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shaynet\.syncclient\1695217496109\shaynethompson@hydroottawa.com\1pkr4M7CkzwZhwx4zgjfYYOFIYrmD6FvW\"/>
    </mc:Choice>
  </mc:AlternateContent>
  <xr:revisionPtr revIDLastSave="0" documentId="13_ncr:1_{4B1D962A-0DE8-4EED-8B8D-6F1F0F9F4D60}" xr6:coauthVersionLast="47" xr6:coauthVersionMax="47" xr10:uidLastSave="{00000000-0000-0000-0000-000000000000}"/>
  <bookViews>
    <workbookView xWindow="-108" yWindow="-108" windowWidth="23256" windowHeight="12576" xr2:uid="{D04D57D2-9079-4323-ACD2-B827789F30C8}"/>
  </bookViews>
  <sheets>
    <sheet name="NEW App.2-R_Loss Factors" sheetId="1" r:id="rId1"/>
  </sheets>
  <externalReferences>
    <externalReference r:id="rId2"/>
  </externalReferences>
  <definedNames>
    <definedName name="_Parse_Out">#REF!</definedName>
    <definedName name="BridgeYear">'[1]LDC Info'!$E$26</definedName>
    <definedName name="Cash">#REF!</definedName>
    <definedName name="contactf">#REF!</definedName>
    <definedName name="EBNUMBER">'[1]LDC Info'!$E$16</definedName>
    <definedName name="Incr2000">#REF!</definedName>
    <definedName name="LIMIT">#REF!</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print_end">#REF!</definedName>
    <definedName name="RebaseYear">'[1]LDC Info'!$E$28</definedName>
    <definedName name="SALBENF">#REF!</definedName>
    <definedName name="salreg">#REF!</definedName>
    <definedName name="SALREGF">#REF!</definedName>
    <definedName name="TEMPA">#REF!</definedName>
    <definedName name="TestYear">'[1]LDC Info'!$E$24</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WAGBENF">#REF!</definedName>
    <definedName name="wagdob">#REF!</definedName>
    <definedName name="wagdobf">#REF!</definedName>
    <definedName name="wagreg">#REF!</definedName>
    <definedName name="wagreg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9" i="1" l="1"/>
  <c r="H27" i="1"/>
  <c r="G27" i="1"/>
  <c r="F27" i="1"/>
  <c r="E27" i="1"/>
  <c r="D27" i="1"/>
  <c r="I27" i="1" s="1"/>
  <c r="H25" i="1"/>
  <c r="H29" i="1" s="1"/>
  <c r="H24" i="1"/>
  <c r="G24" i="1"/>
  <c r="G25" i="1" s="1"/>
  <c r="G29" i="1" s="1"/>
  <c r="F24" i="1"/>
  <c r="F25" i="1" s="1"/>
  <c r="F29" i="1" s="1"/>
  <c r="E24" i="1"/>
  <c r="E25" i="1" s="1"/>
  <c r="E29" i="1" s="1"/>
  <c r="D24" i="1"/>
  <c r="D25" i="1" s="1"/>
  <c r="D29" i="1" s="1"/>
  <c r="I23" i="1"/>
  <c r="I22" i="1"/>
  <c r="I24" i="1" s="1"/>
  <c r="H21" i="1"/>
  <c r="G21" i="1"/>
  <c r="F21" i="1"/>
  <c r="E21" i="1"/>
  <c r="D21" i="1"/>
  <c r="I21" i="1" s="1"/>
  <c r="I20" i="1"/>
  <c r="I19" i="1"/>
  <c r="I18" i="1"/>
  <c r="I17" i="1"/>
  <c r="I16" i="1"/>
  <c r="I25" i="1" l="1"/>
</calcChain>
</file>

<file path=xl/sharedStrings.xml><?xml version="1.0" encoding="utf-8"?>
<sst xmlns="http://schemas.openxmlformats.org/spreadsheetml/2006/main" count="67" uniqueCount="57">
  <si>
    <t>File Number:</t>
  </si>
  <si>
    <t>EB-2024-0115</t>
  </si>
  <si>
    <t>Exhibit:</t>
  </si>
  <si>
    <t>Tab:</t>
  </si>
  <si>
    <t>Schedule:</t>
  </si>
  <si>
    <t>Page:</t>
  </si>
  <si>
    <t>A</t>
  </si>
  <si>
    <t>Date:</t>
  </si>
  <si>
    <t>Appendix 2-R</t>
  </si>
  <si>
    <t>Loss Factors</t>
  </si>
  <si>
    <t>Historical Years</t>
  </si>
  <si>
    <t>5-Year Average</t>
  </si>
  <si>
    <t>Losses Within Distributor's System</t>
  </si>
  <si>
    <t>"Wholesale" kWh delivered to distributor (higher value)</t>
  </si>
  <si>
    <t>B</t>
  </si>
  <si>
    <t>"Wholesale" kWh delivered to distributor (lower value)</t>
  </si>
  <si>
    <t>C</t>
  </si>
  <si>
    <t>microFIT kWh supplied to distributor</t>
  </si>
  <si>
    <t>D</t>
  </si>
  <si>
    <t>Other Embedded Generation</t>
  </si>
  <si>
    <t>E</t>
  </si>
  <si>
    <t>Portion of "Wholesale" kWh delivered to distributor for its Large Use Customer(s)</t>
  </si>
  <si>
    <t>F</t>
  </si>
  <si>
    <t>Net "Wholesale" kWh delivered to distributor  = B + C + D - E</t>
  </si>
  <si>
    <t>G</t>
  </si>
  <si>
    <t>"Retail" kWh delivered by distributor</t>
  </si>
  <si>
    <t>H</t>
  </si>
  <si>
    <t>Portion of "Retail" kWh delivered by distributor to its Large Use Customer(s)</t>
  </si>
  <si>
    <t>I</t>
  </si>
  <si>
    <t>Net "Retail" kWh delivered by distributor = G - H</t>
  </si>
  <si>
    <t>J</t>
  </si>
  <si>
    <t>Loss Factor in Distributor's system =  F / I</t>
  </si>
  <si>
    <t>Losses Upstream of Distributor's System</t>
  </si>
  <si>
    <t>K</t>
  </si>
  <si>
    <t>Supply Facilities Loss Factor</t>
  </si>
  <si>
    <t>Total Losses</t>
  </si>
  <si>
    <t>L</t>
  </si>
  <si>
    <t>Notes:</t>
  </si>
  <si>
    <r>
      <rPr>
        <sz val="10"/>
        <color theme="1"/>
        <rFont val="Arial"/>
        <family val="2"/>
      </rPr>
      <t xml:space="preserve">If directly connected to the IESO-controlled grid, kWh pertains to the virtual meter on the primary or high voltage side of the transformer at the interface with the transmission grid.  This corresponds to the "With Losses" kWh value provided by the IESO's MV-WEB.  It is the </t>
    </r>
    <r>
      <rPr>
        <u/>
        <sz val="10"/>
        <color theme="1"/>
        <rFont val="Arial"/>
        <family val="2"/>
      </rPr>
      <t>higher</t>
    </r>
    <r>
      <rPr>
        <sz val="10"/>
        <color theme="1"/>
        <rFont val="Arial"/>
        <family val="2"/>
      </rPr>
      <t xml:space="preserve"> of the two values provided by MV-WEB.</t>
    </r>
  </si>
  <si>
    <r>
      <rPr>
        <sz val="10"/>
        <color theme="1"/>
        <rFont val="Arial"/>
        <family val="2"/>
      </rPr>
      <t xml:space="preserve">If fully embedded within a host distributor, kWh pertains to the virtual meter on the primary or high voltage side of the transformer, at the interface between the host distributor and the transmission grid.  For example, if the host distributor is Hydro One Networks Inc., kWh from the Hydro One Networks' invoice corresponding to "Total kWh w Losses" should be reported.  This corresponds to the </t>
    </r>
    <r>
      <rPr>
        <u/>
        <sz val="10"/>
        <color theme="1"/>
        <rFont val="Arial"/>
        <family val="2"/>
      </rPr>
      <t>higher</t>
    </r>
    <r>
      <rPr>
        <sz val="10"/>
        <color theme="1"/>
        <rFont val="Arial"/>
        <family val="2"/>
      </rPr>
      <t xml:space="preserve"> of the two kWh values provided in Hydro One Networks' invoice.</t>
    </r>
  </si>
  <si>
    <t>If partially embedded, kWh pertains to the sum of the above.</t>
  </si>
  <si>
    <r>
      <rPr>
        <sz val="10"/>
        <color theme="1"/>
        <rFont val="Arial"/>
        <family val="2"/>
      </rPr>
      <t xml:space="preserve">If directly connected to the IESO-controlled grid, kWh pertains to a metering installation on the secondary or low voltage side of the transformer at the interface with the transmission grid.  This corresponds to the "Without Losses" kWh value provided by the IESO's MV-WEB.  It is the </t>
    </r>
    <r>
      <rPr>
        <u/>
        <sz val="10"/>
        <color theme="1"/>
        <rFont val="Arial"/>
        <family val="2"/>
      </rPr>
      <t>lower</t>
    </r>
    <r>
      <rPr>
        <sz val="10"/>
        <color theme="1"/>
        <rFont val="Arial"/>
        <family val="2"/>
      </rPr>
      <t xml:space="preserve"> of the two kWh values provided by MV-WEB.</t>
    </r>
  </si>
  <si>
    <r>
      <rPr>
        <sz val="10"/>
        <color theme="1"/>
        <rFont val="Arial"/>
        <family val="2"/>
      </rPr>
      <t xml:space="preserve">If fully embedded with the host distributor, kWh pertains to a metering installation on the secondary or low voltage side of the transformer at the interface between the embedded distributor and the host distributor.  For example, if the host distributor is Hydro One Networks Inc., kWh from the Hydro One Networks' invoice corresponding to "Total kWh" should be reported.  This corresponds to the </t>
    </r>
    <r>
      <rPr>
        <u/>
        <sz val="10"/>
        <color theme="1"/>
        <rFont val="Arial"/>
        <family val="2"/>
      </rPr>
      <t>lower</t>
    </r>
    <r>
      <rPr>
        <sz val="10"/>
        <color theme="1"/>
        <rFont val="Arial"/>
        <family val="2"/>
      </rPr>
      <t xml:space="preserve"> of the two kWh values provided in Hydro One Networks' invoice.</t>
    </r>
  </si>
  <si>
    <t>This pertains to the energy flowing onto the distribution system from microFIT generation.</t>
  </si>
  <si>
    <t>This pertains to all other forms of generation flowing onto the distribution system. It includes, but is not limited to wholesale market participants with generation that supplies the distribution system</t>
  </si>
  <si>
    <t>A, C &amp; D</t>
  </si>
  <si>
    <t>Collectively, A, C, and D refer to the generation requirement. This is the energy that is generated in support of the connected customer load.</t>
  </si>
  <si>
    <t>B, C &amp; D</t>
  </si>
  <si>
    <t>Collectively, B, C, and D refer to the energy flowing onto the distribution system.</t>
  </si>
  <si>
    <r>
      <rPr>
        <sz val="10"/>
        <color theme="1"/>
        <rFont val="Arial"/>
        <family val="2"/>
      </rPr>
      <t xml:space="preserve">If a Large Use Customer is metered on the secondary or low voltage side of the transformer, the default loss is 1% (i.e., </t>
    </r>
    <r>
      <rPr>
        <b/>
        <sz val="10"/>
        <color theme="1"/>
        <rFont val="Arial"/>
        <family val="2"/>
      </rPr>
      <t>E</t>
    </r>
    <r>
      <rPr>
        <sz val="10"/>
        <color theme="1"/>
        <rFont val="Arial"/>
        <family val="2"/>
      </rPr>
      <t xml:space="preserve"> = 1.01 X </t>
    </r>
    <r>
      <rPr>
        <b/>
        <sz val="10"/>
        <color theme="1"/>
        <rFont val="Arial"/>
        <family val="2"/>
      </rPr>
      <t>E</t>
    </r>
    <r>
      <rPr>
        <sz val="10"/>
        <color theme="1"/>
        <rFont val="Arial"/>
        <family val="2"/>
      </rPr>
      <t>). This value should not include supply facility losses. However, the total loss factor on the tariff of rate and charges and applied to customers consumption should include the supply facility loss factor.</t>
    </r>
  </si>
  <si>
    <t>kWh corresponding to G should equal metered or estimated kWh at the customer’s delivery point.</t>
  </si>
  <si>
    <t>Metered consumption of Large Use customers.</t>
  </si>
  <si>
    <r>
      <rPr>
        <b/>
        <sz val="10"/>
        <color theme="1"/>
        <rFont val="Arial"/>
        <family val="2"/>
      </rPr>
      <t>J</t>
    </r>
    <r>
      <rPr>
        <sz val="10"/>
        <color theme="1"/>
        <rFont val="Arial"/>
        <family val="2"/>
      </rPr>
      <t xml:space="preserve"> and </t>
    </r>
    <r>
      <rPr>
        <b/>
        <sz val="10"/>
        <color theme="1"/>
        <rFont val="Arial"/>
        <family val="2"/>
      </rPr>
      <t>L</t>
    </r>
  </si>
  <si>
    <t>These loss factors pertain to secondary-metered customers with demand less than 5,000 kW.</t>
  </si>
  <si>
    <t>Actual Supply Facility Loss Factor as calculated by dividing (A + C + D) by (B + C + D)</t>
  </si>
  <si>
    <r>
      <t>Total Loss Factor =</t>
    </r>
    <r>
      <rPr>
        <b/>
        <sz val="10"/>
        <color theme="1"/>
        <rFont val="Arial"/>
        <family val="2"/>
      </rPr>
      <t xml:space="preserve"> J x K</t>
    </r>
  </si>
  <si>
    <t>ORIGINAL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</si>
</sst>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_-;\-* #,##0_-;_-* &quot;-&quot;??_-;_-@"/>
    <numFmt numFmtId="165" formatCode="0.0000"/>
    <numFmt numFmtId="166" formatCode="_-* #,##0.0000_-;\-* #,##0.0000_-;_-* &quot;-&quot;??_-;_-@"/>
  </numFmts>
  <fonts count="11" x14ac:knownFonts="1">
    <font>
      <sz val="10"/>
      <color rgb="FF000000"/>
      <name val="Calibri"/>
      <scheme val="minor"/>
    </font>
    <font>
      <b/>
      <sz val="10"/>
      <color theme="1"/>
      <name val="Arial"/>
      <family val="2"/>
    </font>
    <font>
      <sz val="8"/>
      <color theme="1"/>
      <name val="Arial"/>
      <family val="2"/>
    </font>
    <font>
      <b/>
      <sz val="14"/>
      <color theme="1"/>
      <name val="Arial"/>
      <family val="2"/>
    </font>
    <font>
      <b/>
      <u/>
      <sz val="10"/>
      <color theme="1"/>
      <name val="Arial"/>
      <family val="2"/>
    </font>
    <font>
      <sz val="10"/>
      <color theme="1"/>
      <name val="Arial"/>
      <family val="2"/>
    </font>
    <font>
      <sz val="10"/>
      <name val="Arial"/>
      <family val="2"/>
    </font>
    <font>
      <b/>
      <i/>
      <sz val="10"/>
      <color theme="1"/>
      <name val="Arial"/>
      <family val="2"/>
    </font>
    <font>
      <sz val="10"/>
      <color theme="1"/>
      <name val="Calibri"/>
      <family val="2"/>
      <scheme val="minor"/>
    </font>
    <font>
      <u/>
      <sz val="10"/>
      <color theme="1"/>
      <name val="Arial"/>
      <family val="2"/>
    </font>
    <font>
      <sz val="10"/>
      <color theme="1"/>
      <name val="Arial"/>
      <family val="2"/>
    </font>
  </fonts>
  <fills count="4">
    <fill>
      <patternFill patternType="none"/>
    </fill>
    <fill>
      <patternFill patternType="gray125"/>
    </fill>
    <fill>
      <patternFill patternType="solid">
        <fgColor rgb="FFEAF1DD"/>
        <bgColor rgb="FFEAF1DD"/>
      </patternFill>
    </fill>
    <fill>
      <patternFill patternType="solid">
        <fgColor rgb="FFC0C0C0"/>
        <bgColor rgb="FFC0C0C0"/>
      </patternFill>
    </fill>
  </fills>
  <borders count="21">
    <border>
      <left/>
      <right/>
      <top/>
      <bottom/>
      <diagonal/>
    </border>
    <border>
      <left/>
      <right/>
      <top/>
      <bottom style="thin">
        <color theme="0"/>
      </bottom>
      <diagonal/>
    </border>
    <border>
      <left style="medium">
        <color rgb="FF000000"/>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diagonal/>
    </border>
    <border>
      <left style="medium">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50">
    <xf numFmtId="0" fontId="0" fillId="0" borderId="0" xfId="0"/>
    <xf numFmtId="0" fontId="1" fillId="0" borderId="0" xfId="0" applyFont="1" applyAlignment="1">
      <alignment horizontal="left"/>
    </xf>
    <xf numFmtId="0" fontId="2" fillId="0" borderId="0" xfId="0" applyFont="1" applyAlignment="1">
      <alignment horizontal="right" vertical="top"/>
    </xf>
    <xf numFmtId="0" fontId="2" fillId="2" borderId="1" xfId="0" applyFont="1" applyFill="1" applyBorder="1" applyAlignment="1">
      <alignment horizontal="right" vertical="top"/>
    </xf>
    <xf numFmtId="0" fontId="2" fillId="2" borderId="0" xfId="0" applyFont="1" applyFill="1" applyAlignment="1">
      <alignment horizontal="right" vertical="top"/>
    </xf>
    <xf numFmtId="0" fontId="1" fillId="0" borderId="10" xfId="0" applyFont="1" applyBorder="1" applyAlignment="1">
      <alignment horizontal="center" vertical="center"/>
    </xf>
    <xf numFmtId="0" fontId="5" fillId="0" borderId="12" xfId="0" applyFont="1" applyBorder="1"/>
    <xf numFmtId="0" fontId="1" fillId="0" borderId="12" xfId="0" applyFont="1" applyBorder="1" applyAlignment="1">
      <alignment vertical="top"/>
    </xf>
    <xf numFmtId="0" fontId="5" fillId="0" borderId="10" xfId="0" applyFont="1" applyBorder="1" applyAlignment="1">
      <alignment vertical="top" wrapText="1"/>
    </xf>
    <xf numFmtId="164" fontId="5" fillId="2" borderId="10" xfId="0" applyNumberFormat="1" applyFont="1" applyFill="1" applyBorder="1" applyAlignment="1">
      <alignment horizontal="right" vertical="center"/>
    </xf>
    <xf numFmtId="164" fontId="5" fillId="0" borderId="16" xfId="0" applyNumberFormat="1" applyFont="1" applyBorder="1" applyAlignment="1">
      <alignment horizontal="right" vertical="center"/>
    </xf>
    <xf numFmtId="164" fontId="5" fillId="0" borderId="10" xfId="0" applyNumberFormat="1" applyFont="1" applyBorder="1" applyAlignment="1">
      <alignment horizontal="right" vertical="center"/>
    </xf>
    <xf numFmtId="165" fontId="5" fillId="0" borderId="10" xfId="0" applyNumberFormat="1" applyFont="1" applyBorder="1" applyAlignment="1">
      <alignment horizontal="right" vertical="center"/>
    </xf>
    <xf numFmtId="165" fontId="5" fillId="0" borderId="16" xfId="0" applyNumberFormat="1" applyFont="1" applyBorder="1" applyAlignment="1">
      <alignment horizontal="right" vertical="center"/>
    </xf>
    <xf numFmtId="0" fontId="5" fillId="0" borderId="12" xfId="0" applyFont="1" applyBorder="1" applyAlignment="1">
      <alignment vertical="top"/>
    </xf>
    <xf numFmtId="166" fontId="5" fillId="0" borderId="10" xfId="0" applyNumberFormat="1" applyFont="1" applyBorder="1" applyAlignment="1">
      <alignment horizontal="right" vertical="center"/>
    </xf>
    <xf numFmtId="166" fontId="5" fillId="0" borderId="13" xfId="0" applyNumberFormat="1" applyFont="1" applyBorder="1" applyAlignment="1">
      <alignment horizontal="right" vertical="center"/>
    </xf>
    <xf numFmtId="0" fontId="5" fillId="0" borderId="17" xfId="0" applyFont="1" applyBorder="1"/>
    <xf numFmtId="0" fontId="5" fillId="0" borderId="18" xfId="0" applyFont="1" applyBorder="1" applyAlignment="1">
      <alignment vertical="top"/>
    </xf>
    <xf numFmtId="165" fontId="5" fillId="0" borderId="19" xfId="0" applyNumberFormat="1" applyFont="1" applyBorder="1" applyAlignment="1">
      <alignment horizontal="right" vertical="center"/>
    </xf>
    <xf numFmtId="165" fontId="5" fillId="0" borderId="20" xfId="0" applyNumberFormat="1" applyFont="1" applyBorder="1" applyAlignment="1">
      <alignment horizontal="right" vertical="center"/>
    </xf>
    <xf numFmtId="165" fontId="8" fillId="0" borderId="0" xfId="0" applyNumberFormat="1" applyFont="1"/>
    <xf numFmtId="0" fontId="7" fillId="0" borderId="0" xfId="0" applyFont="1"/>
    <xf numFmtId="0" fontId="1" fillId="0" borderId="0" xfId="0" applyFont="1" applyAlignment="1">
      <alignment horizontal="center"/>
    </xf>
    <xf numFmtId="0" fontId="5" fillId="0" borderId="0" xfId="0" applyFont="1" applyAlignment="1">
      <alignment horizontal="center"/>
    </xf>
    <xf numFmtId="0" fontId="5" fillId="0" borderId="0" xfId="0" applyFont="1"/>
    <xf numFmtId="0" fontId="1" fillId="0" borderId="0" xfId="0" applyFont="1" applyAlignment="1">
      <alignment horizontal="center" vertical="top"/>
    </xf>
    <xf numFmtId="0" fontId="5" fillId="0" borderId="0" xfId="0" applyFont="1" applyAlignment="1">
      <alignment vertical="top" wrapText="1"/>
    </xf>
    <xf numFmtId="0" fontId="10" fillId="0" borderId="19" xfId="0" applyFont="1" applyBorder="1" applyAlignment="1">
      <alignment vertical="top" wrapText="1"/>
    </xf>
    <xf numFmtId="0" fontId="5" fillId="0" borderId="0" xfId="0" applyFont="1" applyAlignment="1">
      <alignment vertical="top" wrapText="1"/>
    </xf>
    <xf numFmtId="0" fontId="0" fillId="0" borderId="0" xfId="0"/>
    <xf numFmtId="0" fontId="5" fillId="0" borderId="0" xfId="0" applyFont="1" applyAlignment="1">
      <alignment horizontal="left"/>
    </xf>
    <xf numFmtId="0" fontId="5" fillId="0" borderId="0" xfId="0" applyFont="1" applyAlignment="1">
      <alignment wrapText="1"/>
    </xf>
    <xf numFmtId="0" fontId="7" fillId="3" borderId="13" xfId="0" applyFont="1" applyFill="1" applyBorder="1" applyAlignment="1">
      <alignment horizontal="left"/>
    </xf>
    <xf numFmtId="0" fontId="6" fillId="0" borderId="14" xfId="0" applyFont="1" applyBorder="1"/>
    <xf numFmtId="0" fontId="6" fillId="0" borderId="15" xfId="0" applyFont="1" applyBorder="1"/>
    <xf numFmtId="0" fontId="7" fillId="3" borderId="13" xfId="0" applyFont="1" applyFill="1" applyBorder="1" applyAlignment="1">
      <alignment horizontal="left" vertical="top" wrapText="1"/>
    </xf>
    <xf numFmtId="0" fontId="5" fillId="0" borderId="0" xfId="0" applyFont="1" applyAlignment="1">
      <alignment horizontal="left" vertical="top" wrapText="1"/>
    </xf>
    <xf numFmtId="0" fontId="0" fillId="0" borderId="0" xfId="0" applyAlignment="1">
      <alignment vertical="top"/>
    </xf>
    <xf numFmtId="0" fontId="3" fillId="0" borderId="0" xfId="0" applyFont="1" applyAlignment="1">
      <alignment horizontal="center"/>
    </xf>
    <xf numFmtId="0" fontId="4" fillId="0" borderId="0" xfId="0" applyFont="1" applyAlignment="1">
      <alignment horizontal="center"/>
    </xf>
    <xf numFmtId="0" fontId="5" fillId="0" borderId="2" xfId="0" applyFont="1" applyBorder="1" applyAlignment="1">
      <alignment horizontal="center"/>
    </xf>
    <xf numFmtId="0" fontId="6" fillId="0" borderId="3" xfId="0" applyFont="1" applyBorder="1"/>
    <xf numFmtId="0" fontId="6" fillId="0" borderId="8" xfId="0" applyFont="1" applyBorder="1"/>
    <xf numFmtId="0" fontId="6" fillId="0" borderId="9" xfId="0" applyFont="1" applyBorder="1"/>
    <xf numFmtId="0" fontId="1" fillId="0" borderId="4" xfId="0" applyFont="1" applyBorder="1" applyAlignment="1">
      <alignment horizontal="center"/>
    </xf>
    <xf numFmtId="0" fontId="6" fillId="0" borderId="5" xfId="0" applyFont="1" applyBorder="1"/>
    <xf numFmtId="0" fontId="6" fillId="0" borderId="6" xfId="0" applyFont="1" applyBorder="1"/>
    <xf numFmtId="0" fontId="1" fillId="0" borderId="7" xfId="0" applyFont="1" applyBorder="1" applyAlignment="1">
      <alignment horizontal="center" vertical="center" wrapText="1"/>
    </xf>
    <xf numFmtId="0" fontId="6" fillId="0" borderId="11"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prild/Downloads/Updated_2025_Filing_Requirements_Chapter2_Appendices_1.0_.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2.1.7 - System OM (2-AB)"/>
      <sheetName val="Hidden_CAPEX"/>
      <sheetName val="App.2-AC_Customer Engagement"/>
      <sheetName val="App.2-BA_Fixed Asset Cont_21-25"/>
      <sheetName val="App.2-B_Acctg Instructions"/>
      <sheetName val="App.2-BA_Fixed Asset Cont_26-30"/>
      <sheetName val="Appendix 2-BB Service Life  "/>
      <sheetName val="App.2-C_DepExp_21-25"/>
      <sheetName val="App.2-C_DepExp_26-30"/>
      <sheetName val="App.2-D_Overhead"/>
      <sheetName val="App.2-EA_Account 1575 (2015)"/>
      <sheetName val="App.2-EB_Account 1576 (2012)"/>
      <sheetName val="App.2-EC_Account 1576 (2013)"/>
      <sheetName val="Hidden_REG Invest."/>
      <sheetName val="Hidden_REG Improvement"/>
      <sheetName val="Hidden_REG Expansion"/>
      <sheetName val="App.2-FA Proposed REG Invest."/>
      <sheetName val="App.2-FB Calc of REG Improvemnt"/>
      <sheetName val="2.1.5.6"/>
      <sheetName val="App.2-FC Calc of REG Expansion"/>
      <sheetName val="App.2-G SQI"/>
      <sheetName val="App.2-H_Other_Rev"/>
      <sheetName val="2.1.4_ServiceQuality"/>
      <sheetName val="App.2-IA_Load_Forecast_Instrct"/>
      <sheetName val="App.2-IB_Load_Forecast_Analysis"/>
      <sheetName val="2018 Adjusted SAIDI and SAIFI"/>
      <sheetName val="2019 Adjusted SAIDI and SAIFI"/>
      <sheetName val="2020"/>
      <sheetName val="2.1.4_ServiceQuality old"/>
      <sheetName val="2.1.4 SAIDI SAIFI"/>
      <sheetName val="2.1.7  All Accounts"/>
      <sheetName val="Hidden_Other Revenue"/>
      <sheetName val="Several_Accounts"/>
      <sheetName val="App_2-I LF_CDM"/>
      <sheetName val="lists"/>
      <sheetName val="2.1.2"/>
      <sheetName val="2.1.5.4"/>
      <sheetName val="App.2-JA_OM&amp;A_Summary_Analys"/>
      <sheetName val="App.2-JB_OM&amp;A_Cost _Drivers"/>
      <sheetName val="App.2-JC_OMA Programs"/>
      <sheetName val="Hidden_OM&amp;A Summary"/>
      <sheetName val="OM&amp;A_Expenses"/>
      <sheetName val="App.2-JD_OMA Programs"/>
      <sheetName val="App.2-K_Employee Costs"/>
      <sheetName val="Hidden_Employee Costs"/>
      <sheetName val="FTE"/>
      <sheetName val="App.2-L_OM&amp;A_per_Cust_FTE"/>
      <sheetName val="App.2-L_OM&amp;A_per_Cust_FTEE_exp"/>
      <sheetName val="App.2-M_Regulatory_Costs"/>
      <sheetName val="Hidden_RegulatoryCosts1"/>
      <sheetName val="Hidden_RegulatoryCosts2"/>
      <sheetName val="App.2-N_Corp_Cost_Allocation"/>
      <sheetName val="App.2-OA Capital Structure"/>
      <sheetName val="App.2-OB_Debt Instruments"/>
      <sheetName val="App.2-Q_Cost of Serv. Emb. Dx"/>
      <sheetName val="OLD App.2-R_Loss Factors"/>
      <sheetName val="NEW App.2-R_Loss Factors"/>
      <sheetName val="App.2-ZA_2026-Com. Exp. Forecas"/>
      <sheetName val="App.2-ZB_2026Cost of Power"/>
      <sheetName val="App.2-ZA_2027-Com. Exp. Forecas"/>
      <sheetName val="App.2-ZB_2027Cost of Power"/>
      <sheetName val="App.2-ZA_2028-Com. Exp. Forecas"/>
      <sheetName val="App.2-ZB_2028Cost of Power"/>
      <sheetName val="App.2-ZA_2029-Com. Exp. Forecas"/>
      <sheetName val="App.2-ZB_2029Cost of Power"/>
      <sheetName val="App.2-ZA_2030-Com. Exp. Forecas"/>
      <sheetName val="App.2-ZB_2030Cost of Power"/>
      <sheetName val="App.2-S_Stranded Meters"/>
      <sheetName val="App.2-Y_MIFRS Summary Impacts"/>
      <sheetName val="Sheet19"/>
      <sheetName val="App.2-YA_IFRS Transition Costs"/>
      <sheetName val="Sheet1"/>
    </sheetNames>
    <sheetDataSet>
      <sheetData sheetId="0">
        <row r="16">
          <cell r="E16" t="str">
            <v>EB-2024-0115</v>
          </cell>
        </row>
        <row r="24">
          <cell r="E24">
            <v>2026</v>
          </cell>
        </row>
        <row r="26">
          <cell r="E26">
            <v>2024</v>
          </cell>
        </row>
        <row r="28">
          <cell r="E28">
            <v>2021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DC383-80FB-411D-AB53-1878CA3BEBAA}">
  <sheetPr>
    <tabColor rgb="FFC2D69B"/>
  </sheetPr>
  <dimension ref="B1:J1000"/>
  <sheetViews>
    <sheetView showGridLines="0" tabSelected="1" workbookViewId="0">
      <selection activeCell="B11" sqref="B11:I11"/>
    </sheetView>
  </sheetViews>
  <sheetFormatPr defaultColWidth="12.5546875" defaultRowHeight="15" customHeight="1" x14ac:dyDescent="0.3"/>
  <cols>
    <col min="1" max="1" width="2.44140625" customWidth="1"/>
    <col min="2" max="2" width="8.44140625" customWidth="1"/>
    <col min="3" max="3" width="30.44140625" customWidth="1"/>
    <col min="4" max="8" width="14" bestFit="1" customWidth="1"/>
    <col min="9" max="9" width="14.44140625" customWidth="1"/>
    <col min="10" max="26" width="9.44140625" customWidth="1"/>
  </cols>
  <sheetData>
    <row r="1" spans="2:9" ht="12" customHeight="1" x14ac:dyDescent="0.3">
      <c r="H1" s="1" t="s">
        <v>0</v>
      </c>
      <c r="I1" s="2" t="s">
        <v>1</v>
      </c>
    </row>
    <row r="2" spans="2:9" ht="12" customHeight="1" x14ac:dyDescent="0.3">
      <c r="H2" s="1" t="s">
        <v>2</v>
      </c>
      <c r="I2" s="3">
        <v>8</v>
      </c>
    </row>
    <row r="3" spans="2:9" ht="12" customHeight="1" x14ac:dyDescent="0.3">
      <c r="H3" s="1" t="s">
        <v>3</v>
      </c>
      <c r="I3" s="3">
        <v>2</v>
      </c>
    </row>
    <row r="4" spans="2:9" ht="12" customHeight="1" x14ac:dyDescent="0.3">
      <c r="H4" s="1" t="s">
        <v>4</v>
      </c>
      <c r="I4" s="3">
        <v>3</v>
      </c>
    </row>
    <row r="5" spans="2:9" ht="12" customHeight="1" x14ac:dyDescent="0.3">
      <c r="H5" s="1" t="s">
        <v>5</v>
      </c>
      <c r="I5" s="4" t="s">
        <v>6</v>
      </c>
    </row>
    <row r="6" spans="2:9" ht="12" customHeight="1" x14ac:dyDescent="0.3">
      <c r="H6" s="1"/>
      <c r="I6" s="2"/>
    </row>
    <row r="7" spans="2:9" ht="11.25" customHeight="1" x14ac:dyDescent="0.3">
      <c r="H7" s="1" t="s">
        <v>7</v>
      </c>
      <c r="I7" s="4" t="s">
        <v>56</v>
      </c>
    </row>
    <row r="8" spans="2:9" ht="12" customHeight="1" x14ac:dyDescent="0.3"/>
    <row r="9" spans="2:9" ht="18" customHeight="1" x14ac:dyDescent="0.3">
      <c r="B9" s="39" t="s">
        <v>8</v>
      </c>
      <c r="C9" s="30"/>
      <c r="D9" s="30"/>
      <c r="E9" s="30"/>
      <c r="F9" s="30"/>
      <c r="G9" s="30"/>
      <c r="H9" s="30"/>
      <c r="I9" s="30"/>
    </row>
    <row r="10" spans="2:9" ht="15" customHeight="1" x14ac:dyDescent="0.3">
      <c r="B10" s="39" t="s">
        <v>9</v>
      </c>
      <c r="C10" s="30"/>
      <c r="D10" s="30"/>
      <c r="E10" s="30"/>
      <c r="F10" s="30"/>
      <c r="G10" s="30"/>
      <c r="H10" s="30"/>
      <c r="I10" s="30"/>
    </row>
    <row r="11" spans="2:9" ht="12" customHeight="1" x14ac:dyDescent="0.3">
      <c r="B11" s="40"/>
      <c r="C11" s="30"/>
      <c r="D11" s="30"/>
      <c r="E11" s="30"/>
      <c r="F11" s="30"/>
      <c r="G11" s="30"/>
      <c r="H11" s="30"/>
      <c r="I11" s="30"/>
    </row>
    <row r="12" spans="2:9" ht="12" customHeight="1" thickBot="1" x14ac:dyDescent="0.35"/>
    <row r="13" spans="2:9" ht="12" customHeight="1" x14ac:dyDescent="0.3">
      <c r="B13" s="41"/>
      <c r="C13" s="42"/>
      <c r="D13" s="45" t="s">
        <v>10</v>
      </c>
      <c r="E13" s="46"/>
      <c r="F13" s="46"/>
      <c r="G13" s="46"/>
      <c r="H13" s="47"/>
      <c r="I13" s="48" t="s">
        <v>11</v>
      </c>
    </row>
    <row r="14" spans="2:9" ht="12" customHeight="1" x14ac:dyDescent="0.3">
      <c r="B14" s="43"/>
      <c r="C14" s="44"/>
      <c r="D14" s="5">
        <v>2019</v>
      </c>
      <c r="E14" s="5">
        <v>2020</v>
      </c>
      <c r="F14" s="5">
        <v>2021</v>
      </c>
      <c r="G14" s="5">
        <v>2022</v>
      </c>
      <c r="H14" s="5">
        <v>2023</v>
      </c>
      <c r="I14" s="49"/>
    </row>
    <row r="15" spans="2:9" ht="12" customHeight="1" x14ac:dyDescent="0.3">
      <c r="B15" s="6"/>
      <c r="C15" s="33" t="s">
        <v>12</v>
      </c>
      <c r="D15" s="34"/>
      <c r="E15" s="34"/>
      <c r="F15" s="34"/>
      <c r="G15" s="34"/>
      <c r="H15" s="34"/>
      <c r="I15" s="35"/>
    </row>
    <row r="16" spans="2:9" ht="26.4" x14ac:dyDescent="0.3">
      <c r="B16" s="7" t="s">
        <v>6</v>
      </c>
      <c r="C16" s="8" t="s">
        <v>13</v>
      </c>
      <c r="D16" s="9">
        <v>7135500699</v>
      </c>
      <c r="E16" s="9">
        <v>6783180591</v>
      </c>
      <c r="F16" s="9">
        <v>6796433442</v>
      </c>
      <c r="G16" s="9">
        <v>6848343653</v>
      </c>
      <c r="H16" s="9">
        <v>6954962910</v>
      </c>
      <c r="I16" s="10">
        <f t="shared" ref="I16:I23" si="0">IF(SUM(D16:H16)=0,0,AVERAGE(D16:H16))</f>
        <v>6903684259</v>
      </c>
    </row>
    <row r="17" spans="2:10" ht="26.4" x14ac:dyDescent="0.3">
      <c r="B17" s="7" t="s">
        <v>14</v>
      </c>
      <c r="C17" s="8" t="s">
        <v>15</v>
      </c>
      <c r="D17" s="9">
        <v>7101229534</v>
      </c>
      <c r="E17" s="9">
        <v>6742047967</v>
      </c>
      <c r="F17" s="9">
        <v>6749594554</v>
      </c>
      <c r="G17" s="9">
        <v>6823633247</v>
      </c>
      <c r="H17" s="9">
        <v>6924608983</v>
      </c>
      <c r="I17" s="10">
        <f t="shared" si="0"/>
        <v>6868222857</v>
      </c>
    </row>
    <row r="18" spans="2:10" ht="26.4" x14ac:dyDescent="0.3">
      <c r="B18" s="7" t="s">
        <v>16</v>
      </c>
      <c r="C18" s="8" t="s">
        <v>17</v>
      </c>
      <c r="D18" s="9">
        <v>7121022</v>
      </c>
      <c r="E18" s="9">
        <v>7191515</v>
      </c>
      <c r="F18" s="9">
        <v>7078734</v>
      </c>
      <c r="G18" s="9">
        <v>6797401</v>
      </c>
      <c r="H18" s="9">
        <v>6520278</v>
      </c>
      <c r="I18" s="10">
        <f t="shared" si="0"/>
        <v>6941790</v>
      </c>
    </row>
    <row r="19" spans="2:10" ht="13.8" x14ac:dyDescent="0.3">
      <c r="B19" s="7" t="s">
        <v>18</v>
      </c>
      <c r="C19" s="8" t="s">
        <v>19</v>
      </c>
      <c r="D19" s="9">
        <v>323781133</v>
      </c>
      <c r="E19" s="9">
        <v>476919069</v>
      </c>
      <c r="F19" s="9">
        <v>517876495</v>
      </c>
      <c r="G19" s="9">
        <v>575166565</v>
      </c>
      <c r="H19" s="9">
        <v>509144886</v>
      </c>
      <c r="I19" s="10">
        <f t="shared" si="0"/>
        <v>480577629.60000002</v>
      </c>
    </row>
    <row r="20" spans="2:10" ht="39.6" x14ac:dyDescent="0.3">
      <c r="B20" s="7" t="s">
        <v>20</v>
      </c>
      <c r="C20" s="8" t="s">
        <v>21</v>
      </c>
      <c r="D20" s="9">
        <v>605003391</v>
      </c>
      <c r="E20" s="9">
        <v>577337633</v>
      </c>
      <c r="F20" s="9">
        <v>597150330</v>
      </c>
      <c r="G20" s="9">
        <v>565566392</v>
      </c>
      <c r="H20" s="9">
        <v>553496796</v>
      </c>
      <c r="I20" s="10">
        <f t="shared" si="0"/>
        <v>579710908.39999998</v>
      </c>
    </row>
    <row r="21" spans="2:10" ht="26.4" x14ac:dyDescent="0.3">
      <c r="B21" s="7" t="s">
        <v>22</v>
      </c>
      <c r="C21" s="8" t="s">
        <v>23</v>
      </c>
      <c r="D21" s="11">
        <f t="shared" ref="D21:H21" si="1">D17+D18+D19-D20</f>
        <v>6827128298</v>
      </c>
      <c r="E21" s="11">
        <f t="shared" si="1"/>
        <v>6648820918</v>
      </c>
      <c r="F21" s="11">
        <f t="shared" si="1"/>
        <v>6677399453</v>
      </c>
      <c r="G21" s="11">
        <f t="shared" si="1"/>
        <v>6840030821</v>
      </c>
      <c r="H21" s="11">
        <f t="shared" si="1"/>
        <v>6886777351</v>
      </c>
      <c r="I21" s="10">
        <f t="shared" si="0"/>
        <v>6776031368.1999998</v>
      </c>
    </row>
    <row r="22" spans="2:10" ht="26.4" x14ac:dyDescent="0.3">
      <c r="B22" s="7" t="s">
        <v>24</v>
      </c>
      <c r="C22" s="8" t="s">
        <v>25</v>
      </c>
      <c r="D22" s="9">
        <v>7240881408</v>
      </c>
      <c r="E22" s="9">
        <v>7039428866</v>
      </c>
      <c r="F22" s="9">
        <v>7109740167</v>
      </c>
      <c r="G22" s="9">
        <v>7204030488</v>
      </c>
      <c r="H22" s="9">
        <v>7239275575</v>
      </c>
      <c r="I22" s="10">
        <f t="shared" si="0"/>
        <v>7166671300.8000002</v>
      </c>
    </row>
    <row r="23" spans="2:10" ht="39.6" x14ac:dyDescent="0.3">
      <c r="B23" s="7" t="s">
        <v>26</v>
      </c>
      <c r="C23" s="8" t="s">
        <v>27</v>
      </c>
      <c r="D23" s="9">
        <v>602082784</v>
      </c>
      <c r="E23" s="9">
        <v>573822415</v>
      </c>
      <c r="F23" s="9">
        <v>592786785</v>
      </c>
      <c r="G23" s="9">
        <v>563510945</v>
      </c>
      <c r="H23" s="9">
        <v>551065668</v>
      </c>
      <c r="I23" s="10">
        <f t="shared" si="0"/>
        <v>576653719.39999998</v>
      </c>
    </row>
    <row r="24" spans="2:10" ht="26.4" x14ac:dyDescent="0.3">
      <c r="B24" s="7" t="s">
        <v>28</v>
      </c>
      <c r="C24" s="8" t="s">
        <v>29</v>
      </c>
      <c r="D24" s="11">
        <f t="shared" ref="D24:I24" si="2">D22-D23</f>
        <v>6638798624</v>
      </c>
      <c r="E24" s="11">
        <f t="shared" si="2"/>
        <v>6465606451</v>
      </c>
      <c r="F24" s="11">
        <f t="shared" si="2"/>
        <v>6516953382</v>
      </c>
      <c r="G24" s="11">
        <f t="shared" si="2"/>
        <v>6640519543</v>
      </c>
      <c r="H24" s="11">
        <f t="shared" si="2"/>
        <v>6688209907</v>
      </c>
      <c r="I24" s="10">
        <f t="shared" si="2"/>
        <v>6590017581.4000006</v>
      </c>
    </row>
    <row r="25" spans="2:10" ht="26.4" x14ac:dyDescent="0.3">
      <c r="B25" s="7" t="s">
        <v>30</v>
      </c>
      <c r="C25" s="8" t="s">
        <v>31</v>
      </c>
      <c r="D25" s="12">
        <f t="shared" ref="D25:I25" si="3">IF(D24=0,"",D21/D24)</f>
        <v>1.0283680353428959</v>
      </c>
      <c r="E25" s="12">
        <f t="shared" si="3"/>
        <v>1.0283367799120626</v>
      </c>
      <c r="F25" s="12">
        <f t="shared" si="3"/>
        <v>1.0246197972572824</v>
      </c>
      <c r="G25" s="12">
        <f t="shared" si="3"/>
        <v>1.0300445283999369</v>
      </c>
      <c r="H25" s="12">
        <f t="shared" si="3"/>
        <v>1.0296891764404965</v>
      </c>
      <c r="I25" s="13">
        <f t="shared" si="3"/>
        <v>1.0282265994744861</v>
      </c>
    </row>
    <row r="26" spans="2:10" ht="13.5" customHeight="1" x14ac:dyDescent="0.3">
      <c r="B26" s="14"/>
      <c r="C26" s="36" t="s">
        <v>32</v>
      </c>
      <c r="D26" s="34"/>
      <c r="E26" s="34"/>
      <c r="F26" s="34"/>
      <c r="G26" s="34"/>
      <c r="H26" s="34"/>
      <c r="I26" s="35"/>
    </row>
    <row r="27" spans="2:10" ht="13.8" x14ac:dyDescent="0.3">
      <c r="B27" s="7" t="s">
        <v>33</v>
      </c>
      <c r="C27" s="8" t="s">
        <v>34</v>
      </c>
      <c r="D27" s="15">
        <f t="shared" ref="D27:H27" si="4">IFERROR((D16+D18+D19)/(D17+D18+D19),0)</f>
        <v>1.0046112160594145</v>
      </c>
      <c r="E27" s="15">
        <f t="shared" si="4"/>
        <v>1.0056921839881727</v>
      </c>
      <c r="F27" s="15">
        <f t="shared" si="4"/>
        <v>1.0064387335845111</v>
      </c>
      <c r="G27" s="15">
        <f t="shared" si="4"/>
        <v>1.0033367202251593</v>
      </c>
      <c r="H27" s="15">
        <f t="shared" si="4"/>
        <v>1.004079678571016</v>
      </c>
      <c r="I27" s="16">
        <f>IF(SUM(D27:H27)=0,0,AVERAGE(D27:H27))</f>
        <v>1.0048317064856547</v>
      </c>
      <c r="J27" s="17"/>
    </row>
    <row r="28" spans="2:10" ht="13.8" x14ac:dyDescent="0.3">
      <c r="B28" s="14"/>
      <c r="C28" s="36" t="s">
        <v>35</v>
      </c>
      <c r="D28" s="34"/>
      <c r="E28" s="34"/>
      <c r="F28" s="34"/>
      <c r="G28" s="34"/>
      <c r="H28" s="34"/>
      <c r="I28" s="35"/>
    </row>
    <row r="29" spans="2:10" ht="14.4" thickBot="1" x14ac:dyDescent="0.35">
      <c r="B29" s="18" t="s">
        <v>36</v>
      </c>
      <c r="C29" s="28" t="s">
        <v>55</v>
      </c>
      <c r="D29" s="19">
        <f t="shared" ref="D29:H29" si="5">IF(D25="","",D25*D27)</f>
        <v>1.0331100625424576</v>
      </c>
      <c r="E29" s="19">
        <f t="shared" si="5"/>
        <v>1.0341902620651271</v>
      </c>
      <c r="F29" s="19">
        <f t="shared" si="5"/>
        <v>1.0312170511572378</v>
      </c>
      <c r="G29" s="19">
        <f t="shared" si="5"/>
        <v>1.0334814988106635</v>
      </c>
      <c r="H29" s="19">
        <f t="shared" si="5"/>
        <v>1.0338899773084278</v>
      </c>
      <c r="I29" s="20">
        <f>IF(I25="","",I25*I27)</f>
        <v>1.0331946886038896</v>
      </c>
      <c r="J29" s="21"/>
    </row>
    <row r="30" spans="2:10" ht="12" customHeight="1" x14ac:dyDescent="0.3"/>
    <row r="31" spans="2:10" ht="12" customHeight="1" x14ac:dyDescent="0.3">
      <c r="B31" s="22" t="s">
        <v>37</v>
      </c>
    </row>
    <row r="32" spans="2:10" ht="12" customHeight="1" x14ac:dyDescent="0.3"/>
    <row r="33" spans="2:9" ht="12" customHeight="1" x14ac:dyDescent="0.3">
      <c r="B33" s="23" t="s">
        <v>6</v>
      </c>
      <c r="C33" s="29" t="s">
        <v>38</v>
      </c>
      <c r="D33" s="30"/>
      <c r="E33" s="30"/>
      <c r="F33" s="30"/>
      <c r="G33" s="30"/>
      <c r="H33" s="30"/>
      <c r="I33" s="30"/>
    </row>
    <row r="34" spans="2:9" ht="12" customHeight="1" x14ac:dyDescent="0.3">
      <c r="B34" s="24"/>
      <c r="C34" s="30"/>
      <c r="D34" s="30"/>
      <c r="E34" s="30"/>
      <c r="F34" s="30"/>
      <c r="G34" s="30"/>
      <c r="H34" s="30"/>
      <c r="I34" s="30"/>
    </row>
    <row r="35" spans="2:9" ht="22.8" customHeight="1" x14ac:dyDescent="0.3">
      <c r="B35" s="24"/>
      <c r="C35" s="30"/>
      <c r="D35" s="30"/>
      <c r="E35" s="30"/>
      <c r="F35" s="30"/>
      <c r="G35" s="30"/>
      <c r="H35" s="30"/>
      <c r="I35" s="30"/>
    </row>
    <row r="36" spans="2:9" ht="7.5" customHeight="1" x14ac:dyDescent="0.3">
      <c r="B36" s="24"/>
      <c r="C36" s="25"/>
      <c r="D36" s="25"/>
      <c r="E36" s="25"/>
      <c r="F36" s="25"/>
      <c r="G36" s="25"/>
      <c r="H36" s="25"/>
      <c r="I36" s="25"/>
    </row>
    <row r="37" spans="2:9" ht="12" customHeight="1" x14ac:dyDescent="0.3">
      <c r="B37" s="24"/>
      <c r="C37" s="29" t="s">
        <v>39</v>
      </c>
      <c r="D37" s="30"/>
      <c r="E37" s="30"/>
      <c r="F37" s="30"/>
      <c r="G37" s="30"/>
      <c r="H37" s="30"/>
      <c r="I37" s="30"/>
    </row>
    <row r="38" spans="2:9" ht="12" customHeight="1" x14ac:dyDescent="0.3">
      <c r="B38" s="24"/>
      <c r="C38" s="30"/>
      <c r="D38" s="30"/>
      <c r="E38" s="30"/>
      <c r="F38" s="30"/>
      <c r="G38" s="30"/>
      <c r="H38" s="30"/>
      <c r="I38" s="30"/>
    </row>
    <row r="39" spans="2:9" ht="36" customHeight="1" x14ac:dyDescent="0.3">
      <c r="B39" s="24"/>
      <c r="C39" s="30"/>
      <c r="D39" s="30"/>
      <c r="E39" s="30"/>
      <c r="F39" s="30"/>
      <c r="G39" s="30"/>
      <c r="H39" s="30"/>
      <c r="I39" s="30"/>
    </row>
    <row r="40" spans="2:9" ht="9.6" customHeight="1" x14ac:dyDescent="0.3">
      <c r="B40" s="24"/>
      <c r="C40" s="30"/>
      <c r="D40" s="30"/>
      <c r="E40" s="30"/>
      <c r="F40" s="30"/>
      <c r="G40" s="30"/>
      <c r="H40" s="30"/>
      <c r="I40" s="30"/>
    </row>
    <row r="41" spans="2:9" ht="7.5" customHeight="1" x14ac:dyDescent="0.3">
      <c r="B41" s="24"/>
      <c r="C41" s="25"/>
      <c r="D41" s="25"/>
      <c r="E41" s="25"/>
      <c r="F41" s="25"/>
      <c r="G41" s="25"/>
      <c r="H41" s="25"/>
      <c r="I41" s="25"/>
    </row>
    <row r="42" spans="2:9" ht="12" customHeight="1" x14ac:dyDescent="0.3">
      <c r="B42" s="24"/>
      <c r="C42" s="25" t="s">
        <v>40</v>
      </c>
      <c r="D42" s="25"/>
      <c r="E42" s="25"/>
      <c r="F42" s="25"/>
      <c r="G42" s="25"/>
      <c r="H42" s="25"/>
      <c r="I42" s="25"/>
    </row>
    <row r="43" spans="2:9" ht="7.5" customHeight="1" x14ac:dyDescent="0.3">
      <c r="B43" s="24"/>
      <c r="C43" s="25"/>
      <c r="D43" s="25"/>
      <c r="E43" s="25"/>
      <c r="F43" s="25"/>
      <c r="G43" s="25"/>
      <c r="H43" s="25"/>
      <c r="I43" s="25"/>
    </row>
    <row r="44" spans="2:9" ht="12" customHeight="1" x14ac:dyDescent="0.3">
      <c r="B44" s="23" t="s">
        <v>14</v>
      </c>
      <c r="C44" s="29" t="s">
        <v>41</v>
      </c>
      <c r="D44" s="30"/>
      <c r="E44" s="30"/>
      <c r="F44" s="30"/>
      <c r="G44" s="30"/>
      <c r="H44" s="30"/>
      <c r="I44" s="30"/>
    </row>
    <row r="45" spans="2:9" ht="12" customHeight="1" x14ac:dyDescent="0.3">
      <c r="B45" s="24"/>
      <c r="C45" s="30"/>
      <c r="D45" s="30"/>
      <c r="E45" s="30"/>
      <c r="F45" s="30"/>
      <c r="G45" s="30"/>
      <c r="H45" s="30"/>
      <c r="I45" s="30"/>
    </row>
    <row r="46" spans="2:9" ht="22.8" customHeight="1" x14ac:dyDescent="0.3">
      <c r="B46" s="24"/>
      <c r="C46" s="30"/>
      <c r="D46" s="30"/>
      <c r="E46" s="30"/>
      <c r="F46" s="30"/>
      <c r="G46" s="30"/>
      <c r="H46" s="30"/>
      <c r="I46" s="30"/>
    </row>
    <row r="47" spans="2:9" ht="7.5" customHeight="1" x14ac:dyDescent="0.3">
      <c r="B47" s="24"/>
      <c r="C47" s="25"/>
      <c r="D47" s="25"/>
      <c r="E47" s="25"/>
      <c r="F47" s="25"/>
      <c r="G47" s="25"/>
      <c r="H47" s="25"/>
      <c r="I47" s="25"/>
    </row>
    <row r="48" spans="2:9" ht="12.75" customHeight="1" x14ac:dyDescent="0.3">
      <c r="B48" s="24"/>
      <c r="C48" s="29" t="s">
        <v>42</v>
      </c>
      <c r="D48" s="30"/>
      <c r="E48" s="30"/>
      <c r="F48" s="30"/>
      <c r="G48" s="30"/>
      <c r="H48" s="30"/>
      <c r="I48" s="30"/>
    </row>
    <row r="49" spans="2:9" ht="12" customHeight="1" x14ac:dyDescent="0.3">
      <c r="B49" s="24"/>
      <c r="C49" s="30"/>
      <c r="D49" s="30"/>
      <c r="E49" s="30"/>
      <c r="F49" s="30"/>
      <c r="G49" s="30"/>
      <c r="H49" s="30"/>
      <c r="I49" s="30"/>
    </row>
    <row r="50" spans="2:9" ht="12" customHeight="1" x14ac:dyDescent="0.3">
      <c r="B50" s="24"/>
      <c r="C50" s="30"/>
      <c r="D50" s="30"/>
      <c r="E50" s="30"/>
      <c r="F50" s="30"/>
      <c r="G50" s="30"/>
      <c r="H50" s="30"/>
      <c r="I50" s="30"/>
    </row>
    <row r="51" spans="2:9" ht="17.399999999999999" customHeight="1" x14ac:dyDescent="0.3">
      <c r="B51" s="24"/>
      <c r="C51" s="30"/>
      <c r="D51" s="30"/>
      <c r="E51" s="30"/>
      <c r="F51" s="30"/>
      <c r="G51" s="30"/>
      <c r="H51" s="30"/>
      <c r="I51" s="30"/>
    </row>
    <row r="52" spans="2:9" ht="7.5" customHeight="1" x14ac:dyDescent="0.3">
      <c r="B52" s="24"/>
      <c r="C52" s="25"/>
      <c r="D52" s="25"/>
      <c r="E52" s="25"/>
      <c r="F52" s="25"/>
      <c r="G52" s="25"/>
      <c r="H52" s="25"/>
      <c r="I52" s="25"/>
    </row>
    <row r="53" spans="2:9" ht="12" customHeight="1" x14ac:dyDescent="0.3">
      <c r="B53" s="24"/>
      <c r="C53" s="31" t="s">
        <v>40</v>
      </c>
      <c r="D53" s="30"/>
      <c r="E53" s="30"/>
      <c r="F53" s="30"/>
      <c r="G53" s="30"/>
      <c r="H53" s="30"/>
      <c r="I53" s="30"/>
    </row>
    <row r="54" spans="2:9" ht="7.5" customHeight="1" x14ac:dyDescent="0.3">
      <c r="B54" s="24"/>
      <c r="C54" s="25"/>
      <c r="D54" s="25"/>
      <c r="E54" s="25"/>
      <c r="F54" s="25"/>
      <c r="G54" s="25"/>
      <c r="H54" s="25"/>
      <c r="I54" s="25"/>
    </row>
    <row r="55" spans="2:9" ht="8.4" customHeight="1" x14ac:dyDescent="0.3">
      <c r="B55" s="24"/>
      <c r="C55" s="29"/>
      <c r="D55" s="30"/>
      <c r="E55" s="30"/>
      <c r="F55" s="30"/>
      <c r="G55" s="30"/>
      <c r="H55" s="30"/>
      <c r="I55" s="30"/>
    </row>
    <row r="56" spans="2:9" ht="7.5" customHeight="1" x14ac:dyDescent="0.3">
      <c r="B56" s="24"/>
      <c r="C56" s="25"/>
      <c r="D56" s="25"/>
      <c r="E56" s="25"/>
      <c r="F56" s="25"/>
      <c r="G56" s="25"/>
      <c r="H56" s="25"/>
      <c r="I56" s="25"/>
    </row>
    <row r="57" spans="2:9" ht="12" customHeight="1" x14ac:dyDescent="0.3">
      <c r="B57" s="23" t="s">
        <v>16</v>
      </c>
      <c r="C57" s="25" t="s">
        <v>43</v>
      </c>
      <c r="D57" s="25"/>
      <c r="E57" s="25"/>
      <c r="F57" s="25"/>
      <c r="G57" s="25"/>
      <c r="H57" s="25"/>
      <c r="I57" s="25"/>
    </row>
    <row r="58" spans="2:9" ht="12" customHeight="1" x14ac:dyDescent="0.3">
      <c r="B58" s="24"/>
      <c r="C58" s="25"/>
      <c r="D58" s="25"/>
      <c r="E58" s="25"/>
      <c r="F58" s="25"/>
      <c r="G58" s="25"/>
      <c r="H58" s="25"/>
      <c r="I58" s="25"/>
    </row>
    <row r="59" spans="2:9" ht="33.6" customHeight="1" x14ac:dyDescent="0.3">
      <c r="B59" s="26" t="s">
        <v>18</v>
      </c>
      <c r="C59" s="37" t="s">
        <v>44</v>
      </c>
      <c r="D59" s="38"/>
      <c r="E59" s="38"/>
      <c r="F59" s="38"/>
      <c r="G59" s="38"/>
      <c r="H59" s="38"/>
      <c r="I59" s="38"/>
    </row>
    <row r="60" spans="2:9" ht="12" customHeight="1" x14ac:dyDescent="0.3">
      <c r="B60" s="24"/>
      <c r="C60" s="25"/>
      <c r="D60" s="25"/>
      <c r="E60" s="25"/>
      <c r="F60" s="25"/>
      <c r="G60" s="25"/>
      <c r="H60" s="25"/>
      <c r="I60" s="25"/>
    </row>
    <row r="61" spans="2:9" ht="12" customHeight="1" x14ac:dyDescent="0.3">
      <c r="B61" s="26" t="s">
        <v>45</v>
      </c>
      <c r="C61" s="32" t="s">
        <v>46</v>
      </c>
      <c r="D61" s="30"/>
      <c r="E61" s="30"/>
      <c r="F61" s="30"/>
      <c r="G61" s="30"/>
      <c r="H61" s="30"/>
      <c r="I61" s="30"/>
    </row>
    <row r="62" spans="2:9" ht="12" customHeight="1" x14ac:dyDescent="0.3">
      <c r="B62" s="24"/>
      <c r="C62" s="25"/>
      <c r="D62" s="25"/>
      <c r="E62" s="25"/>
      <c r="F62" s="25"/>
      <c r="G62" s="25"/>
      <c r="H62" s="25"/>
      <c r="I62" s="25"/>
    </row>
    <row r="63" spans="2:9" ht="12" customHeight="1" x14ac:dyDescent="0.3">
      <c r="B63" s="23" t="s">
        <v>47</v>
      </c>
      <c r="C63" s="32" t="s">
        <v>48</v>
      </c>
      <c r="D63" s="30"/>
      <c r="E63" s="30"/>
      <c r="F63" s="30"/>
      <c r="G63" s="30"/>
      <c r="H63" s="30"/>
      <c r="I63" s="30"/>
    </row>
    <row r="64" spans="2:9" ht="12" customHeight="1" x14ac:dyDescent="0.3">
      <c r="B64" s="24"/>
      <c r="C64" s="25"/>
      <c r="D64" s="25"/>
      <c r="E64" s="25"/>
      <c r="F64" s="25"/>
      <c r="G64" s="25"/>
      <c r="H64" s="25"/>
      <c r="I64" s="25"/>
    </row>
    <row r="65" spans="2:9" ht="12" customHeight="1" x14ac:dyDescent="0.3">
      <c r="B65" s="23" t="s">
        <v>20</v>
      </c>
      <c r="C65" s="29" t="s">
        <v>49</v>
      </c>
      <c r="D65" s="30"/>
      <c r="E65" s="30"/>
      <c r="F65" s="30"/>
      <c r="G65" s="30"/>
      <c r="H65" s="30"/>
      <c r="I65" s="30"/>
    </row>
    <row r="66" spans="2:9" ht="34.200000000000003" customHeight="1" x14ac:dyDescent="0.3">
      <c r="B66" s="24"/>
      <c r="C66" s="30"/>
      <c r="D66" s="30"/>
      <c r="E66" s="30"/>
      <c r="F66" s="30"/>
      <c r="G66" s="30"/>
      <c r="H66" s="30"/>
      <c r="I66" s="30"/>
    </row>
    <row r="67" spans="2:9" ht="12" customHeight="1" x14ac:dyDescent="0.3">
      <c r="B67" s="24"/>
      <c r="C67" s="25"/>
      <c r="D67" s="25"/>
      <c r="E67" s="25"/>
      <c r="F67" s="25"/>
      <c r="G67" s="25"/>
      <c r="H67" s="25"/>
      <c r="I67" s="25"/>
    </row>
    <row r="68" spans="2:9" ht="12" customHeight="1" x14ac:dyDescent="0.3">
      <c r="B68" s="23" t="s">
        <v>24</v>
      </c>
      <c r="C68" s="29" t="s">
        <v>50</v>
      </c>
      <c r="D68" s="30"/>
      <c r="E68" s="30"/>
      <c r="F68" s="30"/>
      <c r="G68" s="30"/>
      <c r="H68" s="30"/>
      <c r="I68" s="30"/>
    </row>
    <row r="69" spans="2:9" ht="12" customHeight="1" x14ac:dyDescent="0.3">
      <c r="B69" s="23"/>
      <c r="C69" s="27"/>
      <c r="D69" s="27"/>
      <c r="E69" s="27"/>
      <c r="F69" s="27"/>
      <c r="G69" s="27"/>
      <c r="H69" s="27"/>
      <c r="I69" s="27"/>
    </row>
    <row r="70" spans="2:9" ht="12" customHeight="1" x14ac:dyDescent="0.3">
      <c r="B70" s="23" t="s">
        <v>26</v>
      </c>
      <c r="C70" s="29" t="s">
        <v>51</v>
      </c>
      <c r="D70" s="30"/>
      <c r="E70" s="30"/>
      <c r="F70" s="30"/>
      <c r="G70" s="30"/>
      <c r="H70" s="30"/>
      <c r="I70" s="30"/>
    </row>
    <row r="71" spans="2:9" ht="12" customHeight="1" x14ac:dyDescent="0.3">
      <c r="B71" s="24"/>
      <c r="C71" s="25"/>
      <c r="D71" s="25"/>
      <c r="E71" s="25"/>
      <c r="F71" s="25"/>
      <c r="G71" s="25"/>
      <c r="H71" s="25"/>
      <c r="I71" s="25"/>
    </row>
    <row r="72" spans="2:9" ht="12" customHeight="1" x14ac:dyDescent="0.3">
      <c r="B72" s="23" t="s">
        <v>52</v>
      </c>
      <c r="C72" s="31" t="s">
        <v>53</v>
      </c>
      <c r="D72" s="30"/>
      <c r="E72" s="30"/>
      <c r="F72" s="30"/>
      <c r="G72" s="30"/>
      <c r="H72" s="30"/>
      <c r="I72" s="30"/>
    </row>
    <row r="73" spans="2:9" ht="12" customHeight="1" x14ac:dyDescent="0.3">
      <c r="B73" s="24"/>
      <c r="C73" s="25"/>
      <c r="D73" s="25"/>
      <c r="E73" s="25"/>
      <c r="F73" s="25"/>
      <c r="G73" s="25"/>
      <c r="H73" s="25"/>
      <c r="I73" s="25"/>
    </row>
    <row r="74" spans="2:9" ht="12" customHeight="1" x14ac:dyDescent="0.3">
      <c r="B74" s="23" t="s">
        <v>33</v>
      </c>
      <c r="C74" s="31" t="s">
        <v>54</v>
      </c>
      <c r="D74" s="30"/>
      <c r="E74" s="30"/>
      <c r="F74" s="30"/>
      <c r="G74" s="30"/>
      <c r="H74" s="30"/>
      <c r="I74" s="30"/>
    </row>
    <row r="75" spans="2:9" ht="12" customHeight="1" x14ac:dyDescent="0.3"/>
    <row r="76" spans="2:9" ht="12" customHeight="1" x14ac:dyDescent="0.3"/>
    <row r="77" spans="2:9" ht="12" customHeight="1" x14ac:dyDescent="0.3"/>
    <row r="78" spans="2:9" ht="12" customHeight="1" x14ac:dyDescent="0.3"/>
    <row r="79" spans="2:9" ht="12" customHeight="1" x14ac:dyDescent="0.3"/>
    <row r="80" spans="2:9" ht="12" customHeight="1" x14ac:dyDescent="0.3"/>
    <row r="81" ht="12" customHeight="1" x14ac:dyDescent="0.3"/>
    <row r="82" ht="12" customHeight="1" x14ac:dyDescent="0.3"/>
    <row r="83" ht="12" customHeight="1" x14ac:dyDescent="0.3"/>
    <row r="84" ht="12" customHeight="1" x14ac:dyDescent="0.3"/>
    <row r="85" ht="12" customHeight="1" x14ac:dyDescent="0.3"/>
    <row r="86" ht="12" customHeight="1" x14ac:dyDescent="0.3"/>
    <row r="87" ht="12" customHeight="1" x14ac:dyDescent="0.3"/>
    <row r="88" ht="12" customHeight="1" x14ac:dyDescent="0.3"/>
    <row r="89" ht="12" customHeight="1" x14ac:dyDescent="0.3"/>
    <row r="90" ht="12" customHeight="1" x14ac:dyDescent="0.3"/>
    <row r="91" ht="12" customHeight="1" x14ac:dyDescent="0.3"/>
    <row r="92" ht="12" customHeight="1" x14ac:dyDescent="0.3"/>
    <row r="93" ht="12" customHeight="1" x14ac:dyDescent="0.3"/>
    <row r="94" ht="12" customHeight="1" x14ac:dyDescent="0.3"/>
    <row r="95" ht="12" customHeight="1" x14ac:dyDescent="0.3"/>
    <row r="96" ht="12" customHeight="1" x14ac:dyDescent="0.3"/>
    <row r="97" ht="12" customHeight="1" x14ac:dyDescent="0.3"/>
    <row r="98" ht="12" customHeight="1" x14ac:dyDescent="0.3"/>
    <row r="99" ht="12" customHeight="1" x14ac:dyDescent="0.3"/>
    <row r="100" ht="12" customHeight="1" x14ac:dyDescent="0.3"/>
    <row r="101" ht="12" customHeight="1" x14ac:dyDescent="0.3"/>
    <row r="102" ht="12" customHeight="1" x14ac:dyDescent="0.3"/>
    <row r="103" ht="12" customHeight="1" x14ac:dyDescent="0.3"/>
    <row r="104" ht="12" customHeight="1" x14ac:dyDescent="0.3"/>
    <row r="105" ht="12" customHeight="1" x14ac:dyDescent="0.3"/>
    <row r="106" ht="12" customHeight="1" x14ac:dyDescent="0.3"/>
    <row r="107" ht="12" customHeight="1" x14ac:dyDescent="0.3"/>
    <row r="108" ht="12" customHeight="1" x14ac:dyDescent="0.3"/>
    <row r="109" ht="12" customHeight="1" x14ac:dyDescent="0.3"/>
    <row r="110" ht="12" customHeight="1" x14ac:dyDescent="0.3"/>
    <row r="111" ht="12" customHeight="1" x14ac:dyDescent="0.3"/>
    <row r="112" ht="12" customHeight="1" x14ac:dyDescent="0.3"/>
    <row r="113" ht="12" customHeight="1" x14ac:dyDescent="0.3"/>
    <row r="114" ht="12" customHeight="1" x14ac:dyDescent="0.3"/>
    <row r="115" ht="12" customHeight="1" x14ac:dyDescent="0.3"/>
    <row r="116" ht="12" customHeight="1" x14ac:dyDescent="0.3"/>
    <row r="117" ht="12" customHeight="1" x14ac:dyDescent="0.3"/>
    <row r="118" ht="12" customHeight="1" x14ac:dyDescent="0.3"/>
    <row r="119" ht="12" customHeight="1" x14ac:dyDescent="0.3"/>
    <row r="120" ht="12" customHeight="1" x14ac:dyDescent="0.3"/>
    <row r="121" ht="12" customHeight="1" x14ac:dyDescent="0.3"/>
    <row r="122" ht="12" customHeight="1" x14ac:dyDescent="0.3"/>
    <row r="123" ht="12" customHeight="1" x14ac:dyDescent="0.3"/>
    <row r="124" ht="12" customHeight="1" x14ac:dyDescent="0.3"/>
    <row r="125" ht="12" customHeight="1" x14ac:dyDescent="0.3"/>
    <row r="126" ht="12" customHeight="1" x14ac:dyDescent="0.3"/>
    <row r="127" ht="12" customHeight="1" x14ac:dyDescent="0.3"/>
    <row r="128" ht="12" customHeight="1" x14ac:dyDescent="0.3"/>
    <row r="129" ht="12" customHeight="1" x14ac:dyDescent="0.3"/>
    <row r="130" ht="12" customHeight="1" x14ac:dyDescent="0.3"/>
    <row r="131" ht="12" customHeight="1" x14ac:dyDescent="0.3"/>
    <row r="132" ht="12" customHeight="1" x14ac:dyDescent="0.3"/>
    <row r="133" ht="12" customHeight="1" x14ac:dyDescent="0.3"/>
    <row r="134" ht="12" customHeight="1" x14ac:dyDescent="0.3"/>
    <row r="135" ht="12" customHeight="1" x14ac:dyDescent="0.3"/>
    <row r="136" ht="12" customHeight="1" x14ac:dyDescent="0.3"/>
    <row r="137" ht="12" customHeight="1" x14ac:dyDescent="0.3"/>
    <row r="138" ht="12" customHeight="1" x14ac:dyDescent="0.3"/>
    <row r="139" ht="12" customHeight="1" x14ac:dyDescent="0.3"/>
    <row r="140" ht="12" customHeight="1" x14ac:dyDescent="0.3"/>
    <row r="141" ht="12" customHeight="1" x14ac:dyDescent="0.3"/>
    <row r="142" ht="12" customHeight="1" x14ac:dyDescent="0.3"/>
    <row r="143" ht="12" customHeight="1" x14ac:dyDescent="0.3"/>
    <row r="144" ht="12" customHeight="1" x14ac:dyDescent="0.3"/>
    <row r="145" ht="12" customHeight="1" x14ac:dyDescent="0.3"/>
    <row r="146" ht="12" customHeight="1" x14ac:dyDescent="0.3"/>
    <row r="147" ht="12" customHeight="1" x14ac:dyDescent="0.3"/>
    <row r="148" ht="12" customHeight="1" x14ac:dyDescent="0.3"/>
    <row r="149" ht="12" customHeight="1" x14ac:dyDescent="0.3"/>
    <row r="150" ht="12" customHeight="1" x14ac:dyDescent="0.3"/>
    <row r="151" ht="12" customHeight="1" x14ac:dyDescent="0.3"/>
    <row r="152" ht="12" customHeight="1" x14ac:dyDescent="0.3"/>
    <row r="153" ht="12" customHeight="1" x14ac:dyDescent="0.3"/>
    <row r="154" ht="12" customHeight="1" x14ac:dyDescent="0.3"/>
    <row r="155" ht="12" customHeight="1" x14ac:dyDescent="0.3"/>
    <row r="156" ht="12" customHeight="1" x14ac:dyDescent="0.3"/>
    <row r="157" ht="12" customHeight="1" x14ac:dyDescent="0.3"/>
    <row r="158" ht="12" customHeight="1" x14ac:dyDescent="0.3"/>
    <row r="159" ht="12" customHeight="1" x14ac:dyDescent="0.3"/>
    <row r="160" ht="12" customHeight="1" x14ac:dyDescent="0.3"/>
    <row r="161" ht="12" customHeight="1" x14ac:dyDescent="0.3"/>
    <row r="162" ht="12" customHeight="1" x14ac:dyDescent="0.3"/>
    <row r="163" ht="12" customHeight="1" x14ac:dyDescent="0.3"/>
    <row r="164" ht="12" customHeight="1" x14ac:dyDescent="0.3"/>
    <row r="165" ht="12" customHeight="1" x14ac:dyDescent="0.3"/>
    <row r="166" ht="12" customHeight="1" x14ac:dyDescent="0.3"/>
    <row r="167" ht="12" customHeight="1" x14ac:dyDescent="0.3"/>
    <row r="168" ht="12" customHeight="1" x14ac:dyDescent="0.3"/>
    <row r="169" ht="12" customHeight="1" x14ac:dyDescent="0.3"/>
    <row r="170" ht="12" customHeight="1" x14ac:dyDescent="0.3"/>
    <row r="171" ht="12" customHeight="1" x14ac:dyDescent="0.3"/>
    <row r="172" ht="12" customHeight="1" x14ac:dyDescent="0.3"/>
    <row r="173" ht="12" customHeight="1" x14ac:dyDescent="0.3"/>
    <row r="174" ht="12" customHeight="1" x14ac:dyDescent="0.3"/>
    <row r="175" ht="12" customHeight="1" x14ac:dyDescent="0.3"/>
    <row r="176" ht="12" customHeight="1" x14ac:dyDescent="0.3"/>
    <row r="177" ht="12" customHeight="1" x14ac:dyDescent="0.3"/>
    <row r="178" ht="12" customHeight="1" x14ac:dyDescent="0.3"/>
    <row r="179" ht="12" customHeight="1" x14ac:dyDescent="0.3"/>
    <row r="180" ht="12" customHeight="1" x14ac:dyDescent="0.3"/>
    <row r="181" ht="12" customHeight="1" x14ac:dyDescent="0.3"/>
    <row r="182" ht="12" customHeight="1" x14ac:dyDescent="0.3"/>
    <row r="183" ht="12" customHeight="1" x14ac:dyDescent="0.3"/>
    <row r="184" ht="12" customHeight="1" x14ac:dyDescent="0.3"/>
    <row r="185" ht="12" customHeight="1" x14ac:dyDescent="0.3"/>
    <row r="186" ht="12" customHeight="1" x14ac:dyDescent="0.3"/>
    <row r="187" ht="12" customHeight="1" x14ac:dyDescent="0.3"/>
    <row r="188" ht="12" customHeight="1" x14ac:dyDescent="0.3"/>
    <row r="189" ht="12" customHeight="1" x14ac:dyDescent="0.3"/>
    <row r="190" ht="12" customHeight="1" x14ac:dyDescent="0.3"/>
    <row r="191" ht="12" customHeight="1" x14ac:dyDescent="0.3"/>
    <row r="192" ht="12" customHeight="1" x14ac:dyDescent="0.3"/>
    <row r="193" ht="12" customHeight="1" x14ac:dyDescent="0.3"/>
    <row r="194" ht="12" customHeight="1" x14ac:dyDescent="0.3"/>
    <row r="195" ht="12" customHeight="1" x14ac:dyDescent="0.3"/>
    <row r="196" ht="12" customHeight="1" x14ac:dyDescent="0.3"/>
    <row r="197" ht="12" customHeight="1" x14ac:dyDescent="0.3"/>
    <row r="198" ht="12" customHeight="1" x14ac:dyDescent="0.3"/>
    <row r="199" ht="12" customHeight="1" x14ac:dyDescent="0.3"/>
    <row r="200" ht="12" customHeight="1" x14ac:dyDescent="0.3"/>
    <row r="201" ht="12" customHeight="1" x14ac:dyDescent="0.3"/>
    <row r="202" ht="12" customHeight="1" x14ac:dyDescent="0.3"/>
    <row r="203" ht="12" customHeight="1" x14ac:dyDescent="0.3"/>
    <row r="204" ht="12" customHeight="1" x14ac:dyDescent="0.3"/>
    <row r="205" ht="12" customHeight="1" x14ac:dyDescent="0.3"/>
    <row r="206" ht="12" customHeight="1" x14ac:dyDescent="0.3"/>
    <row r="207" ht="12" customHeight="1" x14ac:dyDescent="0.3"/>
    <row r="208" ht="12" customHeight="1" x14ac:dyDescent="0.3"/>
    <row r="209" ht="12" customHeight="1" x14ac:dyDescent="0.3"/>
    <row r="210" ht="12" customHeight="1" x14ac:dyDescent="0.3"/>
    <row r="211" ht="12" customHeight="1" x14ac:dyDescent="0.3"/>
    <row r="212" ht="12" customHeight="1" x14ac:dyDescent="0.3"/>
    <row r="213" ht="12" customHeight="1" x14ac:dyDescent="0.3"/>
    <row r="214" ht="12" customHeight="1" x14ac:dyDescent="0.3"/>
    <row r="215" ht="12" customHeight="1" x14ac:dyDescent="0.3"/>
    <row r="216" ht="12" customHeight="1" x14ac:dyDescent="0.3"/>
    <row r="217" ht="12" customHeight="1" x14ac:dyDescent="0.3"/>
    <row r="218" ht="12" customHeight="1" x14ac:dyDescent="0.3"/>
    <row r="219" ht="12" customHeight="1" x14ac:dyDescent="0.3"/>
    <row r="220" ht="12" customHeight="1" x14ac:dyDescent="0.3"/>
    <row r="221" ht="12" customHeight="1" x14ac:dyDescent="0.3"/>
    <row r="222" ht="12" customHeight="1" x14ac:dyDescent="0.3"/>
    <row r="223" ht="12" customHeight="1" x14ac:dyDescent="0.3"/>
    <row r="224" ht="12" customHeight="1" x14ac:dyDescent="0.3"/>
    <row r="225" ht="12" customHeight="1" x14ac:dyDescent="0.3"/>
    <row r="226" ht="12" customHeight="1" x14ac:dyDescent="0.3"/>
    <row r="227" ht="12" customHeight="1" x14ac:dyDescent="0.3"/>
    <row r="228" ht="12" customHeight="1" x14ac:dyDescent="0.3"/>
    <row r="229" ht="12" customHeight="1" x14ac:dyDescent="0.3"/>
    <row r="230" ht="12" customHeight="1" x14ac:dyDescent="0.3"/>
    <row r="231" ht="12" customHeight="1" x14ac:dyDescent="0.3"/>
    <row r="232" ht="12" customHeight="1" x14ac:dyDescent="0.3"/>
    <row r="233" ht="12" customHeight="1" x14ac:dyDescent="0.3"/>
    <row r="234" ht="12" customHeight="1" x14ac:dyDescent="0.3"/>
    <row r="235" ht="12" customHeight="1" x14ac:dyDescent="0.3"/>
    <row r="236" ht="12" customHeight="1" x14ac:dyDescent="0.3"/>
    <row r="237" ht="12" customHeight="1" x14ac:dyDescent="0.3"/>
    <row r="238" ht="12" customHeight="1" x14ac:dyDescent="0.3"/>
    <row r="239" ht="12" customHeight="1" x14ac:dyDescent="0.3"/>
    <row r="240" ht="12" customHeight="1" x14ac:dyDescent="0.3"/>
    <row r="241" ht="12" customHeight="1" x14ac:dyDescent="0.3"/>
    <row r="242" ht="12" customHeight="1" x14ac:dyDescent="0.3"/>
    <row r="243" ht="12" customHeight="1" x14ac:dyDescent="0.3"/>
    <row r="244" ht="12" customHeight="1" x14ac:dyDescent="0.3"/>
    <row r="245" ht="12" customHeight="1" x14ac:dyDescent="0.3"/>
    <row r="246" ht="12" customHeight="1" x14ac:dyDescent="0.3"/>
    <row r="247" ht="12" customHeight="1" x14ac:dyDescent="0.3"/>
    <row r="248" ht="12" customHeight="1" x14ac:dyDescent="0.3"/>
    <row r="249" ht="12" customHeight="1" x14ac:dyDescent="0.3"/>
    <row r="250" ht="12" customHeight="1" x14ac:dyDescent="0.3"/>
    <row r="251" ht="12" customHeight="1" x14ac:dyDescent="0.3"/>
    <row r="252" ht="12" customHeight="1" x14ac:dyDescent="0.3"/>
    <row r="253" ht="12" customHeight="1" x14ac:dyDescent="0.3"/>
    <row r="254" ht="12" customHeight="1" x14ac:dyDescent="0.3"/>
    <row r="255" ht="12" customHeight="1" x14ac:dyDescent="0.3"/>
    <row r="256" ht="12" customHeight="1" x14ac:dyDescent="0.3"/>
    <row r="257" ht="12" customHeight="1" x14ac:dyDescent="0.3"/>
    <row r="258" ht="12" customHeight="1" x14ac:dyDescent="0.3"/>
    <row r="259" ht="12" customHeight="1" x14ac:dyDescent="0.3"/>
    <row r="260" ht="12" customHeight="1" x14ac:dyDescent="0.3"/>
    <row r="261" ht="12" customHeight="1" x14ac:dyDescent="0.3"/>
    <row r="262" ht="12" customHeight="1" x14ac:dyDescent="0.3"/>
    <row r="263" ht="12" customHeight="1" x14ac:dyDescent="0.3"/>
    <row r="264" ht="12" customHeight="1" x14ac:dyDescent="0.3"/>
    <row r="265" ht="12" customHeight="1" x14ac:dyDescent="0.3"/>
    <row r="266" ht="12" customHeight="1" x14ac:dyDescent="0.3"/>
    <row r="267" ht="12" customHeight="1" x14ac:dyDescent="0.3"/>
    <row r="268" ht="12" customHeight="1" x14ac:dyDescent="0.3"/>
    <row r="269" ht="12" customHeight="1" x14ac:dyDescent="0.3"/>
    <row r="270" ht="12" customHeight="1" x14ac:dyDescent="0.3"/>
    <row r="271" ht="12" customHeight="1" x14ac:dyDescent="0.3"/>
    <row r="272" ht="12" customHeight="1" x14ac:dyDescent="0.3"/>
    <row r="273" ht="12" customHeight="1" x14ac:dyDescent="0.3"/>
    <row r="274" ht="12" customHeight="1" x14ac:dyDescent="0.3"/>
    <row r="275" ht="12" customHeight="1" x14ac:dyDescent="0.3"/>
    <row r="276" ht="12" customHeight="1" x14ac:dyDescent="0.3"/>
    <row r="277" ht="12" customHeight="1" x14ac:dyDescent="0.3"/>
    <row r="278" ht="12" customHeight="1" x14ac:dyDescent="0.3"/>
    <row r="279" ht="12" customHeight="1" x14ac:dyDescent="0.3"/>
    <row r="280" ht="12" customHeight="1" x14ac:dyDescent="0.3"/>
    <row r="281" ht="12" customHeight="1" x14ac:dyDescent="0.3"/>
    <row r="282" ht="12" customHeight="1" x14ac:dyDescent="0.3"/>
    <row r="283" ht="12" customHeight="1" x14ac:dyDescent="0.3"/>
    <row r="284" ht="12" customHeight="1" x14ac:dyDescent="0.3"/>
    <row r="285" ht="12" customHeight="1" x14ac:dyDescent="0.3"/>
    <row r="286" ht="12" customHeight="1" x14ac:dyDescent="0.3"/>
    <row r="287" ht="12" customHeight="1" x14ac:dyDescent="0.3"/>
    <row r="288" ht="12" customHeight="1" x14ac:dyDescent="0.3"/>
    <row r="289" ht="12" customHeight="1" x14ac:dyDescent="0.3"/>
    <row r="290" ht="12" customHeight="1" x14ac:dyDescent="0.3"/>
    <row r="291" ht="12" customHeight="1" x14ac:dyDescent="0.3"/>
    <row r="292" ht="12" customHeight="1" x14ac:dyDescent="0.3"/>
    <row r="293" ht="12" customHeight="1" x14ac:dyDescent="0.3"/>
    <row r="294" ht="12" customHeight="1" x14ac:dyDescent="0.3"/>
    <row r="295" ht="12" customHeight="1" x14ac:dyDescent="0.3"/>
    <row r="296" ht="12" customHeight="1" x14ac:dyDescent="0.3"/>
    <row r="297" ht="12" customHeight="1" x14ac:dyDescent="0.3"/>
    <row r="298" ht="12" customHeight="1" x14ac:dyDescent="0.3"/>
    <row r="299" ht="12" customHeight="1" x14ac:dyDescent="0.3"/>
    <row r="300" ht="12" customHeight="1" x14ac:dyDescent="0.3"/>
    <row r="301" ht="12" customHeight="1" x14ac:dyDescent="0.3"/>
    <row r="302" ht="12" customHeight="1" x14ac:dyDescent="0.3"/>
    <row r="303" ht="12" customHeight="1" x14ac:dyDescent="0.3"/>
    <row r="304" ht="12" customHeight="1" x14ac:dyDescent="0.3"/>
    <row r="305" ht="12" customHeight="1" x14ac:dyDescent="0.3"/>
    <row r="306" ht="12" customHeight="1" x14ac:dyDescent="0.3"/>
    <row r="307" ht="12" customHeight="1" x14ac:dyDescent="0.3"/>
    <row r="308" ht="12" customHeight="1" x14ac:dyDescent="0.3"/>
    <row r="309" ht="12" customHeight="1" x14ac:dyDescent="0.3"/>
    <row r="310" ht="12" customHeight="1" x14ac:dyDescent="0.3"/>
    <row r="311" ht="12" customHeight="1" x14ac:dyDescent="0.3"/>
    <row r="312" ht="12" customHeight="1" x14ac:dyDescent="0.3"/>
    <row r="313" ht="12" customHeight="1" x14ac:dyDescent="0.3"/>
    <row r="314" ht="12" customHeight="1" x14ac:dyDescent="0.3"/>
    <row r="315" ht="12" customHeight="1" x14ac:dyDescent="0.3"/>
    <row r="316" ht="12" customHeight="1" x14ac:dyDescent="0.3"/>
    <row r="317" ht="12" customHeight="1" x14ac:dyDescent="0.3"/>
    <row r="318" ht="12" customHeight="1" x14ac:dyDescent="0.3"/>
    <row r="319" ht="12" customHeight="1" x14ac:dyDescent="0.3"/>
    <row r="320" ht="12" customHeight="1" x14ac:dyDescent="0.3"/>
    <row r="321" ht="12" customHeight="1" x14ac:dyDescent="0.3"/>
    <row r="322" ht="12" customHeight="1" x14ac:dyDescent="0.3"/>
    <row r="323" ht="12" customHeight="1" x14ac:dyDescent="0.3"/>
    <row r="324" ht="12" customHeight="1" x14ac:dyDescent="0.3"/>
    <row r="325" ht="12" customHeight="1" x14ac:dyDescent="0.3"/>
    <row r="326" ht="12" customHeight="1" x14ac:dyDescent="0.3"/>
    <row r="327" ht="12" customHeight="1" x14ac:dyDescent="0.3"/>
    <row r="328" ht="12" customHeight="1" x14ac:dyDescent="0.3"/>
    <row r="329" ht="12" customHeight="1" x14ac:dyDescent="0.3"/>
    <row r="330" ht="12" customHeight="1" x14ac:dyDescent="0.3"/>
    <row r="331" ht="12" customHeight="1" x14ac:dyDescent="0.3"/>
    <row r="332" ht="12" customHeight="1" x14ac:dyDescent="0.3"/>
    <row r="333" ht="12" customHeight="1" x14ac:dyDescent="0.3"/>
    <row r="334" ht="12" customHeight="1" x14ac:dyDescent="0.3"/>
    <row r="335" ht="12" customHeight="1" x14ac:dyDescent="0.3"/>
    <row r="336" ht="12" customHeight="1" x14ac:dyDescent="0.3"/>
    <row r="337" ht="12" customHeight="1" x14ac:dyDescent="0.3"/>
    <row r="338" ht="12" customHeight="1" x14ac:dyDescent="0.3"/>
    <row r="339" ht="12" customHeight="1" x14ac:dyDescent="0.3"/>
    <row r="340" ht="12" customHeight="1" x14ac:dyDescent="0.3"/>
    <row r="341" ht="12" customHeight="1" x14ac:dyDescent="0.3"/>
    <row r="342" ht="12" customHeight="1" x14ac:dyDescent="0.3"/>
    <row r="343" ht="12" customHeight="1" x14ac:dyDescent="0.3"/>
    <row r="344" ht="12" customHeight="1" x14ac:dyDescent="0.3"/>
    <row r="345" ht="12" customHeight="1" x14ac:dyDescent="0.3"/>
    <row r="346" ht="12" customHeight="1" x14ac:dyDescent="0.3"/>
    <row r="347" ht="12" customHeight="1" x14ac:dyDescent="0.3"/>
    <row r="348" ht="12" customHeight="1" x14ac:dyDescent="0.3"/>
    <row r="349" ht="12" customHeight="1" x14ac:dyDescent="0.3"/>
    <row r="350" ht="12" customHeight="1" x14ac:dyDescent="0.3"/>
    <row r="351" ht="12" customHeight="1" x14ac:dyDescent="0.3"/>
    <row r="352" ht="12" customHeight="1" x14ac:dyDescent="0.3"/>
    <row r="353" ht="12" customHeight="1" x14ac:dyDescent="0.3"/>
    <row r="354" ht="12" customHeight="1" x14ac:dyDescent="0.3"/>
    <row r="355" ht="12" customHeight="1" x14ac:dyDescent="0.3"/>
    <row r="356" ht="12" customHeight="1" x14ac:dyDescent="0.3"/>
    <row r="357" ht="12" customHeight="1" x14ac:dyDescent="0.3"/>
    <row r="358" ht="12" customHeight="1" x14ac:dyDescent="0.3"/>
    <row r="359" ht="12" customHeight="1" x14ac:dyDescent="0.3"/>
    <row r="360" ht="12" customHeight="1" x14ac:dyDescent="0.3"/>
    <row r="361" ht="12" customHeight="1" x14ac:dyDescent="0.3"/>
    <row r="362" ht="12" customHeight="1" x14ac:dyDescent="0.3"/>
    <row r="363" ht="12" customHeight="1" x14ac:dyDescent="0.3"/>
    <row r="364" ht="12" customHeight="1" x14ac:dyDescent="0.3"/>
    <row r="365" ht="12" customHeight="1" x14ac:dyDescent="0.3"/>
    <row r="366" ht="12" customHeight="1" x14ac:dyDescent="0.3"/>
    <row r="367" ht="12" customHeight="1" x14ac:dyDescent="0.3"/>
    <row r="368" ht="12" customHeight="1" x14ac:dyDescent="0.3"/>
    <row r="369" ht="12" customHeight="1" x14ac:dyDescent="0.3"/>
    <row r="370" ht="12" customHeight="1" x14ac:dyDescent="0.3"/>
    <row r="371" ht="12" customHeight="1" x14ac:dyDescent="0.3"/>
    <row r="372" ht="12" customHeight="1" x14ac:dyDescent="0.3"/>
    <row r="373" ht="12" customHeight="1" x14ac:dyDescent="0.3"/>
    <row r="374" ht="12" customHeight="1" x14ac:dyDescent="0.3"/>
    <row r="375" ht="12" customHeight="1" x14ac:dyDescent="0.3"/>
    <row r="376" ht="12" customHeight="1" x14ac:dyDescent="0.3"/>
    <row r="377" ht="12" customHeight="1" x14ac:dyDescent="0.3"/>
    <row r="378" ht="12" customHeight="1" x14ac:dyDescent="0.3"/>
    <row r="379" ht="12" customHeight="1" x14ac:dyDescent="0.3"/>
    <row r="380" ht="12" customHeight="1" x14ac:dyDescent="0.3"/>
    <row r="381" ht="12" customHeight="1" x14ac:dyDescent="0.3"/>
    <row r="382" ht="12" customHeight="1" x14ac:dyDescent="0.3"/>
    <row r="383" ht="12" customHeight="1" x14ac:dyDescent="0.3"/>
    <row r="384" ht="12" customHeight="1" x14ac:dyDescent="0.3"/>
    <row r="385" ht="12" customHeight="1" x14ac:dyDescent="0.3"/>
    <row r="386" ht="12" customHeight="1" x14ac:dyDescent="0.3"/>
    <row r="387" ht="12" customHeight="1" x14ac:dyDescent="0.3"/>
    <row r="388" ht="12" customHeight="1" x14ac:dyDescent="0.3"/>
    <row r="389" ht="12" customHeight="1" x14ac:dyDescent="0.3"/>
    <row r="390" ht="12" customHeight="1" x14ac:dyDescent="0.3"/>
    <row r="391" ht="12" customHeight="1" x14ac:dyDescent="0.3"/>
    <row r="392" ht="12" customHeight="1" x14ac:dyDescent="0.3"/>
    <row r="393" ht="12" customHeight="1" x14ac:dyDescent="0.3"/>
    <row r="394" ht="12" customHeight="1" x14ac:dyDescent="0.3"/>
    <row r="395" ht="12" customHeight="1" x14ac:dyDescent="0.3"/>
    <row r="396" ht="12" customHeight="1" x14ac:dyDescent="0.3"/>
    <row r="397" ht="12" customHeight="1" x14ac:dyDescent="0.3"/>
    <row r="398" ht="12" customHeight="1" x14ac:dyDescent="0.3"/>
    <row r="399" ht="12" customHeight="1" x14ac:dyDescent="0.3"/>
    <row r="400" ht="12" customHeight="1" x14ac:dyDescent="0.3"/>
    <row r="401" ht="12" customHeight="1" x14ac:dyDescent="0.3"/>
    <row r="402" ht="12" customHeight="1" x14ac:dyDescent="0.3"/>
    <row r="403" ht="12" customHeight="1" x14ac:dyDescent="0.3"/>
    <row r="404" ht="12" customHeight="1" x14ac:dyDescent="0.3"/>
    <row r="405" ht="12" customHeight="1" x14ac:dyDescent="0.3"/>
    <row r="406" ht="12" customHeight="1" x14ac:dyDescent="0.3"/>
    <row r="407" ht="12" customHeight="1" x14ac:dyDescent="0.3"/>
    <row r="408" ht="12" customHeight="1" x14ac:dyDescent="0.3"/>
    <row r="409" ht="12" customHeight="1" x14ac:dyDescent="0.3"/>
    <row r="410" ht="12" customHeight="1" x14ac:dyDescent="0.3"/>
    <row r="411" ht="12" customHeight="1" x14ac:dyDescent="0.3"/>
    <row r="412" ht="12" customHeight="1" x14ac:dyDescent="0.3"/>
    <row r="413" ht="12" customHeight="1" x14ac:dyDescent="0.3"/>
    <row r="414" ht="12" customHeight="1" x14ac:dyDescent="0.3"/>
    <row r="415" ht="12" customHeight="1" x14ac:dyDescent="0.3"/>
    <row r="416" ht="12" customHeight="1" x14ac:dyDescent="0.3"/>
    <row r="417" ht="12" customHeight="1" x14ac:dyDescent="0.3"/>
    <row r="418" ht="12" customHeight="1" x14ac:dyDescent="0.3"/>
    <row r="419" ht="12" customHeight="1" x14ac:dyDescent="0.3"/>
    <row r="420" ht="12" customHeight="1" x14ac:dyDescent="0.3"/>
    <row r="421" ht="12" customHeight="1" x14ac:dyDescent="0.3"/>
    <row r="422" ht="12" customHeight="1" x14ac:dyDescent="0.3"/>
    <row r="423" ht="12" customHeight="1" x14ac:dyDescent="0.3"/>
    <row r="424" ht="12" customHeight="1" x14ac:dyDescent="0.3"/>
    <row r="425" ht="12" customHeight="1" x14ac:dyDescent="0.3"/>
    <row r="426" ht="12" customHeight="1" x14ac:dyDescent="0.3"/>
    <row r="427" ht="12" customHeight="1" x14ac:dyDescent="0.3"/>
    <row r="428" ht="12" customHeight="1" x14ac:dyDescent="0.3"/>
    <row r="429" ht="12" customHeight="1" x14ac:dyDescent="0.3"/>
    <row r="430" ht="12" customHeight="1" x14ac:dyDescent="0.3"/>
    <row r="431" ht="12" customHeight="1" x14ac:dyDescent="0.3"/>
    <row r="432" ht="12" customHeight="1" x14ac:dyDescent="0.3"/>
    <row r="433" ht="12" customHeight="1" x14ac:dyDescent="0.3"/>
    <row r="434" ht="12" customHeight="1" x14ac:dyDescent="0.3"/>
    <row r="435" ht="12" customHeight="1" x14ac:dyDescent="0.3"/>
    <row r="436" ht="12" customHeight="1" x14ac:dyDescent="0.3"/>
    <row r="437" ht="12" customHeight="1" x14ac:dyDescent="0.3"/>
    <row r="438" ht="12" customHeight="1" x14ac:dyDescent="0.3"/>
    <row r="439" ht="12" customHeight="1" x14ac:dyDescent="0.3"/>
    <row r="440" ht="12" customHeight="1" x14ac:dyDescent="0.3"/>
    <row r="441" ht="12" customHeight="1" x14ac:dyDescent="0.3"/>
    <row r="442" ht="12" customHeight="1" x14ac:dyDescent="0.3"/>
    <row r="443" ht="12" customHeight="1" x14ac:dyDescent="0.3"/>
    <row r="444" ht="12" customHeight="1" x14ac:dyDescent="0.3"/>
    <row r="445" ht="12" customHeight="1" x14ac:dyDescent="0.3"/>
    <row r="446" ht="12" customHeight="1" x14ac:dyDescent="0.3"/>
    <row r="447" ht="12" customHeight="1" x14ac:dyDescent="0.3"/>
    <row r="448" ht="12" customHeight="1" x14ac:dyDescent="0.3"/>
    <row r="449" ht="12" customHeight="1" x14ac:dyDescent="0.3"/>
    <row r="450" ht="12" customHeight="1" x14ac:dyDescent="0.3"/>
    <row r="451" ht="12" customHeight="1" x14ac:dyDescent="0.3"/>
    <row r="452" ht="12" customHeight="1" x14ac:dyDescent="0.3"/>
    <row r="453" ht="12" customHeight="1" x14ac:dyDescent="0.3"/>
    <row r="454" ht="12" customHeight="1" x14ac:dyDescent="0.3"/>
    <row r="455" ht="12" customHeight="1" x14ac:dyDescent="0.3"/>
    <row r="456" ht="12" customHeight="1" x14ac:dyDescent="0.3"/>
    <row r="457" ht="12" customHeight="1" x14ac:dyDescent="0.3"/>
    <row r="458" ht="12" customHeight="1" x14ac:dyDescent="0.3"/>
    <row r="459" ht="12" customHeight="1" x14ac:dyDescent="0.3"/>
    <row r="460" ht="12" customHeight="1" x14ac:dyDescent="0.3"/>
    <row r="461" ht="12" customHeight="1" x14ac:dyDescent="0.3"/>
    <row r="462" ht="12" customHeight="1" x14ac:dyDescent="0.3"/>
    <row r="463" ht="12" customHeight="1" x14ac:dyDescent="0.3"/>
    <row r="464" ht="12" customHeight="1" x14ac:dyDescent="0.3"/>
    <row r="465" ht="12" customHeight="1" x14ac:dyDescent="0.3"/>
    <row r="466" ht="12" customHeight="1" x14ac:dyDescent="0.3"/>
    <row r="467" ht="12" customHeight="1" x14ac:dyDescent="0.3"/>
    <row r="468" ht="12" customHeight="1" x14ac:dyDescent="0.3"/>
    <row r="469" ht="12" customHeight="1" x14ac:dyDescent="0.3"/>
    <row r="470" ht="12" customHeight="1" x14ac:dyDescent="0.3"/>
    <row r="471" ht="12" customHeight="1" x14ac:dyDescent="0.3"/>
    <row r="472" ht="12" customHeight="1" x14ac:dyDescent="0.3"/>
    <row r="473" ht="12" customHeight="1" x14ac:dyDescent="0.3"/>
    <row r="474" ht="12" customHeight="1" x14ac:dyDescent="0.3"/>
    <row r="475" ht="12" customHeight="1" x14ac:dyDescent="0.3"/>
    <row r="476" ht="12" customHeight="1" x14ac:dyDescent="0.3"/>
    <row r="477" ht="12" customHeight="1" x14ac:dyDescent="0.3"/>
    <row r="478" ht="12" customHeight="1" x14ac:dyDescent="0.3"/>
    <row r="479" ht="12" customHeight="1" x14ac:dyDescent="0.3"/>
    <row r="480" ht="12" customHeight="1" x14ac:dyDescent="0.3"/>
    <row r="481" ht="12" customHeight="1" x14ac:dyDescent="0.3"/>
    <row r="482" ht="12" customHeight="1" x14ac:dyDescent="0.3"/>
    <row r="483" ht="12" customHeight="1" x14ac:dyDescent="0.3"/>
    <row r="484" ht="12" customHeight="1" x14ac:dyDescent="0.3"/>
    <row r="485" ht="12" customHeight="1" x14ac:dyDescent="0.3"/>
    <row r="486" ht="12" customHeight="1" x14ac:dyDescent="0.3"/>
    <row r="487" ht="12" customHeight="1" x14ac:dyDescent="0.3"/>
    <row r="488" ht="12" customHeight="1" x14ac:dyDescent="0.3"/>
    <row r="489" ht="12" customHeight="1" x14ac:dyDescent="0.3"/>
    <row r="490" ht="12" customHeight="1" x14ac:dyDescent="0.3"/>
    <row r="491" ht="12" customHeight="1" x14ac:dyDescent="0.3"/>
    <row r="492" ht="12" customHeight="1" x14ac:dyDescent="0.3"/>
    <row r="493" ht="12" customHeight="1" x14ac:dyDescent="0.3"/>
    <row r="494" ht="12" customHeight="1" x14ac:dyDescent="0.3"/>
    <row r="495" ht="12" customHeight="1" x14ac:dyDescent="0.3"/>
    <row r="496" ht="12" customHeight="1" x14ac:dyDescent="0.3"/>
    <row r="497" ht="12" customHeight="1" x14ac:dyDescent="0.3"/>
    <row r="498" ht="12" customHeight="1" x14ac:dyDescent="0.3"/>
    <row r="499" ht="12" customHeight="1" x14ac:dyDescent="0.3"/>
    <row r="500" ht="12" customHeight="1" x14ac:dyDescent="0.3"/>
    <row r="501" ht="12" customHeight="1" x14ac:dyDescent="0.3"/>
    <row r="502" ht="12" customHeight="1" x14ac:dyDescent="0.3"/>
    <row r="503" ht="12" customHeight="1" x14ac:dyDescent="0.3"/>
    <row r="504" ht="12" customHeight="1" x14ac:dyDescent="0.3"/>
    <row r="505" ht="12" customHeight="1" x14ac:dyDescent="0.3"/>
    <row r="506" ht="12" customHeight="1" x14ac:dyDescent="0.3"/>
    <row r="507" ht="12" customHeight="1" x14ac:dyDescent="0.3"/>
    <row r="508" ht="12" customHeight="1" x14ac:dyDescent="0.3"/>
    <row r="509" ht="12" customHeight="1" x14ac:dyDescent="0.3"/>
    <row r="510" ht="12" customHeight="1" x14ac:dyDescent="0.3"/>
    <row r="511" ht="12" customHeight="1" x14ac:dyDescent="0.3"/>
    <row r="512" ht="12" customHeight="1" x14ac:dyDescent="0.3"/>
    <row r="513" ht="12" customHeight="1" x14ac:dyDescent="0.3"/>
    <row r="514" ht="12" customHeight="1" x14ac:dyDescent="0.3"/>
    <row r="515" ht="12" customHeight="1" x14ac:dyDescent="0.3"/>
    <row r="516" ht="12" customHeight="1" x14ac:dyDescent="0.3"/>
    <row r="517" ht="12" customHeight="1" x14ac:dyDescent="0.3"/>
    <row r="518" ht="12" customHeight="1" x14ac:dyDescent="0.3"/>
    <row r="519" ht="12" customHeight="1" x14ac:dyDescent="0.3"/>
    <row r="520" ht="12" customHeight="1" x14ac:dyDescent="0.3"/>
    <row r="521" ht="12" customHeight="1" x14ac:dyDescent="0.3"/>
    <row r="522" ht="12" customHeight="1" x14ac:dyDescent="0.3"/>
    <row r="523" ht="12" customHeight="1" x14ac:dyDescent="0.3"/>
    <row r="524" ht="12" customHeight="1" x14ac:dyDescent="0.3"/>
    <row r="525" ht="12" customHeight="1" x14ac:dyDescent="0.3"/>
    <row r="526" ht="12" customHeight="1" x14ac:dyDescent="0.3"/>
    <row r="527" ht="12" customHeight="1" x14ac:dyDescent="0.3"/>
    <row r="528" ht="12" customHeight="1" x14ac:dyDescent="0.3"/>
    <row r="529" ht="12" customHeight="1" x14ac:dyDescent="0.3"/>
    <row r="530" ht="12" customHeight="1" x14ac:dyDescent="0.3"/>
    <row r="531" ht="12" customHeight="1" x14ac:dyDescent="0.3"/>
    <row r="532" ht="12" customHeight="1" x14ac:dyDescent="0.3"/>
    <row r="533" ht="12" customHeight="1" x14ac:dyDescent="0.3"/>
    <row r="534" ht="12" customHeight="1" x14ac:dyDescent="0.3"/>
    <row r="535" ht="12" customHeight="1" x14ac:dyDescent="0.3"/>
    <row r="536" ht="12" customHeight="1" x14ac:dyDescent="0.3"/>
    <row r="537" ht="12" customHeight="1" x14ac:dyDescent="0.3"/>
    <row r="538" ht="12" customHeight="1" x14ac:dyDescent="0.3"/>
    <row r="539" ht="12" customHeight="1" x14ac:dyDescent="0.3"/>
    <row r="540" ht="12" customHeight="1" x14ac:dyDescent="0.3"/>
    <row r="541" ht="12" customHeight="1" x14ac:dyDescent="0.3"/>
    <row r="542" ht="12" customHeight="1" x14ac:dyDescent="0.3"/>
    <row r="543" ht="12" customHeight="1" x14ac:dyDescent="0.3"/>
    <row r="544" ht="12" customHeight="1" x14ac:dyDescent="0.3"/>
    <row r="545" ht="12" customHeight="1" x14ac:dyDescent="0.3"/>
    <row r="546" ht="12" customHeight="1" x14ac:dyDescent="0.3"/>
    <row r="547" ht="12" customHeight="1" x14ac:dyDescent="0.3"/>
    <row r="548" ht="12" customHeight="1" x14ac:dyDescent="0.3"/>
    <row r="549" ht="12" customHeight="1" x14ac:dyDescent="0.3"/>
    <row r="550" ht="12" customHeight="1" x14ac:dyDescent="0.3"/>
    <row r="551" ht="12" customHeight="1" x14ac:dyDescent="0.3"/>
    <row r="552" ht="12" customHeight="1" x14ac:dyDescent="0.3"/>
    <row r="553" ht="12" customHeight="1" x14ac:dyDescent="0.3"/>
    <row r="554" ht="12" customHeight="1" x14ac:dyDescent="0.3"/>
    <row r="555" ht="12" customHeight="1" x14ac:dyDescent="0.3"/>
    <row r="556" ht="12" customHeight="1" x14ac:dyDescent="0.3"/>
    <row r="557" ht="12" customHeight="1" x14ac:dyDescent="0.3"/>
    <row r="558" ht="12" customHeight="1" x14ac:dyDescent="0.3"/>
    <row r="559" ht="12" customHeight="1" x14ac:dyDescent="0.3"/>
    <row r="560" ht="12" customHeight="1" x14ac:dyDescent="0.3"/>
    <row r="561" ht="12" customHeight="1" x14ac:dyDescent="0.3"/>
    <row r="562" ht="12" customHeight="1" x14ac:dyDescent="0.3"/>
    <row r="563" ht="12" customHeight="1" x14ac:dyDescent="0.3"/>
    <row r="564" ht="12" customHeight="1" x14ac:dyDescent="0.3"/>
    <row r="565" ht="12" customHeight="1" x14ac:dyDescent="0.3"/>
    <row r="566" ht="12" customHeight="1" x14ac:dyDescent="0.3"/>
    <row r="567" ht="12" customHeight="1" x14ac:dyDescent="0.3"/>
    <row r="568" ht="12" customHeight="1" x14ac:dyDescent="0.3"/>
    <row r="569" ht="12" customHeight="1" x14ac:dyDescent="0.3"/>
    <row r="570" ht="12" customHeight="1" x14ac:dyDescent="0.3"/>
    <row r="571" ht="12" customHeight="1" x14ac:dyDescent="0.3"/>
    <row r="572" ht="12" customHeight="1" x14ac:dyDescent="0.3"/>
    <row r="573" ht="12" customHeight="1" x14ac:dyDescent="0.3"/>
    <row r="574" ht="12" customHeight="1" x14ac:dyDescent="0.3"/>
    <row r="575" ht="12" customHeight="1" x14ac:dyDescent="0.3"/>
    <row r="576" ht="12" customHeight="1" x14ac:dyDescent="0.3"/>
    <row r="577" ht="12" customHeight="1" x14ac:dyDescent="0.3"/>
    <row r="578" ht="12" customHeight="1" x14ac:dyDescent="0.3"/>
    <row r="579" ht="12" customHeight="1" x14ac:dyDescent="0.3"/>
    <row r="580" ht="12" customHeight="1" x14ac:dyDescent="0.3"/>
    <row r="581" ht="12" customHeight="1" x14ac:dyDescent="0.3"/>
    <row r="582" ht="12" customHeight="1" x14ac:dyDescent="0.3"/>
    <row r="583" ht="12" customHeight="1" x14ac:dyDescent="0.3"/>
    <row r="584" ht="12" customHeight="1" x14ac:dyDescent="0.3"/>
    <row r="585" ht="12" customHeight="1" x14ac:dyDescent="0.3"/>
    <row r="586" ht="12" customHeight="1" x14ac:dyDescent="0.3"/>
    <row r="587" ht="12" customHeight="1" x14ac:dyDescent="0.3"/>
    <row r="588" ht="12" customHeight="1" x14ac:dyDescent="0.3"/>
    <row r="589" ht="12" customHeight="1" x14ac:dyDescent="0.3"/>
    <row r="590" ht="12" customHeight="1" x14ac:dyDescent="0.3"/>
    <row r="591" ht="12" customHeight="1" x14ac:dyDescent="0.3"/>
    <row r="592" ht="12" customHeight="1" x14ac:dyDescent="0.3"/>
    <row r="593" ht="12" customHeight="1" x14ac:dyDescent="0.3"/>
    <row r="594" ht="12" customHeight="1" x14ac:dyDescent="0.3"/>
    <row r="595" ht="12" customHeight="1" x14ac:dyDescent="0.3"/>
    <row r="596" ht="12" customHeight="1" x14ac:dyDescent="0.3"/>
    <row r="597" ht="12" customHeight="1" x14ac:dyDescent="0.3"/>
    <row r="598" ht="12" customHeight="1" x14ac:dyDescent="0.3"/>
    <row r="599" ht="12" customHeight="1" x14ac:dyDescent="0.3"/>
    <row r="600" ht="12" customHeight="1" x14ac:dyDescent="0.3"/>
    <row r="601" ht="12" customHeight="1" x14ac:dyDescent="0.3"/>
    <row r="602" ht="12" customHeight="1" x14ac:dyDescent="0.3"/>
    <row r="603" ht="12" customHeight="1" x14ac:dyDescent="0.3"/>
    <row r="604" ht="12" customHeight="1" x14ac:dyDescent="0.3"/>
    <row r="605" ht="12" customHeight="1" x14ac:dyDescent="0.3"/>
    <row r="606" ht="12" customHeight="1" x14ac:dyDescent="0.3"/>
    <row r="607" ht="12" customHeight="1" x14ac:dyDescent="0.3"/>
    <row r="608" ht="12" customHeight="1" x14ac:dyDescent="0.3"/>
    <row r="609" ht="12" customHeight="1" x14ac:dyDescent="0.3"/>
    <row r="610" ht="12" customHeight="1" x14ac:dyDescent="0.3"/>
    <row r="611" ht="12" customHeight="1" x14ac:dyDescent="0.3"/>
    <row r="612" ht="12" customHeight="1" x14ac:dyDescent="0.3"/>
    <row r="613" ht="12" customHeight="1" x14ac:dyDescent="0.3"/>
    <row r="614" ht="12" customHeight="1" x14ac:dyDescent="0.3"/>
    <row r="615" ht="12" customHeight="1" x14ac:dyDescent="0.3"/>
    <row r="616" ht="12" customHeight="1" x14ac:dyDescent="0.3"/>
    <row r="617" ht="12" customHeight="1" x14ac:dyDescent="0.3"/>
    <row r="618" ht="12" customHeight="1" x14ac:dyDescent="0.3"/>
    <row r="619" ht="12" customHeight="1" x14ac:dyDescent="0.3"/>
    <row r="620" ht="12" customHeight="1" x14ac:dyDescent="0.3"/>
    <row r="621" ht="12" customHeight="1" x14ac:dyDescent="0.3"/>
    <row r="622" ht="12" customHeight="1" x14ac:dyDescent="0.3"/>
    <row r="623" ht="12" customHeight="1" x14ac:dyDescent="0.3"/>
    <row r="624" ht="12" customHeight="1" x14ac:dyDescent="0.3"/>
    <row r="625" ht="12" customHeight="1" x14ac:dyDescent="0.3"/>
    <row r="626" ht="12" customHeight="1" x14ac:dyDescent="0.3"/>
    <row r="627" ht="12" customHeight="1" x14ac:dyDescent="0.3"/>
    <row r="628" ht="12" customHeight="1" x14ac:dyDescent="0.3"/>
    <row r="629" ht="12" customHeight="1" x14ac:dyDescent="0.3"/>
    <row r="630" ht="12" customHeight="1" x14ac:dyDescent="0.3"/>
    <row r="631" ht="12" customHeight="1" x14ac:dyDescent="0.3"/>
    <row r="632" ht="12" customHeight="1" x14ac:dyDescent="0.3"/>
    <row r="633" ht="12" customHeight="1" x14ac:dyDescent="0.3"/>
    <row r="634" ht="12" customHeight="1" x14ac:dyDescent="0.3"/>
    <row r="635" ht="12" customHeight="1" x14ac:dyDescent="0.3"/>
    <row r="636" ht="12" customHeight="1" x14ac:dyDescent="0.3"/>
    <row r="637" ht="12" customHeight="1" x14ac:dyDescent="0.3"/>
    <row r="638" ht="12" customHeight="1" x14ac:dyDescent="0.3"/>
    <row r="639" ht="12" customHeight="1" x14ac:dyDescent="0.3"/>
    <row r="640" ht="12" customHeight="1" x14ac:dyDescent="0.3"/>
    <row r="641" ht="12" customHeight="1" x14ac:dyDescent="0.3"/>
    <row r="642" ht="12" customHeight="1" x14ac:dyDescent="0.3"/>
    <row r="643" ht="12" customHeight="1" x14ac:dyDescent="0.3"/>
    <row r="644" ht="12" customHeight="1" x14ac:dyDescent="0.3"/>
    <row r="645" ht="12" customHeight="1" x14ac:dyDescent="0.3"/>
    <row r="646" ht="12" customHeight="1" x14ac:dyDescent="0.3"/>
    <row r="647" ht="12" customHeight="1" x14ac:dyDescent="0.3"/>
    <row r="648" ht="12" customHeight="1" x14ac:dyDescent="0.3"/>
    <row r="649" ht="12" customHeight="1" x14ac:dyDescent="0.3"/>
    <row r="650" ht="12" customHeight="1" x14ac:dyDescent="0.3"/>
    <row r="651" ht="12" customHeight="1" x14ac:dyDescent="0.3"/>
    <row r="652" ht="12" customHeight="1" x14ac:dyDescent="0.3"/>
    <row r="653" ht="12" customHeight="1" x14ac:dyDescent="0.3"/>
    <row r="654" ht="12" customHeight="1" x14ac:dyDescent="0.3"/>
    <row r="655" ht="12" customHeight="1" x14ac:dyDescent="0.3"/>
    <row r="656" ht="12" customHeight="1" x14ac:dyDescent="0.3"/>
    <row r="657" ht="12" customHeight="1" x14ac:dyDescent="0.3"/>
    <row r="658" ht="12" customHeight="1" x14ac:dyDescent="0.3"/>
    <row r="659" ht="12" customHeight="1" x14ac:dyDescent="0.3"/>
    <row r="660" ht="12" customHeight="1" x14ac:dyDescent="0.3"/>
    <row r="661" ht="12" customHeight="1" x14ac:dyDescent="0.3"/>
    <row r="662" ht="12" customHeight="1" x14ac:dyDescent="0.3"/>
    <row r="663" ht="12" customHeight="1" x14ac:dyDescent="0.3"/>
    <row r="664" ht="12" customHeight="1" x14ac:dyDescent="0.3"/>
    <row r="665" ht="12" customHeight="1" x14ac:dyDescent="0.3"/>
    <row r="666" ht="12" customHeight="1" x14ac:dyDescent="0.3"/>
    <row r="667" ht="12" customHeight="1" x14ac:dyDescent="0.3"/>
    <row r="668" ht="12" customHeight="1" x14ac:dyDescent="0.3"/>
    <row r="669" ht="12" customHeight="1" x14ac:dyDescent="0.3"/>
    <row r="670" ht="12" customHeight="1" x14ac:dyDescent="0.3"/>
    <row r="671" ht="12" customHeight="1" x14ac:dyDescent="0.3"/>
    <row r="672" ht="12" customHeight="1" x14ac:dyDescent="0.3"/>
    <row r="673" ht="12" customHeight="1" x14ac:dyDescent="0.3"/>
    <row r="674" ht="12" customHeight="1" x14ac:dyDescent="0.3"/>
    <row r="675" ht="12" customHeight="1" x14ac:dyDescent="0.3"/>
    <row r="676" ht="12" customHeight="1" x14ac:dyDescent="0.3"/>
    <row r="677" ht="12" customHeight="1" x14ac:dyDescent="0.3"/>
    <row r="678" ht="12" customHeight="1" x14ac:dyDescent="0.3"/>
    <row r="679" ht="12" customHeight="1" x14ac:dyDescent="0.3"/>
    <row r="680" ht="12" customHeight="1" x14ac:dyDescent="0.3"/>
    <row r="681" ht="12" customHeight="1" x14ac:dyDescent="0.3"/>
    <row r="682" ht="12" customHeight="1" x14ac:dyDescent="0.3"/>
    <row r="683" ht="12" customHeight="1" x14ac:dyDescent="0.3"/>
    <row r="684" ht="12" customHeight="1" x14ac:dyDescent="0.3"/>
    <row r="685" ht="12" customHeight="1" x14ac:dyDescent="0.3"/>
    <row r="686" ht="12" customHeight="1" x14ac:dyDescent="0.3"/>
    <row r="687" ht="12" customHeight="1" x14ac:dyDescent="0.3"/>
    <row r="688" ht="12" customHeight="1" x14ac:dyDescent="0.3"/>
    <row r="689" ht="12" customHeight="1" x14ac:dyDescent="0.3"/>
    <row r="690" ht="12" customHeight="1" x14ac:dyDescent="0.3"/>
    <row r="691" ht="12" customHeight="1" x14ac:dyDescent="0.3"/>
    <row r="692" ht="12" customHeight="1" x14ac:dyDescent="0.3"/>
    <row r="693" ht="12" customHeight="1" x14ac:dyDescent="0.3"/>
    <row r="694" ht="12" customHeight="1" x14ac:dyDescent="0.3"/>
    <row r="695" ht="12" customHeight="1" x14ac:dyDescent="0.3"/>
    <row r="696" ht="12" customHeight="1" x14ac:dyDescent="0.3"/>
    <row r="697" ht="12" customHeight="1" x14ac:dyDescent="0.3"/>
    <row r="698" ht="12" customHeight="1" x14ac:dyDescent="0.3"/>
    <row r="699" ht="12" customHeight="1" x14ac:dyDescent="0.3"/>
    <row r="700" ht="12" customHeight="1" x14ac:dyDescent="0.3"/>
    <row r="701" ht="12" customHeight="1" x14ac:dyDescent="0.3"/>
    <row r="702" ht="12" customHeight="1" x14ac:dyDescent="0.3"/>
    <row r="703" ht="12" customHeight="1" x14ac:dyDescent="0.3"/>
    <row r="704" ht="12" customHeight="1" x14ac:dyDescent="0.3"/>
    <row r="705" ht="12" customHeight="1" x14ac:dyDescent="0.3"/>
    <row r="706" ht="12" customHeight="1" x14ac:dyDescent="0.3"/>
    <row r="707" ht="12" customHeight="1" x14ac:dyDescent="0.3"/>
    <row r="708" ht="12" customHeight="1" x14ac:dyDescent="0.3"/>
    <row r="709" ht="12" customHeight="1" x14ac:dyDescent="0.3"/>
    <row r="710" ht="12" customHeight="1" x14ac:dyDescent="0.3"/>
    <row r="711" ht="12" customHeight="1" x14ac:dyDescent="0.3"/>
    <row r="712" ht="12" customHeight="1" x14ac:dyDescent="0.3"/>
    <row r="713" ht="12" customHeight="1" x14ac:dyDescent="0.3"/>
    <row r="714" ht="12" customHeight="1" x14ac:dyDescent="0.3"/>
    <row r="715" ht="12" customHeight="1" x14ac:dyDescent="0.3"/>
    <row r="716" ht="12" customHeight="1" x14ac:dyDescent="0.3"/>
    <row r="717" ht="12" customHeight="1" x14ac:dyDescent="0.3"/>
    <row r="718" ht="12" customHeight="1" x14ac:dyDescent="0.3"/>
    <row r="719" ht="12" customHeight="1" x14ac:dyDescent="0.3"/>
    <row r="720" ht="12" customHeight="1" x14ac:dyDescent="0.3"/>
    <row r="721" ht="12" customHeight="1" x14ac:dyDescent="0.3"/>
    <row r="722" ht="12" customHeight="1" x14ac:dyDescent="0.3"/>
    <row r="723" ht="12" customHeight="1" x14ac:dyDescent="0.3"/>
    <row r="724" ht="12" customHeight="1" x14ac:dyDescent="0.3"/>
    <row r="725" ht="12" customHeight="1" x14ac:dyDescent="0.3"/>
    <row r="726" ht="12" customHeight="1" x14ac:dyDescent="0.3"/>
    <row r="727" ht="12" customHeight="1" x14ac:dyDescent="0.3"/>
    <row r="728" ht="12" customHeight="1" x14ac:dyDescent="0.3"/>
    <row r="729" ht="12" customHeight="1" x14ac:dyDescent="0.3"/>
    <row r="730" ht="12" customHeight="1" x14ac:dyDescent="0.3"/>
    <row r="731" ht="12" customHeight="1" x14ac:dyDescent="0.3"/>
    <row r="732" ht="12" customHeight="1" x14ac:dyDescent="0.3"/>
    <row r="733" ht="12" customHeight="1" x14ac:dyDescent="0.3"/>
    <row r="734" ht="12" customHeight="1" x14ac:dyDescent="0.3"/>
    <row r="735" ht="12" customHeight="1" x14ac:dyDescent="0.3"/>
    <row r="736" ht="12" customHeight="1" x14ac:dyDescent="0.3"/>
    <row r="737" ht="12" customHeight="1" x14ac:dyDescent="0.3"/>
    <row r="738" ht="12" customHeight="1" x14ac:dyDescent="0.3"/>
    <row r="739" ht="12" customHeight="1" x14ac:dyDescent="0.3"/>
    <row r="740" ht="12" customHeight="1" x14ac:dyDescent="0.3"/>
    <row r="741" ht="12" customHeight="1" x14ac:dyDescent="0.3"/>
    <row r="742" ht="12" customHeight="1" x14ac:dyDescent="0.3"/>
    <row r="743" ht="12" customHeight="1" x14ac:dyDescent="0.3"/>
    <row r="744" ht="12" customHeight="1" x14ac:dyDescent="0.3"/>
    <row r="745" ht="12" customHeight="1" x14ac:dyDescent="0.3"/>
    <row r="746" ht="12" customHeight="1" x14ac:dyDescent="0.3"/>
    <row r="747" ht="12" customHeight="1" x14ac:dyDescent="0.3"/>
    <row r="748" ht="12" customHeight="1" x14ac:dyDescent="0.3"/>
    <row r="749" ht="12" customHeight="1" x14ac:dyDescent="0.3"/>
    <row r="750" ht="12" customHeight="1" x14ac:dyDescent="0.3"/>
    <row r="751" ht="12" customHeight="1" x14ac:dyDescent="0.3"/>
    <row r="752" ht="12" customHeight="1" x14ac:dyDescent="0.3"/>
    <row r="753" ht="12" customHeight="1" x14ac:dyDescent="0.3"/>
    <row r="754" ht="12" customHeight="1" x14ac:dyDescent="0.3"/>
    <row r="755" ht="12" customHeight="1" x14ac:dyDescent="0.3"/>
    <row r="756" ht="12" customHeight="1" x14ac:dyDescent="0.3"/>
    <row r="757" ht="12" customHeight="1" x14ac:dyDescent="0.3"/>
    <row r="758" ht="12" customHeight="1" x14ac:dyDescent="0.3"/>
    <row r="759" ht="12" customHeight="1" x14ac:dyDescent="0.3"/>
    <row r="760" ht="12" customHeight="1" x14ac:dyDescent="0.3"/>
    <row r="761" ht="12" customHeight="1" x14ac:dyDescent="0.3"/>
    <row r="762" ht="12" customHeight="1" x14ac:dyDescent="0.3"/>
    <row r="763" ht="12" customHeight="1" x14ac:dyDescent="0.3"/>
    <row r="764" ht="12" customHeight="1" x14ac:dyDescent="0.3"/>
    <row r="765" ht="12" customHeight="1" x14ac:dyDescent="0.3"/>
    <row r="766" ht="12" customHeight="1" x14ac:dyDescent="0.3"/>
    <row r="767" ht="12" customHeight="1" x14ac:dyDescent="0.3"/>
    <row r="768" ht="12" customHeight="1" x14ac:dyDescent="0.3"/>
    <row r="769" ht="12" customHeight="1" x14ac:dyDescent="0.3"/>
    <row r="770" ht="12" customHeight="1" x14ac:dyDescent="0.3"/>
    <row r="771" ht="12" customHeight="1" x14ac:dyDescent="0.3"/>
    <row r="772" ht="12" customHeight="1" x14ac:dyDescent="0.3"/>
    <row r="773" ht="12" customHeight="1" x14ac:dyDescent="0.3"/>
    <row r="774" ht="12" customHeight="1" x14ac:dyDescent="0.3"/>
    <row r="775" ht="12" customHeight="1" x14ac:dyDescent="0.3"/>
    <row r="776" ht="12" customHeight="1" x14ac:dyDescent="0.3"/>
    <row r="777" ht="12" customHeight="1" x14ac:dyDescent="0.3"/>
    <row r="778" ht="12" customHeight="1" x14ac:dyDescent="0.3"/>
    <row r="779" ht="12" customHeight="1" x14ac:dyDescent="0.3"/>
    <row r="780" ht="12" customHeight="1" x14ac:dyDescent="0.3"/>
    <row r="781" ht="12" customHeight="1" x14ac:dyDescent="0.3"/>
    <row r="782" ht="12" customHeight="1" x14ac:dyDescent="0.3"/>
    <row r="783" ht="12" customHeight="1" x14ac:dyDescent="0.3"/>
    <row r="784" ht="12" customHeight="1" x14ac:dyDescent="0.3"/>
    <row r="785" ht="12" customHeight="1" x14ac:dyDescent="0.3"/>
    <row r="786" ht="12" customHeight="1" x14ac:dyDescent="0.3"/>
    <row r="787" ht="12" customHeight="1" x14ac:dyDescent="0.3"/>
    <row r="788" ht="12" customHeight="1" x14ac:dyDescent="0.3"/>
    <row r="789" ht="12" customHeight="1" x14ac:dyDescent="0.3"/>
    <row r="790" ht="12" customHeight="1" x14ac:dyDescent="0.3"/>
    <row r="791" ht="12" customHeight="1" x14ac:dyDescent="0.3"/>
    <row r="792" ht="12" customHeight="1" x14ac:dyDescent="0.3"/>
    <row r="793" ht="12" customHeight="1" x14ac:dyDescent="0.3"/>
    <row r="794" ht="12" customHeight="1" x14ac:dyDescent="0.3"/>
    <row r="795" ht="12" customHeight="1" x14ac:dyDescent="0.3"/>
    <row r="796" ht="12" customHeight="1" x14ac:dyDescent="0.3"/>
    <row r="797" ht="12" customHeight="1" x14ac:dyDescent="0.3"/>
    <row r="798" ht="12" customHeight="1" x14ac:dyDescent="0.3"/>
    <row r="799" ht="12" customHeight="1" x14ac:dyDescent="0.3"/>
    <row r="800" ht="12" customHeight="1" x14ac:dyDescent="0.3"/>
    <row r="801" ht="12" customHeight="1" x14ac:dyDescent="0.3"/>
    <row r="802" ht="12" customHeight="1" x14ac:dyDescent="0.3"/>
    <row r="803" ht="12" customHeight="1" x14ac:dyDescent="0.3"/>
    <row r="804" ht="12" customHeight="1" x14ac:dyDescent="0.3"/>
    <row r="805" ht="12" customHeight="1" x14ac:dyDescent="0.3"/>
    <row r="806" ht="12" customHeight="1" x14ac:dyDescent="0.3"/>
    <row r="807" ht="12" customHeight="1" x14ac:dyDescent="0.3"/>
    <row r="808" ht="12" customHeight="1" x14ac:dyDescent="0.3"/>
    <row r="809" ht="12" customHeight="1" x14ac:dyDescent="0.3"/>
    <row r="810" ht="12" customHeight="1" x14ac:dyDescent="0.3"/>
    <row r="811" ht="12" customHeight="1" x14ac:dyDescent="0.3"/>
    <row r="812" ht="12" customHeight="1" x14ac:dyDescent="0.3"/>
    <row r="813" ht="12" customHeight="1" x14ac:dyDescent="0.3"/>
    <row r="814" ht="12" customHeight="1" x14ac:dyDescent="0.3"/>
    <row r="815" ht="12" customHeight="1" x14ac:dyDescent="0.3"/>
    <row r="816" ht="12" customHeight="1" x14ac:dyDescent="0.3"/>
    <row r="817" ht="12" customHeight="1" x14ac:dyDescent="0.3"/>
    <row r="818" ht="12" customHeight="1" x14ac:dyDescent="0.3"/>
    <row r="819" ht="12" customHeight="1" x14ac:dyDescent="0.3"/>
    <row r="820" ht="12" customHeight="1" x14ac:dyDescent="0.3"/>
    <row r="821" ht="12" customHeight="1" x14ac:dyDescent="0.3"/>
    <row r="822" ht="12" customHeight="1" x14ac:dyDescent="0.3"/>
    <row r="823" ht="12" customHeight="1" x14ac:dyDescent="0.3"/>
    <row r="824" ht="12" customHeight="1" x14ac:dyDescent="0.3"/>
    <row r="825" ht="12" customHeight="1" x14ac:dyDescent="0.3"/>
    <row r="826" ht="12" customHeight="1" x14ac:dyDescent="0.3"/>
    <row r="827" ht="12" customHeight="1" x14ac:dyDescent="0.3"/>
    <row r="828" ht="12" customHeight="1" x14ac:dyDescent="0.3"/>
    <row r="829" ht="12" customHeight="1" x14ac:dyDescent="0.3"/>
    <row r="830" ht="12" customHeight="1" x14ac:dyDescent="0.3"/>
    <row r="831" ht="12" customHeight="1" x14ac:dyDescent="0.3"/>
    <row r="832" ht="12" customHeight="1" x14ac:dyDescent="0.3"/>
    <row r="833" ht="12" customHeight="1" x14ac:dyDescent="0.3"/>
    <row r="834" ht="12" customHeight="1" x14ac:dyDescent="0.3"/>
    <row r="835" ht="12" customHeight="1" x14ac:dyDescent="0.3"/>
    <row r="836" ht="12" customHeight="1" x14ac:dyDescent="0.3"/>
    <row r="837" ht="12" customHeight="1" x14ac:dyDescent="0.3"/>
    <row r="838" ht="12" customHeight="1" x14ac:dyDescent="0.3"/>
    <row r="839" ht="12" customHeight="1" x14ac:dyDescent="0.3"/>
    <row r="840" ht="12" customHeight="1" x14ac:dyDescent="0.3"/>
    <row r="841" ht="12" customHeight="1" x14ac:dyDescent="0.3"/>
    <row r="842" ht="12" customHeight="1" x14ac:dyDescent="0.3"/>
    <row r="843" ht="12" customHeight="1" x14ac:dyDescent="0.3"/>
    <row r="844" ht="12" customHeight="1" x14ac:dyDescent="0.3"/>
    <row r="845" ht="12" customHeight="1" x14ac:dyDescent="0.3"/>
    <row r="846" ht="12" customHeight="1" x14ac:dyDescent="0.3"/>
    <row r="847" ht="12" customHeight="1" x14ac:dyDescent="0.3"/>
    <row r="848" ht="12" customHeight="1" x14ac:dyDescent="0.3"/>
    <row r="849" ht="12" customHeight="1" x14ac:dyDescent="0.3"/>
    <row r="850" ht="12" customHeight="1" x14ac:dyDescent="0.3"/>
    <row r="851" ht="12" customHeight="1" x14ac:dyDescent="0.3"/>
    <row r="852" ht="12" customHeight="1" x14ac:dyDescent="0.3"/>
    <row r="853" ht="12" customHeight="1" x14ac:dyDescent="0.3"/>
    <row r="854" ht="12" customHeight="1" x14ac:dyDescent="0.3"/>
    <row r="855" ht="12" customHeight="1" x14ac:dyDescent="0.3"/>
    <row r="856" ht="12" customHeight="1" x14ac:dyDescent="0.3"/>
    <row r="857" ht="12" customHeight="1" x14ac:dyDescent="0.3"/>
    <row r="858" ht="12" customHeight="1" x14ac:dyDescent="0.3"/>
    <row r="859" ht="12" customHeight="1" x14ac:dyDescent="0.3"/>
    <row r="860" ht="12" customHeight="1" x14ac:dyDescent="0.3"/>
    <row r="861" ht="12" customHeight="1" x14ac:dyDescent="0.3"/>
    <row r="862" ht="12" customHeight="1" x14ac:dyDescent="0.3"/>
    <row r="863" ht="12" customHeight="1" x14ac:dyDescent="0.3"/>
    <row r="864" ht="12" customHeight="1" x14ac:dyDescent="0.3"/>
    <row r="865" ht="12" customHeight="1" x14ac:dyDescent="0.3"/>
    <row r="866" ht="12" customHeight="1" x14ac:dyDescent="0.3"/>
    <row r="867" ht="12" customHeight="1" x14ac:dyDescent="0.3"/>
    <row r="868" ht="12" customHeight="1" x14ac:dyDescent="0.3"/>
    <row r="869" ht="12" customHeight="1" x14ac:dyDescent="0.3"/>
    <row r="870" ht="12" customHeight="1" x14ac:dyDescent="0.3"/>
    <row r="871" ht="12" customHeight="1" x14ac:dyDescent="0.3"/>
    <row r="872" ht="12" customHeight="1" x14ac:dyDescent="0.3"/>
    <row r="873" ht="12" customHeight="1" x14ac:dyDescent="0.3"/>
    <row r="874" ht="12" customHeight="1" x14ac:dyDescent="0.3"/>
    <row r="875" ht="12" customHeight="1" x14ac:dyDescent="0.3"/>
    <row r="876" ht="12" customHeight="1" x14ac:dyDescent="0.3"/>
    <row r="877" ht="12" customHeight="1" x14ac:dyDescent="0.3"/>
    <row r="878" ht="12" customHeight="1" x14ac:dyDescent="0.3"/>
    <row r="879" ht="12" customHeight="1" x14ac:dyDescent="0.3"/>
    <row r="880" ht="12" customHeight="1" x14ac:dyDescent="0.3"/>
    <row r="881" ht="12" customHeight="1" x14ac:dyDescent="0.3"/>
    <row r="882" ht="12" customHeight="1" x14ac:dyDescent="0.3"/>
    <row r="883" ht="12" customHeight="1" x14ac:dyDescent="0.3"/>
    <row r="884" ht="12" customHeight="1" x14ac:dyDescent="0.3"/>
    <row r="885" ht="12" customHeight="1" x14ac:dyDescent="0.3"/>
    <row r="886" ht="12" customHeight="1" x14ac:dyDescent="0.3"/>
    <row r="887" ht="12" customHeight="1" x14ac:dyDescent="0.3"/>
    <row r="888" ht="12" customHeight="1" x14ac:dyDescent="0.3"/>
    <row r="889" ht="12" customHeight="1" x14ac:dyDescent="0.3"/>
    <row r="890" ht="12" customHeight="1" x14ac:dyDescent="0.3"/>
    <row r="891" ht="12" customHeight="1" x14ac:dyDescent="0.3"/>
    <row r="892" ht="12" customHeight="1" x14ac:dyDescent="0.3"/>
    <row r="893" ht="12" customHeight="1" x14ac:dyDescent="0.3"/>
    <row r="894" ht="12" customHeight="1" x14ac:dyDescent="0.3"/>
    <row r="895" ht="12" customHeight="1" x14ac:dyDescent="0.3"/>
    <row r="896" ht="12" customHeight="1" x14ac:dyDescent="0.3"/>
    <row r="897" ht="12" customHeight="1" x14ac:dyDescent="0.3"/>
    <row r="898" ht="12" customHeight="1" x14ac:dyDescent="0.3"/>
    <row r="899" ht="12" customHeight="1" x14ac:dyDescent="0.3"/>
    <row r="900" ht="12" customHeight="1" x14ac:dyDescent="0.3"/>
    <row r="901" ht="12" customHeight="1" x14ac:dyDescent="0.3"/>
    <row r="902" ht="12" customHeight="1" x14ac:dyDescent="0.3"/>
    <row r="903" ht="12" customHeight="1" x14ac:dyDescent="0.3"/>
    <row r="904" ht="12" customHeight="1" x14ac:dyDescent="0.3"/>
    <row r="905" ht="12" customHeight="1" x14ac:dyDescent="0.3"/>
    <row r="906" ht="12" customHeight="1" x14ac:dyDescent="0.3"/>
    <row r="907" ht="12" customHeight="1" x14ac:dyDescent="0.3"/>
    <row r="908" ht="12" customHeight="1" x14ac:dyDescent="0.3"/>
    <row r="909" ht="12" customHeight="1" x14ac:dyDescent="0.3"/>
    <row r="910" ht="12" customHeight="1" x14ac:dyDescent="0.3"/>
    <row r="911" ht="12" customHeight="1" x14ac:dyDescent="0.3"/>
    <row r="912" ht="12" customHeight="1" x14ac:dyDescent="0.3"/>
    <row r="913" ht="12" customHeight="1" x14ac:dyDescent="0.3"/>
    <row r="914" ht="12" customHeight="1" x14ac:dyDescent="0.3"/>
    <row r="915" ht="12" customHeight="1" x14ac:dyDescent="0.3"/>
    <row r="916" ht="12" customHeight="1" x14ac:dyDescent="0.3"/>
    <row r="917" ht="12" customHeight="1" x14ac:dyDescent="0.3"/>
    <row r="918" ht="12" customHeight="1" x14ac:dyDescent="0.3"/>
    <row r="919" ht="12" customHeight="1" x14ac:dyDescent="0.3"/>
    <row r="920" ht="12" customHeight="1" x14ac:dyDescent="0.3"/>
    <row r="921" ht="12" customHeight="1" x14ac:dyDescent="0.3"/>
    <row r="922" ht="12" customHeight="1" x14ac:dyDescent="0.3"/>
    <row r="923" ht="12" customHeight="1" x14ac:dyDescent="0.3"/>
    <row r="924" ht="12" customHeight="1" x14ac:dyDescent="0.3"/>
    <row r="925" ht="12" customHeight="1" x14ac:dyDescent="0.3"/>
    <row r="926" ht="12" customHeight="1" x14ac:dyDescent="0.3"/>
    <row r="927" ht="12" customHeight="1" x14ac:dyDescent="0.3"/>
    <row r="928" ht="12" customHeight="1" x14ac:dyDescent="0.3"/>
    <row r="929" ht="12" customHeight="1" x14ac:dyDescent="0.3"/>
    <row r="930" ht="12" customHeight="1" x14ac:dyDescent="0.3"/>
    <row r="931" ht="12" customHeight="1" x14ac:dyDescent="0.3"/>
    <row r="932" ht="12" customHeight="1" x14ac:dyDescent="0.3"/>
    <row r="933" ht="12" customHeight="1" x14ac:dyDescent="0.3"/>
    <row r="934" ht="12" customHeight="1" x14ac:dyDescent="0.3"/>
    <row r="935" ht="12" customHeight="1" x14ac:dyDescent="0.3"/>
    <row r="936" ht="12" customHeight="1" x14ac:dyDescent="0.3"/>
    <row r="937" ht="12" customHeight="1" x14ac:dyDescent="0.3"/>
    <row r="938" ht="12" customHeight="1" x14ac:dyDescent="0.3"/>
    <row r="939" ht="12" customHeight="1" x14ac:dyDescent="0.3"/>
    <row r="940" ht="12" customHeight="1" x14ac:dyDescent="0.3"/>
    <row r="941" ht="12" customHeight="1" x14ac:dyDescent="0.3"/>
    <row r="942" ht="12" customHeight="1" x14ac:dyDescent="0.3"/>
    <row r="943" ht="12" customHeight="1" x14ac:dyDescent="0.3"/>
    <row r="944" ht="12" customHeight="1" x14ac:dyDescent="0.3"/>
    <row r="945" ht="12" customHeight="1" x14ac:dyDescent="0.3"/>
    <row r="946" ht="12" customHeight="1" x14ac:dyDescent="0.3"/>
    <row r="947" ht="12" customHeight="1" x14ac:dyDescent="0.3"/>
    <row r="948" ht="12" customHeight="1" x14ac:dyDescent="0.3"/>
    <row r="949" ht="12" customHeight="1" x14ac:dyDescent="0.3"/>
    <row r="950" ht="12" customHeight="1" x14ac:dyDescent="0.3"/>
    <row r="951" ht="12" customHeight="1" x14ac:dyDescent="0.3"/>
    <row r="952" ht="12" customHeight="1" x14ac:dyDescent="0.3"/>
    <row r="953" ht="12" customHeight="1" x14ac:dyDescent="0.3"/>
    <row r="954" ht="12" customHeight="1" x14ac:dyDescent="0.3"/>
    <row r="955" ht="12" customHeight="1" x14ac:dyDescent="0.3"/>
    <row r="956" ht="12" customHeight="1" x14ac:dyDescent="0.3"/>
    <row r="957" ht="12" customHeight="1" x14ac:dyDescent="0.3"/>
    <row r="958" ht="12" customHeight="1" x14ac:dyDescent="0.3"/>
    <row r="959" ht="12" customHeight="1" x14ac:dyDescent="0.3"/>
    <row r="960" ht="12" customHeight="1" x14ac:dyDescent="0.3"/>
    <row r="961" ht="12" customHeight="1" x14ac:dyDescent="0.3"/>
    <row r="962" ht="12" customHeight="1" x14ac:dyDescent="0.3"/>
    <row r="963" ht="12" customHeight="1" x14ac:dyDescent="0.3"/>
    <row r="964" ht="12" customHeight="1" x14ac:dyDescent="0.3"/>
    <row r="965" ht="12" customHeight="1" x14ac:dyDescent="0.3"/>
    <row r="966" ht="12" customHeight="1" x14ac:dyDescent="0.3"/>
    <row r="967" ht="12" customHeight="1" x14ac:dyDescent="0.3"/>
    <row r="968" ht="12" customHeight="1" x14ac:dyDescent="0.3"/>
    <row r="969" ht="12" customHeight="1" x14ac:dyDescent="0.3"/>
    <row r="970" ht="12" customHeight="1" x14ac:dyDescent="0.3"/>
    <row r="971" ht="12" customHeight="1" x14ac:dyDescent="0.3"/>
    <row r="972" ht="12" customHeight="1" x14ac:dyDescent="0.3"/>
    <row r="973" ht="12" customHeight="1" x14ac:dyDescent="0.3"/>
    <row r="974" ht="12" customHeight="1" x14ac:dyDescent="0.3"/>
    <row r="975" ht="12" customHeight="1" x14ac:dyDescent="0.3"/>
    <row r="976" ht="12" customHeight="1" x14ac:dyDescent="0.3"/>
    <row r="977" ht="12" customHeight="1" x14ac:dyDescent="0.3"/>
    <row r="978" ht="12" customHeight="1" x14ac:dyDescent="0.3"/>
    <row r="979" ht="12" customHeight="1" x14ac:dyDescent="0.3"/>
    <row r="980" ht="12" customHeight="1" x14ac:dyDescent="0.3"/>
    <row r="981" ht="12" customHeight="1" x14ac:dyDescent="0.3"/>
    <row r="982" ht="12" customHeight="1" x14ac:dyDescent="0.3"/>
    <row r="983" ht="12" customHeight="1" x14ac:dyDescent="0.3"/>
    <row r="984" ht="12" customHeight="1" x14ac:dyDescent="0.3"/>
    <row r="985" ht="12" customHeight="1" x14ac:dyDescent="0.3"/>
    <row r="986" ht="12" customHeight="1" x14ac:dyDescent="0.3"/>
    <row r="987" ht="12" customHeight="1" x14ac:dyDescent="0.3"/>
    <row r="988" ht="12" customHeight="1" x14ac:dyDescent="0.3"/>
    <row r="989" ht="12" customHeight="1" x14ac:dyDescent="0.3"/>
    <row r="990" ht="12" customHeight="1" x14ac:dyDescent="0.3"/>
    <row r="991" ht="12" customHeight="1" x14ac:dyDescent="0.3"/>
    <row r="992" ht="12" customHeight="1" x14ac:dyDescent="0.3"/>
    <row r="993" ht="12" customHeight="1" x14ac:dyDescent="0.3"/>
    <row r="994" ht="12" customHeight="1" x14ac:dyDescent="0.3"/>
    <row r="995" ht="12" customHeight="1" x14ac:dyDescent="0.3"/>
    <row r="996" ht="12" customHeight="1" x14ac:dyDescent="0.3"/>
    <row r="997" ht="12" customHeight="1" x14ac:dyDescent="0.3"/>
    <row r="998" ht="12" customHeight="1" x14ac:dyDescent="0.3"/>
    <row r="999" ht="12" customHeight="1" x14ac:dyDescent="0.3"/>
    <row r="1000" ht="12" customHeight="1" x14ac:dyDescent="0.3"/>
  </sheetData>
  <mergeCells count="23">
    <mergeCell ref="B9:I9"/>
    <mergeCell ref="B10:I10"/>
    <mergeCell ref="B11:I11"/>
    <mergeCell ref="B13:C14"/>
    <mergeCell ref="D13:H13"/>
    <mergeCell ref="I13:I14"/>
    <mergeCell ref="C63:I63"/>
    <mergeCell ref="C15:I15"/>
    <mergeCell ref="C26:I26"/>
    <mergeCell ref="C28:I28"/>
    <mergeCell ref="C33:I35"/>
    <mergeCell ref="C37:I40"/>
    <mergeCell ref="C44:I46"/>
    <mergeCell ref="C48:I51"/>
    <mergeCell ref="C53:I53"/>
    <mergeCell ref="C55:I55"/>
    <mergeCell ref="C59:I59"/>
    <mergeCell ref="C61:I61"/>
    <mergeCell ref="C65:I66"/>
    <mergeCell ref="C68:I68"/>
    <mergeCell ref="C70:I70"/>
    <mergeCell ref="C72:I72"/>
    <mergeCell ref="C74:I74"/>
  </mergeCells>
  <pageMargins left="0.75" right="0.75" top="1" bottom="1" header="0" footer="0"/>
  <pageSetup scale="6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NEW App.2-R_Loss Factors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Dugan, April</dc:creator>
  <cp:lastModifiedBy>Thompson, Shayne</cp:lastModifiedBy>
  <dcterms:created xsi:type="dcterms:W3CDTF">2025-03-27T18:18:09Z</dcterms:created>
  <dcterms:modified xsi:type="dcterms:W3CDTF">2025-04-15T14:49:14Z</dcterms:modified>
</cp:coreProperties>
</file>