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2025 Rate Application\04 - OPEB Hearing\00 - Files for submission\"/>
    </mc:Choice>
  </mc:AlternateContent>
  <xr:revisionPtr revIDLastSave="0" documentId="13_ncr:1_{93BD4970-5DF6-4341-BBDC-45642CCF51C4}" xr6:coauthVersionLast="47" xr6:coauthVersionMax="47" xr10:uidLastSave="{00000000-0000-0000-0000-000000000000}"/>
  <bookViews>
    <workbookView xWindow="28680" yWindow="-120" windowWidth="29040" windowHeight="15720" xr2:uid="{CB79B3EB-CA7E-43AA-9CE9-BA16244B532E}"/>
  </bookViews>
  <sheets>
    <sheet name="Cover" sheetId="2" r:id="rId1"/>
    <sheet name="Projections" sheetId="1" r:id="rId2"/>
    <sheet name="Charts"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0" i="1" s="1"/>
  <c r="D11" i="1" s="1"/>
  <c r="D12" i="1" s="1"/>
  <c r="D13" i="1" s="1"/>
  <c r="D14" i="1" s="1"/>
  <c r="D15" i="1" s="1"/>
  <c r="D16" i="1" s="1"/>
  <c r="D17" i="1" s="1"/>
  <c r="D18" i="1" s="1"/>
  <c r="D19" i="1" s="1"/>
  <c r="D20" i="1" s="1"/>
  <c r="D21" i="1" s="1"/>
  <c r="D22" i="1" s="1"/>
  <c r="D23" i="1" s="1"/>
  <c r="D24" i="1" s="1"/>
  <c r="D25" i="1" s="1"/>
  <c r="D26" i="1" s="1"/>
  <c r="D27" i="1" s="1"/>
  <c r="D28" i="1" s="1"/>
  <c r="D29" i="1" s="1"/>
  <c r="D30" i="1" s="1"/>
</calcChain>
</file>

<file path=xl/sharedStrings.xml><?xml version="1.0" encoding="utf-8"?>
<sst xmlns="http://schemas.openxmlformats.org/spreadsheetml/2006/main" count="360" uniqueCount="85">
  <si>
    <t>Type of Valuation</t>
  </si>
  <si>
    <t>Time Period</t>
  </si>
  <si>
    <t>Age of Individual</t>
  </si>
  <si>
    <t>Year</t>
  </si>
  <si>
    <t>PV of DBO at Beginning of Year</t>
  </si>
  <si>
    <t>Current Service Cost</t>
  </si>
  <si>
    <t>Benefits Paid</t>
  </si>
  <si>
    <t>Interest Cost</t>
  </si>
  <si>
    <t>Expected PV DBO at End of Year</t>
  </si>
  <si>
    <t>Actual PV DBO at End of Year</t>
  </si>
  <si>
    <t>Actuarial (Gain)/Loss</t>
  </si>
  <si>
    <t>Discount Rate at end of year</t>
  </si>
  <si>
    <t>Salary Rate (short term/long term rate)</t>
  </si>
  <si>
    <t>Claim Cost Trend Rate - Health (Short term/Long term rate)</t>
  </si>
  <si>
    <t>Claim Cost Trend Rate - Dental (Short term/Long term rate)</t>
  </si>
  <si>
    <t>Other Assumptions (i.e. Base Benefit Costs, Expenses, Demographic)</t>
  </si>
  <si>
    <t>A</t>
  </si>
  <si>
    <t>B</t>
  </si>
  <si>
    <t>C</t>
  </si>
  <si>
    <t>D</t>
  </si>
  <si>
    <t>E = A + B - C + D</t>
  </si>
  <si>
    <t>F</t>
  </si>
  <si>
    <t>G = F - E</t>
  </si>
  <si>
    <t>B + D + G</t>
  </si>
  <si>
    <t>B - C + D + G</t>
  </si>
  <si>
    <t>Full Valuation Update</t>
  </si>
  <si>
    <t>8.5%/4.5%</t>
  </si>
  <si>
    <t>Mortality, expenses, base benefit costs, retirement, withdrawal</t>
  </si>
  <si>
    <t>Update of base benefit costs</t>
  </si>
  <si>
    <t>Projections Used</t>
  </si>
  <si>
    <t>No change</t>
  </si>
  <si>
    <t>10%/4%</t>
  </si>
  <si>
    <t>5%/4%</t>
  </si>
  <si>
    <t>Update of base benefit costs, mortality, retirement age, expenses</t>
  </si>
  <si>
    <t>10%/5%</t>
  </si>
  <si>
    <t>8%/5%</t>
  </si>
  <si>
    <t>Update of base benefit costs, mortality</t>
  </si>
  <si>
    <t>Extrapolation Update - Discount Rate</t>
  </si>
  <si>
    <t>2%/3%</t>
  </si>
  <si>
    <t>7%/4.6%</t>
  </si>
  <si>
    <t>Update of base benefit costs, mortality, withdrawal</t>
  </si>
  <si>
    <t>6.2%/4.5%</t>
  </si>
  <si>
    <t>4.2%/4%</t>
  </si>
  <si>
    <t>4.5%/4%</t>
  </si>
  <si>
    <t>Update of base benefit costs, mortality, withdrawal, retirement age, expenses</t>
  </si>
  <si>
    <t>2.31%/2.5%</t>
  </si>
  <si>
    <t>4.9%/4%</t>
  </si>
  <si>
    <t>5.1%/4%</t>
  </si>
  <si>
    <t>Update of base benefit costs, withdrawal, expenses</t>
  </si>
  <si>
    <t>Projection</t>
  </si>
  <si>
    <t>Description and Documentation</t>
  </si>
  <si>
    <r>
      <rPr>
        <b/>
        <sz val="11"/>
        <color theme="1"/>
        <rFont val="Aptos Narrow"/>
        <family val="2"/>
      </rPr>
      <t>Full Valuation Update</t>
    </r>
    <r>
      <rPr>
        <sz val="11"/>
        <color theme="1"/>
        <rFont val="Aptos Narrow"/>
        <family val="2"/>
        <scheme val="minor"/>
      </rPr>
      <t xml:space="preserve"> - a full valuation that contains data, benefit and assumption updates was done for that year.</t>
    </r>
  </si>
  <si>
    <r>
      <rPr>
        <b/>
        <sz val="11"/>
        <color theme="1"/>
        <rFont val="Aptos Narrow"/>
        <family val="2"/>
      </rPr>
      <t>Extrapolation Update - Discount Rate</t>
    </r>
    <r>
      <rPr>
        <sz val="11"/>
        <color theme="1"/>
        <rFont val="Aptos Narrow"/>
        <family val="2"/>
        <scheme val="minor"/>
      </rPr>
      <t xml:space="preserve"> - the values are based on the projected values from the most recent valuation prior to the respective year with an update to the discount rate</t>
    </r>
  </si>
  <si>
    <t>Defined Benefit Cost in Income Statement</t>
  </si>
  <si>
    <t>in the 1st year and Y is the assumption used in the long term. The below contains a description of each of the assumptions:</t>
  </si>
  <si>
    <r>
      <t xml:space="preserve">The </t>
    </r>
    <r>
      <rPr>
        <b/>
        <sz val="11"/>
        <color theme="1"/>
        <rFont val="Aptos Narrow"/>
        <family val="2"/>
      </rPr>
      <t xml:space="preserve">Charts </t>
    </r>
    <r>
      <rPr>
        <sz val="11"/>
        <color theme="1"/>
        <rFont val="Aptos Narrow"/>
        <family val="2"/>
      </rPr>
      <t>tab contains a chart of the PV DBO, defined benefit cost and the current service cost by year.</t>
    </r>
  </si>
  <si>
    <r>
      <t xml:space="preserve">In column A of the </t>
    </r>
    <r>
      <rPr>
        <b/>
        <sz val="11"/>
        <color theme="1"/>
        <rFont val="Aptos Narrow"/>
        <family val="2"/>
      </rPr>
      <t xml:space="preserve">Projections </t>
    </r>
    <r>
      <rPr>
        <sz val="11"/>
        <color theme="1"/>
        <rFont val="Aptos Narrow"/>
        <family val="2"/>
      </rPr>
      <t>tab</t>
    </r>
    <r>
      <rPr>
        <sz val="11"/>
        <color theme="1"/>
        <rFont val="Aptos Narrow"/>
        <family val="2"/>
        <scheme val="minor"/>
      </rPr>
      <t>, the description for each type of valuation performed annually is as follows:</t>
    </r>
  </si>
  <si>
    <r>
      <t xml:space="preserve">Columns O to S in the </t>
    </r>
    <r>
      <rPr>
        <b/>
        <sz val="11"/>
        <color theme="1"/>
        <rFont val="Aptos Narrow"/>
        <family val="2"/>
      </rPr>
      <t xml:space="preserve">Projections </t>
    </r>
    <r>
      <rPr>
        <sz val="11"/>
        <color theme="1"/>
        <rFont val="Aptos Narrow"/>
        <family val="2"/>
      </rPr>
      <t xml:space="preserve">tab </t>
    </r>
    <r>
      <rPr>
        <sz val="11"/>
        <color theme="1"/>
        <rFont val="Aptos Narrow"/>
        <family val="2"/>
        <scheme val="minor"/>
      </rPr>
      <t>contains details/comments regarding the assumptions used for each year.  If it is a rate that varies by year, it would be in the form of X/Y where X is the assumption</t>
    </r>
  </si>
  <si>
    <t>Assumptions</t>
  </si>
  <si>
    <r>
      <t xml:space="preserve">Discount Rate at end of year </t>
    </r>
    <r>
      <rPr>
        <sz val="11"/>
        <color theme="1"/>
        <rFont val="Aptos Narrow"/>
        <family val="2"/>
      </rPr>
      <t>- the discount rate used at the end of the year</t>
    </r>
    <r>
      <rPr>
        <b/>
        <sz val="11"/>
        <color theme="1"/>
        <rFont val="Aptos Narrow"/>
        <family val="2"/>
      </rPr>
      <t>.</t>
    </r>
    <r>
      <rPr>
        <b/>
        <sz val="11"/>
        <color theme="1"/>
        <rFont val="Aptos Narrow"/>
        <family val="2"/>
        <scheme val="minor"/>
      </rPr>
      <t xml:space="preserve"> </t>
    </r>
    <r>
      <rPr>
        <sz val="11"/>
        <color theme="1"/>
        <rFont val="Aptos Narrow"/>
        <family val="2"/>
        <scheme val="minor"/>
      </rPr>
      <t>Increasing the discount rate would reduce the liability and vice versa.</t>
    </r>
  </si>
  <si>
    <r>
      <t xml:space="preserve">Salary Rate (short term/long term rate) </t>
    </r>
    <r>
      <rPr>
        <sz val="11"/>
        <color theme="1"/>
        <rFont val="Aptos Narrow"/>
        <family val="2"/>
      </rPr>
      <t>- the salary increase rate assumption used.  This assumption would affect the life benefit as it varies by salary.  A higher salary increase rate would increase the liability and vice versa.</t>
    </r>
  </si>
  <si>
    <r>
      <t xml:space="preserve">Other Assumptions (i.e. Base Benefit Costs, Expenses, Demographic) </t>
    </r>
    <r>
      <rPr>
        <sz val="11"/>
        <color theme="1"/>
        <rFont val="Aptos Narrow"/>
        <family val="2"/>
      </rPr>
      <t>- this contains a summary if any of the other assumptions used in the valuation has changed.</t>
    </r>
    <r>
      <rPr>
        <b/>
        <sz val="11"/>
        <color theme="1"/>
        <rFont val="Aptos Narrow"/>
        <family val="2"/>
        <scheme val="minor"/>
      </rPr>
      <t xml:space="preserve"> </t>
    </r>
    <r>
      <rPr>
        <sz val="11"/>
        <color theme="1"/>
        <rFont val="Aptos Narrow"/>
        <family val="2"/>
        <scheme val="minor"/>
      </rPr>
      <t>It consists of the following assumptions:</t>
    </r>
  </si>
  <si>
    <r>
      <t xml:space="preserve">Expenses - </t>
    </r>
    <r>
      <rPr>
        <sz val="11"/>
        <color theme="1"/>
        <rFont val="Aptos Narrow"/>
        <family val="2"/>
      </rPr>
      <t>this represents any expenses (taxes, administration fee, etc.) on top of the cost levels.  The higher the expenses, the larger the liability and vice versa.</t>
    </r>
  </si>
  <si>
    <r>
      <rPr>
        <b/>
        <sz val="11"/>
        <color theme="1"/>
        <rFont val="Aptos Narrow"/>
        <family val="2"/>
      </rPr>
      <t>Projections Used</t>
    </r>
    <r>
      <rPr>
        <sz val="11"/>
        <color theme="1"/>
        <rFont val="Aptos Narrow"/>
        <family val="2"/>
        <scheme val="minor"/>
      </rPr>
      <t xml:space="preserve"> - the values used for this year are projected values from the most recent valuation prior to the respective year.  For example, if a full valuation was done in 2001 and it is currently year 2003, the values for 2003 are the projected year 2 values from the full valuation done in 2001.</t>
    </r>
  </si>
  <si>
    <t>An explanation for each column from columns E to M are as follows with some definitions:</t>
  </si>
  <si>
    <r>
      <rPr>
        <b/>
        <sz val="11"/>
        <color theme="1"/>
        <rFont val="Aptos Narrow"/>
        <family val="2"/>
      </rPr>
      <t>Present value of defined benefit obligations (PV DBO)</t>
    </r>
    <r>
      <rPr>
        <sz val="11"/>
        <color theme="1"/>
        <rFont val="Aptos Narrow"/>
        <family val="2"/>
        <scheme val="minor"/>
      </rPr>
      <t xml:space="preserve"> - equal to the present value of expected future benefits multiplied by the ratio of the years of service at the valuation date to the total years of service in the attribution period</t>
    </r>
  </si>
  <si>
    <r>
      <rPr>
        <b/>
        <sz val="11"/>
        <color theme="1"/>
        <rFont val="Aptos Narrow"/>
        <family val="2"/>
      </rPr>
      <t>PV DBO of Beginning of Year</t>
    </r>
    <r>
      <rPr>
        <sz val="11"/>
        <color theme="1"/>
        <rFont val="Aptos Narrow"/>
        <family val="2"/>
        <scheme val="minor"/>
      </rPr>
      <t xml:space="preserve"> - the present value of defined benefit obligations at the beginning of the year.</t>
    </r>
  </si>
  <si>
    <r>
      <rPr>
        <b/>
        <sz val="11"/>
        <color theme="1"/>
        <rFont val="Aptos Narrow"/>
        <family val="2"/>
      </rPr>
      <t>Current Service Cost</t>
    </r>
    <r>
      <rPr>
        <sz val="11"/>
        <color theme="1"/>
        <rFont val="Aptos Narrow"/>
        <family val="2"/>
        <scheme val="minor"/>
      </rPr>
      <t xml:space="preserve"> - present value of expected future benefits multiplied by the ratio of the year (or part) of service in the fiscal year to total years of service in the attribution period.</t>
    </r>
  </si>
  <si>
    <r>
      <rPr>
        <b/>
        <sz val="11"/>
        <color theme="1"/>
        <rFont val="Aptos Narrow"/>
        <family val="2"/>
      </rPr>
      <t>Benefits Paid</t>
    </r>
    <r>
      <rPr>
        <sz val="11"/>
        <color theme="1"/>
        <rFont val="Aptos Narrow"/>
        <family val="2"/>
        <scheme val="minor"/>
      </rPr>
      <t xml:space="preserve"> - expected amounts paid out for post-retirement benefits.</t>
    </r>
  </si>
  <si>
    <r>
      <rPr>
        <b/>
        <sz val="11"/>
        <color theme="1"/>
        <rFont val="Aptos Narrow"/>
        <family val="2"/>
      </rPr>
      <t>Actuarial (gain)/loss</t>
    </r>
    <r>
      <rPr>
        <sz val="11"/>
        <color theme="1"/>
        <rFont val="Aptos Narrow"/>
        <family val="2"/>
        <scheme val="minor"/>
      </rPr>
      <t xml:space="preserve"> - difference between the actual PV DBO and expected PV DBO.  A gain is recognized if the actual PV DBO is lower than the expected and vice versa for a loss. This represents the liability change as a result of changes in data, benefits and assumptions if any.</t>
    </r>
  </si>
  <si>
    <r>
      <rPr>
        <b/>
        <sz val="11"/>
        <color theme="1"/>
        <rFont val="Aptos Narrow"/>
        <family val="2"/>
      </rPr>
      <t>Defined Benefit Cost in Income Statement</t>
    </r>
    <r>
      <rPr>
        <sz val="11"/>
        <color theme="1"/>
        <rFont val="Aptos Narrow"/>
        <family val="2"/>
        <scheme val="minor"/>
      </rPr>
      <t xml:space="preserve"> - this is the expense cost to be recognized in the income statement.  It consists of the current service cost, interest paid and the actuarial (gain)/loss.</t>
    </r>
  </si>
  <si>
    <r>
      <rPr>
        <b/>
        <sz val="11"/>
        <color theme="1"/>
        <rFont val="Aptos Narrow"/>
        <family val="2"/>
      </rPr>
      <t>Change in PV DBO</t>
    </r>
    <r>
      <rPr>
        <sz val="11"/>
        <color theme="1"/>
        <rFont val="Aptos Narrow"/>
        <family val="2"/>
        <scheme val="minor"/>
      </rPr>
      <t xml:space="preserve"> - this is the change in the PV DBO from the beginning of the year to the end of the year.</t>
    </r>
  </si>
  <si>
    <t>Change in PV DBO</t>
  </si>
  <si>
    <r>
      <rPr>
        <b/>
        <sz val="11"/>
        <color theme="1"/>
        <rFont val="Aptos Narrow"/>
        <family val="2"/>
      </rPr>
      <t>Attribution period -</t>
    </r>
    <r>
      <rPr>
        <sz val="11"/>
        <color theme="1"/>
        <rFont val="Aptos Narrow"/>
        <family val="2"/>
        <scheme val="minor"/>
      </rPr>
      <t xml:space="preserve"> in accordance with IAS19, the attribution period for the GSU’s benefit valuation commences on the date when service by the employee first leads to benefits under the plan and ends at age 55, the earliest date when employees can retire and begin to receive post-retirement benefits.</t>
    </r>
  </si>
  <si>
    <r>
      <rPr>
        <b/>
        <sz val="11"/>
        <color theme="1"/>
        <rFont val="Aptos Narrow"/>
        <family val="2"/>
      </rPr>
      <t>Interest Cost</t>
    </r>
    <r>
      <rPr>
        <sz val="11"/>
        <color theme="1"/>
        <rFont val="Aptos Narrow"/>
        <family val="2"/>
        <scheme val="minor"/>
      </rPr>
      <t xml:space="preserve"> - interest cost reflected in the period on the PV DBO and Benefits Paid</t>
    </r>
  </si>
  <si>
    <r>
      <rPr>
        <b/>
        <sz val="11"/>
        <color theme="1"/>
        <rFont val="Aptos Narrow"/>
        <family val="2"/>
      </rPr>
      <t>Expected PV DBO at End of Year</t>
    </r>
    <r>
      <rPr>
        <sz val="11"/>
        <color theme="1"/>
        <rFont val="Aptos Narrow"/>
        <family val="2"/>
        <scheme val="minor"/>
      </rPr>
      <t xml:space="preserve"> - this is the extrapolated PV DBO assuming the data and assumptions are not changed from the end of the prior year.</t>
    </r>
  </si>
  <si>
    <r>
      <rPr>
        <b/>
        <sz val="11"/>
        <color theme="1"/>
        <rFont val="Aptos Narrow"/>
        <family val="2"/>
      </rPr>
      <t xml:space="preserve">Actual PV DBO at End of Year </t>
    </r>
    <r>
      <rPr>
        <sz val="11"/>
        <color theme="1"/>
        <rFont val="Aptos Narrow"/>
        <family val="2"/>
        <scheme val="minor"/>
      </rPr>
      <t>- this is the PV DBO calculated with any applicable updated assumptions and data at the end of the year.</t>
    </r>
  </si>
  <si>
    <r>
      <t>Claim Cost Trend Rate - Health (Short term/Long term rate)</t>
    </r>
    <r>
      <rPr>
        <sz val="11"/>
        <color theme="1"/>
        <rFont val="Aptos Narrow"/>
        <family val="2"/>
      </rPr>
      <t xml:space="preserve"> - trend rate applied to the health benefit cost in future years.  This would affect the future cost of the health benefit liability.  Higher trend rates mean higher costs and thus a higher liability and vice versa.</t>
    </r>
  </si>
  <si>
    <r>
      <t>Claim Cost Trend Rate - Dental (Short term/Long term rate)</t>
    </r>
    <r>
      <rPr>
        <sz val="11"/>
        <color theme="1"/>
        <rFont val="Aptos Narrow"/>
        <family val="2"/>
      </rPr>
      <t xml:space="preserve"> - trend rate applied to the dental benefit cost in future years.  This would affect the future cost of the dental benefit.</t>
    </r>
    <r>
      <rPr>
        <b/>
        <sz val="11"/>
        <color theme="1"/>
        <rFont val="Aptos Narrow"/>
        <family val="2"/>
        <scheme val="minor"/>
      </rPr>
      <t xml:space="preserve"> </t>
    </r>
    <r>
      <rPr>
        <sz val="11"/>
        <color theme="1"/>
        <rFont val="Aptos Narrow"/>
        <family val="2"/>
        <scheme val="minor"/>
      </rPr>
      <t>Higher trend rates mean higher costs and thus a higher liability and vice versa.</t>
    </r>
  </si>
  <si>
    <r>
      <t xml:space="preserve">Base Benefit Costs - </t>
    </r>
    <r>
      <rPr>
        <sz val="11"/>
        <color theme="1"/>
        <rFont val="Aptos Narrow"/>
        <family val="2"/>
      </rPr>
      <t>this represents the per capital cost levels of the post-retirement benefits sponsored by GSU in the form of health and dental benefits.  The higher the costs, the larger the liability and vice versa.</t>
    </r>
  </si>
  <si>
    <r>
      <t xml:space="preserve">Mortality - </t>
    </r>
    <r>
      <rPr>
        <sz val="11"/>
        <color theme="1"/>
        <rFont val="Aptos Narrow"/>
        <family val="2"/>
      </rPr>
      <t>the probability of future mortality in each year.  The higher the mortality rates, the lower the liability and vice versa.</t>
    </r>
  </si>
  <si>
    <r>
      <t xml:space="preserve">Withdrawal - </t>
    </r>
    <r>
      <rPr>
        <sz val="11"/>
        <color theme="1"/>
        <rFont val="Aptos Narrow"/>
        <family val="2"/>
      </rPr>
      <t>the probability of termination of employment of active employees prior to retirement.  The higher the probability, the lower the liability and vice versa.</t>
    </r>
  </si>
  <si>
    <r>
      <t xml:space="preserve">Retirement Age - </t>
    </r>
    <r>
      <rPr>
        <sz val="11"/>
        <color theme="1"/>
        <rFont val="Aptos Narrow"/>
        <family val="2"/>
      </rPr>
      <t>the age which we assume an active employee will retire.  Typically the earlier the retirement age, the higher the liability due to the individual having more years during the benefit payment period.</t>
    </r>
  </si>
  <si>
    <t>This spreadsheet illustrates the liability and expenses for one hypothetical retiree from the first valuation done from date of hire for Greater Sudbury Utilities to the most recent valuation with projections</t>
  </si>
  <si>
    <r>
      <t xml:space="preserve">coming from the most recent valuation. The illustration can be found in the </t>
    </r>
    <r>
      <rPr>
        <b/>
        <sz val="11"/>
        <color theme="1"/>
        <rFont val="Aptos Narrow"/>
        <family val="2"/>
      </rPr>
      <t>Projections</t>
    </r>
    <r>
      <rPr>
        <sz val="11"/>
        <color theme="1"/>
        <rFont val="Aptos Narrow"/>
        <family val="2"/>
      </rPr>
      <t xml:space="preserve"> tab</t>
    </r>
    <r>
      <rPr>
        <b/>
        <sz val="11"/>
        <color theme="1"/>
        <rFont val="Aptos Narrow"/>
        <family val="2"/>
      </rPr>
      <t>.</t>
    </r>
    <r>
      <rPr>
        <sz val="11"/>
        <color theme="1"/>
        <rFont val="Aptos Narrow"/>
        <family val="2"/>
        <scheme val="minor"/>
      </rPr>
      <t xml:space="preserve">  The hypothetical retiree was hired at age 33 and retired at age 55. For projection purposes, the retiree is assumed to be deceased at age 95.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</si>
</sst>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 #,##0.00_);_(* \(#,##0.00\);_(* &quot;-&quot;??_);_(@_)"/>
    <numFmt numFmtId="165" formatCode="_(* #,##0_);_(* \(#,##0\);_(* &quot;-&quot;??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B0F0"/>
      <name val="Aptos Narrow"/>
      <family val="2"/>
      <scheme val="minor"/>
    </font>
    <font>
      <b/>
      <sz val="11"/>
      <color rgb="FFFF0000"/>
      <name val="Aptos Narrow"/>
      <family val="2"/>
      <scheme val="minor"/>
    </font>
    <font>
      <sz val="11"/>
      <name val="Aptos Narrow"/>
      <family val="2"/>
      <scheme val="minor"/>
    </font>
    <font>
      <b/>
      <sz val="11"/>
      <color theme="1"/>
      <name val="Aptos Narrow"/>
      <family val="2"/>
    </font>
    <font>
      <sz val="11"/>
      <color theme="1"/>
      <name val="Aptos Narrow"/>
      <family val="2"/>
    </font>
  </fonts>
  <fills count="7">
    <fill>
      <patternFill patternType="none"/>
    </fill>
    <fill>
      <patternFill patternType="gray125"/>
    </fill>
    <fill>
      <patternFill patternType="solid">
        <fgColor theme="0" tint="-0.34998626667073579"/>
        <bgColor indexed="64"/>
      </patternFill>
    </fill>
    <fill>
      <patternFill patternType="solid">
        <fgColor rgb="FF00206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0" fillId="2" borderId="0" xfId="0" applyFill="1"/>
    <xf numFmtId="0" fontId="0" fillId="0" borderId="0" xfId="0" applyAlignment="1">
      <alignment horizontal="right"/>
    </xf>
    <xf numFmtId="44" fontId="3" fillId="0" borderId="0" xfId="2" applyFont="1"/>
    <xf numFmtId="44" fontId="0" fillId="0" borderId="0" xfId="2" applyFont="1"/>
    <xf numFmtId="10" fontId="0" fillId="0" borderId="0" xfId="3" applyNumberFormat="1" applyFont="1"/>
    <xf numFmtId="10" fontId="0" fillId="0" borderId="0" xfId="0" applyNumberFormat="1"/>
    <xf numFmtId="0" fontId="0" fillId="0" borderId="0" xfId="0" applyAlignment="1">
      <alignment horizontal="center"/>
    </xf>
    <xf numFmtId="10" fontId="0" fillId="0" borderId="0" xfId="3" applyNumberFormat="1" applyFont="1" applyFill="1"/>
    <xf numFmtId="10" fontId="0" fillId="0" borderId="0" xfId="3" applyNumberFormat="1" applyFont="1" applyAlignment="1">
      <alignment horizontal="right"/>
    </xf>
    <xf numFmtId="165" fontId="5" fillId="0" borderId="0" xfId="1" applyNumberFormat="1" applyFont="1" applyFill="1"/>
    <xf numFmtId="10" fontId="0" fillId="0" borderId="0" xfId="0" applyNumberFormat="1" applyAlignment="1">
      <alignment horizontal="right"/>
    </xf>
    <xf numFmtId="0" fontId="0" fillId="3" borderId="0" xfId="0" applyFill="1"/>
    <xf numFmtId="0" fontId="0" fillId="4" borderId="0" xfId="0" applyFill="1"/>
    <xf numFmtId="0" fontId="0" fillId="5" borderId="0" xfId="0" applyFill="1"/>
    <xf numFmtId="0" fontId="0" fillId="5" borderId="0" xfId="0" applyFill="1" applyAlignment="1">
      <alignment horizontal="center"/>
    </xf>
    <xf numFmtId="0" fontId="3" fillId="0" borderId="0" xfId="0" applyFont="1"/>
    <xf numFmtId="44" fontId="5" fillId="0" borderId="0" xfId="2" applyFont="1" applyAlignment="1">
      <alignment horizontal="right"/>
    </xf>
    <xf numFmtId="0" fontId="2" fillId="5" borderId="0" xfId="0" applyFont="1" applyFill="1" applyAlignment="1">
      <alignment horizontal="left"/>
    </xf>
    <xf numFmtId="0" fontId="0" fillId="5" borderId="0" xfId="0" applyFill="1" applyAlignment="1">
      <alignment horizontal="left"/>
    </xf>
    <xf numFmtId="0" fontId="2" fillId="2" borderId="1" xfId="0" applyFont="1" applyFill="1" applyBorder="1"/>
    <xf numFmtId="0" fontId="2" fillId="6" borderId="1" xfId="0" applyFont="1" applyFill="1" applyBorder="1" applyAlignment="1">
      <alignment horizontal="center" wrapText="1"/>
    </xf>
    <xf numFmtId="0" fontId="2" fillId="6" borderId="1" xfId="0" applyFont="1" applyFill="1" applyBorder="1" applyAlignment="1">
      <alignment wrapText="1"/>
    </xf>
    <xf numFmtId="0" fontId="0" fillId="6" borderId="1" xfId="0" applyFill="1" applyBorder="1" applyAlignment="1">
      <alignment horizontal="right"/>
    </xf>
    <xf numFmtId="0" fontId="0" fillId="6" borderId="1" xfId="0" applyFill="1" applyBorder="1"/>
    <xf numFmtId="0" fontId="4" fillId="6" borderId="1" xfId="0" applyFont="1" applyFill="1" applyBorder="1" applyAlignment="1">
      <alignment horizontal="center"/>
    </xf>
    <xf numFmtId="0" fontId="2" fillId="5" borderId="0" xfId="0" applyFont="1" applyFill="1" applyAlignment="1">
      <alignment horizontal="left" indent="1"/>
    </xf>
    <xf numFmtId="0" fontId="0" fillId="5" borderId="0" xfId="0" applyFill="1" applyAlignment="1">
      <alignment horizontal="left" indent="1"/>
    </xf>
    <xf numFmtId="0" fontId="0" fillId="5" borderId="0" xfId="0" applyFill="1" applyAlignment="1">
      <alignment horizontal="left"/>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Projections!$J$5</c:f>
              <c:strCache>
                <c:ptCount val="1"/>
                <c:pt idx="0">
                  <c:v>Actual PV DBO at End of Year</c:v>
                </c:pt>
              </c:strCache>
            </c:strRef>
          </c:tx>
          <c:spPr>
            <a:ln w="28575" cap="rnd">
              <a:solidFill>
                <a:schemeClr val="accent1"/>
              </a:solidFill>
              <a:round/>
            </a:ln>
            <a:effectLst/>
          </c:spPr>
          <c:marker>
            <c:symbol val="none"/>
          </c:marker>
          <c:val>
            <c:numRef>
              <c:f>Projections!$J$9:$J$71</c:f>
              <c:numCache>
                <c:formatCode>_(* #,##0_);_(* \(#,##0\);_(* "-"??_);_(@_)</c:formatCode>
                <c:ptCount val="63"/>
                <c:pt idx="0">
                  <c:v>1540.1832683870955</c:v>
                </c:pt>
                <c:pt idx="1">
                  <c:v>4182.1899999999996</c:v>
                </c:pt>
                <c:pt idx="2">
                  <c:v>6524.2146151933439</c:v>
                </c:pt>
                <c:pt idx="3">
                  <c:v>9006.7607072982883</c:v>
                </c:pt>
                <c:pt idx="4">
                  <c:v>9904.76</c:v>
                </c:pt>
                <c:pt idx="5">
                  <c:v>12569.140472654599</c:v>
                </c:pt>
                <c:pt idx="6">
                  <c:v>15507.177086914477</c:v>
                </c:pt>
                <c:pt idx="7">
                  <c:v>42385.33665444309</c:v>
                </c:pt>
                <c:pt idx="8">
                  <c:v>50067.678923060899</c:v>
                </c:pt>
                <c:pt idx="9">
                  <c:v>58412.292076904385</c:v>
                </c:pt>
                <c:pt idx="10">
                  <c:v>59581.077788024937</c:v>
                </c:pt>
                <c:pt idx="11">
                  <c:v>78245.61280578986</c:v>
                </c:pt>
                <c:pt idx="12">
                  <c:v>101403.46906135543</c:v>
                </c:pt>
                <c:pt idx="13">
                  <c:v>126578.8793724352</c:v>
                </c:pt>
                <c:pt idx="14">
                  <c:v>124520.28488889447</c:v>
                </c:pt>
                <c:pt idx="15">
                  <c:v>171295.97101005292</c:v>
                </c:pt>
                <c:pt idx="16">
                  <c:v>183489.23277464748</c:v>
                </c:pt>
                <c:pt idx="17">
                  <c:v>148118.93505631338</c:v>
                </c:pt>
                <c:pt idx="18">
                  <c:v>183795.82841452726</c:v>
                </c:pt>
                <c:pt idx="19">
                  <c:v>180344.70132838323</c:v>
                </c:pt>
                <c:pt idx="20">
                  <c:v>251945.82640625778</c:v>
                </c:pt>
                <c:pt idx="21">
                  <c:v>302631.29074441118</c:v>
                </c:pt>
                <c:pt idx="22">
                  <c:v>284601.03862499865</c:v>
                </c:pt>
                <c:pt idx="23">
                  <c:v>196721</c:v>
                </c:pt>
                <c:pt idx="24">
                  <c:v>214273</c:v>
                </c:pt>
                <c:pt idx="25">
                  <c:v>217575</c:v>
                </c:pt>
                <c:pt idx="26">
                  <c:v>220708</c:v>
                </c:pt>
                <c:pt idx="27">
                  <c:v>223634</c:v>
                </c:pt>
                <c:pt idx="28">
                  <c:v>226332</c:v>
                </c:pt>
                <c:pt idx="29">
                  <c:v>228776</c:v>
                </c:pt>
                <c:pt idx="30">
                  <c:v>230937</c:v>
                </c:pt>
                <c:pt idx="31">
                  <c:v>232784</c:v>
                </c:pt>
                <c:pt idx="32">
                  <c:v>234286</c:v>
                </c:pt>
                <c:pt idx="33">
                  <c:v>235419</c:v>
                </c:pt>
                <c:pt idx="34">
                  <c:v>236165</c:v>
                </c:pt>
                <c:pt idx="35">
                  <c:v>236501</c:v>
                </c:pt>
                <c:pt idx="36">
                  <c:v>236408</c:v>
                </c:pt>
                <c:pt idx="37">
                  <c:v>235866</c:v>
                </c:pt>
                <c:pt idx="38">
                  <c:v>234854</c:v>
                </c:pt>
                <c:pt idx="39">
                  <c:v>233356</c:v>
                </c:pt>
                <c:pt idx="40">
                  <c:v>231358</c:v>
                </c:pt>
                <c:pt idx="41">
                  <c:v>228844</c:v>
                </c:pt>
                <c:pt idx="42">
                  <c:v>225805</c:v>
                </c:pt>
                <c:pt idx="43">
                  <c:v>222217</c:v>
                </c:pt>
                <c:pt idx="44">
                  <c:v>218058</c:v>
                </c:pt>
                <c:pt idx="45">
                  <c:v>213307</c:v>
                </c:pt>
                <c:pt idx="46">
                  <c:v>207949</c:v>
                </c:pt>
                <c:pt idx="47">
                  <c:v>201971</c:v>
                </c:pt>
                <c:pt idx="48">
                  <c:v>195365</c:v>
                </c:pt>
                <c:pt idx="49">
                  <c:v>188132</c:v>
                </c:pt>
                <c:pt idx="50">
                  <c:v>180278</c:v>
                </c:pt>
                <c:pt idx="51">
                  <c:v>171822</c:v>
                </c:pt>
                <c:pt idx="52">
                  <c:v>162795</c:v>
                </c:pt>
                <c:pt idx="53">
                  <c:v>153241</c:v>
                </c:pt>
                <c:pt idx="54">
                  <c:v>143216</c:v>
                </c:pt>
                <c:pt idx="55">
                  <c:v>132793</c:v>
                </c:pt>
                <c:pt idx="56">
                  <c:v>122056</c:v>
                </c:pt>
                <c:pt idx="57">
                  <c:v>111096</c:v>
                </c:pt>
                <c:pt idx="58">
                  <c:v>100006</c:v>
                </c:pt>
                <c:pt idx="59">
                  <c:v>88923</c:v>
                </c:pt>
                <c:pt idx="60">
                  <c:v>77979</c:v>
                </c:pt>
                <c:pt idx="61">
                  <c:v>67324</c:v>
                </c:pt>
                <c:pt idx="62">
                  <c:v>0</c:v>
                </c:pt>
              </c:numCache>
            </c:numRef>
          </c:val>
          <c:smooth val="0"/>
          <c:extLst>
            <c:ext xmlns:c15="http://schemas.microsoft.com/office/drawing/2012/chart" uri="{02D57815-91ED-43cb-92C2-25804820EDAC}">
              <c15:filteredCategoryTitle>
                <c15:cat>
                  <c:numRef>
                    <c:extLst>
                      <c:ext uri="{02D57815-91ED-43cb-92C2-25804820EDAC}">
                        <c15:formulaRef>
                          <c15:sqref>'[1]Projections v2 SC'!$D$9:$D$61</c15:sqref>
                        </c15:formulaRef>
                      </c:ext>
                    </c:extLst>
                    <c:numCache>
                      <c:formatCode>General</c:formatCode>
                      <c:ptCount val="5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pt idx="32">
                        <c:v>2031</c:v>
                      </c:pt>
                      <c:pt idx="33">
                        <c:v>2032</c:v>
                      </c:pt>
                      <c:pt idx="34">
                        <c:v>2033</c:v>
                      </c:pt>
                      <c:pt idx="35">
                        <c:v>2034</c:v>
                      </c:pt>
                      <c:pt idx="36">
                        <c:v>2035</c:v>
                      </c:pt>
                      <c:pt idx="37">
                        <c:v>2036</c:v>
                      </c:pt>
                      <c:pt idx="38">
                        <c:v>2037</c:v>
                      </c:pt>
                      <c:pt idx="39">
                        <c:v>2038</c:v>
                      </c:pt>
                      <c:pt idx="40">
                        <c:v>2039</c:v>
                      </c:pt>
                      <c:pt idx="41">
                        <c:v>2040</c:v>
                      </c:pt>
                      <c:pt idx="42">
                        <c:v>2041</c:v>
                      </c:pt>
                      <c:pt idx="43">
                        <c:v>2042</c:v>
                      </c:pt>
                      <c:pt idx="44">
                        <c:v>2043</c:v>
                      </c:pt>
                      <c:pt idx="45">
                        <c:v>2044</c:v>
                      </c:pt>
                      <c:pt idx="46">
                        <c:v>2045</c:v>
                      </c:pt>
                      <c:pt idx="47">
                        <c:v>2046</c:v>
                      </c:pt>
                      <c:pt idx="48">
                        <c:v>2047</c:v>
                      </c:pt>
                      <c:pt idx="49">
                        <c:v>2048</c:v>
                      </c:pt>
                      <c:pt idx="50">
                        <c:v>2049</c:v>
                      </c:pt>
                      <c:pt idx="51">
                        <c:v>2050</c:v>
                      </c:pt>
                      <c:pt idx="52">
                        <c:v>2051</c:v>
                      </c:pt>
                    </c:numCache>
                  </c:numRef>
                </c15:cat>
              </c15:filteredCategoryTitle>
            </c:ext>
            <c:ext xmlns:c16="http://schemas.microsoft.com/office/drawing/2014/chart" uri="{C3380CC4-5D6E-409C-BE32-E72D297353CC}">
              <c16:uniqueId val="{00000000-BF66-464F-8A0E-C106E41F3944}"/>
            </c:ext>
          </c:extLst>
        </c:ser>
        <c:dLbls>
          <c:showLegendKey val="0"/>
          <c:showVal val="0"/>
          <c:showCatName val="0"/>
          <c:showSerName val="0"/>
          <c:showPercent val="0"/>
          <c:showBubbleSize val="0"/>
        </c:dLbls>
        <c:smooth val="0"/>
        <c:axId val="1308157504"/>
        <c:axId val="1308156784"/>
      </c:lineChart>
      <c:catAx>
        <c:axId val="130815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6784"/>
        <c:crosses val="autoZero"/>
        <c:auto val="1"/>
        <c:lblAlgn val="ctr"/>
        <c:lblOffset val="100"/>
        <c:noMultiLvlLbl val="0"/>
      </c:catAx>
      <c:valAx>
        <c:axId val="13081567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7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Projections!$F$5</c:f>
              <c:strCache>
                <c:ptCount val="1"/>
                <c:pt idx="0">
                  <c:v>Current Service Cost</c:v>
                </c:pt>
              </c:strCache>
            </c:strRef>
          </c:tx>
          <c:spPr>
            <a:ln w="28575" cap="rnd">
              <a:solidFill>
                <a:schemeClr val="accent1"/>
              </a:solidFill>
              <a:round/>
            </a:ln>
            <a:effectLst/>
          </c:spPr>
          <c:marker>
            <c:symbol val="none"/>
          </c:marker>
          <c:val>
            <c:numRef>
              <c:f>Projections!$F$9:$F$71</c:f>
              <c:numCache>
                <c:formatCode>_(* #,##0_);_(* \(#,##0\);_(* "-"??_);_(@_)</c:formatCode>
                <c:ptCount val="63"/>
                <c:pt idx="1">
                  <c:v>1540.1832683870955</c:v>
                </c:pt>
                <c:pt idx="2">
                  <c:v>2091.0932151933439</c:v>
                </c:pt>
                <c:pt idx="3">
                  <c:v>2091.0932151933439</c:v>
                </c:pt>
                <c:pt idx="4">
                  <c:v>2091.0932151933439</c:v>
                </c:pt>
                <c:pt idx="5">
                  <c:v>1980.9520308790525</c:v>
                </c:pt>
                <c:pt idx="6">
                  <c:v>2094.856772654598</c:v>
                </c:pt>
                <c:pt idx="7">
                  <c:v>2215.3110370822378</c:v>
                </c:pt>
                <c:pt idx="8">
                  <c:v>5298.1670818053863</c:v>
                </c:pt>
                <c:pt idx="9">
                  <c:v>5563.0754358956556</c:v>
                </c:pt>
                <c:pt idx="10">
                  <c:v>5841.2292076904387</c:v>
                </c:pt>
                <c:pt idx="11">
                  <c:v>5416.4616170931758</c:v>
                </c:pt>
                <c:pt idx="12">
                  <c:v>6520.4677338158217</c:v>
                </c:pt>
                <c:pt idx="13">
                  <c:v>7800.2668508734951</c:v>
                </c:pt>
                <c:pt idx="14">
                  <c:v>9041.3485266025145</c:v>
                </c:pt>
                <c:pt idx="15">
                  <c:v>9241.7401180743909</c:v>
                </c:pt>
                <c:pt idx="16">
                  <c:v>11834.288567520491</c:v>
                </c:pt>
                <c:pt idx="17">
                  <c:v>12008.51609553657</c:v>
                </c:pt>
                <c:pt idx="18">
                  <c:v>9470.4968395504839</c:v>
                </c:pt>
                <c:pt idx="19">
                  <c:v>10985.424447220143</c:v>
                </c:pt>
                <c:pt idx="20">
                  <c:v>10223.600218728376</c:v>
                </c:pt>
                <c:pt idx="21">
                  <c:v>10120.369359631406</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5="http://schemas.microsoft.com/office/drawing/2012/chart" uri="{02D57815-91ED-43cb-92C2-25804820EDAC}">
              <c15:filteredCategoryTitle>
                <c15:cat>
                  <c:numRef>
                    <c:extLst>
                      <c:ext uri="{02D57815-91ED-43cb-92C2-25804820EDAC}">
                        <c15:formulaRef>
                          <c15:sqref>'[1]Projections v2 SC'!$D$9:$D$61</c15:sqref>
                        </c15:formulaRef>
                      </c:ext>
                    </c:extLst>
                    <c:numCache>
                      <c:formatCode>General</c:formatCode>
                      <c:ptCount val="5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pt idx="32">
                        <c:v>2031</c:v>
                      </c:pt>
                      <c:pt idx="33">
                        <c:v>2032</c:v>
                      </c:pt>
                      <c:pt idx="34">
                        <c:v>2033</c:v>
                      </c:pt>
                      <c:pt idx="35">
                        <c:v>2034</c:v>
                      </c:pt>
                      <c:pt idx="36">
                        <c:v>2035</c:v>
                      </c:pt>
                      <c:pt idx="37">
                        <c:v>2036</c:v>
                      </c:pt>
                      <c:pt idx="38">
                        <c:v>2037</c:v>
                      </c:pt>
                      <c:pt idx="39">
                        <c:v>2038</c:v>
                      </c:pt>
                      <c:pt idx="40">
                        <c:v>2039</c:v>
                      </c:pt>
                      <c:pt idx="41">
                        <c:v>2040</c:v>
                      </c:pt>
                      <c:pt idx="42">
                        <c:v>2041</c:v>
                      </c:pt>
                      <c:pt idx="43">
                        <c:v>2042</c:v>
                      </c:pt>
                      <c:pt idx="44">
                        <c:v>2043</c:v>
                      </c:pt>
                      <c:pt idx="45">
                        <c:v>2044</c:v>
                      </c:pt>
                      <c:pt idx="46">
                        <c:v>2045</c:v>
                      </c:pt>
                      <c:pt idx="47">
                        <c:v>2046</c:v>
                      </c:pt>
                      <c:pt idx="48">
                        <c:v>2047</c:v>
                      </c:pt>
                      <c:pt idx="49">
                        <c:v>2048</c:v>
                      </c:pt>
                      <c:pt idx="50">
                        <c:v>2049</c:v>
                      </c:pt>
                      <c:pt idx="51">
                        <c:v>2050</c:v>
                      </c:pt>
                      <c:pt idx="52">
                        <c:v>2051</c:v>
                      </c:pt>
                    </c:numCache>
                  </c:numRef>
                </c15:cat>
              </c15:filteredCategoryTitle>
            </c:ext>
            <c:ext xmlns:c16="http://schemas.microsoft.com/office/drawing/2014/chart" uri="{C3380CC4-5D6E-409C-BE32-E72D297353CC}">
              <c16:uniqueId val="{00000000-A4F6-43DA-9F03-63F484380425}"/>
            </c:ext>
          </c:extLst>
        </c:ser>
        <c:dLbls>
          <c:showLegendKey val="0"/>
          <c:showVal val="0"/>
          <c:showCatName val="0"/>
          <c:showSerName val="0"/>
          <c:showPercent val="0"/>
          <c:showBubbleSize val="0"/>
        </c:dLbls>
        <c:smooth val="0"/>
        <c:axId val="1308157504"/>
        <c:axId val="1308156784"/>
      </c:lineChart>
      <c:catAx>
        <c:axId val="130815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6784"/>
        <c:crosses val="autoZero"/>
        <c:auto val="1"/>
        <c:lblAlgn val="ctr"/>
        <c:lblOffset val="100"/>
        <c:noMultiLvlLbl val="0"/>
      </c:catAx>
      <c:valAx>
        <c:axId val="13081567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7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Projections!$L$5</c:f>
              <c:strCache>
                <c:ptCount val="1"/>
                <c:pt idx="0">
                  <c:v>Defined Benefit Cost in Income Statement</c:v>
                </c:pt>
              </c:strCache>
            </c:strRef>
          </c:tx>
          <c:spPr>
            <a:ln w="28575" cap="rnd">
              <a:solidFill>
                <a:schemeClr val="accent1"/>
              </a:solidFill>
              <a:round/>
            </a:ln>
            <a:effectLst/>
          </c:spPr>
          <c:marker>
            <c:symbol val="none"/>
          </c:marker>
          <c:val>
            <c:numRef>
              <c:f>Projections!$L$9:$L$71</c:f>
              <c:numCache>
                <c:formatCode>_(* #,##0_);_(* \(#,##0\);_(* "-"??_);_(@_)</c:formatCode>
                <c:ptCount val="63"/>
                <c:pt idx="0">
                  <c:v>1540.1832683870955</c:v>
                </c:pt>
                <c:pt idx="1">
                  <c:v>2642.0067316129043</c:v>
                </c:pt>
                <c:pt idx="2">
                  <c:v>2342.0246151933438</c:v>
                </c:pt>
                <c:pt idx="3">
                  <c:v>2482.5460921049444</c:v>
                </c:pt>
                <c:pt idx="4">
                  <c:v>897.99929270171242</c:v>
                </c:pt>
                <c:pt idx="5">
                  <c:v>2664.3804726545982</c:v>
                </c:pt>
                <c:pt idx="6">
                  <c:v>2938.0366142598768</c:v>
                </c:pt>
                <c:pt idx="7">
                  <c:v>26878.159567528612</c:v>
                </c:pt>
                <c:pt idx="8">
                  <c:v>7682.3422686178101</c:v>
                </c:pt>
                <c:pt idx="9">
                  <c:v>8344.6131538434838</c:v>
                </c:pt>
                <c:pt idx="10">
                  <c:v>1168.7857111205449</c:v>
                </c:pt>
                <c:pt idx="11">
                  <c:v>18664.535017764916</c:v>
                </c:pt>
                <c:pt idx="12">
                  <c:v>23157.856255565563</c:v>
                </c:pt>
                <c:pt idx="13">
                  <c:v>25175.41031107977</c:v>
                </c:pt>
                <c:pt idx="14">
                  <c:v>-2058.5944835407281</c:v>
                </c:pt>
                <c:pt idx="15">
                  <c:v>46775.686121158418</c:v>
                </c:pt>
                <c:pt idx="16">
                  <c:v>12193.261764594543</c:v>
                </c:pt>
                <c:pt idx="17">
                  <c:v>-35370.297718334084</c:v>
                </c:pt>
                <c:pt idx="18">
                  <c:v>35676.893358213892</c:v>
                </c:pt>
                <c:pt idx="19">
                  <c:v>-3451.1270861440134</c:v>
                </c:pt>
                <c:pt idx="20">
                  <c:v>71601.125077874516</c:v>
                </c:pt>
                <c:pt idx="21">
                  <c:v>50685.464338153382</c:v>
                </c:pt>
                <c:pt idx="22">
                  <c:v>-15154.420018820772</c:v>
                </c:pt>
                <c:pt idx="23">
                  <c:v>-81898.307855767911</c:v>
                </c:pt>
                <c:pt idx="24">
                  <c:v>23773</c:v>
                </c:pt>
                <c:pt idx="25">
                  <c:v>9814</c:v>
                </c:pt>
                <c:pt idx="26">
                  <c:v>9960</c:v>
                </c:pt>
                <c:pt idx="27">
                  <c:v>10098</c:v>
                </c:pt>
                <c:pt idx="28">
                  <c:v>10226</c:v>
                </c:pt>
                <c:pt idx="29">
                  <c:v>10342</c:v>
                </c:pt>
                <c:pt idx="30">
                  <c:v>10448</c:v>
                </c:pt>
                <c:pt idx="31">
                  <c:v>10539</c:v>
                </c:pt>
                <c:pt idx="32">
                  <c:v>10615</c:v>
                </c:pt>
                <c:pt idx="33">
                  <c:v>10675</c:v>
                </c:pt>
                <c:pt idx="34">
                  <c:v>10718</c:v>
                </c:pt>
                <c:pt idx="35">
                  <c:v>10743</c:v>
                </c:pt>
                <c:pt idx="36">
                  <c:v>10748</c:v>
                </c:pt>
                <c:pt idx="37">
                  <c:v>10734</c:v>
                </c:pt>
                <c:pt idx="38">
                  <c:v>10699</c:v>
                </c:pt>
                <c:pt idx="39">
                  <c:v>10642</c:v>
                </c:pt>
                <c:pt idx="40">
                  <c:v>10562</c:v>
                </c:pt>
                <c:pt idx="41">
                  <c:v>10460</c:v>
                </c:pt>
                <c:pt idx="42">
                  <c:v>10334</c:v>
                </c:pt>
                <c:pt idx="43">
                  <c:v>10183</c:v>
                </c:pt>
                <c:pt idx="44">
                  <c:v>10007</c:v>
                </c:pt>
                <c:pt idx="45">
                  <c:v>9805</c:v>
                </c:pt>
                <c:pt idx="46">
                  <c:v>9576</c:v>
                </c:pt>
                <c:pt idx="47">
                  <c:v>9318</c:v>
                </c:pt>
                <c:pt idx="48">
                  <c:v>9033</c:v>
                </c:pt>
                <c:pt idx="49">
                  <c:v>8717</c:v>
                </c:pt>
                <c:pt idx="50">
                  <c:v>8375</c:v>
                </c:pt>
                <c:pt idx="51">
                  <c:v>8005</c:v>
                </c:pt>
                <c:pt idx="52">
                  <c:v>7608</c:v>
                </c:pt>
                <c:pt idx="53">
                  <c:v>7185</c:v>
                </c:pt>
                <c:pt idx="54">
                  <c:v>6741</c:v>
                </c:pt>
                <c:pt idx="55">
                  <c:v>6276</c:v>
                </c:pt>
                <c:pt idx="56">
                  <c:v>5795</c:v>
                </c:pt>
                <c:pt idx="57">
                  <c:v>5302</c:v>
                </c:pt>
                <c:pt idx="58">
                  <c:v>4801</c:v>
                </c:pt>
                <c:pt idx="59">
                  <c:v>4296</c:v>
                </c:pt>
                <c:pt idx="60">
                  <c:v>3796</c:v>
                </c:pt>
                <c:pt idx="61">
                  <c:v>3305</c:v>
                </c:pt>
                <c:pt idx="62">
                  <c:v>-54298</c:v>
                </c:pt>
              </c:numCache>
            </c:numRef>
          </c:val>
          <c:smooth val="0"/>
          <c:extLst>
            <c:ext xmlns:c15="http://schemas.microsoft.com/office/drawing/2012/chart" uri="{02D57815-91ED-43cb-92C2-25804820EDAC}">
              <c15:filteredCategoryTitle>
                <c15:cat>
                  <c:numRef>
                    <c:extLst>
                      <c:ext uri="{02D57815-91ED-43cb-92C2-25804820EDAC}">
                        <c15:formulaRef>
                          <c15:sqref>'[1]Projections v2 SC'!$D$9:$D$61</c15:sqref>
                        </c15:formulaRef>
                      </c:ext>
                    </c:extLst>
                    <c:numCache>
                      <c:formatCode>General</c:formatCode>
                      <c:ptCount val="53"/>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pt idx="32">
                        <c:v>2031</c:v>
                      </c:pt>
                      <c:pt idx="33">
                        <c:v>2032</c:v>
                      </c:pt>
                      <c:pt idx="34">
                        <c:v>2033</c:v>
                      </c:pt>
                      <c:pt idx="35">
                        <c:v>2034</c:v>
                      </c:pt>
                      <c:pt idx="36">
                        <c:v>2035</c:v>
                      </c:pt>
                      <c:pt idx="37">
                        <c:v>2036</c:v>
                      </c:pt>
                      <c:pt idx="38">
                        <c:v>2037</c:v>
                      </c:pt>
                      <c:pt idx="39">
                        <c:v>2038</c:v>
                      </c:pt>
                      <c:pt idx="40">
                        <c:v>2039</c:v>
                      </c:pt>
                      <c:pt idx="41">
                        <c:v>2040</c:v>
                      </c:pt>
                      <c:pt idx="42">
                        <c:v>2041</c:v>
                      </c:pt>
                      <c:pt idx="43">
                        <c:v>2042</c:v>
                      </c:pt>
                      <c:pt idx="44">
                        <c:v>2043</c:v>
                      </c:pt>
                      <c:pt idx="45">
                        <c:v>2044</c:v>
                      </c:pt>
                      <c:pt idx="46">
                        <c:v>2045</c:v>
                      </c:pt>
                      <c:pt idx="47">
                        <c:v>2046</c:v>
                      </c:pt>
                      <c:pt idx="48">
                        <c:v>2047</c:v>
                      </c:pt>
                      <c:pt idx="49">
                        <c:v>2048</c:v>
                      </c:pt>
                      <c:pt idx="50">
                        <c:v>2049</c:v>
                      </c:pt>
                      <c:pt idx="51">
                        <c:v>2050</c:v>
                      </c:pt>
                      <c:pt idx="52">
                        <c:v>2051</c:v>
                      </c:pt>
                    </c:numCache>
                  </c:numRef>
                </c15:cat>
              </c15:filteredCategoryTitle>
            </c:ext>
            <c:ext xmlns:c16="http://schemas.microsoft.com/office/drawing/2014/chart" uri="{C3380CC4-5D6E-409C-BE32-E72D297353CC}">
              <c16:uniqueId val="{00000000-EC8C-452F-BA16-1B3D3F3C37C1}"/>
            </c:ext>
          </c:extLst>
        </c:ser>
        <c:dLbls>
          <c:showLegendKey val="0"/>
          <c:showVal val="0"/>
          <c:showCatName val="0"/>
          <c:showSerName val="0"/>
          <c:showPercent val="0"/>
          <c:showBubbleSize val="0"/>
        </c:dLbls>
        <c:smooth val="0"/>
        <c:axId val="1308157504"/>
        <c:axId val="1308156784"/>
      </c:lineChart>
      <c:catAx>
        <c:axId val="130815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6784"/>
        <c:crosses val="autoZero"/>
        <c:auto val="1"/>
        <c:lblAlgn val="ctr"/>
        <c:lblOffset val="100"/>
        <c:noMultiLvlLbl val="0"/>
      </c:catAx>
      <c:valAx>
        <c:axId val="13081567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08157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2</xdr:row>
      <xdr:rowOff>49530</xdr:rowOff>
    </xdr:from>
    <xdr:to>
      <xdr:col>1</xdr:col>
      <xdr:colOff>325120</xdr:colOff>
      <xdr:row>4</xdr:row>
      <xdr:rowOff>131445</xdr:rowOff>
    </xdr:to>
    <xdr:pic>
      <xdr:nvPicPr>
        <xdr:cNvPr id="2" name="Picture 1">
          <a:extLst>
            <a:ext uri="{FF2B5EF4-FFF2-40B4-BE49-F238E27FC236}">
              <a16:creationId xmlns:a16="http://schemas.microsoft.com/office/drawing/2014/main" id="{42E05DD8-0AE1-4DA9-8F6B-F4F2EEBF3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9440" y="415290"/>
          <a:ext cx="842010" cy="451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123825</xdr:rowOff>
    </xdr:from>
    <xdr:to>
      <xdr:col>9</xdr:col>
      <xdr:colOff>168524</xdr:colOff>
      <xdr:row>16</xdr:row>
      <xdr:rowOff>170815</xdr:rowOff>
    </xdr:to>
    <xdr:graphicFrame macro="">
      <xdr:nvGraphicFramePr>
        <xdr:cNvPr id="2" name="Chart 1">
          <a:extLst>
            <a:ext uri="{FF2B5EF4-FFF2-40B4-BE49-F238E27FC236}">
              <a16:creationId xmlns:a16="http://schemas.microsoft.com/office/drawing/2014/main" id="{DE6A731F-C7F0-454F-9CDC-F65656F7FA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581025</xdr:colOff>
      <xdr:row>21</xdr:row>
      <xdr:rowOff>66675</xdr:rowOff>
    </xdr:from>
    <xdr:to>
      <xdr:col>9</xdr:col>
      <xdr:colOff>153891</xdr:colOff>
      <xdr:row>36</xdr:row>
      <xdr:rowOff>100965</xdr:rowOff>
    </xdr:to>
    <xdr:graphicFrame macro="">
      <xdr:nvGraphicFramePr>
        <xdr:cNvPr id="3" name="Chart 2">
          <a:extLst>
            <a:ext uri="{FF2B5EF4-FFF2-40B4-BE49-F238E27FC236}">
              <a16:creationId xmlns:a16="http://schemas.microsoft.com/office/drawing/2014/main" id="{80A41A6A-BAB6-41FA-AFB4-23A20D7F7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463550</xdr:colOff>
      <xdr:row>1</xdr:row>
      <xdr:rowOff>76835</xdr:rowOff>
    </xdr:from>
    <xdr:to>
      <xdr:col>18</xdr:col>
      <xdr:colOff>411480</xdr:colOff>
      <xdr:row>17</xdr:row>
      <xdr:rowOff>66675</xdr:rowOff>
    </xdr:to>
    <xdr:graphicFrame macro="">
      <xdr:nvGraphicFramePr>
        <xdr:cNvPr id="5" name="Chart 4">
          <a:extLst>
            <a:ext uri="{FF2B5EF4-FFF2-40B4-BE49-F238E27FC236}">
              <a16:creationId xmlns:a16="http://schemas.microsoft.com/office/drawing/2014/main" id="{6A0CA519-DBA8-4B68-B71C-5911E1F82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Dept\Actuarial\OPEB\Greater%20Sudbury%20Utilities\2024\06.%20OEB%20filing%20support\202503_GSU%20abo%20template_ALversion.xlsx" TargetMode="External"/><Relationship Id="rId1" Type="http://schemas.openxmlformats.org/officeDocument/2006/relationships/externalLinkPath" Target="file:///\\ca.rsm.net\yyz01data\Dept\Actuarial\OPEB\Greater%20Sudbury%20Utilities\2024\06.%20OEB%20filing%20support\202503_GSU%20abo%20template_AL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ions v2 SC"/>
      <sheetName val="Projections"/>
      <sheetName val="2022 ProVal"/>
      <sheetName val="2023 ProVal"/>
      <sheetName val="2024 ProVal"/>
    </sheetNames>
    <sheetDataSet>
      <sheetData sheetId="0">
        <row r="9">
          <cell r="D9">
            <v>1999</v>
          </cell>
        </row>
        <row r="10">
          <cell r="D10">
            <v>2000</v>
          </cell>
        </row>
        <row r="11">
          <cell r="D11">
            <v>2001</v>
          </cell>
        </row>
        <row r="12">
          <cell r="D12">
            <v>2002</v>
          </cell>
        </row>
        <row r="13">
          <cell r="D13">
            <v>2003</v>
          </cell>
        </row>
        <row r="14">
          <cell r="D14">
            <v>2004</v>
          </cell>
        </row>
        <row r="15">
          <cell r="D15">
            <v>2005</v>
          </cell>
        </row>
        <row r="16">
          <cell r="D16">
            <v>2006</v>
          </cell>
        </row>
        <row r="17">
          <cell r="D17">
            <v>2007</v>
          </cell>
        </row>
        <row r="18">
          <cell r="D18">
            <v>2008</v>
          </cell>
        </row>
        <row r="19">
          <cell r="D19">
            <v>2009</v>
          </cell>
        </row>
        <row r="20">
          <cell r="D20">
            <v>2010</v>
          </cell>
        </row>
        <row r="21">
          <cell r="D21">
            <v>2011</v>
          </cell>
        </row>
        <row r="22">
          <cell r="D22">
            <v>2012</v>
          </cell>
        </row>
        <row r="23">
          <cell r="D23">
            <v>2013</v>
          </cell>
        </row>
        <row r="24">
          <cell r="D24">
            <v>2014</v>
          </cell>
        </row>
        <row r="25">
          <cell r="D25">
            <v>2015</v>
          </cell>
        </row>
        <row r="26">
          <cell r="D26">
            <v>2016</v>
          </cell>
        </row>
        <row r="27">
          <cell r="D27">
            <v>2017</v>
          </cell>
        </row>
        <row r="28">
          <cell r="D28">
            <v>2018</v>
          </cell>
        </row>
        <row r="29">
          <cell r="D29">
            <v>2019</v>
          </cell>
        </row>
        <row r="30">
          <cell r="D30">
            <v>2020</v>
          </cell>
        </row>
        <row r="31">
          <cell r="D31">
            <v>2021</v>
          </cell>
        </row>
        <row r="32">
          <cell r="D32">
            <v>2022</v>
          </cell>
        </row>
        <row r="33">
          <cell r="D33">
            <v>2023</v>
          </cell>
        </row>
        <row r="34">
          <cell r="D34">
            <v>2024</v>
          </cell>
        </row>
        <row r="35">
          <cell r="D35">
            <v>2025</v>
          </cell>
        </row>
        <row r="36">
          <cell r="D36">
            <v>2026</v>
          </cell>
        </row>
        <row r="37">
          <cell r="D37">
            <v>2027</v>
          </cell>
        </row>
        <row r="38">
          <cell r="D38">
            <v>2028</v>
          </cell>
        </row>
        <row r="39">
          <cell r="D39">
            <v>2029</v>
          </cell>
        </row>
        <row r="40">
          <cell r="D40">
            <v>2030</v>
          </cell>
        </row>
        <row r="41">
          <cell r="D41">
            <v>2031</v>
          </cell>
        </row>
        <row r="42">
          <cell r="D42">
            <v>2032</v>
          </cell>
        </row>
        <row r="43">
          <cell r="D43">
            <v>2033</v>
          </cell>
        </row>
        <row r="44">
          <cell r="D44">
            <v>2034</v>
          </cell>
        </row>
        <row r="45">
          <cell r="D45">
            <v>2035</v>
          </cell>
        </row>
        <row r="46">
          <cell r="D46">
            <v>2036</v>
          </cell>
        </row>
        <row r="47">
          <cell r="D47">
            <v>2037</v>
          </cell>
        </row>
        <row r="48">
          <cell r="D48">
            <v>2038</v>
          </cell>
        </row>
        <row r="49">
          <cell r="D49">
            <v>2039</v>
          </cell>
        </row>
        <row r="50">
          <cell r="D50">
            <v>2040</v>
          </cell>
        </row>
        <row r="51">
          <cell r="D51">
            <v>2041</v>
          </cell>
        </row>
        <row r="52">
          <cell r="D52">
            <v>2042</v>
          </cell>
        </row>
        <row r="53">
          <cell r="D53">
            <v>2043</v>
          </cell>
        </row>
        <row r="54">
          <cell r="D54">
            <v>2044</v>
          </cell>
        </row>
        <row r="55">
          <cell r="D55">
            <v>2045</v>
          </cell>
        </row>
        <row r="56">
          <cell r="D56">
            <v>2046</v>
          </cell>
        </row>
        <row r="57">
          <cell r="D57">
            <v>2047</v>
          </cell>
        </row>
        <row r="58">
          <cell r="D58">
            <v>2048</v>
          </cell>
        </row>
        <row r="59">
          <cell r="D59">
            <v>2049</v>
          </cell>
        </row>
        <row r="60">
          <cell r="D60">
            <v>2050</v>
          </cell>
        </row>
        <row r="61">
          <cell r="D61">
            <v>2051</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B94E4-8D57-4844-BBEB-6A1E20690306}">
  <dimension ref="A3:F44"/>
  <sheetViews>
    <sheetView tabSelected="1" zoomScaleNormal="100" workbookViewId="0"/>
  </sheetViews>
  <sheetFormatPr defaultColWidth="8.85546875" defaultRowHeight="15" x14ac:dyDescent="0.25"/>
  <cols>
    <col min="1" max="5" width="8.85546875" style="13"/>
    <col min="6" max="6" width="211.42578125" style="13" customWidth="1"/>
    <col min="7" max="16384" width="8.85546875" style="13"/>
  </cols>
  <sheetData>
    <row r="3" spans="1:6" x14ac:dyDescent="0.25">
      <c r="A3" s="12"/>
      <c r="B3" s="12"/>
      <c r="C3" s="12"/>
      <c r="D3" s="12"/>
      <c r="E3" s="12"/>
      <c r="F3" s="12"/>
    </row>
    <row r="4" spans="1:6" x14ac:dyDescent="0.25">
      <c r="A4" s="12"/>
      <c r="B4" s="12"/>
      <c r="C4" s="12"/>
      <c r="D4" s="12"/>
      <c r="E4" s="12"/>
      <c r="F4" s="12"/>
    </row>
    <row r="5" spans="1:6" x14ac:dyDescent="0.25">
      <c r="A5" s="12"/>
      <c r="B5" s="12"/>
      <c r="C5" s="12"/>
      <c r="D5" s="12"/>
      <c r="E5" s="12"/>
      <c r="F5" s="12"/>
    </row>
    <row r="7" spans="1:6" x14ac:dyDescent="0.25">
      <c r="A7" s="14" t="s">
        <v>50</v>
      </c>
      <c r="B7" s="14"/>
      <c r="C7" s="14"/>
      <c r="D7" s="14"/>
      <c r="E7" s="14"/>
      <c r="F7" s="14"/>
    </row>
    <row r="8" spans="1:6" x14ac:dyDescent="0.25">
      <c r="A8" s="14"/>
      <c r="B8" s="14"/>
      <c r="C8" s="14"/>
      <c r="D8" s="14"/>
      <c r="E8" s="14"/>
      <c r="F8" s="14"/>
    </row>
    <row r="9" spans="1:6" x14ac:dyDescent="0.25">
      <c r="A9" s="15">
        <v>1</v>
      </c>
      <c r="B9" s="28" t="s">
        <v>83</v>
      </c>
      <c r="C9" s="28"/>
      <c r="D9" s="28"/>
      <c r="E9" s="28"/>
      <c r="F9" s="28"/>
    </row>
    <row r="10" spans="1:6" x14ac:dyDescent="0.25">
      <c r="A10" s="15"/>
      <c r="B10" s="14" t="s">
        <v>84</v>
      </c>
      <c r="C10" s="14"/>
      <c r="D10" s="14"/>
      <c r="E10" s="14"/>
      <c r="F10" s="14"/>
    </row>
    <row r="11" spans="1:6" x14ac:dyDescent="0.25">
      <c r="A11" s="15"/>
      <c r="B11" s="14"/>
      <c r="C11" s="14"/>
      <c r="D11" s="14"/>
      <c r="E11" s="14"/>
      <c r="F11" s="14"/>
    </row>
    <row r="12" spans="1:6" x14ac:dyDescent="0.25">
      <c r="A12" s="15">
        <v>2</v>
      </c>
      <c r="B12" s="14" t="s">
        <v>56</v>
      </c>
      <c r="C12" s="14"/>
      <c r="D12" s="14"/>
      <c r="E12" s="14"/>
      <c r="F12" s="14"/>
    </row>
    <row r="13" spans="1:6" x14ac:dyDescent="0.25">
      <c r="A13" s="15"/>
      <c r="B13" s="14" t="s">
        <v>51</v>
      </c>
      <c r="C13" s="14"/>
      <c r="D13" s="14"/>
      <c r="E13" s="14"/>
      <c r="F13" s="14"/>
    </row>
    <row r="14" spans="1:6" x14ac:dyDescent="0.25">
      <c r="A14" s="15"/>
      <c r="B14" s="14" t="s">
        <v>63</v>
      </c>
      <c r="C14" s="14"/>
      <c r="D14" s="14"/>
      <c r="E14" s="14"/>
      <c r="F14" s="14"/>
    </row>
    <row r="15" spans="1:6" x14ac:dyDescent="0.25">
      <c r="A15" s="15"/>
      <c r="B15" s="14" t="s">
        <v>52</v>
      </c>
      <c r="C15" s="14"/>
      <c r="D15" s="14"/>
      <c r="E15" s="14"/>
      <c r="F15" s="14"/>
    </row>
    <row r="16" spans="1:6" x14ac:dyDescent="0.25">
      <c r="A16" s="15"/>
      <c r="B16" s="14"/>
      <c r="C16" s="14"/>
      <c r="D16" s="14"/>
      <c r="E16" s="14"/>
      <c r="F16" s="14"/>
    </row>
    <row r="17" spans="1:6" x14ac:dyDescent="0.25">
      <c r="A17" s="15">
        <v>3</v>
      </c>
      <c r="B17" s="14" t="s">
        <v>64</v>
      </c>
      <c r="C17" s="14"/>
      <c r="D17" s="14"/>
      <c r="E17" s="14"/>
      <c r="F17" s="14"/>
    </row>
    <row r="18" spans="1:6" x14ac:dyDescent="0.25">
      <c r="A18" s="15"/>
      <c r="B18" s="27" t="s">
        <v>73</v>
      </c>
      <c r="C18" s="14"/>
      <c r="D18" s="14"/>
      <c r="E18" s="14"/>
      <c r="F18" s="14"/>
    </row>
    <row r="19" spans="1:6" x14ac:dyDescent="0.25">
      <c r="A19" s="15"/>
      <c r="B19" s="27" t="s">
        <v>65</v>
      </c>
      <c r="C19" s="14"/>
      <c r="D19" s="14"/>
      <c r="E19" s="14"/>
      <c r="F19" s="14"/>
    </row>
    <row r="20" spans="1:6" x14ac:dyDescent="0.25">
      <c r="A20" s="15"/>
      <c r="B20" s="27" t="s">
        <v>66</v>
      </c>
      <c r="C20" s="14"/>
      <c r="D20" s="14"/>
      <c r="E20" s="14"/>
      <c r="F20" s="14"/>
    </row>
    <row r="21" spans="1:6" x14ac:dyDescent="0.25">
      <c r="A21" s="15"/>
      <c r="B21" s="27" t="s">
        <v>67</v>
      </c>
      <c r="C21" s="14"/>
      <c r="D21" s="14"/>
      <c r="E21" s="14"/>
      <c r="F21" s="14"/>
    </row>
    <row r="22" spans="1:6" x14ac:dyDescent="0.25">
      <c r="A22" s="15"/>
      <c r="B22" s="27" t="s">
        <v>68</v>
      </c>
      <c r="C22" s="14"/>
      <c r="D22" s="14"/>
      <c r="E22" s="14"/>
      <c r="F22" s="14"/>
    </row>
    <row r="23" spans="1:6" x14ac:dyDescent="0.25">
      <c r="A23" s="15"/>
      <c r="B23" s="27" t="s">
        <v>74</v>
      </c>
      <c r="C23" s="14"/>
      <c r="D23" s="14"/>
      <c r="E23" s="14"/>
      <c r="F23" s="14"/>
    </row>
    <row r="24" spans="1:6" x14ac:dyDescent="0.25">
      <c r="A24" s="15"/>
      <c r="B24" s="27" t="s">
        <v>75</v>
      </c>
      <c r="C24" s="14"/>
      <c r="D24" s="14"/>
      <c r="E24" s="14"/>
      <c r="F24" s="14"/>
    </row>
    <row r="25" spans="1:6" x14ac:dyDescent="0.25">
      <c r="A25" s="15"/>
      <c r="B25" s="27" t="s">
        <v>76</v>
      </c>
      <c r="C25" s="14"/>
      <c r="D25" s="14"/>
      <c r="E25" s="14"/>
      <c r="F25" s="14"/>
    </row>
    <row r="26" spans="1:6" x14ac:dyDescent="0.25">
      <c r="A26" s="15"/>
      <c r="B26" s="27" t="s">
        <v>69</v>
      </c>
      <c r="C26" s="14"/>
      <c r="D26" s="14"/>
      <c r="E26" s="14"/>
      <c r="F26" s="14"/>
    </row>
    <row r="27" spans="1:6" x14ac:dyDescent="0.25">
      <c r="A27" s="15"/>
      <c r="B27" s="27" t="s">
        <v>70</v>
      </c>
      <c r="C27" s="14"/>
      <c r="D27" s="14"/>
      <c r="E27" s="14"/>
      <c r="F27" s="14"/>
    </row>
    <row r="28" spans="1:6" x14ac:dyDescent="0.25">
      <c r="A28" s="15"/>
      <c r="B28" s="27" t="s">
        <v>71</v>
      </c>
      <c r="C28" s="14"/>
      <c r="D28" s="14"/>
      <c r="E28" s="14"/>
      <c r="F28" s="14"/>
    </row>
    <row r="29" spans="1:6" x14ac:dyDescent="0.25">
      <c r="A29" s="15"/>
      <c r="B29" s="14"/>
      <c r="C29" s="14"/>
      <c r="D29" s="14"/>
      <c r="E29" s="14"/>
      <c r="F29" s="14"/>
    </row>
    <row r="30" spans="1:6" x14ac:dyDescent="0.25">
      <c r="A30" s="15">
        <v>4</v>
      </c>
      <c r="B30" s="14" t="s">
        <v>57</v>
      </c>
      <c r="C30" s="14"/>
      <c r="D30" s="14"/>
      <c r="E30" s="14"/>
      <c r="F30" s="14"/>
    </row>
    <row r="31" spans="1:6" x14ac:dyDescent="0.25">
      <c r="A31" s="15"/>
      <c r="B31" s="19" t="s">
        <v>54</v>
      </c>
      <c r="C31" s="14"/>
      <c r="D31" s="14"/>
      <c r="E31" s="14"/>
      <c r="F31" s="14"/>
    </row>
    <row r="32" spans="1:6" x14ac:dyDescent="0.25">
      <c r="A32" s="15"/>
      <c r="B32" s="18" t="s">
        <v>59</v>
      </c>
      <c r="C32" s="14"/>
      <c r="D32" s="14"/>
      <c r="E32" s="14"/>
      <c r="F32" s="14"/>
    </row>
    <row r="33" spans="1:6" x14ac:dyDescent="0.25">
      <c r="A33" s="15"/>
      <c r="B33" s="18" t="s">
        <v>60</v>
      </c>
      <c r="C33" s="14"/>
      <c r="D33" s="14"/>
      <c r="E33" s="14"/>
      <c r="F33" s="14"/>
    </row>
    <row r="34" spans="1:6" x14ac:dyDescent="0.25">
      <c r="A34" s="15"/>
      <c r="B34" s="18" t="s">
        <v>77</v>
      </c>
      <c r="C34" s="14"/>
      <c r="D34" s="14"/>
      <c r="E34" s="14"/>
      <c r="F34" s="14"/>
    </row>
    <row r="35" spans="1:6" x14ac:dyDescent="0.25">
      <c r="A35" s="15"/>
      <c r="B35" s="18" t="s">
        <v>78</v>
      </c>
      <c r="C35" s="14"/>
      <c r="D35" s="14"/>
      <c r="E35" s="14"/>
      <c r="F35" s="14"/>
    </row>
    <row r="36" spans="1:6" x14ac:dyDescent="0.25">
      <c r="A36" s="15"/>
      <c r="B36" s="18" t="s">
        <v>61</v>
      </c>
      <c r="C36" s="14"/>
      <c r="D36" s="14"/>
      <c r="E36" s="14"/>
      <c r="F36" s="14"/>
    </row>
    <row r="37" spans="1:6" x14ac:dyDescent="0.25">
      <c r="A37" s="15"/>
      <c r="B37" s="26" t="s">
        <v>79</v>
      </c>
      <c r="C37" s="14"/>
      <c r="D37" s="14"/>
      <c r="E37" s="14"/>
      <c r="F37" s="14"/>
    </row>
    <row r="38" spans="1:6" x14ac:dyDescent="0.25">
      <c r="A38" s="15"/>
      <c r="B38" s="26" t="s">
        <v>62</v>
      </c>
      <c r="C38" s="14"/>
      <c r="D38" s="14"/>
      <c r="E38" s="14"/>
      <c r="F38" s="14"/>
    </row>
    <row r="39" spans="1:6" x14ac:dyDescent="0.25">
      <c r="A39" s="15"/>
      <c r="B39" s="26" t="s">
        <v>80</v>
      </c>
      <c r="C39" s="14"/>
      <c r="D39" s="14"/>
      <c r="E39" s="14"/>
      <c r="F39" s="14"/>
    </row>
    <row r="40" spans="1:6" x14ac:dyDescent="0.25">
      <c r="A40" s="15"/>
      <c r="B40" s="26" t="s">
        <v>81</v>
      </c>
      <c r="C40" s="14"/>
      <c r="D40" s="14"/>
      <c r="E40" s="14"/>
      <c r="F40" s="14"/>
    </row>
    <row r="41" spans="1:6" x14ac:dyDescent="0.25">
      <c r="A41" s="15"/>
      <c r="B41" s="26" t="s">
        <v>82</v>
      </c>
      <c r="C41" s="14"/>
      <c r="D41" s="14"/>
      <c r="E41" s="14"/>
      <c r="F41" s="14"/>
    </row>
    <row r="42" spans="1:6" x14ac:dyDescent="0.25">
      <c r="A42" s="15"/>
      <c r="B42" s="26"/>
      <c r="C42" s="14"/>
      <c r="D42" s="14"/>
      <c r="E42" s="14"/>
      <c r="F42" s="14"/>
    </row>
    <row r="43" spans="1:6" x14ac:dyDescent="0.25">
      <c r="A43" s="15">
        <v>5</v>
      </c>
      <c r="B43" s="14" t="s">
        <v>55</v>
      </c>
      <c r="C43" s="14"/>
      <c r="D43" s="14"/>
      <c r="E43" s="14"/>
      <c r="F43" s="14"/>
    </row>
    <row r="44" spans="1:6" x14ac:dyDescent="0.25">
      <c r="A44" s="15"/>
      <c r="B44" s="14"/>
      <c r="C44" s="14"/>
      <c r="D44" s="14"/>
      <c r="E44" s="14"/>
      <c r="F44" s="14"/>
    </row>
  </sheetData>
  <mergeCells count="1">
    <mergeCell ref="B9:F9"/>
  </mergeCells>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92D6-C02F-4639-AB39-5068C3ADA47D}">
  <dimension ref="A2:S93"/>
  <sheetViews>
    <sheetView zoomScale="115" zoomScaleNormal="115" workbookViewId="0">
      <pane ySplit="7" topLeftCell="A8" activePane="bottomLeft" state="frozen"/>
      <selection pane="bottomLeft"/>
    </sheetView>
  </sheetViews>
  <sheetFormatPr defaultRowHeight="15" outlineLevelCol="1" x14ac:dyDescent="0.25"/>
  <cols>
    <col min="1" max="1" width="33.140625" customWidth="1"/>
    <col min="2" max="2" width="15.140625" customWidth="1"/>
    <col min="3" max="3" width="19.5703125" customWidth="1"/>
    <col min="4" max="4" width="8.85546875" customWidth="1" outlineLevel="1"/>
    <col min="5" max="5" width="13.5703125" customWidth="1"/>
    <col min="6" max="6" width="18.42578125" customWidth="1"/>
    <col min="7" max="12" width="13.42578125" customWidth="1"/>
    <col min="13" max="13" width="15.42578125" customWidth="1"/>
    <col min="14" max="14" width="1" style="1" customWidth="1"/>
    <col min="15" max="15" width="11.5703125" customWidth="1"/>
    <col min="16" max="16" width="14.42578125" customWidth="1"/>
    <col min="17" max="17" width="14.140625" customWidth="1"/>
    <col min="18" max="18" width="12.140625" customWidth="1"/>
    <col min="19" max="19" width="64.140625" customWidth="1"/>
  </cols>
  <sheetData>
    <row r="2" spans="1:19" x14ac:dyDescent="0.25">
      <c r="F2" s="2"/>
    </row>
    <row r="3" spans="1:19" x14ac:dyDescent="0.25">
      <c r="F3" s="2"/>
    </row>
    <row r="4" spans="1:19" x14ac:dyDescent="0.25">
      <c r="J4" s="16"/>
      <c r="O4" s="29" t="s">
        <v>58</v>
      </c>
      <c r="P4" s="30"/>
      <c r="Q4" s="30"/>
      <c r="R4" s="30"/>
      <c r="S4" s="31"/>
    </row>
    <row r="5" spans="1:19" ht="90" x14ac:dyDescent="0.25">
      <c r="A5" s="22" t="s">
        <v>0</v>
      </c>
      <c r="B5" s="21" t="s">
        <v>1</v>
      </c>
      <c r="C5" s="21" t="s">
        <v>2</v>
      </c>
      <c r="D5" s="23" t="s">
        <v>3</v>
      </c>
      <c r="E5" s="21" t="s">
        <v>4</v>
      </c>
      <c r="F5" s="21" t="s">
        <v>5</v>
      </c>
      <c r="G5" s="21" t="s">
        <v>6</v>
      </c>
      <c r="H5" s="21" t="s">
        <v>7</v>
      </c>
      <c r="I5" s="21" t="s">
        <v>8</v>
      </c>
      <c r="J5" s="21" t="s">
        <v>9</v>
      </c>
      <c r="K5" s="21" t="s">
        <v>10</v>
      </c>
      <c r="L5" s="21" t="s">
        <v>53</v>
      </c>
      <c r="M5" s="21" t="s">
        <v>72</v>
      </c>
      <c r="N5" s="20"/>
      <c r="O5" s="21" t="s">
        <v>11</v>
      </c>
      <c r="P5" s="21" t="s">
        <v>12</v>
      </c>
      <c r="Q5" s="21" t="s">
        <v>13</v>
      </c>
      <c r="R5" s="21" t="s">
        <v>14</v>
      </c>
      <c r="S5" s="21" t="s">
        <v>15</v>
      </c>
    </row>
    <row r="6" spans="1:19" x14ac:dyDescent="0.25">
      <c r="A6" s="24"/>
      <c r="B6" s="24"/>
      <c r="C6" s="24"/>
      <c r="D6" s="24"/>
      <c r="E6" s="25" t="s">
        <v>16</v>
      </c>
      <c r="F6" s="25" t="s">
        <v>17</v>
      </c>
      <c r="G6" s="25" t="s">
        <v>18</v>
      </c>
      <c r="H6" s="25" t="s">
        <v>19</v>
      </c>
      <c r="I6" s="25" t="s">
        <v>20</v>
      </c>
      <c r="J6" s="25" t="s">
        <v>21</v>
      </c>
      <c r="K6" s="25" t="s">
        <v>22</v>
      </c>
      <c r="L6" s="25" t="s">
        <v>23</v>
      </c>
      <c r="M6" s="25" t="s">
        <v>24</v>
      </c>
      <c r="N6" s="24"/>
      <c r="O6" s="24"/>
      <c r="P6" s="24"/>
      <c r="Q6" s="24"/>
      <c r="R6" s="24"/>
      <c r="S6" s="24"/>
    </row>
    <row r="7" spans="1:19" ht="7.5" customHeight="1" x14ac:dyDescent="0.25"/>
    <row r="8" spans="1:19" x14ac:dyDescent="0.25">
      <c r="D8">
        <v>1998</v>
      </c>
      <c r="F8" s="3"/>
      <c r="G8" s="3"/>
      <c r="H8" s="3"/>
      <c r="I8" s="3"/>
      <c r="J8" s="17"/>
      <c r="K8" s="3"/>
      <c r="L8" s="3"/>
      <c r="M8" s="4"/>
      <c r="O8" s="5"/>
      <c r="P8" s="5"/>
      <c r="Q8" s="5"/>
      <c r="R8" s="6"/>
    </row>
    <row r="9" spans="1:19" x14ac:dyDescent="0.25">
      <c r="A9" t="s">
        <v>25</v>
      </c>
      <c r="B9" s="7">
        <v>1</v>
      </c>
      <c r="C9" s="7">
        <v>33</v>
      </c>
      <c r="D9">
        <f>D8+1</f>
        <v>1999</v>
      </c>
      <c r="E9" s="10"/>
      <c r="F9" s="10"/>
      <c r="G9" s="10"/>
      <c r="H9" s="10"/>
      <c r="I9" s="10"/>
      <c r="J9" s="10">
        <v>1540.1832683870955</v>
      </c>
      <c r="K9" s="10">
        <v>1540.1832683870955</v>
      </c>
      <c r="L9" s="10">
        <v>1540.1832683870955</v>
      </c>
      <c r="M9" s="10">
        <v>1540.1832683870955</v>
      </c>
      <c r="O9" s="8">
        <v>0.06</v>
      </c>
      <c r="P9" s="8">
        <v>0.02</v>
      </c>
      <c r="Q9" s="9" t="s">
        <v>26</v>
      </c>
      <c r="R9" s="5">
        <v>4.4999999999999998E-2</v>
      </c>
      <c r="S9" t="s">
        <v>27</v>
      </c>
    </row>
    <row r="10" spans="1:19" x14ac:dyDescent="0.25">
      <c r="A10" t="s">
        <v>25</v>
      </c>
      <c r="B10" s="7">
        <v>2</v>
      </c>
      <c r="C10" s="7">
        <v>34</v>
      </c>
      <c r="D10">
        <f t="shared" ref="D10:D30" si="0">D9+1</f>
        <v>2000</v>
      </c>
      <c r="E10" s="10">
        <v>1540.1832683870955</v>
      </c>
      <c r="F10" s="10">
        <v>1540.1832683870955</v>
      </c>
      <c r="G10" s="10">
        <v>0</v>
      </c>
      <c r="H10" s="10">
        <v>184.82199220645145</v>
      </c>
      <c r="I10" s="10">
        <v>3265.1885289806423</v>
      </c>
      <c r="J10" s="10">
        <v>4182.1899999999996</v>
      </c>
      <c r="K10" s="10">
        <v>917.00147101935727</v>
      </c>
      <c r="L10" s="10">
        <v>2642.0067316129043</v>
      </c>
      <c r="M10" s="10">
        <v>2642.0067316129043</v>
      </c>
      <c r="O10" s="5">
        <v>0.06</v>
      </c>
      <c r="P10" s="5">
        <v>0.02</v>
      </c>
      <c r="Q10" s="9" t="s">
        <v>26</v>
      </c>
      <c r="R10" s="6">
        <v>4.4999999999999998E-2</v>
      </c>
      <c r="S10" t="s">
        <v>28</v>
      </c>
    </row>
    <row r="11" spans="1:19" x14ac:dyDescent="0.25">
      <c r="A11" t="s">
        <v>29</v>
      </c>
      <c r="B11" s="7">
        <v>3</v>
      </c>
      <c r="C11" s="7">
        <v>35</v>
      </c>
      <c r="D11">
        <f t="shared" si="0"/>
        <v>2001</v>
      </c>
      <c r="E11" s="10">
        <v>4182.1899999999996</v>
      </c>
      <c r="F11" s="10">
        <v>2091.0932151933439</v>
      </c>
      <c r="G11" s="10">
        <v>0</v>
      </c>
      <c r="H11" s="10">
        <v>250.93139999999997</v>
      </c>
      <c r="I11" s="10">
        <v>6524.2146151933439</v>
      </c>
      <c r="J11" s="10">
        <v>6524.2146151933439</v>
      </c>
      <c r="K11" s="10">
        <v>0</v>
      </c>
      <c r="L11" s="10">
        <v>2342.0246151933438</v>
      </c>
      <c r="M11" s="10">
        <v>2342.0246151933438</v>
      </c>
      <c r="O11" s="5">
        <v>0.06</v>
      </c>
      <c r="P11" s="5">
        <v>0.02</v>
      </c>
      <c r="Q11" s="9" t="s">
        <v>26</v>
      </c>
      <c r="R11" s="6">
        <v>4.4999999999999998E-2</v>
      </c>
      <c r="S11" t="s">
        <v>30</v>
      </c>
    </row>
    <row r="12" spans="1:19" x14ac:dyDescent="0.25">
      <c r="A12" t="s">
        <v>29</v>
      </c>
      <c r="B12" s="7">
        <v>4</v>
      </c>
      <c r="C12" s="7">
        <v>36</v>
      </c>
      <c r="D12">
        <f t="shared" si="0"/>
        <v>2002</v>
      </c>
      <c r="E12" s="10">
        <v>6524.2146151933439</v>
      </c>
      <c r="F12" s="10">
        <v>2091.0932151933439</v>
      </c>
      <c r="G12" s="10">
        <v>0</v>
      </c>
      <c r="H12" s="10">
        <v>391.45287691160064</v>
      </c>
      <c r="I12" s="10">
        <v>9006.7607072982883</v>
      </c>
      <c r="J12" s="10">
        <v>9006.7607072982883</v>
      </c>
      <c r="K12" s="10">
        <v>0</v>
      </c>
      <c r="L12" s="10">
        <v>2482.5460921049444</v>
      </c>
      <c r="M12" s="10">
        <v>2482.5460921049444</v>
      </c>
      <c r="O12" s="5">
        <v>0.06</v>
      </c>
      <c r="P12" s="5">
        <v>0.02</v>
      </c>
      <c r="Q12" s="9" t="s">
        <v>26</v>
      </c>
      <c r="R12" s="6">
        <v>4.4999999999999998E-2</v>
      </c>
      <c r="S12" t="s">
        <v>30</v>
      </c>
    </row>
    <row r="13" spans="1:19" x14ac:dyDescent="0.25">
      <c r="A13" t="s">
        <v>25</v>
      </c>
      <c r="B13" s="7">
        <v>5</v>
      </c>
      <c r="C13" s="7">
        <v>37</v>
      </c>
      <c r="D13">
        <f t="shared" si="0"/>
        <v>2003</v>
      </c>
      <c r="E13" s="10">
        <v>9006.7607072982883</v>
      </c>
      <c r="F13" s="10">
        <v>2091.0932151933439</v>
      </c>
      <c r="G13" s="10">
        <v>0</v>
      </c>
      <c r="H13" s="10">
        <v>540.40564243789731</v>
      </c>
      <c r="I13" s="10">
        <v>11638.259564929529</v>
      </c>
      <c r="J13" s="10">
        <v>9904.76</v>
      </c>
      <c r="K13" s="10">
        <v>-1733.4995649295288</v>
      </c>
      <c r="L13" s="10">
        <v>897.99929270171242</v>
      </c>
      <c r="M13" s="10">
        <v>897.99929270171242</v>
      </c>
      <c r="O13" s="5">
        <v>5.7500000000000002E-2</v>
      </c>
      <c r="P13" s="5">
        <v>0.03</v>
      </c>
      <c r="Q13" s="9" t="s">
        <v>31</v>
      </c>
      <c r="R13" s="9" t="s">
        <v>32</v>
      </c>
      <c r="S13" t="s">
        <v>33</v>
      </c>
    </row>
    <row r="14" spans="1:19" x14ac:dyDescent="0.25">
      <c r="A14" t="s">
        <v>29</v>
      </c>
      <c r="B14" s="7">
        <v>6</v>
      </c>
      <c r="C14" s="7">
        <v>38</v>
      </c>
      <c r="D14">
        <f t="shared" si="0"/>
        <v>2004</v>
      </c>
      <c r="E14" s="10">
        <v>9904.76</v>
      </c>
      <c r="F14" s="10">
        <v>1980.9520308790525</v>
      </c>
      <c r="G14" s="10">
        <v>0</v>
      </c>
      <c r="H14" s="10">
        <v>683.42844177554559</v>
      </c>
      <c r="I14" s="10">
        <v>12569.140472654599</v>
      </c>
      <c r="J14" s="10">
        <v>12569.140472654599</v>
      </c>
      <c r="K14" s="10">
        <v>0</v>
      </c>
      <c r="L14" s="10">
        <v>2664.3804726545982</v>
      </c>
      <c r="M14" s="10">
        <v>2664.3804726545982</v>
      </c>
      <c r="O14" s="5">
        <v>5.7500000000000002E-2</v>
      </c>
      <c r="P14" s="5">
        <v>0.03</v>
      </c>
      <c r="Q14" s="9" t="s">
        <v>31</v>
      </c>
      <c r="R14" s="9" t="s">
        <v>32</v>
      </c>
      <c r="S14" t="s">
        <v>30</v>
      </c>
    </row>
    <row r="15" spans="1:19" x14ac:dyDescent="0.25">
      <c r="A15" t="s">
        <v>29</v>
      </c>
      <c r="B15" s="7">
        <v>7</v>
      </c>
      <c r="C15" s="7">
        <v>39</v>
      </c>
      <c r="D15">
        <f t="shared" si="0"/>
        <v>2005</v>
      </c>
      <c r="E15" s="10">
        <v>12569.140472654599</v>
      </c>
      <c r="F15" s="10">
        <v>2094.856772654598</v>
      </c>
      <c r="G15" s="10">
        <v>0</v>
      </c>
      <c r="H15" s="10">
        <v>843.17984160527885</v>
      </c>
      <c r="I15" s="10">
        <v>15507.177086914477</v>
      </c>
      <c r="J15" s="10">
        <v>15507.177086914477</v>
      </c>
      <c r="K15" s="10">
        <v>0</v>
      </c>
      <c r="L15" s="10">
        <v>2938.0366142598768</v>
      </c>
      <c r="M15" s="10">
        <v>2938.0366142598768</v>
      </c>
      <c r="O15" s="5">
        <v>5.7500000000000002E-2</v>
      </c>
      <c r="P15" s="5">
        <v>0.03</v>
      </c>
      <c r="Q15" s="9" t="s">
        <v>31</v>
      </c>
      <c r="R15" s="9" t="s">
        <v>32</v>
      </c>
      <c r="S15" t="s">
        <v>30</v>
      </c>
    </row>
    <row r="16" spans="1:19" x14ac:dyDescent="0.25">
      <c r="A16" t="s">
        <v>25</v>
      </c>
      <c r="B16" s="7">
        <v>8</v>
      </c>
      <c r="C16" s="7">
        <v>40</v>
      </c>
      <c r="D16">
        <f t="shared" si="0"/>
        <v>2006</v>
      </c>
      <c r="E16" s="10">
        <v>15507.177086914477</v>
      </c>
      <c r="F16" s="10">
        <v>2215.3110370822378</v>
      </c>
      <c r="G16" s="10">
        <v>0</v>
      </c>
      <c r="H16" s="10">
        <v>1019.0430671298111</v>
      </c>
      <c r="I16" s="10">
        <v>18741.531191126527</v>
      </c>
      <c r="J16" s="10">
        <v>42385.33665444309</v>
      </c>
      <c r="K16" s="10">
        <v>23643.805463316563</v>
      </c>
      <c r="L16" s="10">
        <v>26878.159567528612</v>
      </c>
      <c r="M16" s="10">
        <v>26878.159567528612</v>
      </c>
      <c r="O16" s="5">
        <v>0.05</v>
      </c>
      <c r="P16" s="5">
        <v>0.03</v>
      </c>
      <c r="Q16" s="9" t="s">
        <v>34</v>
      </c>
      <c r="R16" s="6">
        <v>0.05</v>
      </c>
      <c r="S16" t="s">
        <v>28</v>
      </c>
    </row>
    <row r="17" spans="1:19" x14ac:dyDescent="0.25">
      <c r="A17" t="s">
        <v>29</v>
      </c>
      <c r="B17" s="7">
        <v>9</v>
      </c>
      <c r="C17" s="7">
        <v>41</v>
      </c>
      <c r="D17">
        <f t="shared" si="0"/>
        <v>2007</v>
      </c>
      <c r="E17" s="10">
        <v>42385.33665444309</v>
      </c>
      <c r="F17" s="10">
        <v>5298.1670818053863</v>
      </c>
      <c r="G17" s="10">
        <v>0</v>
      </c>
      <c r="H17" s="10">
        <v>2384.1751868124238</v>
      </c>
      <c r="I17" s="10">
        <v>50067.678923060899</v>
      </c>
      <c r="J17" s="10">
        <v>50067.678923060899</v>
      </c>
      <c r="K17" s="10">
        <v>0</v>
      </c>
      <c r="L17" s="10">
        <v>7682.3422686178101</v>
      </c>
      <c r="M17" s="10">
        <v>7682.3422686178101</v>
      </c>
      <c r="O17" s="5">
        <v>0.05</v>
      </c>
      <c r="P17" s="5">
        <v>0.03</v>
      </c>
      <c r="Q17" s="9" t="s">
        <v>34</v>
      </c>
      <c r="R17" s="6">
        <v>0.05</v>
      </c>
      <c r="S17" t="s">
        <v>30</v>
      </c>
    </row>
    <row r="18" spans="1:19" x14ac:dyDescent="0.25">
      <c r="A18" t="s">
        <v>29</v>
      </c>
      <c r="B18" s="7">
        <v>10</v>
      </c>
      <c r="C18" s="7">
        <v>42</v>
      </c>
      <c r="D18">
        <f t="shared" si="0"/>
        <v>2008</v>
      </c>
      <c r="E18" s="10">
        <v>50067.678923060899</v>
      </c>
      <c r="F18" s="10">
        <v>5563.0754358956556</v>
      </c>
      <c r="G18" s="10">
        <v>0</v>
      </c>
      <c r="H18" s="10">
        <v>2781.5377179478278</v>
      </c>
      <c r="I18" s="10">
        <v>58412.292076904385</v>
      </c>
      <c r="J18" s="10">
        <v>58412.292076904385</v>
      </c>
      <c r="K18" s="10">
        <v>0</v>
      </c>
      <c r="L18" s="10">
        <v>8344.6131538434838</v>
      </c>
      <c r="M18" s="10">
        <v>8344.6131538434838</v>
      </c>
      <c r="O18" s="5">
        <v>0.05</v>
      </c>
      <c r="P18" s="5">
        <v>0.03</v>
      </c>
      <c r="Q18" s="9" t="s">
        <v>34</v>
      </c>
      <c r="R18" s="6">
        <v>0.05</v>
      </c>
      <c r="S18" t="s">
        <v>30</v>
      </c>
    </row>
    <row r="19" spans="1:19" x14ac:dyDescent="0.25">
      <c r="A19" t="s">
        <v>25</v>
      </c>
      <c r="B19" s="7">
        <v>11</v>
      </c>
      <c r="C19" s="7">
        <v>43</v>
      </c>
      <c r="D19">
        <f t="shared" si="0"/>
        <v>2009</v>
      </c>
      <c r="E19" s="10">
        <v>58412.292076904385</v>
      </c>
      <c r="F19" s="10">
        <v>5841.2292076904387</v>
      </c>
      <c r="G19" s="10">
        <v>0</v>
      </c>
      <c r="H19" s="10">
        <v>3212.6760642297413</v>
      </c>
      <c r="I19" s="10">
        <v>67466.197348824571</v>
      </c>
      <c r="J19" s="10">
        <v>59581.077788024937</v>
      </c>
      <c r="K19" s="10">
        <v>-7885.1195607996342</v>
      </c>
      <c r="L19" s="10">
        <v>1168.7857111205449</v>
      </c>
      <c r="M19" s="10">
        <v>1168.7857111205449</v>
      </c>
      <c r="O19" s="5">
        <v>5.5E-2</v>
      </c>
      <c r="P19" s="5">
        <v>0.03</v>
      </c>
      <c r="Q19" s="9" t="s">
        <v>35</v>
      </c>
      <c r="R19" s="6">
        <v>0.05</v>
      </c>
      <c r="S19" t="s">
        <v>36</v>
      </c>
    </row>
    <row r="20" spans="1:19" x14ac:dyDescent="0.25">
      <c r="A20" t="s">
        <v>37</v>
      </c>
      <c r="B20" s="7">
        <v>12</v>
      </c>
      <c r="C20" s="7">
        <v>44</v>
      </c>
      <c r="D20">
        <f t="shared" si="0"/>
        <v>2010</v>
      </c>
      <c r="E20" s="10">
        <v>59581.077788024937</v>
      </c>
      <c r="F20" s="10">
        <v>5416.4616170931758</v>
      </c>
      <c r="G20" s="10">
        <v>0</v>
      </c>
      <c r="H20" s="10">
        <v>3574.8646672814962</v>
      </c>
      <c r="I20" s="10">
        <v>68572.404072399615</v>
      </c>
      <c r="J20" s="10">
        <v>78245.61280578986</v>
      </c>
      <c r="K20" s="10">
        <v>9673.2087333902455</v>
      </c>
      <c r="L20" s="10">
        <v>18664.535017764916</v>
      </c>
      <c r="M20" s="10">
        <v>18664.535017764916</v>
      </c>
      <c r="O20" s="5">
        <v>0.05</v>
      </c>
      <c r="P20" s="5">
        <v>0.03</v>
      </c>
      <c r="Q20" s="9" t="s">
        <v>35</v>
      </c>
      <c r="R20" s="6">
        <v>0.05</v>
      </c>
      <c r="S20" t="s">
        <v>30</v>
      </c>
    </row>
    <row r="21" spans="1:19" x14ac:dyDescent="0.25">
      <c r="A21" t="s">
        <v>37</v>
      </c>
      <c r="B21" s="7">
        <v>13</v>
      </c>
      <c r="C21" s="7">
        <v>45</v>
      </c>
      <c r="D21">
        <f t="shared" si="0"/>
        <v>2011</v>
      </c>
      <c r="E21" s="10">
        <v>78245.61280578986</v>
      </c>
      <c r="F21" s="10">
        <v>6520.4677338158217</v>
      </c>
      <c r="G21" s="10">
        <v>0</v>
      </c>
      <c r="H21" s="10">
        <v>4238.3040269802841</v>
      </c>
      <c r="I21" s="10">
        <v>89004.38456658597</v>
      </c>
      <c r="J21" s="10">
        <v>101403.46906135543</v>
      </c>
      <c r="K21" s="10">
        <v>12399.084494769457</v>
      </c>
      <c r="L21" s="10">
        <v>23157.856255565563</v>
      </c>
      <c r="M21" s="10">
        <v>23157.856255565563</v>
      </c>
      <c r="O21" s="5">
        <v>4.4999999999999998E-2</v>
      </c>
      <c r="P21" s="5">
        <v>0.03</v>
      </c>
      <c r="Q21" s="9" t="s">
        <v>35</v>
      </c>
      <c r="R21" s="6">
        <v>0.05</v>
      </c>
      <c r="S21" t="s">
        <v>30</v>
      </c>
    </row>
    <row r="22" spans="1:19" x14ac:dyDescent="0.25">
      <c r="A22" t="s">
        <v>37</v>
      </c>
      <c r="B22" s="7">
        <v>14</v>
      </c>
      <c r="C22" s="7">
        <v>46</v>
      </c>
      <c r="D22">
        <f t="shared" si="0"/>
        <v>2012</v>
      </c>
      <c r="E22" s="10">
        <v>101403.46906135543</v>
      </c>
      <c r="F22" s="10">
        <v>7800.2668508734951</v>
      </c>
      <c r="G22" s="10">
        <v>0</v>
      </c>
      <c r="H22" s="10">
        <v>4914.1681160503013</v>
      </c>
      <c r="I22" s="10">
        <v>114117.90402827923</v>
      </c>
      <c r="J22" s="10">
        <v>126578.8793724352</v>
      </c>
      <c r="K22" s="10">
        <v>12460.975344155973</v>
      </c>
      <c r="L22" s="10">
        <v>25175.41031107977</v>
      </c>
      <c r="M22" s="10">
        <v>25175.41031107977</v>
      </c>
      <c r="O22" s="5">
        <v>0.04</v>
      </c>
      <c r="P22" s="5">
        <v>0.03</v>
      </c>
      <c r="Q22" s="9" t="s">
        <v>35</v>
      </c>
      <c r="R22" s="6">
        <v>0.05</v>
      </c>
      <c r="S22" t="s">
        <v>30</v>
      </c>
    </row>
    <row r="23" spans="1:19" x14ac:dyDescent="0.25">
      <c r="A23" t="s">
        <v>25</v>
      </c>
      <c r="B23" s="7">
        <v>15</v>
      </c>
      <c r="C23" s="7">
        <v>47</v>
      </c>
      <c r="D23">
        <f t="shared" si="0"/>
        <v>2013</v>
      </c>
      <c r="E23" s="10">
        <v>126578.8793724352</v>
      </c>
      <c r="F23" s="10">
        <v>9041.3485266025145</v>
      </c>
      <c r="G23" s="10">
        <v>0</v>
      </c>
      <c r="H23" s="10">
        <v>5424.8091159615087</v>
      </c>
      <c r="I23" s="10">
        <v>141045.03701499922</v>
      </c>
      <c r="J23" s="10">
        <v>124520.28488889447</v>
      </c>
      <c r="K23" s="10">
        <v>-16524.752126104751</v>
      </c>
      <c r="L23" s="10">
        <v>-2058.5944835407281</v>
      </c>
      <c r="M23" s="10">
        <v>-2058.5944835407281</v>
      </c>
      <c r="O23" s="5">
        <v>4.8000000000000001E-2</v>
      </c>
      <c r="P23" s="9" t="s">
        <v>38</v>
      </c>
      <c r="Q23" s="9" t="s">
        <v>39</v>
      </c>
      <c r="R23" s="6">
        <v>4.5999999999999999E-2</v>
      </c>
      <c r="S23" t="s">
        <v>40</v>
      </c>
    </row>
    <row r="24" spans="1:19" x14ac:dyDescent="0.25">
      <c r="A24" t="s">
        <v>37</v>
      </c>
      <c r="B24" s="7">
        <v>16</v>
      </c>
      <c r="C24" s="7">
        <v>48</v>
      </c>
      <c r="D24">
        <f t="shared" si="0"/>
        <v>2014</v>
      </c>
      <c r="E24" s="10">
        <v>124520.28488889447</v>
      </c>
      <c r="F24" s="10">
        <v>9241.7401180743909</v>
      </c>
      <c r="G24" s="10">
        <v>0</v>
      </c>
      <c r="H24" s="10">
        <v>6420.5772003345064</v>
      </c>
      <c r="I24" s="10">
        <v>140182.6022073034</v>
      </c>
      <c r="J24" s="10">
        <v>171295.97101005292</v>
      </c>
      <c r="K24" s="10">
        <v>31113.368802749523</v>
      </c>
      <c r="L24" s="10">
        <v>46775.686121158418</v>
      </c>
      <c r="M24" s="10">
        <v>46775.686121158418</v>
      </c>
      <c r="O24" s="5">
        <v>0.04</v>
      </c>
      <c r="P24" s="9" t="s">
        <v>38</v>
      </c>
      <c r="Q24" s="9" t="s">
        <v>39</v>
      </c>
      <c r="R24" s="6">
        <v>4.5999999999999999E-2</v>
      </c>
      <c r="S24" t="s">
        <v>30</v>
      </c>
    </row>
    <row r="25" spans="1:19" x14ac:dyDescent="0.25">
      <c r="A25" t="s">
        <v>37</v>
      </c>
      <c r="B25" s="7">
        <v>17</v>
      </c>
      <c r="C25" s="7">
        <v>49</v>
      </c>
      <c r="D25">
        <f t="shared" si="0"/>
        <v>2015</v>
      </c>
      <c r="E25" s="10">
        <v>171295.97101005292</v>
      </c>
      <c r="F25" s="10">
        <v>11834.288567520491</v>
      </c>
      <c r="G25" s="10">
        <v>0</v>
      </c>
      <c r="H25" s="10">
        <v>7325.2103831029372</v>
      </c>
      <c r="I25" s="10">
        <v>190455.46996067636</v>
      </c>
      <c r="J25" s="10">
        <v>183489.23277464748</v>
      </c>
      <c r="K25" s="10">
        <v>-6966.237186028884</v>
      </c>
      <c r="L25" s="10">
        <v>12193.261764594543</v>
      </c>
      <c r="M25" s="10">
        <v>12193.261764594543</v>
      </c>
      <c r="O25" s="6">
        <v>4.1000000000000002E-2</v>
      </c>
      <c r="P25" s="9" t="s">
        <v>38</v>
      </c>
      <c r="Q25" s="9" t="s">
        <v>39</v>
      </c>
      <c r="R25" s="6">
        <v>4.5999999999999999E-2</v>
      </c>
      <c r="S25" t="s">
        <v>30</v>
      </c>
    </row>
    <row r="26" spans="1:19" x14ac:dyDescent="0.25">
      <c r="A26" t="s">
        <v>25</v>
      </c>
      <c r="B26" s="7">
        <v>18</v>
      </c>
      <c r="C26" s="7">
        <v>50</v>
      </c>
      <c r="D26">
        <f t="shared" si="0"/>
        <v>2016</v>
      </c>
      <c r="E26" s="10">
        <v>183489.23277464748</v>
      </c>
      <c r="F26" s="10">
        <v>12008.51609553657</v>
      </c>
      <c r="G26" s="10">
        <v>0</v>
      </c>
      <c r="H26" s="10">
        <v>8015.4077036775461</v>
      </c>
      <c r="I26" s="10">
        <v>203513.15657386158</v>
      </c>
      <c r="J26" s="10">
        <v>148118.93505631338</v>
      </c>
      <c r="K26" s="10">
        <v>-55394.221517548198</v>
      </c>
      <c r="L26" s="10">
        <v>-35370.297718334084</v>
      </c>
      <c r="M26" s="10">
        <v>-35370.297718334084</v>
      </c>
      <c r="O26" s="6">
        <v>3.9E-2</v>
      </c>
      <c r="P26" s="6">
        <v>0.02</v>
      </c>
      <c r="Q26" s="9" t="s">
        <v>41</v>
      </c>
      <c r="R26" s="6">
        <v>4.4999999999999998E-2</v>
      </c>
      <c r="S26" t="s">
        <v>40</v>
      </c>
    </row>
    <row r="27" spans="1:19" x14ac:dyDescent="0.25">
      <c r="A27" t="s">
        <v>37</v>
      </c>
      <c r="B27" s="7">
        <v>19</v>
      </c>
      <c r="C27" s="7">
        <v>51</v>
      </c>
      <c r="D27">
        <f t="shared" si="0"/>
        <v>2017</v>
      </c>
      <c r="E27" s="10">
        <v>148118.93505631338</v>
      </c>
      <c r="F27" s="10">
        <v>9470.4968395504839</v>
      </c>
      <c r="G27" s="10">
        <v>0</v>
      </c>
      <c r="H27" s="10">
        <v>6145.9878439386903</v>
      </c>
      <c r="I27" s="10">
        <v>163735.41973980254</v>
      </c>
      <c r="J27" s="10">
        <v>183795.82841452726</v>
      </c>
      <c r="K27" s="10">
        <v>20060.40867472472</v>
      </c>
      <c r="L27" s="10">
        <v>35676.893358213892</v>
      </c>
      <c r="M27" s="10">
        <v>35676.893358213892</v>
      </c>
      <c r="O27" s="6">
        <v>3.3000000000000002E-2</v>
      </c>
      <c r="P27" s="6">
        <v>0.02</v>
      </c>
      <c r="Q27" s="9" t="s">
        <v>41</v>
      </c>
      <c r="R27" s="6">
        <v>4.4999999999999998E-2</v>
      </c>
      <c r="S27" t="s">
        <v>30</v>
      </c>
    </row>
    <row r="28" spans="1:19" x14ac:dyDescent="0.25">
      <c r="A28" t="s">
        <v>37</v>
      </c>
      <c r="B28" s="7">
        <v>20</v>
      </c>
      <c r="C28" s="7">
        <v>52</v>
      </c>
      <c r="D28">
        <f t="shared" si="0"/>
        <v>2018</v>
      </c>
      <c r="E28" s="10">
        <v>183795.82841452726</v>
      </c>
      <c r="F28" s="10">
        <v>10985.424447220143</v>
      </c>
      <c r="G28" s="10">
        <v>0</v>
      </c>
      <c r="H28" s="10">
        <v>6427.7813444376643</v>
      </c>
      <c r="I28" s="10">
        <v>201209.03420618505</v>
      </c>
      <c r="J28" s="10">
        <v>180344.70132838323</v>
      </c>
      <c r="K28" s="10">
        <v>-20864.332877801819</v>
      </c>
      <c r="L28" s="10">
        <v>-3451.1270861440134</v>
      </c>
      <c r="M28" s="10">
        <v>-3451.1270861440134</v>
      </c>
      <c r="O28" s="6">
        <v>3.9E-2</v>
      </c>
      <c r="P28" s="6">
        <v>0.02</v>
      </c>
      <c r="Q28" s="9" t="s">
        <v>41</v>
      </c>
      <c r="R28" s="6">
        <v>4.4999999999999998E-2</v>
      </c>
      <c r="S28" t="s">
        <v>30</v>
      </c>
    </row>
    <row r="29" spans="1:19" x14ac:dyDescent="0.25">
      <c r="A29" t="s">
        <v>25</v>
      </c>
      <c r="B29" s="7">
        <v>21</v>
      </c>
      <c r="C29" s="7">
        <v>53</v>
      </c>
      <c r="D29">
        <f t="shared" si="0"/>
        <v>2019</v>
      </c>
      <c r="E29" s="10">
        <v>180344.70132838323</v>
      </c>
      <c r="F29" s="10">
        <v>10223.600218728376</v>
      </c>
      <c r="G29" s="10">
        <v>0</v>
      </c>
      <c r="H29" s="10">
        <v>7432.1637603373529</v>
      </c>
      <c r="I29" s="10">
        <v>198000.46530744899</v>
      </c>
      <c r="J29" s="10">
        <v>251945.82640625778</v>
      </c>
      <c r="K29" s="10">
        <v>53945.361098808789</v>
      </c>
      <c r="L29" s="10">
        <v>71601.125077874516</v>
      </c>
      <c r="M29" s="10">
        <v>71601.125077874516</v>
      </c>
      <c r="O29" s="6">
        <v>3.1E-2</v>
      </c>
      <c r="P29" s="6">
        <v>2.3E-2</v>
      </c>
      <c r="Q29" s="9" t="s">
        <v>42</v>
      </c>
      <c r="R29" s="2" t="s">
        <v>43</v>
      </c>
      <c r="S29" t="s">
        <v>44</v>
      </c>
    </row>
    <row r="30" spans="1:19" x14ac:dyDescent="0.25">
      <c r="A30" t="s">
        <v>37</v>
      </c>
      <c r="B30" s="7">
        <v>22</v>
      </c>
      <c r="C30" s="7">
        <v>54</v>
      </c>
      <c r="D30">
        <f t="shared" si="0"/>
        <v>2020</v>
      </c>
      <c r="E30" s="10">
        <v>251945.82640625778</v>
      </c>
      <c r="F30" s="10">
        <v>10120.369359631406</v>
      </c>
      <c r="G30" s="10">
        <v>0</v>
      </c>
      <c r="H30" s="10">
        <v>8124.0520687425651</v>
      </c>
      <c r="I30" s="10">
        <v>270190.24783463177</v>
      </c>
      <c r="J30" s="10">
        <v>302631.29074441118</v>
      </c>
      <c r="K30" s="10">
        <v>32441.042909779411</v>
      </c>
      <c r="L30" s="10">
        <v>50685.464338153382</v>
      </c>
      <c r="M30" s="10">
        <v>50685.464338153382</v>
      </c>
      <c r="O30" s="6">
        <v>2.5999999999999999E-2</v>
      </c>
      <c r="P30" s="6">
        <v>2.3E-2</v>
      </c>
      <c r="Q30" s="9" t="s">
        <v>42</v>
      </c>
      <c r="R30" s="2" t="s">
        <v>43</v>
      </c>
      <c r="S30" t="s">
        <v>30</v>
      </c>
    </row>
    <row r="31" spans="1:19" x14ac:dyDescent="0.25">
      <c r="A31" t="s">
        <v>37</v>
      </c>
      <c r="B31" s="7">
        <v>23</v>
      </c>
      <c r="C31" s="7">
        <v>55</v>
      </c>
      <c r="D31">
        <v>2021</v>
      </c>
      <c r="E31" s="10">
        <v>302631.29074441118</v>
      </c>
      <c r="F31" s="10">
        <v>0</v>
      </c>
      <c r="G31" s="10">
        <v>2875.8321005917155</v>
      </c>
      <c r="H31" s="10">
        <v>7831.0277420469974</v>
      </c>
      <c r="I31" s="10">
        <v>307586.48638586642</v>
      </c>
      <c r="J31" s="10">
        <v>284601.03862499865</v>
      </c>
      <c r="K31" s="10">
        <v>-22985.44776086777</v>
      </c>
      <c r="L31" s="10">
        <v>-15154.420018820772</v>
      </c>
      <c r="M31" s="10">
        <v>-18030.252119412486</v>
      </c>
      <c r="O31" s="6">
        <v>0.03</v>
      </c>
      <c r="P31" s="6">
        <v>2.3E-2</v>
      </c>
      <c r="Q31" s="9" t="s">
        <v>42</v>
      </c>
      <c r="R31" s="2" t="s">
        <v>43</v>
      </c>
      <c r="S31" t="s">
        <v>30</v>
      </c>
    </row>
    <row r="32" spans="1:19" x14ac:dyDescent="0.25">
      <c r="A32" t="s">
        <v>25</v>
      </c>
      <c r="B32" s="7">
        <v>24</v>
      </c>
      <c r="C32" s="7">
        <v>56</v>
      </c>
      <c r="D32">
        <v>2022</v>
      </c>
      <c r="E32" s="10">
        <v>284601.03862499865</v>
      </c>
      <c r="F32" s="10">
        <v>0</v>
      </c>
      <c r="G32" s="10">
        <v>5981.7307692307686</v>
      </c>
      <c r="H32" s="10">
        <v>8448.3051972114972</v>
      </c>
      <c r="I32" s="10">
        <v>287067.6130529794</v>
      </c>
      <c r="J32" s="10">
        <v>196721</v>
      </c>
      <c r="K32" s="10">
        <v>-90346.613052979403</v>
      </c>
      <c r="L32" s="10">
        <v>-81898.307855767911</v>
      </c>
      <c r="M32" s="10">
        <v>-87880.038624998677</v>
      </c>
      <c r="O32" s="6">
        <v>5.0500000000000003E-2</v>
      </c>
      <c r="P32" s="11" t="s">
        <v>45</v>
      </c>
      <c r="Q32" s="9" t="s">
        <v>46</v>
      </c>
      <c r="R32" s="2" t="s">
        <v>47</v>
      </c>
      <c r="S32" t="s">
        <v>48</v>
      </c>
    </row>
    <row r="33" spans="1:19" x14ac:dyDescent="0.25">
      <c r="A33" t="s">
        <v>37</v>
      </c>
      <c r="B33" s="7">
        <v>25</v>
      </c>
      <c r="C33" s="7">
        <v>57</v>
      </c>
      <c r="D33">
        <v>2023</v>
      </c>
      <c r="E33" s="10">
        <v>196721</v>
      </c>
      <c r="F33" s="10">
        <v>0</v>
      </c>
      <c r="G33" s="10">
        <v>6221</v>
      </c>
      <c r="H33" s="10">
        <v>9779</v>
      </c>
      <c r="I33" s="10">
        <v>200279</v>
      </c>
      <c r="J33" s="10">
        <v>214273</v>
      </c>
      <c r="K33" s="10">
        <v>13994</v>
      </c>
      <c r="L33" s="10">
        <v>23773</v>
      </c>
      <c r="M33" s="10">
        <v>17552</v>
      </c>
      <c r="O33" s="6">
        <v>4.65E-2</v>
      </c>
      <c r="P33" s="11" t="s">
        <v>45</v>
      </c>
      <c r="Q33" s="9" t="s">
        <v>46</v>
      </c>
      <c r="R33" s="2" t="s">
        <v>47</v>
      </c>
      <c r="S33" t="s">
        <v>30</v>
      </c>
    </row>
    <row r="34" spans="1:19" x14ac:dyDescent="0.25">
      <c r="A34" t="s">
        <v>29</v>
      </c>
      <c r="B34" s="7">
        <v>26</v>
      </c>
      <c r="C34" s="7">
        <v>58</v>
      </c>
      <c r="D34">
        <v>2024</v>
      </c>
      <c r="E34" s="10">
        <v>214273</v>
      </c>
      <c r="F34" s="10">
        <v>0</v>
      </c>
      <c r="G34" s="10">
        <v>6512</v>
      </c>
      <c r="H34" s="10">
        <v>9814</v>
      </c>
      <c r="I34" s="10">
        <v>217575</v>
      </c>
      <c r="J34" s="10">
        <v>217575</v>
      </c>
      <c r="K34" s="10">
        <v>0</v>
      </c>
      <c r="L34" s="10">
        <v>9814</v>
      </c>
      <c r="M34" s="10">
        <v>3302</v>
      </c>
      <c r="O34" s="6">
        <v>4.65E-2</v>
      </c>
      <c r="P34" s="11" t="s">
        <v>45</v>
      </c>
      <c r="Q34" s="9" t="s">
        <v>46</v>
      </c>
      <c r="R34" s="2" t="s">
        <v>47</v>
      </c>
      <c r="S34" t="s">
        <v>30</v>
      </c>
    </row>
    <row r="35" spans="1:19" x14ac:dyDescent="0.25">
      <c r="A35" t="s">
        <v>49</v>
      </c>
      <c r="B35" s="7">
        <v>27</v>
      </c>
      <c r="C35" s="7">
        <v>59</v>
      </c>
      <c r="D35">
        <v>2025</v>
      </c>
      <c r="E35" s="10">
        <v>217575</v>
      </c>
      <c r="F35" s="10">
        <v>0</v>
      </c>
      <c r="G35" s="10">
        <v>6827</v>
      </c>
      <c r="H35" s="10">
        <v>9960</v>
      </c>
      <c r="I35" s="10">
        <v>220708</v>
      </c>
      <c r="J35" s="10">
        <v>220708</v>
      </c>
      <c r="K35" s="10">
        <v>0</v>
      </c>
      <c r="L35" s="10">
        <v>9960</v>
      </c>
      <c r="M35" s="10">
        <v>3133</v>
      </c>
      <c r="O35" s="6">
        <v>4.65E-2</v>
      </c>
      <c r="P35" s="11" t="s">
        <v>45</v>
      </c>
      <c r="Q35" s="9" t="s">
        <v>46</v>
      </c>
      <c r="R35" s="2" t="s">
        <v>47</v>
      </c>
      <c r="S35" t="s">
        <v>30</v>
      </c>
    </row>
    <row r="36" spans="1:19" x14ac:dyDescent="0.25">
      <c r="A36" t="s">
        <v>49</v>
      </c>
      <c r="B36" s="7">
        <v>28</v>
      </c>
      <c r="C36" s="7">
        <v>60</v>
      </c>
      <c r="D36">
        <v>2026</v>
      </c>
      <c r="E36" s="10">
        <v>220708</v>
      </c>
      <c r="F36" s="10">
        <v>0</v>
      </c>
      <c r="G36" s="10">
        <v>7172</v>
      </c>
      <c r="H36" s="10">
        <v>10098</v>
      </c>
      <c r="I36" s="10">
        <v>223634</v>
      </c>
      <c r="J36" s="10">
        <v>223634</v>
      </c>
      <c r="K36" s="10">
        <v>0</v>
      </c>
      <c r="L36" s="10">
        <v>10098</v>
      </c>
      <c r="M36" s="10">
        <v>2926</v>
      </c>
      <c r="O36" s="6">
        <v>4.65E-2</v>
      </c>
      <c r="P36" s="11" t="s">
        <v>45</v>
      </c>
      <c r="Q36" s="9" t="s">
        <v>46</v>
      </c>
      <c r="R36" s="2" t="s">
        <v>47</v>
      </c>
      <c r="S36" t="s">
        <v>30</v>
      </c>
    </row>
    <row r="37" spans="1:19" x14ac:dyDescent="0.25">
      <c r="A37" t="s">
        <v>49</v>
      </c>
      <c r="B37" s="7">
        <v>29</v>
      </c>
      <c r="C37" s="7">
        <v>61</v>
      </c>
      <c r="D37">
        <v>2027</v>
      </c>
      <c r="E37" s="10">
        <v>223634</v>
      </c>
      <c r="F37" s="10">
        <v>0</v>
      </c>
      <c r="G37" s="10">
        <v>7528</v>
      </c>
      <c r="H37" s="10">
        <v>10226</v>
      </c>
      <c r="I37" s="10">
        <v>226332</v>
      </c>
      <c r="J37" s="10">
        <v>226332</v>
      </c>
      <c r="K37" s="10">
        <v>0</v>
      </c>
      <c r="L37" s="10">
        <v>10226</v>
      </c>
      <c r="M37" s="10">
        <v>2698</v>
      </c>
      <c r="O37" s="6">
        <v>4.65E-2</v>
      </c>
      <c r="P37" s="11" t="s">
        <v>45</v>
      </c>
      <c r="Q37" s="9" t="s">
        <v>46</v>
      </c>
      <c r="R37" s="2" t="s">
        <v>47</v>
      </c>
      <c r="S37" t="s">
        <v>30</v>
      </c>
    </row>
    <row r="38" spans="1:19" x14ac:dyDescent="0.25">
      <c r="A38" t="s">
        <v>49</v>
      </c>
      <c r="B38" s="7">
        <v>30</v>
      </c>
      <c r="C38" s="7">
        <v>62</v>
      </c>
      <c r="D38">
        <v>2028</v>
      </c>
      <c r="E38" s="10">
        <v>226332</v>
      </c>
      <c r="F38" s="10">
        <v>0</v>
      </c>
      <c r="G38" s="10">
        <v>7898</v>
      </c>
      <c r="H38" s="10">
        <v>10342</v>
      </c>
      <c r="I38" s="10">
        <v>228776</v>
      </c>
      <c r="J38" s="10">
        <v>228776</v>
      </c>
      <c r="K38" s="10">
        <v>0</v>
      </c>
      <c r="L38" s="10">
        <v>10342</v>
      </c>
      <c r="M38" s="10">
        <v>2444</v>
      </c>
      <c r="O38" s="6">
        <v>4.65E-2</v>
      </c>
      <c r="P38" s="11" t="s">
        <v>45</v>
      </c>
      <c r="Q38" s="9" t="s">
        <v>46</v>
      </c>
      <c r="R38" s="2" t="s">
        <v>47</v>
      </c>
      <c r="S38" t="s">
        <v>30</v>
      </c>
    </row>
    <row r="39" spans="1:19" x14ac:dyDescent="0.25">
      <c r="A39" t="s">
        <v>49</v>
      </c>
      <c r="B39" s="7">
        <v>31</v>
      </c>
      <c r="C39" s="7">
        <v>63</v>
      </c>
      <c r="D39">
        <v>2029</v>
      </c>
      <c r="E39" s="10">
        <v>228776</v>
      </c>
      <c r="F39" s="10">
        <v>0</v>
      </c>
      <c r="G39" s="10">
        <v>8287</v>
      </c>
      <c r="H39" s="10">
        <v>10448</v>
      </c>
      <c r="I39" s="10">
        <v>230937</v>
      </c>
      <c r="J39" s="10">
        <v>230937</v>
      </c>
      <c r="K39" s="10">
        <v>0</v>
      </c>
      <c r="L39" s="10">
        <v>10448</v>
      </c>
      <c r="M39" s="10">
        <v>2161</v>
      </c>
      <c r="O39" s="6">
        <v>4.65E-2</v>
      </c>
      <c r="P39" s="11" t="s">
        <v>45</v>
      </c>
      <c r="Q39" s="9" t="s">
        <v>46</v>
      </c>
      <c r="R39" s="2" t="s">
        <v>47</v>
      </c>
      <c r="S39" t="s">
        <v>30</v>
      </c>
    </row>
    <row r="40" spans="1:19" x14ac:dyDescent="0.25">
      <c r="A40" t="s">
        <v>49</v>
      </c>
      <c r="B40" s="7">
        <v>32</v>
      </c>
      <c r="C40" s="7">
        <v>64</v>
      </c>
      <c r="D40">
        <v>2030</v>
      </c>
      <c r="E40" s="10">
        <v>230937</v>
      </c>
      <c r="F40" s="10">
        <v>0</v>
      </c>
      <c r="G40" s="10">
        <v>8692</v>
      </c>
      <c r="H40" s="10">
        <v>10539</v>
      </c>
      <c r="I40" s="10">
        <v>232784</v>
      </c>
      <c r="J40" s="10">
        <v>232784</v>
      </c>
      <c r="K40" s="10">
        <v>0</v>
      </c>
      <c r="L40" s="10">
        <v>10539</v>
      </c>
      <c r="M40" s="10">
        <v>1847</v>
      </c>
      <c r="O40" s="6">
        <v>4.65E-2</v>
      </c>
      <c r="P40" s="11" t="s">
        <v>45</v>
      </c>
      <c r="Q40" s="9" t="s">
        <v>46</v>
      </c>
      <c r="R40" s="2" t="s">
        <v>47</v>
      </c>
      <c r="S40" t="s">
        <v>30</v>
      </c>
    </row>
    <row r="41" spans="1:19" x14ac:dyDescent="0.25">
      <c r="A41" t="s">
        <v>49</v>
      </c>
      <c r="B41" s="7">
        <v>33</v>
      </c>
      <c r="C41" s="7">
        <v>65</v>
      </c>
      <c r="D41">
        <v>2031</v>
      </c>
      <c r="E41" s="10">
        <v>232784</v>
      </c>
      <c r="F41" s="10">
        <v>0</v>
      </c>
      <c r="G41" s="10">
        <v>9113</v>
      </c>
      <c r="H41" s="10">
        <v>10615</v>
      </c>
      <c r="I41" s="10">
        <v>234286</v>
      </c>
      <c r="J41" s="10">
        <v>234286</v>
      </c>
      <c r="K41" s="10">
        <v>0</v>
      </c>
      <c r="L41" s="10">
        <v>10615</v>
      </c>
      <c r="M41" s="10">
        <v>1502</v>
      </c>
      <c r="O41" s="6">
        <v>4.65E-2</v>
      </c>
      <c r="P41" s="11" t="s">
        <v>45</v>
      </c>
      <c r="Q41" s="9" t="s">
        <v>46</v>
      </c>
      <c r="R41" s="2" t="s">
        <v>47</v>
      </c>
      <c r="S41" t="s">
        <v>30</v>
      </c>
    </row>
    <row r="42" spans="1:19" x14ac:dyDescent="0.25">
      <c r="A42" t="s">
        <v>49</v>
      </c>
      <c r="B42" s="7">
        <v>34</v>
      </c>
      <c r="C42" s="7">
        <v>66</v>
      </c>
      <c r="D42">
        <v>2032</v>
      </c>
      <c r="E42" s="10">
        <v>234286</v>
      </c>
      <c r="F42" s="10">
        <v>0</v>
      </c>
      <c r="G42" s="10">
        <v>9542</v>
      </c>
      <c r="H42" s="10">
        <v>10675</v>
      </c>
      <c r="I42" s="10">
        <v>235419</v>
      </c>
      <c r="J42" s="10">
        <v>235419</v>
      </c>
      <c r="K42" s="10">
        <v>0</v>
      </c>
      <c r="L42" s="10">
        <v>10675</v>
      </c>
      <c r="M42" s="10">
        <v>1133</v>
      </c>
      <c r="O42" s="6">
        <v>4.65E-2</v>
      </c>
      <c r="P42" s="11" t="s">
        <v>45</v>
      </c>
      <c r="Q42" s="9" t="s">
        <v>46</v>
      </c>
      <c r="R42" s="2" t="s">
        <v>47</v>
      </c>
      <c r="S42" t="s">
        <v>30</v>
      </c>
    </row>
    <row r="43" spans="1:19" x14ac:dyDescent="0.25">
      <c r="A43" t="s">
        <v>49</v>
      </c>
      <c r="B43" s="7">
        <v>35</v>
      </c>
      <c r="C43" s="7">
        <v>67</v>
      </c>
      <c r="D43">
        <v>2033</v>
      </c>
      <c r="E43" s="10">
        <v>235419</v>
      </c>
      <c r="F43" s="10">
        <v>0</v>
      </c>
      <c r="G43" s="10">
        <v>9972</v>
      </c>
      <c r="H43" s="10">
        <v>10718</v>
      </c>
      <c r="I43" s="10">
        <v>236165</v>
      </c>
      <c r="J43" s="10">
        <v>236165</v>
      </c>
      <c r="K43" s="10">
        <v>0</v>
      </c>
      <c r="L43" s="10">
        <v>10718</v>
      </c>
      <c r="M43" s="10">
        <v>746</v>
      </c>
      <c r="O43" s="6">
        <v>4.65E-2</v>
      </c>
      <c r="P43" s="11" t="s">
        <v>45</v>
      </c>
      <c r="Q43" s="9" t="s">
        <v>46</v>
      </c>
      <c r="R43" s="2" t="s">
        <v>47</v>
      </c>
      <c r="S43" t="s">
        <v>30</v>
      </c>
    </row>
    <row r="44" spans="1:19" x14ac:dyDescent="0.25">
      <c r="A44" t="s">
        <v>49</v>
      </c>
      <c r="B44" s="7">
        <v>36</v>
      </c>
      <c r="C44" s="7">
        <v>68</v>
      </c>
      <c r="D44">
        <v>2034</v>
      </c>
      <c r="E44" s="10">
        <v>236165</v>
      </c>
      <c r="F44" s="10">
        <v>0</v>
      </c>
      <c r="G44" s="10">
        <v>10407</v>
      </c>
      <c r="H44" s="10">
        <v>10743</v>
      </c>
      <c r="I44" s="10">
        <v>236501</v>
      </c>
      <c r="J44" s="10">
        <v>236501</v>
      </c>
      <c r="K44" s="10">
        <v>0</v>
      </c>
      <c r="L44" s="10">
        <v>10743</v>
      </c>
      <c r="M44" s="10">
        <v>336</v>
      </c>
      <c r="O44" s="6">
        <v>4.65E-2</v>
      </c>
      <c r="P44" s="11" t="s">
        <v>45</v>
      </c>
      <c r="Q44" s="9" t="s">
        <v>46</v>
      </c>
      <c r="R44" s="2" t="s">
        <v>47</v>
      </c>
      <c r="S44" t="s">
        <v>30</v>
      </c>
    </row>
    <row r="45" spans="1:19" x14ac:dyDescent="0.25">
      <c r="A45" t="s">
        <v>49</v>
      </c>
      <c r="B45" s="7">
        <v>37</v>
      </c>
      <c r="C45" s="7">
        <v>69</v>
      </c>
      <c r="D45">
        <v>2035</v>
      </c>
      <c r="E45" s="10">
        <v>236501</v>
      </c>
      <c r="F45" s="10">
        <v>0</v>
      </c>
      <c r="G45" s="10">
        <v>10841</v>
      </c>
      <c r="H45" s="10">
        <v>10748</v>
      </c>
      <c r="I45" s="10">
        <v>236408</v>
      </c>
      <c r="J45" s="10">
        <v>236408</v>
      </c>
      <c r="K45" s="10">
        <v>0</v>
      </c>
      <c r="L45" s="10">
        <v>10748</v>
      </c>
      <c r="M45" s="10">
        <v>-93</v>
      </c>
      <c r="O45" s="6">
        <v>4.65E-2</v>
      </c>
      <c r="P45" s="11" t="s">
        <v>45</v>
      </c>
      <c r="Q45" s="9" t="s">
        <v>46</v>
      </c>
      <c r="R45" s="2" t="s">
        <v>47</v>
      </c>
      <c r="S45" t="s">
        <v>30</v>
      </c>
    </row>
    <row r="46" spans="1:19" x14ac:dyDescent="0.25">
      <c r="A46" t="s">
        <v>49</v>
      </c>
      <c r="B46" s="7">
        <v>38</v>
      </c>
      <c r="C46" s="7">
        <v>70</v>
      </c>
      <c r="D46">
        <v>2036</v>
      </c>
      <c r="E46" s="10">
        <v>236408</v>
      </c>
      <c r="F46" s="10">
        <v>0</v>
      </c>
      <c r="G46" s="10">
        <v>11276</v>
      </c>
      <c r="H46" s="10">
        <v>10734</v>
      </c>
      <c r="I46" s="10">
        <v>235866</v>
      </c>
      <c r="J46" s="10">
        <v>235866</v>
      </c>
      <c r="K46" s="10">
        <v>0</v>
      </c>
      <c r="L46" s="10">
        <v>10734</v>
      </c>
      <c r="M46" s="10">
        <v>-542</v>
      </c>
      <c r="O46" s="6">
        <v>4.65E-2</v>
      </c>
      <c r="P46" s="11" t="s">
        <v>45</v>
      </c>
      <c r="Q46" s="9" t="s">
        <v>46</v>
      </c>
      <c r="R46" s="2" t="s">
        <v>47</v>
      </c>
      <c r="S46" t="s">
        <v>30</v>
      </c>
    </row>
    <row r="47" spans="1:19" x14ac:dyDescent="0.25">
      <c r="A47" t="s">
        <v>49</v>
      </c>
      <c r="B47" s="7">
        <v>39</v>
      </c>
      <c r="C47" s="7">
        <v>71</v>
      </c>
      <c r="D47">
        <v>2037</v>
      </c>
      <c r="E47" s="10">
        <v>235866</v>
      </c>
      <c r="F47" s="10">
        <v>0</v>
      </c>
      <c r="G47" s="10">
        <v>11711</v>
      </c>
      <c r="H47" s="10">
        <v>10699</v>
      </c>
      <c r="I47" s="10">
        <v>234854</v>
      </c>
      <c r="J47" s="10">
        <v>234854</v>
      </c>
      <c r="K47" s="10">
        <v>0</v>
      </c>
      <c r="L47" s="10">
        <v>10699</v>
      </c>
      <c r="M47" s="10">
        <v>-1012</v>
      </c>
      <c r="O47" s="6">
        <v>4.65E-2</v>
      </c>
      <c r="P47" s="11" t="s">
        <v>45</v>
      </c>
      <c r="Q47" s="9" t="s">
        <v>46</v>
      </c>
      <c r="R47" s="2" t="s">
        <v>47</v>
      </c>
      <c r="S47" t="s">
        <v>30</v>
      </c>
    </row>
    <row r="48" spans="1:19" x14ac:dyDescent="0.25">
      <c r="A48" t="s">
        <v>49</v>
      </c>
      <c r="B48" s="7">
        <v>40</v>
      </c>
      <c r="C48" s="7">
        <v>72</v>
      </c>
      <c r="D48">
        <v>2038</v>
      </c>
      <c r="E48" s="10">
        <v>234854</v>
      </c>
      <c r="F48" s="10">
        <v>0</v>
      </c>
      <c r="G48" s="10">
        <v>12140</v>
      </c>
      <c r="H48" s="10">
        <v>10642</v>
      </c>
      <c r="I48" s="10">
        <v>233356</v>
      </c>
      <c r="J48" s="10">
        <v>233356</v>
      </c>
      <c r="K48" s="10">
        <v>0</v>
      </c>
      <c r="L48" s="10">
        <v>10642</v>
      </c>
      <c r="M48" s="10">
        <v>-1498</v>
      </c>
      <c r="O48" s="6">
        <v>4.65E-2</v>
      </c>
      <c r="P48" s="11" t="s">
        <v>45</v>
      </c>
      <c r="Q48" s="9" t="s">
        <v>46</v>
      </c>
      <c r="R48" s="2" t="s">
        <v>47</v>
      </c>
      <c r="S48" t="s">
        <v>30</v>
      </c>
    </row>
    <row r="49" spans="1:19" x14ac:dyDescent="0.25">
      <c r="A49" t="s">
        <v>49</v>
      </c>
      <c r="B49" s="7">
        <v>41</v>
      </c>
      <c r="C49" s="7">
        <v>73</v>
      </c>
      <c r="D49">
        <v>2039</v>
      </c>
      <c r="E49" s="10">
        <v>233356</v>
      </c>
      <c r="F49" s="10">
        <v>0</v>
      </c>
      <c r="G49" s="10">
        <v>12560</v>
      </c>
      <c r="H49" s="10">
        <v>10562</v>
      </c>
      <c r="I49" s="10">
        <v>231358</v>
      </c>
      <c r="J49" s="10">
        <v>231358</v>
      </c>
      <c r="K49" s="10">
        <v>0</v>
      </c>
      <c r="L49" s="10">
        <v>10562</v>
      </c>
      <c r="M49" s="10">
        <v>-1998</v>
      </c>
      <c r="O49" s="6">
        <v>4.65E-2</v>
      </c>
      <c r="P49" s="11" t="s">
        <v>45</v>
      </c>
      <c r="Q49" s="9" t="s">
        <v>46</v>
      </c>
      <c r="R49" s="2" t="s">
        <v>47</v>
      </c>
      <c r="S49" t="s">
        <v>30</v>
      </c>
    </row>
    <row r="50" spans="1:19" x14ac:dyDescent="0.25">
      <c r="A50" t="s">
        <v>49</v>
      </c>
      <c r="B50" s="7">
        <v>42</v>
      </c>
      <c r="C50" s="7">
        <v>74</v>
      </c>
      <c r="D50">
        <v>2040</v>
      </c>
      <c r="E50" s="10">
        <v>231358</v>
      </c>
      <c r="F50" s="10">
        <v>0</v>
      </c>
      <c r="G50" s="10">
        <v>12974</v>
      </c>
      <c r="H50" s="10">
        <v>10460</v>
      </c>
      <c r="I50" s="10">
        <v>228844</v>
      </c>
      <c r="J50" s="10">
        <v>228844</v>
      </c>
      <c r="K50" s="10">
        <v>0</v>
      </c>
      <c r="L50" s="10">
        <v>10460</v>
      </c>
      <c r="M50" s="10">
        <v>-2514</v>
      </c>
      <c r="O50" s="6">
        <v>4.65E-2</v>
      </c>
      <c r="P50" s="11" t="s">
        <v>45</v>
      </c>
      <c r="Q50" s="9" t="s">
        <v>46</v>
      </c>
      <c r="R50" s="2" t="s">
        <v>47</v>
      </c>
      <c r="S50" t="s">
        <v>30</v>
      </c>
    </row>
    <row r="51" spans="1:19" x14ac:dyDescent="0.25">
      <c r="A51" t="s">
        <v>49</v>
      </c>
      <c r="B51" s="7">
        <v>43</v>
      </c>
      <c r="C51" s="7">
        <v>75</v>
      </c>
      <c r="D51">
        <v>2041</v>
      </c>
      <c r="E51" s="10">
        <v>228844</v>
      </c>
      <c r="F51" s="10">
        <v>0</v>
      </c>
      <c r="G51" s="10">
        <v>13373</v>
      </c>
      <c r="H51" s="10">
        <v>10334</v>
      </c>
      <c r="I51" s="10">
        <v>225805</v>
      </c>
      <c r="J51" s="10">
        <v>225805</v>
      </c>
      <c r="K51" s="10">
        <v>0</v>
      </c>
      <c r="L51" s="10">
        <v>10334</v>
      </c>
      <c r="M51" s="10">
        <v>-3039</v>
      </c>
      <c r="O51" s="6">
        <v>4.65E-2</v>
      </c>
      <c r="P51" s="11" t="s">
        <v>45</v>
      </c>
      <c r="Q51" s="9" t="s">
        <v>46</v>
      </c>
      <c r="R51" s="2" t="s">
        <v>47</v>
      </c>
      <c r="S51" t="s">
        <v>30</v>
      </c>
    </row>
    <row r="52" spans="1:19" x14ac:dyDescent="0.25">
      <c r="A52" t="s">
        <v>49</v>
      </c>
      <c r="B52" s="7">
        <v>44</v>
      </c>
      <c r="C52" s="7">
        <v>76</v>
      </c>
      <c r="D52">
        <v>2042</v>
      </c>
      <c r="E52" s="10">
        <v>225805</v>
      </c>
      <c r="F52" s="10">
        <v>0</v>
      </c>
      <c r="G52" s="10">
        <v>13771</v>
      </c>
      <c r="H52" s="10">
        <v>10183</v>
      </c>
      <c r="I52" s="10">
        <v>222217</v>
      </c>
      <c r="J52" s="10">
        <v>222217</v>
      </c>
      <c r="K52" s="10">
        <v>0</v>
      </c>
      <c r="L52" s="10">
        <v>10183</v>
      </c>
      <c r="M52" s="10">
        <v>-3588</v>
      </c>
      <c r="O52" s="6">
        <v>4.65E-2</v>
      </c>
      <c r="P52" s="11" t="s">
        <v>45</v>
      </c>
      <c r="Q52" s="9" t="s">
        <v>46</v>
      </c>
      <c r="R52" s="2" t="s">
        <v>47</v>
      </c>
      <c r="S52" t="s">
        <v>30</v>
      </c>
    </row>
    <row r="53" spans="1:19" x14ac:dyDescent="0.25">
      <c r="A53" t="s">
        <v>49</v>
      </c>
      <c r="B53" s="7">
        <v>45</v>
      </c>
      <c r="C53" s="7">
        <v>77</v>
      </c>
      <c r="D53">
        <v>2043</v>
      </c>
      <c r="E53" s="10">
        <v>222217</v>
      </c>
      <c r="F53" s="10">
        <v>0</v>
      </c>
      <c r="G53" s="10">
        <v>14166</v>
      </c>
      <c r="H53" s="10">
        <v>10007</v>
      </c>
      <c r="I53" s="10">
        <v>218058</v>
      </c>
      <c r="J53" s="10">
        <v>218058</v>
      </c>
      <c r="K53" s="10">
        <v>0</v>
      </c>
      <c r="L53" s="10">
        <v>10007</v>
      </c>
      <c r="M53" s="10">
        <v>-4159</v>
      </c>
      <c r="O53" s="6">
        <v>4.65E-2</v>
      </c>
      <c r="P53" s="11" t="s">
        <v>45</v>
      </c>
      <c r="Q53" s="9" t="s">
        <v>46</v>
      </c>
      <c r="R53" s="2" t="s">
        <v>47</v>
      </c>
      <c r="S53" t="s">
        <v>30</v>
      </c>
    </row>
    <row r="54" spans="1:19" x14ac:dyDescent="0.25">
      <c r="A54" t="s">
        <v>49</v>
      </c>
      <c r="B54" s="7">
        <v>46</v>
      </c>
      <c r="C54" s="7">
        <v>78</v>
      </c>
      <c r="D54">
        <v>2044</v>
      </c>
      <c r="E54" s="10">
        <v>218058</v>
      </c>
      <c r="F54" s="10">
        <v>0</v>
      </c>
      <c r="G54" s="10">
        <v>14556</v>
      </c>
      <c r="H54" s="10">
        <v>9805</v>
      </c>
      <c r="I54" s="10">
        <v>213307</v>
      </c>
      <c r="J54" s="10">
        <v>213307</v>
      </c>
      <c r="K54" s="10">
        <v>0</v>
      </c>
      <c r="L54" s="10">
        <v>9805</v>
      </c>
      <c r="M54" s="10">
        <v>-4751</v>
      </c>
      <c r="O54" s="6">
        <v>4.65E-2</v>
      </c>
      <c r="P54" s="11" t="s">
        <v>45</v>
      </c>
      <c r="Q54" s="9" t="s">
        <v>46</v>
      </c>
      <c r="R54" s="2" t="s">
        <v>47</v>
      </c>
      <c r="S54" t="s">
        <v>30</v>
      </c>
    </row>
    <row r="55" spans="1:19" x14ac:dyDescent="0.25">
      <c r="A55" t="s">
        <v>49</v>
      </c>
      <c r="B55" s="7">
        <v>47</v>
      </c>
      <c r="C55" s="7">
        <v>79</v>
      </c>
      <c r="D55">
        <v>2045</v>
      </c>
      <c r="E55" s="10">
        <v>213307</v>
      </c>
      <c r="F55" s="10">
        <v>0</v>
      </c>
      <c r="G55" s="10">
        <v>14934</v>
      </c>
      <c r="H55" s="10">
        <v>9576</v>
      </c>
      <c r="I55" s="10">
        <v>207949</v>
      </c>
      <c r="J55" s="10">
        <v>207949</v>
      </c>
      <c r="K55" s="10">
        <v>0</v>
      </c>
      <c r="L55" s="10">
        <v>9576</v>
      </c>
      <c r="M55" s="10">
        <v>-5358</v>
      </c>
      <c r="O55" s="6">
        <v>4.65E-2</v>
      </c>
      <c r="P55" s="11" t="s">
        <v>45</v>
      </c>
      <c r="Q55" s="9" t="s">
        <v>46</v>
      </c>
      <c r="R55" s="2" t="s">
        <v>47</v>
      </c>
      <c r="S55" t="s">
        <v>30</v>
      </c>
    </row>
    <row r="56" spans="1:19" x14ac:dyDescent="0.25">
      <c r="A56" t="s">
        <v>49</v>
      </c>
      <c r="B56" s="7">
        <v>48</v>
      </c>
      <c r="C56" s="7">
        <v>80</v>
      </c>
      <c r="D56">
        <v>2046</v>
      </c>
      <c r="E56" s="10">
        <v>207949</v>
      </c>
      <c r="F56" s="10">
        <v>0</v>
      </c>
      <c r="G56" s="10">
        <v>15296</v>
      </c>
      <c r="H56" s="10">
        <v>9318</v>
      </c>
      <c r="I56" s="10">
        <v>201971</v>
      </c>
      <c r="J56" s="10">
        <v>201971</v>
      </c>
      <c r="K56" s="10">
        <v>0</v>
      </c>
      <c r="L56" s="10">
        <v>9318</v>
      </c>
      <c r="M56" s="10">
        <v>-5978</v>
      </c>
      <c r="O56" s="6">
        <v>4.65E-2</v>
      </c>
      <c r="P56" s="11" t="s">
        <v>45</v>
      </c>
      <c r="Q56" s="9" t="s">
        <v>46</v>
      </c>
      <c r="R56" s="2" t="s">
        <v>47</v>
      </c>
      <c r="S56" t="s">
        <v>30</v>
      </c>
    </row>
    <row r="57" spans="1:19" x14ac:dyDescent="0.25">
      <c r="A57" t="s">
        <v>49</v>
      </c>
      <c r="B57" s="7">
        <v>49</v>
      </c>
      <c r="C57" s="7">
        <v>81</v>
      </c>
      <c r="D57">
        <v>2047</v>
      </c>
      <c r="E57" s="10">
        <v>201971</v>
      </c>
      <c r="F57" s="10">
        <v>0</v>
      </c>
      <c r="G57" s="10">
        <v>15639</v>
      </c>
      <c r="H57" s="10">
        <v>9033</v>
      </c>
      <c r="I57" s="10">
        <v>195365</v>
      </c>
      <c r="J57" s="10">
        <v>195365</v>
      </c>
      <c r="K57" s="10">
        <v>0</v>
      </c>
      <c r="L57" s="10">
        <v>9033</v>
      </c>
      <c r="M57" s="10">
        <v>-6606</v>
      </c>
      <c r="O57" s="6">
        <v>4.65E-2</v>
      </c>
      <c r="P57" s="11" t="s">
        <v>45</v>
      </c>
      <c r="Q57" s="9" t="s">
        <v>46</v>
      </c>
      <c r="R57" s="2" t="s">
        <v>47</v>
      </c>
      <c r="S57" t="s">
        <v>30</v>
      </c>
    </row>
    <row r="58" spans="1:19" x14ac:dyDescent="0.25">
      <c r="A58" t="s">
        <v>49</v>
      </c>
      <c r="B58" s="7">
        <v>50</v>
      </c>
      <c r="C58" s="7">
        <v>82</v>
      </c>
      <c r="D58">
        <v>2048</v>
      </c>
      <c r="E58" s="10">
        <v>195365</v>
      </c>
      <c r="F58" s="10">
        <v>0</v>
      </c>
      <c r="G58" s="10">
        <v>15950</v>
      </c>
      <c r="H58" s="10">
        <v>8717</v>
      </c>
      <c r="I58" s="10">
        <v>188132</v>
      </c>
      <c r="J58" s="10">
        <v>188132</v>
      </c>
      <c r="K58" s="10">
        <v>0</v>
      </c>
      <c r="L58" s="10">
        <v>8717</v>
      </c>
      <c r="M58" s="10">
        <v>-7233</v>
      </c>
      <c r="O58" s="6">
        <v>4.65E-2</v>
      </c>
      <c r="P58" s="11" t="s">
        <v>45</v>
      </c>
      <c r="Q58" s="9" t="s">
        <v>46</v>
      </c>
      <c r="R58" s="2" t="s">
        <v>47</v>
      </c>
      <c r="S58" t="s">
        <v>30</v>
      </c>
    </row>
    <row r="59" spans="1:19" x14ac:dyDescent="0.25">
      <c r="A59" t="s">
        <v>49</v>
      </c>
      <c r="B59" s="7">
        <v>51</v>
      </c>
      <c r="C59" s="7">
        <v>83</v>
      </c>
      <c r="D59">
        <v>2049</v>
      </c>
      <c r="E59" s="10">
        <v>188132</v>
      </c>
      <c r="F59" s="10">
        <v>0</v>
      </c>
      <c r="G59" s="10">
        <v>16229</v>
      </c>
      <c r="H59" s="10">
        <v>8375</v>
      </c>
      <c r="I59" s="10">
        <v>180278</v>
      </c>
      <c r="J59" s="10">
        <v>180278</v>
      </c>
      <c r="K59" s="10">
        <v>0</v>
      </c>
      <c r="L59" s="10">
        <v>8375</v>
      </c>
      <c r="M59" s="10">
        <v>-7854</v>
      </c>
      <c r="O59" s="6">
        <v>4.65E-2</v>
      </c>
      <c r="P59" s="11" t="s">
        <v>45</v>
      </c>
      <c r="Q59" s="9" t="s">
        <v>46</v>
      </c>
      <c r="R59" s="2" t="s">
        <v>47</v>
      </c>
      <c r="S59" t="s">
        <v>30</v>
      </c>
    </row>
    <row r="60" spans="1:19" x14ac:dyDescent="0.25">
      <c r="A60" t="s">
        <v>49</v>
      </c>
      <c r="B60" s="7">
        <v>52</v>
      </c>
      <c r="C60" s="7">
        <v>84</v>
      </c>
      <c r="D60">
        <v>2050</v>
      </c>
      <c r="E60" s="10">
        <v>180278</v>
      </c>
      <c r="F60" s="10">
        <v>0</v>
      </c>
      <c r="G60" s="10">
        <v>16461</v>
      </c>
      <c r="H60" s="10">
        <v>8005</v>
      </c>
      <c r="I60" s="10">
        <v>171822</v>
      </c>
      <c r="J60" s="10">
        <v>171822</v>
      </c>
      <c r="K60" s="10">
        <v>0</v>
      </c>
      <c r="L60" s="10">
        <v>8005</v>
      </c>
      <c r="M60" s="10">
        <v>-8456</v>
      </c>
      <c r="O60" s="6">
        <v>4.65E-2</v>
      </c>
      <c r="P60" s="11" t="s">
        <v>45</v>
      </c>
      <c r="Q60" s="9" t="s">
        <v>46</v>
      </c>
      <c r="R60" s="2" t="s">
        <v>47</v>
      </c>
      <c r="S60" t="s">
        <v>30</v>
      </c>
    </row>
    <row r="61" spans="1:19" x14ac:dyDescent="0.25">
      <c r="A61" t="s">
        <v>49</v>
      </c>
      <c r="B61" s="7">
        <v>53</v>
      </c>
      <c r="C61" s="7">
        <v>85</v>
      </c>
      <c r="D61">
        <v>2051</v>
      </c>
      <c r="E61" s="10">
        <v>171822</v>
      </c>
      <c r="F61" s="10">
        <v>0</v>
      </c>
      <c r="G61" s="10">
        <v>16635</v>
      </c>
      <c r="H61" s="10">
        <v>7608</v>
      </c>
      <c r="I61" s="10">
        <v>162795</v>
      </c>
      <c r="J61" s="10">
        <v>162795</v>
      </c>
      <c r="K61" s="10">
        <v>0</v>
      </c>
      <c r="L61" s="10">
        <v>7608</v>
      </c>
      <c r="M61" s="10">
        <v>-9027</v>
      </c>
      <c r="O61" s="6">
        <v>4.65E-2</v>
      </c>
      <c r="P61" s="11" t="s">
        <v>45</v>
      </c>
      <c r="Q61" s="9" t="s">
        <v>46</v>
      </c>
      <c r="R61" s="2" t="s">
        <v>47</v>
      </c>
      <c r="S61" t="s">
        <v>30</v>
      </c>
    </row>
    <row r="62" spans="1:19" x14ac:dyDescent="0.25">
      <c r="A62" t="s">
        <v>49</v>
      </c>
      <c r="B62" s="7">
        <v>54</v>
      </c>
      <c r="C62" s="7">
        <v>86</v>
      </c>
      <c r="D62">
        <v>2052</v>
      </c>
      <c r="E62" s="10">
        <v>162795</v>
      </c>
      <c r="F62" s="10">
        <v>0</v>
      </c>
      <c r="G62" s="10">
        <v>16739</v>
      </c>
      <c r="H62" s="10">
        <v>7185</v>
      </c>
      <c r="I62" s="10">
        <v>153241</v>
      </c>
      <c r="J62" s="10">
        <v>153241</v>
      </c>
      <c r="K62" s="10">
        <v>0</v>
      </c>
      <c r="L62" s="10">
        <v>7185</v>
      </c>
      <c r="M62" s="10">
        <v>-9554</v>
      </c>
      <c r="O62" s="6">
        <v>4.65E-2</v>
      </c>
      <c r="P62" s="11" t="s">
        <v>45</v>
      </c>
      <c r="Q62" s="9" t="s">
        <v>46</v>
      </c>
      <c r="R62" s="2" t="s">
        <v>47</v>
      </c>
      <c r="S62" t="s">
        <v>30</v>
      </c>
    </row>
    <row r="63" spans="1:19" x14ac:dyDescent="0.25">
      <c r="A63" t="s">
        <v>49</v>
      </c>
      <c r="B63" s="7">
        <v>55</v>
      </c>
      <c r="C63" s="7">
        <v>87</v>
      </c>
      <c r="D63">
        <v>2053</v>
      </c>
      <c r="E63" s="10">
        <v>153241</v>
      </c>
      <c r="F63" s="10">
        <v>0</v>
      </c>
      <c r="G63" s="10">
        <v>16766</v>
      </c>
      <c r="H63" s="10">
        <v>6741</v>
      </c>
      <c r="I63" s="10">
        <v>143216</v>
      </c>
      <c r="J63" s="10">
        <v>143216</v>
      </c>
      <c r="K63" s="10">
        <v>0</v>
      </c>
      <c r="L63" s="10">
        <v>6741</v>
      </c>
      <c r="M63" s="10">
        <v>-10025</v>
      </c>
      <c r="O63" s="6">
        <v>4.65E-2</v>
      </c>
      <c r="P63" s="11" t="s">
        <v>45</v>
      </c>
      <c r="Q63" s="9" t="s">
        <v>46</v>
      </c>
      <c r="R63" s="2" t="s">
        <v>47</v>
      </c>
      <c r="S63" t="s">
        <v>30</v>
      </c>
    </row>
    <row r="64" spans="1:19" x14ac:dyDescent="0.25">
      <c r="A64" t="s">
        <v>49</v>
      </c>
      <c r="B64" s="7">
        <v>56</v>
      </c>
      <c r="C64" s="7">
        <v>88</v>
      </c>
      <c r="D64">
        <v>2054</v>
      </c>
      <c r="E64" s="10">
        <v>143216</v>
      </c>
      <c r="F64" s="10">
        <v>0</v>
      </c>
      <c r="G64" s="10">
        <v>16699</v>
      </c>
      <c r="H64" s="10">
        <v>6276</v>
      </c>
      <c r="I64" s="10">
        <v>132793</v>
      </c>
      <c r="J64" s="10">
        <v>132793</v>
      </c>
      <c r="K64" s="10">
        <v>0</v>
      </c>
      <c r="L64" s="10">
        <v>6276</v>
      </c>
      <c r="M64" s="10">
        <v>-10423</v>
      </c>
      <c r="O64" s="6">
        <v>4.65E-2</v>
      </c>
      <c r="P64" s="11" t="s">
        <v>45</v>
      </c>
      <c r="Q64" s="9" t="s">
        <v>46</v>
      </c>
      <c r="R64" s="2" t="s">
        <v>47</v>
      </c>
      <c r="S64" t="s">
        <v>30</v>
      </c>
    </row>
    <row r="65" spans="1:19" x14ac:dyDescent="0.25">
      <c r="A65" t="s">
        <v>49</v>
      </c>
      <c r="B65" s="7">
        <v>57</v>
      </c>
      <c r="C65" s="7">
        <v>89</v>
      </c>
      <c r="D65">
        <v>2055</v>
      </c>
      <c r="E65" s="10">
        <v>132793</v>
      </c>
      <c r="F65" s="10">
        <v>0</v>
      </c>
      <c r="G65" s="10">
        <v>16532</v>
      </c>
      <c r="H65" s="10">
        <v>5795</v>
      </c>
      <c r="I65" s="10">
        <v>122056</v>
      </c>
      <c r="J65" s="10">
        <v>122056</v>
      </c>
      <c r="K65" s="10">
        <v>0</v>
      </c>
      <c r="L65" s="10">
        <v>5795</v>
      </c>
      <c r="M65" s="10">
        <v>-10737</v>
      </c>
      <c r="O65" s="6">
        <v>4.65E-2</v>
      </c>
      <c r="P65" s="11" t="s">
        <v>45</v>
      </c>
      <c r="Q65" s="9" t="s">
        <v>46</v>
      </c>
      <c r="R65" s="2" t="s">
        <v>47</v>
      </c>
      <c r="S65" t="s">
        <v>30</v>
      </c>
    </row>
    <row r="66" spans="1:19" x14ac:dyDescent="0.25">
      <c r="A66" t="s">
        <v>49</v>
      </c>
      <c r="B66" s="7">
        <v>58</v>
      </c>
      <c r="C66" s="7">
        <v>90</v>
      </c>
      <c r="D66">
        <v>2056</v>
      </c>
      <c r="E66" s="10">
        <v>122056</v>
      </c>
      <c r="F66" s="10">
        <v>0</v>
      </c>
      <c r="G66" s="10">
        <v>16262</v>
      </c>
      <c r="H66" s="10">
        <v>5302</v>
      </c>
      <c r="I66" s="10">
        <v>111096</v>
      </c>
      <c r="J66" s="10">
        <v>111096</v>
      </c>
      <c r="K66" s="10">
        <v>0</v>
      </c>
      <c r="L66" s="10">
        <v>5302</v>
      </c>
      <c r="M66" s="10">
        <v>-10960</v>
      </c>
      <c r="O66" s="6">
        <v>4.65E-2</v>
      </c>
      <c r="P66" s="11" t="s">
        <v>45</v>
      </c>
      <c r="Q66" s="9" t="s">
        <v>46</v>
      </c>
      <c r="R66" s="2" t="s">
        <v>47</v>
      </c>
      <c r="S66" t="s">
        <v>30</v>
      </c>
    </row>
    <row r="67" spans="1:19" x14ac:dyDescent="0.25">
      <c r="A67" t="s">
        <v>49</v>
      </c>
      <c r="B67" s="7">
        <v>59</v>
      </c>
      <c r="C67" s="7">
        <v>91</v>
      </c>
      <c r="D67">
        <v>2057</v>
      </c>
      <c r="E67" s="10">
        <v>111096</v>
      </c>
      <c r="F67" s="10">
        <v>0</v>
      </c>
      <c r="G67" s="10">
        <v>15891</v>
      </c>
      <c r="H67" s="10">
        <v>4801</v>
      </c>
      <c r="I67" s="10">
        <v>100006</v>
      </c>
      <c r="J67" s="10">
        <v>100006</v>
      </c>
      <c r="K67" s="10">
        <v>0</v>
      </c>
      <c r="L67" s="10">
        <v>4801</v>
      </c>
      <c r="M67" s="10">
        <v>-11090</v>
      </c>
      <c r="O67" s="6">
        <v>4.65E-2</v>
      </c>
      <c r="P67" s="11" t="s">
        <v>45</v>
      </c>
      <c r="Q67" s="9" t="s">
        <v>46</v>
      </c>
      <c r="R67" s="2" t="s">
        <v>47</v>
      </c>
      <c r="S67" t="s">
        <v>30</v>
      </c>
    </row>
    <row r="68" spans="1:19" x14ac:dyDescent="0.25">
      <c r="A68" t="s">
        <v>49</v>
      </c>
      <c r="B68" s="7">
        <v>60</v>
      </c>
      <c r="C68" s="7">
        <v>92</v>
      </c>
      <c r="D68">
        <v>2058</v>
      </c>
      <c r="E68" s="10">
        <v>100006</v>
      </c>
      <c r="F68" s="10">
        <v>0</v>
      </c>
      <c r="G68" s="10">
        <v>15379</v>
      </c>
      <c r="H68" s="10">
        <v>4296</v>
      </c>
      <c r="I68" s="10">
        <v>88923</v>
      </c>
      <c r="J68" s="10">
        <v>88923</v>
      </c>
      <c r="K68" s="10">
        <v>0</v>
      </c>
      <c r="L68" s="10">
        <v>4296</v>
      </c>
      <c r="M68" s="10">
        <v>-11083</v>
      </c>
      <c r="O68" s="6">
        <v>4.65E-2</v>
      </c>
      <c r="P68" s="11" t="s">
        <v>45</v>
      </c>
      <c r="Q68" s="9" t="s">
        <v>46</v>
      </c>
      <c r="R68" s="2" t="s">
        <v>47</v>
      </c>
      <c r="S68" t="s">
        <v>30</v>
      </c>
    </row>
    <row r="69" spans="1:19" x14ac:dyDescent="0.25">
      <c r="A69" t="s">
        <v>49</v>
      </c>
      <c r="B69" s="7">
        <v>61</v>
      </c>
      <c r="C69" s="7">
        <v>93</v>
      </c>
      <c r="D69">
        <v>2059</v>
      </c>
      <c r="E69" s="10">
        <v>88923</v>
      </c>
      <c r="F69" s="10">
        <v>0</v>
      </c>
      <c r="G69" s="10">
        <v>14740</v>
      </c>
      <c r="H69" s="10">
        <v>3796</v>
      </c>
      <c r="I69" s="10">
        <v>77979</v>
      </c>
      <c r="J69" s="10">
        <v>77979</v>
      </c>
      <c r="K69" s="10">
        <v>0</v>
      </c>
      <c r="L69" s="10">
        <v>3796</v>
      </c>
      <c r="M69" s="10">
        <v>-10944</v>
      </c>
      <c r="O69" s="6">
        <v>4.65E-2</v>
      </c>
      <c r="P69" s="11" t="s">
        <v>45</v>
      </c>
      <c r="Q69" s="9" t="s">
        <v>46</v>
      </c>
      <c r="R69" s="2" t="s">
        <v>47</v>
      </c>
      <c r="S69" t="s">
        <v>30</v>
      </c>
    </row>
    <row r="70" spans="1:19" x14ac:dyDescent="0.25">
      <c r="A70" t="s">
        <v>49</v>
      </c>
      <c r="B70" s="7">
        <v>62</v>
      </c>
      <c r="C70" s="7">
        <v>94</v>
      </c>
      <c r="D70">
        <v>2060</v>
      </c>
      <c r="E70" s="10">
        <v>77979</v>
      </c>
      <c r="F70" s="10">
        <v>0</v>
      </c>
      <c r="G70" s="10">
        <v>13960</v>
      </c>
      <c r="H70" s="10">
        <v>3305</v>
      </c>
      <c r="I70" s="10">
        <v>67324</v>
      </c>
      <c r="J70" s="10">
        <v>67324</v>
      </c>
      <c r="K70" s="10">
        <v>0</v>
      </c>
      <c r="L70" s="10">
        <v>3305</v>
      </c>
      <c r="M70" s="10">
        <v>-10655</v>
      </c>
      <c r="O70" s="6">
        <v>4.65E-2</v>
      </c>
      <c r="P70" s="11" t="s">
        <v>45</v>
      </c>
      <c r="Q70" s="9" t="s">
        <v>46</v>
      </c>
      <c r="R70" s="2" t="s">
        <v>47</v>
      </c>
      <c r="S70" t="s">
        <v>30</v>
      </c>
    </row>
    <row r="71" spans="1:19" x14ac:dyDescent="0.25">
      <c r="A71" t="s">
        <v>49</v>
      </c>
      <c r="B71" s="7">
        <v>63</v>
      </c>
      <c r="C71" s="7">
        <v>95</v>
      </c>
      <c r="D71">
        <v>2061</v>
      </c>
      <c r="E71" s="10">
        <v>67324</v>
      </c>
      <c r="F71" s="10">
        <v>0</v>
      </c>
      <c r="G71" s="10">
        <v>13026</v>
      </c>
      <c r="H71" s="10">
        <v>2832</v>
      </c>
      <c r="I71" s="10">
        <v>57130</v>
      </c>
      <c r="J71" s="10">
        <v>0</v>
      </c>
      <c r="K71" s="10">
        <v>-57130</v>
      </c>
      <c r="L71" s="10">
        <v>-54298</v>
      </c>
      <c r="M71" s="10">
        <v>-67324</v>
      </c>
      <c r="O71" s="6">
        <v>4.65E-2</v>
      </c>
      <c r="P71" s="11" t="s">
        <v>45</v>
      </c>
      <c r="Q71" s="9" t="s">
        <v>46</v>
      </c>
      <c r="R71" s="2" t="s">
        <v>47</v>
      </c>
      <c r="S71" t="s">
        <v>30</v>
      </c>
    </row>
    <row r="72" spans="1:19" x14ac:dyDescent="0.25">
      <c r="A72" t="s">
        <v>49</v>
      </c>
      <c r="B72" s="7">
        <v>64</v>
      </c>
      <c r="C72" s="7">
        <v>96</v>
      </c>
      <c r="D72">
        <v>2062</v>
      </c>
      <c r="E72" s="10">
        <v>0</v>
      </c>
      <c r="F72" s="10">
        <v>0</v>
      </c>
      <c r="G72" s="10"/>
      <c r="H72" s="10"/>
      <c r="I72" s="10">
        <v>0</v>
      </c>
      <c r="J72" s="10">
        <v>0</v>
      </c>
      <c r="K72" s="10">
        <v>0</v>
      </c>
      <c r="L72" s="10">
        <v>0</v>
      </c>
      <c r="M72" s="10">
        <v>0</v>
      </c>
      <c r="O72" s="6"/>
      <c r="P72" s="11"/>
      <c r="Q72" s="9"/>
      <c r="R72" s="2"/>
    </row>
    <row r="73" spans="1:19" x14ac:dyDescent="0.25">
      <c r="A73" t="s">
        <v>49</v>
      </c>
      <c r="B73" s="7">
        <v>65</v>
      </c>
      <c r="C73" s="7">
        <v>97</v>
      </c>
      <c r="D73">
        <v>2063</v>
      </c>
      <c r="E73" s="10">
        <v>0</v>
      </c>
      <c r="F73" s="10">
        <v>0</v>
      </c>
      <c r="G73" s="10"/>
      <c r="H73" s="10"/>
      <c r="I73" s="10">
        <v>0</v>
      </c>
      <c r="J73" s="10">
        <v>0</v>
      </c>
      <c r="K73" s="10">
        <v>0</v>
      </c>
      <c r="L73" s="10">
        <v>0</v>
      </c>
      <c r="M73" s="10">
        <v>0</v>
      </c>
      <c r="O73" s="6"/>
      <c r="P73" s="11"/>
      <c r="Q73" s="9"/>
      <c r="R73" s="2"/>
    </row>
    <row r="74" spans="1:19" x14ac:dyDescent="0.25">
      <c r="A74" t="s">
        <v>49</v>
      </c>
      <c r="B74" s="7">
        <v>66</v>
      </c>
      <c r="C74" s="7">
        <v>98</v>
      </c>
      <c r="D74">
        <v>2064</v>
      </c>
      <c r="E74" s="10">
        <v>0</v>
      </c>
      <c r="F74" s="10">
        <v>0</v>
      </c>
      <c r="G74" s="10"/>
      <c r="H74" s="10"/>
      <c r="I74" s="10">
        <v>0</v>
      </c>
      <c r="J74" s="10">
        <v>0</v>
      </c>
      <c r="K74" s="10">
        <v>0</v>
      </c>
      <c r="L74" s="10">
        <v>0</v>
      </c>
      <c r="M74" s="10">
        <v>0</v>
      </c>
      <c r="O74" s="6"/>
      <c r="P74" s="11"/>
      <c r="Q74" s="9"/>
      <c r="R74" s="2"/>
    </row>
    <row r="75" spans="1:19" x14ac:dyDescent="0.25">
      <c r="A75" t="s">
        <v>49</v>
      </c>
      <c r="B75" s="7">
        <v>67</v>
      </c>
      <c r="C75" s="7">
        <v>99</v>
      </c>
      <c r="D75">
        <v>2065</v>
      </c>
      <c r="E75" s="10">
        <v>0</v>
      </c>
      <c r="F75" s="10">
        <v>0</v>
      </c>
      <c r="G75" s="10"/>
      <c r="H75" s="10"/>
      <c r="I75" s="10">
        <v>0</v>
      </c>
      <c r="J75" s="10">
        <v>0</v>
      </c>
      <c r="K75" s="10">
        <v>0</v>
      </c>
      <c r="L75" s="10">
        <v>0</v>
      </c>
      <c r="M75" s="10">
        <v>0</v>
      </c>
      <c r="O75" s="6"/>
      <c r="P75" s="11"/>
      <c r="Q75" s="9"/>
      <c r="R75" s="2"/>
    </row>
    <row r="76" spans="1:19" x14ac:dyDescent="0.25">
      <c r="A76" t="s">
        <v>49</v>
      </c>
      <c r="B76" s="7">
        <v>68</v>
      </c>
      <c r="C76" s="7">
        <v>100</v>
      </c>
      <c r="D76">
        <v>2066</v>
      </c>
      <c r="E76" s="10">
        <v>0</v>
      </c>
      <c r="F76" s="10">
        <v>0</v>
      </c>
      <c r="G76" s="10"/>
      <c r="H76" s="10"/>
      <c r="I76" s="10">
        <v>0</v>
      </c>
      <c r="J76" s="10">
        <v>0</v>
      </c>
      <c r="K76" s="10">
        <v>0</v>
      </c>
      <c r="L76" s="10">
        <v>0</v>
      </c>
      <c r="M76" s="10">
        <v>0</v>
      </c>
      <c r="O76" s="6"/>
      <c r="P76" s="11"/>
      <c r="Q76" s="9"/>
      <c r="R76" s="2"/>
    </row>
    <row r="77" spans="1:19" x14ac:dyDescent="0.25">
      <c r="A77" t="s">
        <v>49</v>
      </c>
      <c r="B77" s="7">
        <v>69</v>
      </c>
      <c r="C77" s="7">
        <v>101</v>
      </c>
      <c r="D77">
        <v>2067</v>
      </c>
      <c r="E77" s="10">
        <v>0</v>
      </c>
      <c r="F77" s="10">
        <v>0</v>
      </c>
      <c r="G77" s="10"/>
      <c r="H77" s="10"/>
      <c r="I77" s="10">
        <v>0</v>
      </c>
      <c r="J77" s="10">
        <v>0</v>
      </c>
      <c r="K77" s="10">
        <v>0</v>
      </c>
      <c r="L77" s="10">
        <v>0</v>
      </c>
      <c r="M77" s="10">
        <v>0</v>
      </c>
      <c r="O77" s="6"/>
      <c r="P77" s="11"/>
      <c r="Q77" s="9"/>
      <c r="R77" s="2"/>
    </row>
    <row r="78" spans="1:19" x14ac:dyDescent="0.25">
      <c r="A78" t="s">
        <v>49</v>
      </c>
      <c r="B78" s="7">
        <v>70</v>
      </c>
      <c r="C78" s="7">
        <v>102</v>
      </c>
      <c r="D78">
        <v>2068</v>
      </c>
      <c r="E78" s="10">
        <v>0</v>
      </c>
      <c r="F78" s="10">
        <v>0</v>
      </c>
      <c r="G78" s="10"/>
      <c r="H78" s="10"/>
      <c r="I78" s="10">
        <v>0</v>
      </c>
      <c r="J78" s="10">
        <v>0</v>
      </c>
      <c r="K78" s="10">
        <v>0</v>
      </c>
      <c r="L78" s="10">
        <v>0</v>
      </c>
      <c r="M78" s="10">
        <v>0</v>
      </c>
      <c r="O78" s="6"/>
      <c r="P78" s="11"/>
      <c r="Q78" s="9"/>
      <c r="R78" s="2"/>
    </row>
    <row r="79" spans="1:19" x14ac:dyDescent="0.25">
      <c r="A79" t="s">
        <v>49</v>
      </c>
      <c r="B79" s="7">
        <v>71</v>
      </c>
      <c r="C79" s="7">
        <v>103</v>
      </c>
      <c r="D79">
        <v>2069</v>
      </c>
      <c r="E79" s="10">
        <v>0</v>
      </c>
      <c r="F79" s="10">
        <v>0</v>
      </c>
      <c r="G79" s="10"/>
      <c r="H79" s="10"/>
      <c r="I79" s="10">
        <v>0</v>
      </c>
      <c r="J79" s="10">
        <v>0</v>
      </c>
      <c r="K79" s="10">
        <v>0</v>
      </c>
      <c r="L79" s="10">
        <v>0</v>
      </c>
      <c r="M79" s="10">
        <v>0</v>
      </c>
      <c r="O79" s="6"/>
      <c r="P79" s="11"/>
      <c r="Q79" s="9"/>
      <c r="R79" s="2"/>
    </row>
    <row r="80" spans="1:19" x14ac:dyDescent="0.25">
      <c r="A80" t="s">
        <v>49</v>
      </c>
      <c r="B80" s="7">
        <v>72</v>
      </c>
      <c r="C80" s="7">
        <v>104</v>
      </c>
      <c r="D80">
        <v>2070</v>
      </c>
      <c r="E80" s="10">
        <v>0</v>
      </c>
      <c r="F80" s="10">
        <v>0</v>
      </c>
      <c r="G80" s="10"/>
      <c r="H80" s="10"/>
      <c r="I80" s="10">
        <v>0</v>
      </c>
      <c r="J80" s="10">
        <v>0</v>
      </c>
      <c r="K80" s="10">
        <v>0</v>
      </c>
      <c r="L80" s="10">
        <v>0</v>
      </c>
      <c r="M80" s="10">
        <v>0</v>
      </c>
      <c r="O80" s="6"/>
      <c r="P80" s="11"/>
      <c r="Q80" s="9"/>
      <c r="R80" s="2"/>
    </row>
    <row r="81" spans="1:18" x14ac:dyDescent="0.25">
      <c r="A81" t="s">
        <v>49</v>
      </c>
      <c r="B81" s="7">
        <v>73</v>
      </c>
      <c r="C81" s="7">
        <v>105</v>
      </c>
      <c r="D81">
        <v>2071</v>
      </c>
      <c r="E81" s="10">
        <v>0</v>
      </c>
      <c r="F81" s="10">
        <v>0</v>
      </c>
      <c r="G81" s="10"/>
      <c r="H81" s="10"/>
      <c r="I81" s="10">
        <v>0</v>
      </c>
      <c r="J81" s="10">
        <v>0</v>
      </c>
      <c r="K81" s="10">
        <v>0</v>
      </c>
      <c r="L81" s="10">
        <v>0</v>
      </c>
      <c r="M81" s="10">
        <v>0</v>
      </c>
      <c r="O81" s="6"/>
      <c r="P81" s="11"/>
      <c r="Q81" s="9"/>
      <c r="R81" s="2"/>
    </row>
    <row r="82" spans="1:18" x14ac:dyDescent="0.25">
      <c r="A82" t="s">
        <v>49</v>
      </c>
      <c r="B82" s="7">
        <v>74</v>
      </c>
      <c r="C82" s="7">
        <v>106</v>
      </c>
      <c r="D82">
        <v>2072</v>
      </c>
      <c r="E82" s="10">
        <v>0</v>
      </c>
      <c r="F82" s="10">
        <v>0</v>
      </c>
      <c r="G82" s="10"/>
      <c r="H82" s="10"/>
      <c r="I82" s="10">
        <v>0</v>
      </c>
      <c r="J82" s="10">
        <v>0</v>
      </c>
      <c r="K82" s="10">
        <v>0</v>
      </c>
      <c r="L82" s="10">
        <v>0</v>
      </c>
      <c r="M82" s="10">
        <v>0</v>
      </c>
      <c r="O82" s="6"/>
      <c r="P82" s="11"/>
      <c r="Q82" s="9"/>
      <c r="R82" s="2"/>
    </row>
    <row r="83" spans="1:18" x14ac:dyDescent="0.25">
      <c r="A83" t="s">
        <v>49</v>
      </c>
      <c r="B83" s="7">
        <v>75</v>
      </c>
      <c r="C83" s="7">
        <v>107</v>
      </c>
      <c r="D83">
        <v>2073</v>
      </c>
      <c r="E83" s="10">
        <v>0</v>
      </c>
      <c r="F83" s="10">
        <v>0</v>
      </c>
      <c r="G83" s="10"/>
      <c r="H83" s="10"/>
      <c r="I83" s="10">
        <v>0</v>
      </c>
      <c r="J83" s="10">
        <v>0</v>
      </c>
      <c r="K83" s="10">
        <v>0</v>
      </c>
      <c r="L83" s="10">
        <v>0</v>
      </c>
      <c r="M83" s="10">
        <v>0</v>
      </c>
      <c r="O83" s="6"/>
      <c r="P83" s="11"/>
      <c r="Q83" s="9"/>
      <c r="R83" s="2"/>
    </row>
    <row r="84" spans="1:18" x14ac:dyDescent="0.25">
      <c r="A84" t="s">
        <v>49</v>
      </c>
      <c r="B84" s="7">
        <v>76</v>
      </c>
      <c r="C84" s="7">
        <v>108</v>
      </c>
      <c r="D84">
        <v>2074</v>
      </c>
      <c r="E84" s="10">
        <v>0</v>
      </c>
      <c r="F84" s="10">
        <v>0</v>
      </c>
      <c r="G84" s="10"/>
      <c r="H84" s="10"/>
      <c r="I84" s="10">
        <v>0</v>
      </c>
      <c r="J84" s="10">
        <v>0</v>
      </c>
      <c r="K84" s="10">
        <v>0</v>
      </c>
      <c r="L84" s="10">
        <v>0</v>
      </c>
      <c r="M84" s="10">
        <v>0</v>
      </c>
      <c r="O84" s="6"/>
      <c r="P84" s="11"/>
      <c r="Q84" s="9"/>
      <c r="R84" s="2"/>
    </row>
    <row r="85" spans="1:18" x14ac:dyDescent="0.25">
      <c r="A85" t="s">
        <v>49</v>
      </c>
      <c r="B85" s="7">
        <v>77</v>
      </c>
      <c r="C85" s="7">
        <v>109</v>
      </c>
      <c r="D85">
        <v>2075</v>
      </c>
      <c r="E85" s="10">
        <v>0</v>
      </c>
      <c r="F85" s="10">
        <v>0</v>
      </c>
      <c r="G85" s="10"/>
      <c r="H85" s="10"/>
      <c r="I85" s="10">
        <v>0</v>
      </c>
      <c r="J85" s="10">
        <v>0</v>
      </c>
      <c r="K85" s="10">
        <v>0</v>
      </c>
      <c r="L85" s="10">
        <v>0</v>
      </c>
      <c r="M85" s="10">
        <v>0</v>
      </c>
      <c r="O85" s="6"/>
      <c r="P85" s="11"/>
      <c r="Q85" s="9"/>
      <c r="R85" s="2"/>
    </row>
    <row r="86" spans="1:18" x14ac:dyDescent="0.25">
      <c r="A86" t="s">
        <v>49</v>
      </c>
      <c r="B86" s="7">
        <v>78</v>
      </c>
      <c r="C86" s="7">
        <v>110</v>
      </c>
      <c r="D86">
        <v>2076</v>
      </c>
      <c r="E86" s="10">
        <v>0</v>
      </c>
      <c r="F86" s="10">
        <v>0</v>
      </c>
      <c r="G86" s="10"/>
      <c r="H86" s="10"/>
      <c r="I86" s="10">
        <v>0</v>
      </c>
      <c r="J86" s="10">
        <v>0</v>
      </c>
      <c r="K86" s="10">
        <v>0</v>
      </c>
      <c r="L86" s="10">
        <v>0</v>
      </c>
      <c r="M86" s="10">
        <v>0</v>
      </c>
      <c r="O86" s="6"/>
      <c r="P86" s="11"/>
      <c r="Q86" s="9"/>
      <c r="R86" s="2"/>
    </row>
    <row r="87" spans="1:18" x14ac:dyDescent="0.25">
      <c r="A87" t="s">
        <v>49</v>
      </c>
      <c r="B87" s="7">
        <v>79</v>
      </c>
      <c r="C87" s="7">
        <v>111</v>
      </c>
      <c r="D87">
        <v>2077</v>
      </c>
      <c r="E87" s="10">
        <v>0</v>
      </c>
      <c r="F87" s="10">
        <v>0</v>
      </c>
      <c r="G87" s="10"/>
      <c r="H87" s="10"/>
      <c r="I87" s="10">
        <v>0</v>
      </c>
      <c r="J87" s="10">
        <v>0</v>
      </c>
      <c r="K87" s="10">
        <v>0</v>
      </c>
      <c r="L87" s="10">
        <v>0</v>
      </c>
      <c r="M87" s="10">
        <v>0</v>
      </c>
      <c r="O87" s="6"/>
      <c r="P87" s="11"/>
      <c r="Q87" s="9"/>
      <c r="R87" s="2"/>
    </row>
    <row r="88" spans="1:18" x14ac:dyDescent="0.25">
      <c r="A88" t="s">
        <v>49</v>
      </c>
      <c r="B88" s="7">
        <v>80</v>
      </c>
      <c r="C88" s="7">
        <v>112</v>
      </c>
      <c r="D88">
        <v>2078</v>
      </c>
      <c r="E88" s="10">
        <v>0</v>
      </c>
      <c r="F88" s="10">
        <v>0</v>
      </c>
      <c r="G88" s="10"/>
      <c r="H88" s="10"/>
      <c r="I88" s="10">
        <v>0</v>
      </c>
      <c r="J88" s="10">
        <v>0</v>
      </c>
      <c r="K88" s="10">
        <v>0</v>
      </c>
      <c r="L88" s="10">
        <v>0</v>
      </c>
      <c r="M88" s="10">
        <v>0</v>
      </c>
      <c r="O88" s="6"/>
      <c r="P88" s="11"/>
      <c r="Q88" s="9"/>
      <c r="R88" s="2"/>
    </row>
    <row r="89" spans="1:18" x14ac:dyDescent="0.25">
      <c r="A89" t="s">
        <v>49</v>
      </c>
      <c r="B89" s="7">
        <v>81</v>
      </c>
      <c r="C89" s="7">
        <v>113</v>
      </c>
      <c r="D89">
        <v>2079</v>
      </c>
      <c r="E89" s="10">
        <v>0</v>
      </c>
      <c r="F89" s="10">
        <v>0</v>
      </c>
      <c r="G89" s="10"/>
      <c r="H89" s="10"/>
      <c r="I89" s="10">
        <v>0</v>
      </c>
      <c r="J89" s="10">
        <v>0</v>
      </c>
      <c r="K89" s="10">
        <v>0</v>
      </c>
      <c r="L89" s="10">
        <v>0</v>
      </c>
      <c r="M89" s="10">
        <v>0</v>
      </c>
      <c r="O89" s="6"/>
      <c r="P89" s="11"/>
      <c r="Q89" s="9"/>
      <c r="R89" s="2"/>
    </row>
    <row r="90" spans="1:18" x14ac:dyDescent="0.25">
      <c r="A90" t="s">
        <v>49</v>
      </c>
      <c r="B90" s="7">
        <v>82</v>
      </c>
      <c r="C90" s="7">
        <v>114</v>
      </c>
      <c r="D90">
        <v>2080</v>
      </c>
      <c r="E90" s="10">
        <v>0</v>
      </c>
      <c r="F90" s="10">
        <v>0</v>
      </c>
      <c r="G90" s="10"/>
      <c r="H90" s="10"/>
      <c r="I90" s="10">
        <v>0</v>
      </c>
      <c r="J90" s="10">
        <v>0</v>
      </c>
      <c r="K90" s="10">
        <v>0</v>
      </c>
      <c r="L90" s="10">
        <v>0</v>
      </c>
      <c r="M90" s="10">
        <v>0</v>
      </c>
      <c r="O90" s="6"/>
      <c r="P90" s="11"/>
      <c r="Q90" s="9"/>
      <c r="R90" s="2"/>
    </row>
    <row r="91" spans="1:18" x14ac:dyDescent="0.25">
      <c r="A91" t="s">
        <v>49</v>
      </c>
      <c r="B91" s="7">
        <v>83</v>
      </c>
      <c r="C91" s="7">
        <v>115</v>
      </c>
      <c r="D91">
        <v>2081</v>
      </c>
      <c r="E91" s="10">
        <v>0</v>
      </c>
      <c r="F91" s="10">
        <v>0</v>
      </c>
      <c r="G91" s="10"/>
      <c r="H91" s="10"/>
      <c r="I91" s="10">
        <v>0</v>
      </c>
      <c r="J91" s="10">
        <v>0</v>
      </c>
      <c r="K91" s="10">
        <v>0</v>
      </c>
      <c r="L91" s="10">
        <v>0</v>
      </c>
      <c r="M91" s="10">
        <v>0</v>
      </c>
      <c r="O91" s="6"/>
      <c r="P91" s="11"/>
      <c r="Q91" s="9"/>
      <c r="R91" s="2"/>
    </row>
    <row r="92" spans="1:18" x14ac:dyDescent="0.25">
      <c r="A92" t="s">
        <v>49</v>
      </c>
      <c r="B92" s="7">
        <v>84</v>
      </c>
      <c r="C92" s="7">
        <v>116</v>
      </c>
      <c r="D92">
        <v>2082</v>
      </c>
      <c r="E92" s="10">
        <v>0</v>
      </c>
      <c r="F92" s="10">
        <v>0</v>
      </c>
      <c r="G92" s="10"/>
      <c r="H92" s="10"/>
      <c r="I92" s="10">
        <v>0</v>
      </c>
      <c r="J92" s="10">
        <v>0</v>
      </c>
      <c r="K92" s="10">
        <v>0</v>
      </c>
      <c r="L92" s="10">
        <v>0</v>
      </c>
      <c r="M92" s="10">
        <v>0</v>
      </c>
      <c r="O92" s="6"/>
      <c r="P92" s="11"/>
      <c r="Q92" s="9"/>
      <c r="R92" s="2"/>
    </row>
    <row r="93" spans="1:18" x14ac:dyDescent="0.25">
      <c r="A93" t="s">
        <v>49</v>
      </c>
      <c r="B93" s="7">
        <v>85</v>
      </c>
      <c r="C93" s="7">
        <v>117</v>
      </c>
      <c r="D93">
        <v>2083</v>
      </c>
      <c r="E93" s="10">
        <v>0</v>
      </c>
      <c r="F93" s="10">
        <v>0</v>
      </c>
      <c r="G93" s="10"/>
      <c r="H93" s="10"/>
      <c r="I93" s="10">
        <v>0</v>
      </c>
      <c r="J93" s="10">
        <v>0</v>
      </c>
      <c r="K93" s="10">
        <v>0</v>
      </c>
      <c r="L93" s="10">
        <v>0</v>
      </c>
      <c r="M93" s="10">
        <v>0</v>
      </c>
      <c r="O93" s="6"/>
      <c r="P93" s="11"/>
      <c r="Q93" s="9"/>
      <c r="R93" s="2"/>
    </row>
  </sheetData>
  <mergeCells count="1">
    <mergeCell ref="O4:S4"/>
  </mergeCells>
  <pageMargins left="0.7" right="0.7" top="0.75" bottom="0.75" header="0.3" footer="0.3"/>
  <pageSetup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14951-EF82-41BD-9463-090D551CBB89}">
  <dimension ref="A1"/>
  <sheetViews>
    <sheetView workbookViewId="0"/>
  </sheetViews>
  <sheetFormatPr defaultColWidth="8.85546875" defaultRowHeight="15" x14ac:dyDescent="0.25"/>
  <cols>
    <col min="1" max="16384" width="8.85546875" style="14"/>
  </cols>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Projections</vt:lpstr>
      <vt:lpstr>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 Alan</dc:creator>
  <cp:lastModifiedBy>Luttrell, Tiija</cp:lastModifiedBy>
  <dcterms:created xsi:type="dcterms:W3CDTF">2025-04-02T14:42:54Z</dcterms:created>
  <dcterms:modified xsi:type="dcterms:W3CDTF">2025-05-09T18:02:35Z</dcterms:modified>
</cp:coreProperties>
</file>