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lard\AppData\Roaming\iManage\Work\Recent\Wataynikaney 37866-2035 2026 Transmission Rate Application\"/>
    </mc:Choice>
  </mc:AlternateContent>
  <xr:revisionPtr revIDLastSave="0" documentId="8_{6ADB9036-B97C-42A2-A8D0-07DA763158AA}" xr6:coauthVersionLast="47" xr6:coauthVersionMax="47" xr10:uidLastSave="{00000000-0000-0000-0000-000000000000}"/>
  <bookViews>
    <workbookView xWindow="28680" yWindow="60" windowWidth="29040" windowHeight="15720" xr2:uid="{CB57BE20-A57A-4E80-8684-206FF961327B}"/>
  </bookViews>
  <sheets>
    <sheet name="Tax Calculations" sheetId="1" r:id="rId1"/>
    <sheet name="CCA" sheetId="5" r:id="rId2"/>
  </sheets>
  <definedNames>
    <definedName name="_xlnm.Print_Area" localSheetId="1">CCA!$A$1:$O$16</definedName>
    <definedName name="_xlnm.Print_Titles" localSheetId="0">'Tax Calculations'!$1:$1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5" l="1"/>
</calcChain>
</file>

<file path=xl/sharedStrings.xml><?xml version="1.0" encoding="utf-8"?>
<sst xmlns="http://schemas.openxmlformats.org/spreadsheetml/2006/main" count="99" uniqueCount="67">
  <si>
    <t>Line No.</t>
  </si>
  <si>
    <t>Particulars</t>
  </si>
  <si>
    <t>Determination of Taxable Income</t>
  </si>
  <si>
    <t>Regulatory Net Income (before tax)</t>
  </si>
  <si>
    <t>Book to Tax Adjustments:</t>
  </si>
  <si>
    <t>Depreciation and amortization</t>
  </si>
  <si>
    <t>Capital Cost Allowance</t>
  </si>
  <si>
    <t>Other</t>
  </si>
  <si>
    <t>Total Adjustments</t>
  </si>
  <si>
    <t>Allocation of Taxable Income</t>
  </si>
  <si>
    <t>First Nation LP (51%)</t>
  </si>
  <si>
    <t>Fortis (WP) LP (49%)</t>
  </si>
  <si>
    <t>Total</t>
  </si>
  <si>
    <t>Tax Rates</t>
  </si>
  <si>
    <t>WPLP</t>
  </si>
  <si>
    <t>Federal Tax</t>
  </si>
  <si>
    <t>Provincial Tax</t>
  </si>
  <si>
    <t>Total Tax Rate</t>
  </si>
  <si>
    <t>SUMMARY OF TAX EXPENSE</t>
  </si>
  <si>
    <t>First Nation LP</t>
  </si>
  <si>
    <t>Fortis (WP) LP</t>
  </si>
  <si>
    <t>%</t>
  </si>
  <si>
    <t>Regulatory Taxable Income/(Loss) before Loss Carry Forward</t>
  </si>
  <si>
    <t>Allocation of Taxable Income from WPLP</t>
  </si>
  <si>
    <t>Tax Rate</t>
  </si>
  <si>
    <t>Income Tax Expense</t>
  </si>
  <si>
    <t>$</t>
  </si>
  <si>
    <t>Determination of Corporate Minimum Tax</t>
  </si>
  <si>
    <t>Allocation of Accounting Income from WPLP</t>
  </si>
  <si>
    <t>Total Taxes Expense for First Nation LP</t>
  </si>
  <si>
    <t>Total Taxes Expense for Fortis (WP) LP</t>
  </si>
  <si>
    <t>Loss Carryforward</t>
  </si>
  <si>
    <t>Taxable Income after Loss Carryforward</t>
  </si>
  <si>
    <t>Loss Continuity Schedule</t>
  </si>
  <si>
    <t>Opening Losses Carryforward</t>
  </si>
  <si>
    <t>Losses (Incurred)/Utilized during the year</t>
  </si>
  <si>
    <t>Closing Losses Carryforward</t>
  </si>
  <si>
    <t>Corporate Minimum Tax Rate</t>
  </si>
  <si>
    <t>Corporate Minimum Tax Payable (Utilized)</t>
  </si>
  <si>
    <t>Corporate Minimum Tax Potentially Applicable</t>
  </si>
  <si>
    <t>Ontario Income Tax</t>
  </si>
  <si>
    <t>Opening CMT Credit Carryforward</t>
  </si>
  <si>
    <t>CMT Credit Incurred/(Utilized)</t>
  </si>
  <si>
    <t>Closing CMT Credit Carryforward</t>
  </si>
  <si>
    <t>CCA Class</t>
  </si>
  <si>
    <t>Opening UCC</t>
  </si>
  <si>
    <t>Net Additions</t>
  </si>
  <si>
    <t>UCC pre-1/2 yr</t>
  </si>
  <si>
    <t>50% net additions</t>
  </si>
  <si>
    <t>UCC for CCA</t>
  </si>
  <si>
    <t>CCA Rate</t>
  </si>
  <si>
    <t>CCA</t>
  </si>
  <si>
    <t>Accelerated CCA Initiative</t>
  </si>
  <si>
    <t>Closing UCC</t>
  </si>
  <si>
    <t>UCC</t>
  </si>
  <si>
    <t>TOTAL CCA</t>
  </si>
  <si>
    <t>(1)</t>
  </si>
  <si>
    <t>Contribution in Aid of Construction</t>
  </si>
  <si>
    <t>Building</t>
  </si>
  <si>
    <t>Equipment</t>
  </si>
  <si>
    <t>Vehicle</t>
  </si>
  <si>
    <t>Tools under $500</t>
  </si>
  <si>
    <t>Leasehold Improvement</t>
  </si>
  <si>
    <t>Computer Hardware</t>
  </si>
  <si>
    <t xml:space="preserve">Transmission Assets </t>
  </si>
  <si>
    <t>WPLP
Calculation of Utility Income Taxes
2026 Test Year
($000's)</t>
  </si>
  <si>
    <t xml:space="preserve">The regulated income of $44,477,388 provided in G-2-1 Table 1 has been grossed up for tax purposes.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</si>
</sst>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/>
    <xf numFmtId="0" fontId="3" fillId="0" borderId="9" xfId="0" applyFont="1" applyBorder="1"/>
    <xf numFmtId="0" fontId="3" fillId="0" borderId="1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left" indent="1"/>
    </xf>
    <xf numFmtId="3" fontId="3" fillId="0" borderId="2" xfId="0" applyNumberFormat="1" applyFont="1" applyBorder="1"/>
    <xf numFmtId="0" fontId="3" fillId="0" borderId="0" xfId="0" applyFont="1" applyAlignment="1">
      <alignment horizontal="left"/>
    </xf>
    <xf numFmtId="3" fontId="3" fillId="0" borderId="3" xfId="0" applyNumberFormat="1" applyFont="1" applyBorder="1"/>
    <xf numFmtId="3" fontId="3" fillId="0" borderId="4" xfId="0" applyNumberFormat="1" applyFont="1" applyBorder="1"/>
    <xf numFmtId="2" fontId="3" fillId="0" borderId="0" xfId="0" applyNumberFormat="1" applyFont="1"/>
    <xf numFmtId="0" fontId="3" fillId="0" borderId="3" xfId="0" applyFont="1" applyBorder="1"/>
    <xf numFmtId="0" fontId="4" fillId="0" borderId="0" xfId="0" applyFont="1" applyAlignment="1">
      <alignment horizontal="left"/>
    </xf>
    <xf numFmtId="4" fontId="3" fillId="0" borderId="0" xfId="0" applyNumberFormat="1" applyFont="1"/>
    <xf numFmtId="3" fontId="4" fillId="0" borderId="3" xfId="0" applyNumberFormat="1" applyFont="1" applyBorder="1"/>
    <xf numFmtId="4" fontId="4" fillId="0" borderId="0" xfId="0" applyNumberFormat="1" applyFont="1"/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 applyAlignment="1">
      <alignment horizontal="left"/>
    </xf>
    <xf numFmtId="3" fontId="4" fillId="0" borderId="4" xfId="0" applyNumberFormat="1" applyFont="1" applyBorder="1"/>
    <xf numFmtId="3" fontId="3" fillId="0" borderId="0" xfId="0" applyNumberFormat="1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64" fontId="0" fillId="0" borderId="4" xfId="0" applyNumberForma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 wrapText="1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49" fontId="3" fillId="0" borderId="0" xfId="0" applyNumberFormat="1" applyFont="1"/>
    <xf numFmtId="49" fontId="3" fillId="0" borderId="0" xfId="0" quotePrefix="1" applyNumberFormat="1" applyFont="1"/>
    <xf numFmtId="0" fontId="6" fillId="0" borderId="6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7" fillId="0" borderId="6" xfId="0" applyFont="1" applyBorder="1" applyAlignment="1">
      <alignment horizontal="center" wrapText="1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874-764A-479C-AAA0-6187C4FEAC7C}">
  <dimension ref="A1:F96"/>
  <sheetViews>
    <sheetView tabSelected="1" view="pageBreakPreview" zoomScaleNormal="100" zoomScaleSheetLayoutView="100" workbookViewId="0">
      <selection activeCell="C97" sqref="C97"/>
    </sheetView>
  </sheetViews>
  <sheetFormatPr defaultColWidth="9.140625" defaultRowHeight="15" x14ac:dyDescent="0.25"/>
  <cols>
    <col min="1" max="1" width="7" style="8" customWidth="1"/>
    <col min="2" max="2" width="3.140625" style="7" customWidth="1"/>
    <col min="3" max="3" width="64.140625" style="7" customWidth="1"/>
    <col min="4" max="4" width="2.85546875" style="8" customWidth="1"/>
    <col min="5" max="5" width="9.140625" style="7"/>
    <col min="6" max="6" width="4.140625" style="7" customWidth="1"/>
    <col min="7" max="16384" width="9.140625" style="7"/>
  </cols>
  <sheetData>
    <row r="1" spans="1:6" ht="61.5" customHeight="1" x14ac:dyDescent="0.25">
      <c r="A1" s="51" t="s">
        <v>65</v>
      </c>
      <c r="B1" s="51"/>
      <c r="C1" s="51"/>
      <c r="D1" s="51"/>
      <c r="E1" s="51"/>
      <c r="F1" s="51"/>
    </row>
    <row r="2" spans="1:6" ht="15.75" thickBot="1" x14ac:dyDescent="0.3"/>
    <row r="3" spans="1:6" x14ac:dyDescent="0.25">
      <c r="B3" s="9"/>
      <c r="C3" s="49"/>
      <c r="D3" s="35"/>
      <c r="E3" s="10"/>
      <c r="F3" s="11"/>
    </row>
    <row r="4" spans="1:6" x14ac:dyDescent="0.25">
      <c r="B4" s="12"/>
      <c r="C4" s="13" t="s">
        <v>18</v>
      </c>
      <c r="F4" s="14"/>
    </row>
    <row r="5" spans="1:6" x14ac:dyDescent="0.25">
      <c r="B5" s="12"/>
      <c r="E5" s="15">
        <v>2026</v>
      </c>
      <c r="F5" s="14"/>
    </row>
    <row r="6" spans="1:6" x14ac:dyDescent="0.25">
      <c r="B6" s="12"/>
      <c r="C6" s="7" t="s">
        <v>19</v>
      </c>
      <c r="E6" s="39">
        <v>0</v>
      </c>
      <c r="F6" s="14"/>
    </row>
    <row r="7" spans="1:6" x14ac:dyDescent="0.25">
      <c r="B7" s="12"/>
      <c r="C7" s="7" t="s">
        <v>20</v>
      </c>
      <c r="E7" s="39">
        <v>596.09081628634567</v>
      </c>
      <c r="F7" s="14"/>
    </row>
    <row r="8" spans="1:6" x14ac:dyDescent="0.25">
      <c r="B8" s="12"/>
      <c r="C8" s="13" t="s">
        <v>12</v>
      </c>
      <c r="E8" s="40">
        <v>596.09081628634567</v>
      </c>
      <c r="F8" s="14"/>
    </row>
    <row r="9" spans="1:6" ht="15.75" thickBot="1" x14ac:dyDescent="0.3">
      <c r="B9" s="16"/>
      <c r="C9" s="17"/>
      <c r="D9" s="36"/>
      <c r="E9" s="17"/>
      <c r="F9" s="18"/>
    </row>
    <row r="11" spans="1:6" x14ac:dyDescent="0.25">
      <c r="A11" s="31" t="s">
        <v>14</v>
      </c>
    </row>
    <row r="13" spans="1:6" ht="30" x14ac:dyDescent="0.25">
      <c r="A13" s="20" t="s">
        <v>0</v>
      </c>
      <c r="C13" s="21" t="s">
        <v>1</v>
      </c>
      <c r="E13" s="15">
        <v>2026</v>
      </c>
    </row>
    <row r="15" spans="1:6" x14ac:dyDescent="0.25">
      <c r="C15" s="22" t="s">
        <v>2</v>
      </c>
    </row>
    <row r="17" spans="1:6" x14ac:dyDescent="0.25">
      <c r="A17" s="8">
        <v>1</v>
      </c>
      <c r="C17" s="7" t="s">
        <v>3</v>
      </c>
      <c r="E17" s="23">
        <v>45073.713598778617</v>
      </c>
      <c r="F17" s="7" t="s">
        <v>56</v>
      </c>
    </row>
    <row r="18" spans="1:6" x14ac:dyDescent="0.25">
      <c r="E18" s="23"/>
    </row>
    <row r="19" spans="1:6" x14ac:dyDescent="0.25">
      <c r="A19" s="8">
        <v>2</v>
      </c>
      <c r="C19" s="7" t="s">
        <v>4</v>
      </c>
      <c r="E19" s="23"/>
    </row>
    <row r="20" spans="1:6" x14ac:dyDescent="0.25">
      <c r="A20" s="8">
        <v>3</v>
      </c>
      <c r="C20" s="24" t="s">
        <v>5</v>
      </c>
      <c r="E20" s="23">
        <v>26863.557792454303</v>
      </c>
    </row>
    <row r="21" spans="1:6" x14ac:dyDescent="0.25">
      <c r="A21" s="8">
        <v>4</v>
      </c>
      <c r="C21" s="24" t="s">
        <v>6</v>
      </c>
      <c r="E21" s="23">
        <v>-80300.941310980008</v>
      </c>
    </row>
    <row r="22" spans="1:6" x14ac:dyDescent="0.25">
      <c r="A22" s="8">
        <v>5</v>
      </c>
      <c r="C22" s="24" t="s">
        <v>7</v>
      </c>
      <c r="E22" s="23">
        <v>0</v>
      </c>
    </row>
    <row r="23" spans="1:6" x14ac:dyDescent="0.25">
      <c r="A23" s="8">
        <v>6</v>
      </c>
      <c r="C23" s="7" t="s">
        <v>8</v>
      </c>
      <c r="D23" s="8" t="s">
        <v>26</v>
      </c>
      <c r="E23" s="25">
        <v>-53437.383518525705</v>
      </c>
    </row>
    <row r="24" spans="1:6" x14ac:dyDescent="0.25">
      <c r="E24" s="23"/>
    </row>
    <row r="25" spans="1:6" x14ac:dyDescent="0.25">
      <c r="A25" s="8">
        <v>7</v>
      </c>
      <c r="C25" s="26" t="s">
        <v>22</v>
      </c>
      <c r="D25" s="8" t="s">
        <v>26</v>
      </c>
      <c r="E25" s="27">
        <v>-8363.669919747088</v>
      </c>
    </row>
    <row r="26" spans="1:6" x14ac:dyDescent="0.25">
      <c r="E26" s="23"/>
    </row>
    <row r="27" spans="1:6" x14ac:dyDescent="0.25">
      <c r="C27" s="22" t="s">
        <v>9</v>
      </c>
      <c r="E27" s="23"/>
    </row>
    <row r="28" spans="1:6" x14ac:dyDescent="0.25">
      <c r="A28" s="8">
        <v>8</v>
      </c>
      <c r="C28" s="24" t="s">
        <v>10</v>
      </c>
      <c r="E28" s="23">
        <v>-4265.471659071015</v>
      </c>
    </row>
    <row r="29" spans="1:6" x14ac:dyDescent="0.25">
      <c r="A29" s="8">
        <v>9</v>
      </c>
      <c r="C29" s="24" t="s">
        <v>11</v>
      </c>
      <c r="E29" s="23">
        <v>-4098.198260676073</v>
      </c>
    </row>
    <row r="30" spans="1:6" ht="15.75" thickBot="1" x14ac:dyDescent="0.3">
      <c r="A30" s="8">
        <v>10</v>
      </c>
      <c r="C30" s="7" t="s">
        <v>12</v>
      </c>
      <c r="D30" s="8" t="s">
        <v>26</v>
      </c>
      <c r="E30" s="28">
        <v>-8363.669919747088</v>
      </c>
    </row>
    <row r="31" spans="1:6" ht="15.75" thickTop="1" x14ac:dyDescent="0.25"/>
    <row r="33" spans="1:6" x14ac:dyDescent="0.25">
      <c r="C33" s="22" t="s">
        <v>13</v>
      </c>
    </row>
    <row r="35" spans="1:6" x14ac:dyDescent="0.25">
      <c r="A35" s="8">
        <v>11</v>
      </c>
      <c r="C35" s="7" t="s">
        <v>15</v>
      </c>
      <c r="E35" s="29">
        <v>15</v>
      </c>
      <c r="F35" s="8" t="s">
        <v>21</v>
      </c>
    </row>
    <row r="36" spans="1:6" x14ac:dyDescent="0.25">
      <c r="A36" s="8">
        <v>12</v>
      </c>
      <c r="C36" s="7" t="s">
        <v>16</v>
      </c>
      <c r="E36" s="29">
        <v>11.5</v>
      </c>
      <c r="F36" s="8" t="s">
        <v>21</v>
      </c>
    </row>
    <row r="37" spans="1:6" x14ac:dyDescent="0.25">
      <c r="A37" s="8">
        <v>13</v>
      </c>
      <c r="C37" s="7" t="s">
        <v>17</v>
      </c>
      <c r="E37" s="30">
        <v>26.5</v>
      </c>
      <c r="F37" s="8" t="s">
        <v>21</v>
      </c>
    </row>
    <row r="40" spans="1:6" x14ac:dyDescent="0.25">
      <c r="A40" s="31" t="s">
        <v>19</v>
      </c>
    </row>
    <row r="42" spans="1:6" ht="30" x14ac:dyDescent="0.25">
      <c r="A42" s="20" t="s">
        <v>0</v>
      </c>
      <c r="C42" s="21" t="s">
        <v>1</v>
      </c>
      <c r="E42" s="15">
        <v>2026</v>
      </c>
    </row>
    <row r="44" spans="1:6" x14ac:dyDescent="0.25">
      <c r="C44" s="22" t="s">
        <v>2</v>
      </c>
    </row>
    <row r="46" spans="1:6" x14ac:dyDescent="0.25">
      <c r="A46" s="8">
        <v>1</v>
      </c>
      <c r="C46" s="7" t="s">
        <v>23</v>
      </c>
      <c r="E46" s="23">
        <v>-4265.471659071015</v>
      </c>
    </row>
    <row r="47" spans="1:6" x14ac:dyDescent="0.25">
      <c r="A47" s="8">
        <v>4</v>
      </c>
      <c r="C47" s="7" t="s">
        <v>24</v>
      </c>
      <c r="E47" s="32">
        <v>0</v>
      </c>
      <c r="F47" s="7" t="s">
        <v>21</v>
      </c>
    </row>
    <row r="48" spans="1:6" x14ac:dyDescent="0.25">
      <c r="A48" s="8">
        <v>5</v>
      </c>
      <c r="C48" s="31" t="s">
        <v>25</v>
      </c>
      <c r="D48" s="19" t="s">
        <v>26</v>
      </c>
      <c r="E48" s="33">
        <v>0</v>
      </c>
    </row>
    <row r="49" spans="1:6" x14ac:dyDescent="0.25">
      <c r="C49" s="26"/>
      <c r="E49" s="34"/>
    </row>
    <row r="50" spans="1:6" x14ac:dyDescent="0.25">
      <c r="E50" s="23"/>
    </row>
    <row r="51" spans="1:6" x14ac:dyDescent="0.25">
      <c r="C51" s="22" t="s">
        <v>27</v>
      </c>
      <c r="E51" s="23"/>
    </row>
    <row r="52" spans="1:6" x14ac:dyDescent="0.25">
      <c r="C52" s="22"/>
      <c r="E52" s="23"/>
    </row>
    <row r="53" spans="1:6" x14ac:dyDescent="0.25">
      <c r="C53" s="7" t="s">
        <v>28</v>
      </c>
      <c r="E53" s="23">
        <v>22987.593935377095</v>
      </c>
    </row>
    <row r="54" spans="1:6" x14ac:dyDescent="0.25">
      <c r="C54" s="7" t="s">
        <v>37</v>
      </c>
      <c r="E54" s="32">
        <v>0</v>
      </c>
      <c r="F54" s="7" t="s">
        <v>21</v>
      </c>
    </row>
    <row r="55" spans="1:6" x14ac:dyDescent="0.25">
      <c r="C55" s="31" t="s">
        <v>38</v>
      </c>
      <c r="D55" s="19" t="s">
        <v>26</v>
      </c>
      <c r="E55" s="33">
        <v>0</v>
      </c>
    </row>
    <row r="58" spans="1:6" ht="15.75" thickBot="1" x14ac:dyDescent="0.3">
      <c r="C58" s="13" t="s">
        <v>29</v>
      </c>
      <c r="D58" s="19" t="s">
        <v>26</v>
      </c>
      <c r="E58" s="38">
        <v>0</v>
      </c>
    </row>
    <row r="59" spans="1:6" ht="15.75" thickTop="1" x14ac:dyDescent="0.25"/>
    <row r="61" spans="1:6" x14ac:dyDescent="0.25">
      <c r="A61" s="31" t="s">
        <v>20</v>
      </c>
    </row>
    <row r="63" spans="1:6" ht="30" x14ac:dyDescent="0.25">
      <c r="A63" s="20" t="s">
        <v>0</v>
      </c>
      <c r="C63" s="21" t="s">
        <v>1</v>
      </c>
      <c r="E63" s="15">
        <v>2026</v>
      </c>
    </row>
    <row r="65" spans="1:6" x14ac:dyDescent="0.25">
      <c r="C65" s="22" t="s">
        <v>2</v>
      </c>
    </row>
    <row r="67" spans="1:6" x14ac:dyDescent="0.25">
      <c r="A67" s="8">
        <v>1</v>
      </c>
      <c r="C67" s="7" t="s">
        <v>23</v>
      </c>
      <c r="E67" s="23">
        <v>-4098.198260676073</v>
      </c>
    </row>
    <row r="68" spans="1:6" x14ac:dyDescent="0.25">
      <c r="A68" s="8">
        <v>2</v>
      </c>
      <c r="C68" s="7" t="s">
        <v>31</v>
      </c>
      <c r="E68" s="23">
        <v>4098.198260676073</v>
      </c>
    </row>
    <row r="69" spans="1:6" x14ac:dyDescent="0.25">
      <c r="A69" s="8">
        <v>3</v>
      </c>
      <c r="C69" s="7" t="s">
        <v>32</v>
      </c>
      <c r="E69" s="25">
        <v>0</v>
      </c>
    </row>
    <row r="70" spans="1:6" x14ac:dyDescent="0.25">
      <c r="A70" s="8">
        <v>4</v>
      </c>
      <c r="C70" s="7" t="s">
        <v>24</v>
      </c>
      <c r="E70" s="32">
        <v>26.5</v>
      </c>
      <c r="F70" s="7" t="s">
        <v>21</v>
      </c>
    </row>
    <row r="71" spans="1:6" x14ac:dyDescent="0.25">
      <c r="A71" s="8">
        <v>5</v>
      </c>
      <c r="C71" s="31" t="s">
        <v>25</v>
      </c>
      <c r="D71" s="19" t="s">
        <v>26</v>
      </c>
      <c r="E71" s="33">
        <v>0</v>
      </c>
    </row>
    <row r="72" spans="1:6" x14ac:dyDescent="0.25">
      <c r="C72" s="26"/>
      <c r="E72" s="34"/>
    </row>
    <row r="73" spans="1:6" x14ac:dyDescent="0.25">
      <c r="C73" s="37" t="s">
        <v>33</v>
      </c>
      <c r="E73" s="34"/>
    </row>
    <row r="74" spans="1:6" x14ac:dyDescent="0.25">
      <c r="A74" s="8">
        <v>6</v>
      </c>
      <c r="C74" s="26" t="s">
        <v>34</v>
      </c>
      <c r="E74" s="23">
        <v>-89820.909246465933</v>
      </c>
      <c r="F74" s="47"/>
    </row>
    <row r="75" spans="1:6" x14ac:dyDescent="0.25">
      <c r="A75" s="8">
        <v>7</v>
      </c>
      <c r="C75" s="26" t="s">
        <v>35</v>
      </c>
      <c r="E75" s="23">
        <v>-4098.198260676073</v>
      </c>
    </row>
    <row r="76" spans="1:6" x14ac:dyDescent="0.25">
      <c r="A76" s="8">
        <v>8</v>
      </c>
      <c r="C76" s="26" t="s">
        <v>36</v>
      </c>
      <c r="E76" s="25">
        <v>-93919.107507142005</v>
      </c>
    </row>
    <row r="77" spans="1:6" x14ac:dyDescent="0.25">
      <c r="E77" s="23"/>
    </row>
    <row r="78" spans="1:6" x14ac:dyDescent="0.25">
      <c r="C78" s="22" t="s">
        <v>27</v>
      </c>
      <c r="E78" s="23"/>
    </row>
    <row r="79" spans="1:6" x14ac:dyDescent="0.25">
      <c r="C79" s="22"/>
      <c r="E79" s="23"/>
    </row>
    <row r="80" spans="1:6" x14ac:dyDescent="0.25">
      <c r="A80" s="8">
        <v>9</v>
      </c>
      <c r="C80" s="7" t="s">
        <v>28</v>
      </c>
      <c r="E80" s="23">
        <v>22086.119663401521</v>
      </c>
    </row>
    <row r="81" spans="1:6" x14ac:dyDescent="0.25">
      <c r="A81" s="8">
        <v>10</v>
      </c>
      <c r="C81" s="7" t="s">
        <v>37</v>
      </c>
      <c r="E81" s="32">
        <v>2.7</v>
      </c>
      <c r="F81" s="7" t="s">
        <v>21</v>
      </c>
    </row>
    <row r="82" spans="1:6" x14ac:dyDescent="0.25">
      <c r="A82" s="8">
        <v>11</v>
      </c>
      <c r="C82" s="7" t="s">
        <v>39</v>
      </c>
      <c r="E82" s="25">
        <v>596.32523091184112</v>
      </c>
    </row>
    <row r="83" spans="1:6" x14ac:dyDescent="0.25">
      <c r="A83" s="8">
        <v>12</v>
      </c>
      <c r="C83" s="7" t="s">
        <v>40</v>
      </c>
      <c r="E83" s="23">
        <v>0</v>
      </c>
    </row>
    <row r="84" spans="1:6" x14ac:dyDescent="0.25">
      <c r="A84" s="8">
        <v>13</v>
      </c>
      <c r="C84" s="31" t="s">
        <v>38</v>
      </c>
      <c r="D84" s="19" t="s">
        <v>26</v>
      </c>
      <c r="E84" s="33">
        <v>596.32523091184112</v>
      </c>
    </row>
    <row r="87" spans="1:6" x14ac:dyDescent="0.25">
      <c r="A87" s="8">
        <v>14</v>
      </c>
      <c r="C87" s="7" t="s">
        <v>41</v>
      </c>
      <c r="E87" s="7">
        <v>1687.9694784150001</v>
      </c>
    </row>
    <row r="88" spans="1:6" x14ac:dyDescent="0.25">
      <c r="A88" s="8">
        <v>15</v>
      </c>
      <c r="C88" s="7" t="s">
        <v>42</v>
      </c>
      <c r="E88" s="23">
        <v>596.32523091184112</v>
      </c>
    </row>
    <row r="89" spans="1:6" x14ac:dyDescent="0.25">
      <c r="A89" s="8">
        <v>16</v>
      </c>
      <c r="C89" s="7" t="s">
        <v>43</v>
      </c>
      <c r="E89" s="25">
        <v>2284.2947093268413</v>
      </c>
    </row>
    <row r="92" spans="1:6" ht="15.75" thickBot="1" x14ac:dyDescent="0.3">
      <c r="A92" s="8">
        <v>17</v>
      </c>
      <c r="C92" s="13" t="s">
        <v>30</v>
      </c>
      <c r="D92" s="19" t="s">
        <v>26</v>
      </c>
      <c r="E92" s="38">
        <v>596.32523091184112</v>
      </c>
    </row>
    <row r="93" spans="1:6" ht="15.75" thickTop="1" x14ac:dyDescent="0.25"/>
    <row r="94" spans="1:6" x14ac:dyDescent="0.25">
      <c r="B94" s="48" t="s">
        <v>56</v>
      </c>
      <c r="C94" s="52" t="s">
        <v>66</v>
      </c>
      <c r="D94" s="52"/>
      <c r="E94" s="52"/>
    </row>
    <row r="95" spans="1:6" x14ac:dyDescent="0.25">
      <c r="C95" s="52"/>
      <c r="D95" s="52"/>
      <c r="E95" s="52"/>
    </row>
    <row r="96" spans="1:6" x14ac:dyDescent="0.25">
      <c r="C96" s="52"/>
      <c r="D96" s="52"/>
      <c r="E96" s="52"/>
    </row>
  </sheetData>
  <mergeCells count="2">
    <mergeCell ref="A1:F1"/>
    <mergeCell ref="C94:E96"/>
  </mergeCells>
  <pageMargins left="0.70866141732283472" right="0.70866141732283472" top="0.74803149606299213" bottom="0.74803149606299213" header="0.31496062992125984" footer="0.31496062992125984"/>
  <pageSetup scale="99" orientation="portrait" r:id="rId1"/>
  <headerFooter>
    <oddHeader>&amp;REB-2025-0192</oddHeader>
    <oddFooter>&amp;A&amp;RPage &amp;P&amp;L&amp;"Times New Roman,Regular"&amp;8 53141726.1</oddFooter>
  </headerFooter>
  <rowBreaks count="2" manualBreakCount="2">
    <brk id="38" max="16383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B125-C333-4204-A19C-1315F91AFB62}">
  <sheetPr>
    <pageSetUpPr fitToPage="1"/>
  </sheetPr>
  <dimension ref="B1:P87"/>
  <sheetViews>
    <sheetView showGridLines="0" view="pageBreakPreview" zoomScaleNormal="100" zoomScaleSheetLayoutView="100" workbookViewId="0">
      <selection activeCell="S5" sqref="S5"/>
    </sheetView>
  </sheetViews>
  <sheetFormatPr defaultRowHeight="15" x14ac:dyDescent="0.25"/>
  <cols>
    <col min="1" max="1" width="2.85546875" customWidth="1"/>
    <col min="2" max="2" width="3.140625" customWidth="1"/>
    <col min="3" max="6" width="12.85546875" customWidth="1"/>
    <col min="7" max="7" width="11.140625" bestFit="1" customWidth="1"/>
    <col min="8" max="9" width="12.85546875" customWidth="1"/>
    <col min="10" max="10" width="10.140625" bestFit="1" customWidth="1"/>
    <col min="11" max="13" width="12.85546875" customWidth="1"/>
    <col min="14" max="15" width="2.85546875" customWidth="1"/>
  </cols>
  <sheetData>
    <row r="1" spans="2:16" ht="15.75" thickBot="1" x14ac:dyDescent="0.3"/>
    <row r="2" spans="2:16" ht="61.5" customHeight="1" x14ac:dyDescent="0.25">
      <c r="B2" s="9"/>
      <c r="C2" s="53" t="s">
        <v>65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1"/>
    </row>
    <row r="3" spans="2:16" x14ac:dyDescent="0.25">
      <c r="B3" s="2"/>
      <c r="C3" s="42"/>
      <c r="N3" s="3"/>
    </row>
    <row r="4" spans="2:16" ht="45" x14ac:dyDescent="0.25">
      <c r="B4" s="2"/>
      <c r="C4" s="43" t="s">
        <v>44</v>
      </c>
      <c r="D4" s="43" t="s">
        <v>45</v>
      </c>
      <c r="E4" s="43" t="s">
        <v>46</v>
      </c>
      <c r="F4" s="43" t="s">
        <v>57</v>
      </c>
      <c r="G4" s="43" t="s">
        <v>47</v>
      </c>
      <c r="H4" s="43" t="s">
        <v>48</v>
      </c>
      <c r="I4" s="43" t="s">
        <v>49</v>
      </c>
      <c r="J4" s="43" t="s">
        <v>50</v>
      </c>
      <c r="K4" s="43" t="s">
        <v>51</v>
      </c>
      <c r="L4" s="43" t="s">
        <v>52</v>
      </c>
      <c r="M4" s="43" t="s">
        <v>53</v>
      </c>
      <c r="N4" s="3"/>
    </row>
    <row r="5" spans="2:16" x14ac:dyDescent="0.25">
      <c r="B5" s="2"/>
      <c r="C5">
        <v>1</v>
      </c>
      <c r="D5" s="44">
        <v>373.49664038399999</v>
      </c>
      <c r="E5" s="44">
        <v>0</v>
      </c>
      <c r="F5" s="44">
        <v>0</v>
      </c>
      <c r="G5" s="44">
        <v>373.49664038399999</v>
      </c>
      <c r="H5" s="44">
        <v>0</v>
      </c>
      <c r="I5" s="44">
        <v>373.49664038399999</v>
      </c>
      <c r="J5" s="45">
        <v>0.04</v>
      </c>
      <c r="K5" s="44">
        <v>14.93986561536</v>
      </c>
      <c r="L5" s="44">
        <v>0</v>
      </c>
      <c r="M5" s="44">
        <v>358.55677476863997</v>
      </c>
      <c r="N5" s="3"/>
      <c r="P5" t="s">
        <v>58</v>
      </c>
    </row>
    <row r="6" spans="2:16" x14ac:dyDescent="0.25">
      <c r="B6" s="2"/>
      <c r="C6">
        <v>8</v>
      </c>
      <c r="D6" s="44">
        <v>217.87562159999999</v>
      </c>
      <c r="E6" s="44">
        <v>100.25</v>
      </c>
      <c r="F6" s="44">
        <v>0</v>
      </c>
      <c r="G6" s="44">
        <v>318.12562159999999</v>
      </c>
      <c r="H6" s="44">
        <v>-50.125</v>
      </c>
      <c r="I6" s="44">
        <v>268.00062159999999</v>
      </c>
      <c r="J6" s="45">
        <v>0.2</v>
      </c>
      <c r="K6" s="44">
        <v>53.600124319999999</v>
      </c>
      <c r="L6" s="44">
        <v>0</v>
      </c>
      <c r="M6" s="44">
        <v>264.52549727999997</v>
      </c>
      <c r="N6" s="3"/>
      <c r="P6" t="s">
        <v>59</v>
      </c>
    </row>
    <row r="7" spans="2:16" x14ac:dyDescent="0.25">
      <c r="B7" s="2"/>
      <c r="C7">
        <v>10.1</v>
      </c>
      <c r="D7" s="44">
        <v>23.032939179250015</v>
      </c>
      <c r="E7" s="44">
        <v>0</v>
      </c>
      <c r="F7" s="44">
        <v>0</v>
      </c>
      <c r="G7" s="44">
        <v>23.032939179250015</v>
      </c>
      <c r="H7" s="44">
        <v>0</v>
      </c>
      <c r="I7" s="44">
        <v>23.032939179250015</v>
      </c>
      <c r="J7" s="45">
        <v>0.3</v>
      </c>
      <c r="K7" s="44">
        <v>6.9098817537750046</v>
      </c>
      <c r="L7" s="44">
        <v>0</v>
      </c>
      <c r="M7" s="44">
        <v>16.123057425475011</v>
      </c>
      <c r="N7" s="3"/>
      <c r="P7" t="s">
        <v>60</v>
      </c>
    </row>
    <row r="8" spans="2:16" x14ac:dyDescent="0.25">
      <c r="B8" s="2"/>
      <c r="C8">
        <v>12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5">
        <v>1</v>
      </c>
      <c r="K8" s="44">
        <v>0</v>
      </c>
      <c r="L8" s="44">
        <v>0</v>
      </c>
      <c r="M8" s="44">
        <v>0</v>
      </c>
      <c r="N8" s="3"/>
      <c r="P8" t="s">
        <v>61</v>
      </c>
    </row>
    <row r="9" spans="2:16" x14ac:dyDescent="0.25">
      <c r="B9" s="2"/>
      <c r="C9" s="46">
        <v>13</v>
      </c>
      <c r="D9" s="44">
        <v>164.8521576</v>
      </c>
      <c r="E9" s="44">
        <v>900</v>
      </c>
      <c r="F9" s="44">
        <v>0</v>
      </c>
      <c r="G9" s="44">
        <v>1064.8521576000001</v>
      </c>
      <c r="H9" s="44">
        <v>-450</v>
      </c>
      <c r="I9" s="44">
        <v>614.85215760000006</v>
      </c>
      <c r="J9" s="45">
        <v>0.2</v>
      </c>
      <c r="K9" s="44">
        <v>122.97043152000002</v>
      </c>
      <c r="L9" s="44">
        <v>0</v>
      </c>
      <c r="M9" s="44">
        <v>941.88172608000002</v>
      </c>
      <c r="N9" s="3"/>
      <c r="P9" t="s">
        <v>62</v>
      </c>
    </row>
    <row r="10" spans="2:16" x14ac:dyDescent="0.25">
      <c r="B10" s="2"/>
      <c r="C10" s="46">
        <v>50</v>
      </c>
      <c r="D10" s="44">
        <v>319.47395323499995</v>
      </c>
      <c r="E10" s="44">
        <v>871.6</v>
      </c>
      <c r="F10" s="44">
        <v>0</v>
      </c>
      <c r="G10" s="44">
        <v>1191.0739532349999</v>
      </c>
      <c r="H10" s="44">
        <v>-435.8</v>
      </c>
      <c r="I10" s="44">
        <v>755.27395323499991</v>
      </c>
      <c r="J10" s="45">
        <v>0.55000000000000004</v>
      </c>
      <c r="K10" s="44">
        <v>415.40067427924998</v>
      </c>
      <c r="L10" s="44">
        <v>0</v>
      </c>
      <c r="M10" s="44">
        <v>775.67327895574988</v>
      </c>
      <c r="N10" s="3"/>
      <c r="P10" t="s">
        <v>63</v>
      </c>
    </row>
    <row r="11" spans="2:16" x14ac:dyDescent="0.25">
      <c r="B11" s="2"/>
      <c r="C11">
        <v>47</v>
      </c>
      <c r="D11" s="44">
        <v>995689.00416864525</v>
      </c>
      <c r="E11" s="44">
        <v>800</v>
      </c>
      <c r="F11" s="44">
        <v>0</v>
      </c>
      <c r="G11" s="44">
        <v>996489.00416864525</v>
      </c>
      <c r="H11" s="44">
        <v>-400</v>
      </c>
      <c r="I11" s="44">
        <v>996089.00416864525</v>
      </c>
      <c r="J11" s="45">
        <v>0.08</v>
      </c>
      <c r="K11" s="44">
        <v>79687.120333491621</v>
      </c>
      <c r="L11" s="44">
        <v>0</v>
      </c>
      <c r="M11" s="44">
        <v>916801.88383515365</v>
      </c>
      <c r="N11" s="3"/>
      <c r="P11" t="s">
        <v>64</v>
      </c>
    </row>
    <row r="12" spans="2:16" ht="15.75" thickBot="1" x14ac:dyDescent="0.3">
      <c r="B12" s="2"/>
      <c r="C12" s="46" t="s">
        <v>54</v>
      </c>
      <c r="D12" s="41">
        <v>996787.73548064346</v>
      </c>
      <c r="E12" s="41">
        <v>2671.85</v>
      </c>
      <c r="F12" s="41">
        <v>0</v>
      </c>
      <c r="G12" s="41">
        <v>999459.58548064355</v>
      </c>
      <c r="H12" s="41">
        <v>-1335.925</v>
      </c>
      <c r="I12" s="41">
        <v>998123.66048064351</v>
      </c>
      <c r="J12" s="41"/>
      <c r="K12" s="41">
        <v>80300.941310980008</v>
      </c>
      <c r="L12" s="41">
        <v>0</v>
      </c>
      <c r="M12" s="41">
        <v>919158.64416966354</v>
      </c>
      <c r="N12" s="3"/>
    </row>
    <row r="13" spans="2:16" ht="15.75" thickTop="1" x14ac:dyDescent="0.25">
      <c r="B13" s="2"/>
      <c r="N13" s="3"/>
    </row>
    <row r="14" spans="2:16" x14ac:dyDescent="0.25">
      <c r="B14" s="2"/>
      <c r="J14" s="50" t="s">
        <v>55</v>
      </c>
      <c r="K14" s="54">
        <f>K12+L12</f>
        <v>80300.941310980008</v>
      </c>
      <c r="L14" s="54"/>
      <c r="N14" s="3"/>
    </row>
    <row r="15" spans="2:16" ht="15.75" thickBot="1" x14ac:dyDescent="0.3"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87" spans="5:5" x14ac:dyDescent="0.25">
      <c r="E87">
        <v>143</v>
      </c>
    </row>
  </sheetData>
  <mergeCells count="2">
    <mergeCell ref="C2:M2"/>
    <mergeCell ref="K14:L14"/>
  </mergeCells>
  <pageMargins left="0.70866141732283472" right="0.70866141732283472" top="0.74803149606299213" bottom="0.74803149606299213" header="0.31496062992125984" footer="0.31496062992125984"/>
  <pageSetup scale="82" orientation="landscape" r:id="rId1"/>
  <headerFooter>
    <oddHeader>&amp;REB-2025-0192</oddHeader>
    <oddFooter>&amp;A&amp;RPage &amp;P&amp;L&amp;"Times New Roman,Regular"&amp;8 53141726.1</oddFooter>
  </headerFooter>
  <colBreaks count="1" manualBreakCount="1">
    <brk id="14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Tax Calculations</vt:lpstr>
      <vt:lpstr>CCA</vt:lpstr>
      <vt:lpstr>CCA!Print_Area</vt:lpstr>
      <vt:lpstr>'Tax Calculations'!Print_Titles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Joséphine Allard</cp:lastModifiedBy>
  <cp:lastPrinted>2025-06-10T20:18:48Z</cp:lastPrinted>
  <dcterms:created xsi:type="dcterms:W3CDTF">2021-03-24T18:22:45Z</dcterms:created>
  <dcterms:modified xsi:type="dcterms:W3CDTF">2025-06-10T20:18:52Z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_DocIDActiveBits">
    <vt:lpwstr>118784</vt:lpwstr>
  </property>
  <property fmtid="{D5CDD505-2E9C-101B-9397-08002B2CF9AE}" pid="3" name="CUS_DocIDLocation">
    <vt:lpwstr>EVERY_PAGE</vt:lpwstr>
  </property>
  <property fmtid="{D5CDD505-2E9C-101B-9397-08002B2CF9AE}" pid="4" name="CUS_DocIDPosition">
    <vt:lpwstr>Left</vt:lpwstr>
  </property>
  <property fmtid="{D5CDD505-2E9C-101B-9397-08002B2CF9AE}" pid="5" name="CUS_DocIDSheetRef">
    <vt:lpwstr>2</vt:lpwstr>
  </property>
  <property fmtid="{D5CDD505-2E9C-101B-9397-08002B2CF9AE}" pid="6" name="CUS_DocIDString">
    <vt:lpwstr>&amp;"Times New Roman,Regular"&amp;8 53141726.1</vt:lpwstr>
  </property>
  <property fmtid="{D5CDD505-2E9C-101B-9397-08002B2CF9AE}" pid="7" name="CUS_DocIDChunk0">
    <vt:lpwstr>&amp;"Times New Roman,Regular"&amp;8</vt:lpwstr>
  </property>
  <property fmtid="{D5CDD505-2E9C-101B-9397-08002B2CF9AE}" pid="8" name="CUS_DocIDChunk1">
    <vt:lpwstr> 53141726.1</vt:lpwstr>
  </property>
</Properties>
</file>