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66925"/>
  <xr:revisionPtr revIDLastSave="0" documentId="6_{2B38EEE6-EE14-47BC-B83B-E24F1FE15646}" xr6:coauthVersionLast="47" xr6:coauthVersionMax="47" xr10:uidLastSave="{00000000-0000-0000-0000-000000000000}"/>
  <bookViews>
    <workbookView xWindow="57480" yWindow="-105" windowWidth="29040" windowHeight="15720" xr2:uid="{00000000-000D-0000-FFFF-FFFF00000000}"/>
  </bookViews>
  <sheets>
    <sheet name="Chart Zero Intercept" sheetId="5" r:id="rId1"/>
    <sheet name="Chart Negative Intercept" sheetId="6" r:id="rId2"/>
    <sheet name="Data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F28" i="1"/>
  <c r="F19" i="1" l="1"/>
  <c r="G26" i="1"/>
  <c r="F26" i="1"/>
  <c r="G25" i="1"/>
  <c r="F25" i="1"/>
  <c r="G24" i="1"/>
  <c r="F24" i="1"/>
  <c r="G23" i="1"/>
  <c r="G22" i="1"/>
  <c r="G21" i="1"/>
  <c r="G20" i="1"/>
  <c r="G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G10" i="1"/>
  <c r="G9" i="1"/>
  <c r="G8" i="1"/>
  <c r="G7" i="1"/>
  <c r="F7" i="1"/>
  <c r="G6" i="1"/>
  <c r="F6" i="1"/>
  <c r="G5" i="1"/>
  <c r="F5" i="1"/>
  <c r="G4" i="1"/>
  <c r="F4" i="1"/>
  <c r="G3" i="1"/>
  <c r="F3" i="1"/>
  <c r="G2" i="1"/>
  <c r="F2" i="1"/>
</calcChain>
</file>

<file path=xl/sharedStrings.xml><?xml version="1.0" encoding="utf-8"?>
<sst xmlns="http://schemas.openxmlformats.org/spreadsheetml/2006/main" count="11" uniqueCount="11">
  <si>
    <t>year</t>
  </si>
  <si>
    <t>month</t>
  </si>
  <si>
    <t>days billed</t>
  </si>
  <si>
    <t>consumption</t>
  </si>
  <si>
    <t>HDDs</t>
  </si>
  <si>
    <t>Cons/Day</t>
  </si>
  <si>
    <t>HDD/Day</t>
  </si>
  <si>
    <t>Design Day Demand w/ Exception Management</t>
  </si>
  <si>
    <t>Heat and base factors from regression on Chart Zero Intercept worksheet, evaluated at 41 HDDs</t>
  </si>
  <si>
    <t>Design Day Demand w/o Exception Management</t>
  </si>
  <si>
    <t>Heat and base factors from regression on Chart Negative Intercept worksheet, evaluated at 41 HDDs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</si>
</sst>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right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Regression-Based</a:t>
            </a:r>
            <a:r>
              <a:rPr lang="en-US" baseline="0"/>
              <a:t> Design Day Demand - Modified Example With Exception Management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6.3740056543338169E-2"/>
                  <c:y val="0.2004343574205616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Data!$G$2:$G$26</c:f>
              <c:numCache>
                <c:formatCode>General</c:formatCode>
                <c:ptCount val="25"/>
                <c:pt idx="0">
                  <c:v>22.764705882352942</c:v>
                </c:pt>
                <c:pt idx="1">
                  <c:v>21.857142857142858</c:v>
                </c:pt>
                <c:pt idx="2">
                  <c:v>18.766666666666666</c:v>
                </c:pt>
                <c:pt idx="3">
                  <c:v>17.612903225806452</c:v>
                </c:pt>
                <c:pt idx="4">
                  <c:v>13.3</c:v>
                </c:pt>
                <c:pt idx="5">
                  <c:v>2.5</c:v>
                </c:pt>
                <c:pt idx="6">
                  <c:v>0.53125</c:v>
                </c:pt>
                <c:pt idx="7">
                  <c:v>0</c:v>
                </c:pt>
                <c:pt idx="8">
                  <c:v>2.9411764705882353E-2</c:v>
                </c:pt>
                <c:pt idx="9">
                  <c:v>1.8148148148148149</c:v>
                </c:pt>
                <c:pt idx="10">
                  <c:v>9.09375</c:v>
                </c:pt>
                <c:pt idx="11">
                  <c:v>16</c:v>
                </c:pt>
                <c:pt idx="12">
                  <c:v>17.617647058823529</c:v>
                </c:pt>
                <c:pt idx="13">
                  <c:v>24.344827586206897</c:v>
                </c:pt>
                <c:pt idx="14">
                  <c:v>21</c:v>
                </c:pt>
                <c:pt idx="15">
                  <c:v>17.392857142857142</c:v>
                </c:pt>
                <c:pt idx="16">
                  <c:v>11.03225806451613</c:v>
                </c:pt>
                <c:pt idx="17">
                  <c:v>5.4827586206896548</c:v>
                </c:pt>
                <c:pt idx="18">
                  <c:v>1.0625</c:v>
                </c:pt>
                <c:pt idx="19">
                  <c:v>0</c:v>
                </c:pt>
                <c:pt idx="20">
                  <c:v>2.9411764705882353E-2</c:v>
                </c:pt>
                <c:pt idx="21">
                  <c:v>1.2222222222222223</c:v>
                </c:pt>
                <c:pt idx="22">
                  <c:v>8</c:v>
                </c:pt>
                <c:pt idx="23">
                  <c:v>17.310344827586206</c:v>
                </c:pt>
                <c:pt idx="24">
                  <c:v>17.866666666666667</c:v>
                </c:pt>
              </c:numCache>
            </c:numRef>
          </c:xVal>
          <c:yVal>
            <c:numRef>
              <c:f>Data!$F$2:$F$26</c:f>
              <c:numCache>
                <c:formatCode>General</c:formatCode>
                <c:ptCount val="25"/>
                <c:pt idx="0">
                  <c:v>8.5882352941176467</c:v>
                </c:pt>
                <c:pt idx="1">
                  <c:v>9.8214285714285712</c:v>
                </c:pt>
                <c:pt idx="2">
                  <c:v>7.0666666666666664</c:v>
                </c:pt>
                <c:pt idx="3">
                  <c:v>7.161290322580645</c:v>
                </c:pt>
                <c:pt idx="4">
                  <c:v>3.3666666666666667</c:v>
                </c:pt>
                <c:pt idx="5">
                  <c:v>2.5666666666666669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2.6875</c:v>
                </c:pt>
                <c:pt idx="11">
                  <c:v>7</c:v>
                </c:pt>
                <c:pt idx="12">
                  <c:v>6.9117647058823533</c:v>
                </c:pt>
                <c:pt idx="13">
                  <c:v>10.344827586206897</c:v>
                </c:pt>
                <c:pt idx="14">
                  <c:v>8.4193548387096779</c:v>
                </c:pt>
                <c:pt idx="15">
                  <c:v>7.3571428571428568</c:v>
                </c:pt>
                <c:pt idx="16">
                  <c:v>4.129032258064516</c:v>
                </c:pt>
                <c:pt idx="17">
                  <c:v>1.3103448275862069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2.6470588235294117</c:v>
                </c:pt>
                <c:pt idx="23">
                  <c:v>5.7586206896551726</c:v>
                </c:pt>
                <c:pt idx="24">
                  <c:v>6.4666666666666668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1BE-874B-A2B4-8C9BB622E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8167328"/>
        <c:axId val="1208168976"/>
      </c:scatterChart>
      <c:valAx>
        <c:axId val="1208167328"/>
        <c:scaling>
          <c:orientation val="minMax"/>
          <c:max val="4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Heating</a:t>
                </a:r>
                <a:r>
                  <a:rPr lang="en-US" baseline="0"/>
                  <a:t> Degree Days/Day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8168976"/>
        <c:crosses val="autoZero"/>
        <c:crossBetween val="midCat"/>
      </c:valAx>
      <c:valAx>
        <c:axId val="1208168976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Consumption (Cubic Meters/Day)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8167328"/>
        <c:crosses val="autoZero"/>
        <c:crossBetween val="midCat"/>
        <c:majorUnit val="1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Regression-Based</a:t>
            </a:r>
            <a:r>
              <a:rPr lang="en-US" baseline="0"/>
              <a:t> Design Day Demand - Modified Example w/o Exception Management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6.7017843546686592E-2"/>
                  <c:y val="0.2278429931050505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Data!$G$2:$G$26</c:f>
              <c:numCache>
                <c:formatCode>General</c:formatCode>
                <c:ptCount val="25"/>
                <c:pt idx="0">
                  <c:v>22.764705882352942</c:v>
                </c:pt>
                <c:pt idx="1">
                  <c:v>21.857142857142858</c:v>
                </c:pt>
                <c:pt idx="2">
                  <c:v>18.766666666666666</c:v>
                </c:pt>
                <c:pt idx="3">
                  <c:v>17.612903225806452</c:v>
                </c:pt>
                <c:pt idx="4">
                  <c:v>13.3</c:v>
                </c:pt>
                <c:pt idx="5">
                  <c:v>2.5</c:v>
                </c:pt>
                <c:pt idx="6">
                  <c:v>0.53125</c:v>
                </c:pt>
                <c:pt idx="7">
                  <c:v>0</c:v>
                </c:pt>
                <c:pt idx="8">
                  <c:v>2.9411764705882353E-2</c:v>
                </c:pt>
                <c:pt idx="9">
                  <c:v>1.8148148148148149</c:v>
                </c:pt>
                <c:pt idx="10">
                  <c:v>9.09375</c:v>
                </c:pt>
                <c:pt idx="11">
                  <c:v>16</c:v>
                </c:pt>
                <c:pt idx="12">
                  <c:v>17.617647058823529</c:v>
                </c:pt>
                <c:pt idx="13">
                  <c:v>24.344827586206897</c:v>
                </c:pt>
                <c:pt idx="14">
                  <c:v>21</c:v>
                </c:pt>
                <c:pt idx="15">
                  <c:v>17.392857142857142</c:v>
                </c:pt>
                <c:pt idx="16">
                  <c:v>11.03225806451613</c:v>
                </c:pt>
                <c:pt idx="17">
                  <c:v>5.4827586206896548</c:v>
                </c:pt>
                <c:pt idx="18">
                  <c:v>1.0625</c:v>
                </c:pt>
                <c:pt idx="19">
                  <c:v>0</c:v>
                </c:pt>
                <c:pt idx="20">
                  <c:v>2.9411764705882353E-2</c:v>
                </c:pt>
                <c:pt idx="21">
                  <c:v>1.2222222222222223</c:v>
                </c:pt>
                <c:pt idx="22">
                  <c:v>8</c:v>
                </c:pt>
                <c:pt idx="23">
                  <c:v>17.310344827586206</c:v>
                </c:pt>
                <c:pt idx="24">
                  <c:v>17.866666666666667</c:v>
                </c:pt>
              </c:numCache>
            </c:numRef>
          </c:xVal>
          <c:yVal>
            <c:numRef>
              <c:f>Data!$F$2:$F$26</c:f>
              <c:numCache>
                <c:formatCode>General</c:formatCode>
                <c:ptCount val="25"/>
                <c:pt idx="0">
                  <c:v>8.5882352941176467</c:v>
                </c:pt>
                <c:pt idx="1">
                  <c:v>9.8214285714285712</c:v>
                </c:pt>
                <c:pt idx="2">
                  <c:v>7.0666666666666664</c:v>
                </c:pt>
                <c:pt idx="3">
                  <c:v>7.161290322580645</c:v>
                </c:pt>
                <c:pt idx="4">
                  <c:v>3.3666666666666667</c:v>
                </c:pt>
                <c:pt idx="5">
                  <c:v>2.5666666666666669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2.6875</c:v>
                </c:pt>
                <c:pt idx="11">
                  <c:v>7</c:v>
                </c:pt>
                <c:pt idx="12">
                  <c:v>6.9117647058823533</c:v>
                </c:pt>
                <c:pt idx="13">
                  <c:v>10.344827586206897</c:v>
                </c:pt>
                <c:pt idx="14">
                  <c:v>8.4193548387096779</c:v>
                </c:pt>
                <c:pt idx="15">
                  <c:v>7.3571428571428568</c:v>
                </c:pt>
                <c:pt idx="16">
                  <c:v>4.129032258064516</c:v>
                </c:pt>
                <c:pt idx="17">
                  <c:v>1.3103448275862069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2.6470588235294117</c:v>
                </c:pt>
                <c:pt idx="23">
                  <c:v>5.7586206896551726</c:v>
                </c:pt>
                <c:pt idx="24">
                  <c:v>6.4666666666666668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81C-1D48-A289-C2A1A082B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8167328"/>
        <c:axId val="1208168976"/>
      </c:scatterChart>
      <c:valAx>
        <c:axId val="1208167328"/>
        <c:scaling>
          <c:orientation val="minMax"/>
          <c:max val="4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Heating</a:t>
                </a:r>
                <a:r>
                  <a:rPr lang="en-US" baseline="0"/>
                  <a:t> Degree Days/Day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8168976"/>
        <c:crosses val="autoZero"/>
        <c:crossBetween val="midCat"/>
      </c:valAx>
      <c:valAx>
        <c:axId val="1208168976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Consumption (Cubic Meters/Day)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8167328"/>
        <c:crosses val="autoZero"/>
        <c:crossBetween val="midCat"/>
        <c:majorUnit val="1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E497F5E-CDE5-BB41-8AE4-2C81D9106F55}">
  <sheetPr/>
  <sheetViews>
    <sheetView tabSelected="1" zoomScale="113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65B6399-036B-5749-A897-3BEE35297F25}">
  <sheetPr/>
  <sheetViews>
    <sheetView zoomScale="11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0A07D1-23F2-5444-BC88-42554C25FEA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0.5123</cdr:x>
      <cdr:y>0.19977</cdr:y>
    </cdr:from>
    <cdr:to>
      <cdr:x>0.94697</cdr:x>
      <cdr:y>0.55065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C6D2764F-865E-3845-938D-27FB118D81F2}"/>
            </a:ext>
          </a:extLst>
        </cdr:cNvPr>
        <cdr:cNvCxnSpPr/>
      </cdr:nvCxnSpPr>
      <cdr:spPr>
        <a:xfrm xmlns:a="http://schemas.openxmlformats.org/drawingml/2006/main" flipV="1">
          <a:off x="4442184" y="1255402"/>
          <a:ext cx="3769023" cy="2205045"/>
        </a:xfrm>
        <a:prstGeom xmlns:a="http://schemas.openxmlformats.org/drawingml/2006/main" prst="line">
          <a:avLst/>
        </a:prstGeom>
        <a:ln xmlns:a="http://schemas.openxmlformats.org/drawingml/2006/main" w="22225"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0.89456</cdr:x>
      <cdr:y>0.07621</cdr:y>
    </cdr:from>
    <cdr:to>
      <cdr:x>0.89456</cdr:x>
      <cdr:y>0.90993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E043A3CD-B7B6-0147-B1BF-CC19F66C809B}"/>
            </a:ext>
          </a:extLst>
        </cdr:cNvPr>
        <cdr:cNvCxnSpPr/>
      </cdr:nvCxnSpPr>
      <cdr:spPr>
        <a:xfrm xmlns:a="http://schemas.openxmlformats.org/drawingml/2006/main" flipV="1">
          <a:off x="7757880" y="478971"/>
          <a:ext cx="0" cy="5239653"/>
        </a:xfrm>
        <a:prstGeom xmlns:a="http://schemas.openxmlformats.org/drawingml/2006/main" prst="line">
          <a:avLst/>
        </a:prstGeom>
        <a:ln xmlns:a="http://schemas.openxmlformats.org/drawingml/2006/main" w="12700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0.06566</cdr:x>
      <cdr:y>0.24114</cdr:y>
    </cdr:from>
    <cdr:to>
      <cdr:x>0.89372</cdr:x>
      <cdr:y>0.24114</cdr:y>
    </cdr:to>
    <cdr:cxnSp macro="">
      <cdr:nvCxnSpPr>
        <cdr:cNvPr id="8" name="Straight Connector 7">
          <a:extLst xmlns:a="http://schemas.openxmlformats.org/drawingml/2006/main">
            <a:ext uri="{FF2B5EF4-FFF2-40B4-BE49-F238E27FC236}">
              <a16:creationId xmlns:a16="http://schemas.microsoft.com/office/drawing/2014/main" id="{9C1FEEBC-CC69-1640-ABC1-E1B05B54C5C9}"/>
            </a:ext>
          </a:extLst>
        </cdr:cNvPr>
        <cdr:cNvCxnSpPr/>
      </cdr:nvCxnSpPr>
      <cdr:spPr>
        <a:xfrm xmlns:a="http://schemas.openxmlformats.org/drawingml/2006/main" flipH="1">
          <a:off x="569310" y="1515373"/>
          <a:ext cx="7180167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0.61314</cdr:x>
      <cdr:y>0.0918</cdr:y>
    </cdr:from>
    <cdr:to>
      <cdr:x>0.75788</cdr:x>
      <cdr:y>0.13639</cdr:y>
    </cdr:to>
    <cdr:sp macro="" textlink="">
      <cdr:nvSpPr>
        <cdr:cNvPr id="15" name="TextBox 18">
          <a:extLst xmlns:a="http://schemas.openxmlformats.org/drawingml/2006/main">
            <a:ext uri="{FF2B5EF4-FFF2-40B4-BE49-F238E27FC236}">
              <a16:creationId xmlns:a16="http://schemas.microsoft.com/office/drawing/2014/main" id="{97A55B6E-81B9-5B43-83CB-E83D69F249F4}"/>
            </a:ext>
          </a:extLst>
        </cdr:cNvPr>
        <cdr:cNvSpPr txBox="1"/>
      </cdr:nvSpPr>
      <cdr:spPr>
        <a:xfrm xmlns:a="http://schemas.openxmlformats.org/drawingml/2006/main">
          <a:off x="5316558" y="576900"/>
          <a:ext cx="1255087" cy="28020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>
          <a:spAutoFit/>
        </a:bodyPr>
        <a:lstStyle xmlns:a="http://schemas.openxmlformats.org/drawingml/2006/main"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dirty="0">
              <a:latin typeface="+mn-lt"/>
            </a:rPr>
            <a:t>Design Day HDDs</a:t>
          </a:r>
        </a:p>
      </cdr:txBody>
    </cdr:sp>
  </cdr:relSizeAnchor>
  <cdr:relSizeAnchor xmlns:cdr="http://schemas.openxmlformats.org/drawingml/2006/chartDrawing">
    <cdr:from>
      <cdr:x>0.71883</cdr:x>
      <cdr:y>0.13626</cdr:y>
    </cdr:from>
    <cdr:to>
      <cdr:x>0.89456</cdr:x>
      <cdr:y>0.19746</cdr:y>
    </cdr:to>
    <cdr:cxnSp macro="">
      <cdr:nvCxnSpPr>
        <cdr:cNvPr id="16" name="Straight Arrow Connector 15">
          <a:extLst xmlns:a="http://schemas.openxmlformats.org/drawingml/2006/main">
            <a:ext uri="{FF2B5EF4-FFF2-40B4-BE49-F238E27FC236}">
              <a16:creationId xmlns:a16="http://schemas.microsoft.com/office/drawing/2014/main" id="{BC97213D-D024-CD46-879C-28AB12C1E9EE}"/>
            </a:ext>
          </a:extLst>
        </cdr:cNvPr>
        <cdr:cNvCxnSpPr>
          <a:cxnSpLocks xmlns:a="http://schemas.openxmlformats.org/drawingml/2006/main"/>
        </cdr:cNvCxnSpPr>
      </cdr:nvCxnSpPr>
      <cdr:spPr>
        <a:xfrm xmlns:a="http://schemas.openxmlformats.org/drawingml/2006/main">
          <a:off x="6233886" y="856343"/>
          <a:ext cx="1524000" cy="38462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0.06818</cdr:x>
      <cdr:y>0.2439</cdr:y>
    </cdr:from>
    <cdr:to>
      <cdr:x>0.17098</cdr:x>
      <cdr:y>0.31844</cdr:y>
    </cdr:to>
    <cdr:cxnSp macro="">
      <cdr:nvCxnSpPr>
        <cdr:cNvPr id="20" name="Straight Arrow Connector 19">
          <a:extLst xmlns:a="http://schemas.openxmlformats.org/drawingml/2006/main">
            <a:ext uri="{FF2B5EF4-FFF2-40B4-BE49-F238E27FC236}">
              <a16:creationId xmlns:a16="http://schemas.microsoft.com/office/drawing/2014/main" id="{8CCA67C0-3F8A-C940-8D14-6789EA8988FC}"/>
            </a:ext>
          </a:extLst>
        </cdr:cNvPr>
        <cdr:cNvCxnSpPr>
          <a:cxnSpLocks xmlns:a="http://schemas.openxmlformats.org/drawingml/2006/main"/>
        </cdr:cNvCxnSpPr>
      </cdr:nvCxnSpPr>
      <cdr:spPr>
        <a:xfrm xmlns:a="http://schemas.openxmlformats.org/drawingml/2006/main" flipH="1" flipV="1">
          <a:off x="591207" y="1532759"/>
          <a:ext cx="891366" cy="468417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0.08168</cdr:x>
      <cdr:y>0.31674</cdr:y>
    </cdr:from>
    <cdr:to>
      <cdr:x>0.34035</cdr:x>
      <cdr:y>0.36133</cdr:y>
    </cdr:to>
    <cdr:sp macro="" textlink="">
      <cdr:nvSpPr>
        <cdr:cNvPr id="21" name="TextBox 21">
          <a:extLst xmlns:a="http://schemas.openxmlformats.org/drawingml/2006/main">
            <a:ext uri="{FF2B5EF4-FFF2-40B4-BE49-F238E27FC236}">
              <a16:creationId xmlns:a16="http://schemas.microsoft.com/office/drawing/2014/main" id="{263B626E-7EE4-1848-A577-D41872F5FBAB}"/>
            </a:ext>
          </a:extLst>
        </cdr:cNvPr>
        <cdr:cNvSpPr txBox="1"/>
      </cdr:nvSpPr>
      <cdr:spPr>
        <a:xfrm xmlns:a="http://schemas.openxmlformats.org/drawingml/2006/main">
          <a:off x="708359" y="1990632"/>
          <a:ext cx="2243243" cy="28020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>
          <a:spAutoFit/>
        </a:bodyPr>
        <a:lstStyle xmlns:a="http://schemas.openxmlformats.org/drawingml/2006/main"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dirty="0">
              <a:latin typeface="+mn-lt"/>
            </a:rPr>
            <a:t>Design Day Demand (Regression)</a:t>
          </a:r>
        </a:p>
      </cdr:txBody>
    </cdr:sp>
  </cdr:relSizeAnchor>
  <cdr:relSizeAnchor xmlns:cdr="http://schemas.openxmlformats.org/drawingml/2006/chartDrawing">
    <cdr:from>
      <cdr:x>0.37205</cdr:x>
      <cdr:y>0.66899</cdr:y>
    </cdr:from>
    <cdr:to>
      <cdr:x>0.39852</cdr:x>
      <cdr:y>0.71246</cdr:y>
    </cdr:to>
    <cdr:cxnSp macro="">
      <cdr:nvCxnSpPr>
        <cdr:cNvPr id="39" name="Straight Arrow Connector 38">
          <a:extLst xmlns:a="http://schemas.openxmlformats.org/drawingml/2006/main">
            <a:ext uri="{FF2B5EF4-FFF2-40B4-BE49-F238E27FC236}">
              <a16:creationId xmlns:a16="http://schemas.microsoft.com/office/drawing/2014/main" id="{186A228E-B7D5-374C-92FB-FEE6E16E5028}"/>
            </a:ext>
          </a:extLst>
        </cdr:cNvPr>
        <cdr:cNvCxnSpPr/>
      </cdr:nvCxnSpPr>
      <cdr:spPr>
        <a:xfrm xmlns:a="http://schemas.openxmlformats.org/drawingml/2006/main" flipH="1" flipV="1">
          <a:off x="3226092" y="4204138"/>
          <a:ext cx="229459" cy="27316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0.57071</cdr:x>
      <cdr:y>0.57968</cdr:y>
    </cdr:from>
    <cdr:to>
      <cdr:x>0.81974</cdr:x>
      <cdr:y>0.62426</cdr:y>
    </cdr:to>
    <cdr:sp macro="" textlink="">
      <cdr:nvSpPr>
        <cdr:cNvPr id="19" name="TextBox 21">
          <a:extLst xmlns:a="http://schemas.openxmlformats.org/drawingml/2006/main">
            <a:ext uri="{FF2B5EF4-FFF2-40B4-BE49-F238E27FC236}">
              <a16:creationId xmlns:a16="http://schemas.microsoft.com/office/drawing/2014/main" id="{54EFB8B9-502D-A248-B761-16ABDE1EED49}"/>
            </a:ext>
          </a:extLst>
        </cdr:cNvPr>
        <cdr:cNvSpPr txBox="1"/>
      </cdr:nvSpPr>
      <cdr:spPr>
        <a:xfrm xmlns:a="http://schemas.openxmlformats.org/drawingml/2006/main">
          <a:off x="4949372" y="3643085"/>
          <a:ext cx="2159630" cy="28020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dirty="0">
              <a:latin typeface="+mn-lt"/>
            </a:rPr>
            <a:t>Projected</a:t>
          </a:r>
          <a:r>
            <a:rPr lang="en-US" sz="1200" baseline="0" dirty="0">
              <a:latin typeface="+mn-lt"/>
            </a:rPr>
            <a:t> </a:t>
          </a:r>
          <a:r>
            <a:rPr lang="en-US" sz="1200" dirty="0">
              <a:latin typeface="+mn-lt"/>
            </a:rPr>
            <a:t>Demand (Regression)</a:t>
          </a:r>
        </a:p>
      </cdr:txBody>
    </cdr:sp>
  </cdr:relSizeAnchor>
  <cdr:relSizeAnchor xmlns:cdr="http://schemas.openxmlformats.org/drawingml/2006/chartDrawing">
    <cdr:from>
      <cdr:x>0.66582</cdr:x>
      <cdr:y>0.43554</cdr:y>
    </cdr:from>
    <cdr:to>
      <cdr:x>0.69038</cdr:x>
      <cdr:y>0.57737</cdr:y>
    </cdr:to>
    <cdr:cxnSp macro="">
      <cdr:nvCxnSpPr>
        <cdr:cNvPr id="5" name="Straight Arrow Connector 4">
          <a:extLst xmlns:a="http://schemas.openxmlformats.org/drawingml/2006/main">
            <a:ext uri="{FF2B5EF4-FFF2-40B4-BE49-F238E27FC236}">
              <a16:creationId xmlns:a16="http://schemas.microsoft.com/office/drawing/2014/main" id="{DEE3F13D-9305-9C43-AE00-F931A9092E25}"/>
            </a:ext>
          </a:extLst>
        </cdr:cNvPr>
        <cdr:cNvCxnSpPr/>
      </cdr:nvCxnSpPr>
      <cdr:spPr>
        <a:xfrm xmlns:a="http://schemas.openxmlformats.org/drawingml/2006/main" flipH="1" flipV="1">
          <a:off x="5773391" y="2737069"/>
          <a:ext cx="212917" cy="89130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5221" cy="627132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7FEB6D-9ECD-A036-DFC9-0D01D10BF45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0.50977</cdr:x>
      <cdr:y>0.17538</cdr:y>
    </cdr:from>
    <cdr:to>
      <cdr:x>0.94444</cdr:x>
      <cdr:y>0.52626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C6D2764F-865E-3845-938D-27FB118D81F2}"/>
            </a:ext>
          </a:extLst>
        </cdr:cNvPr>
        <cdr:cNvCxnSpPr/>
      </cdr:nvCxnSpPr>
      <cdr:spPr>
        <a:xfrm xmlns:a="http://schemas.openxmlformats.org/drawingml/2006/main" flipV="1">
          <a:off x="4420275" y="1102141"/>
          <a:ext cx="3769038" cy="2205038"/>
        </a:xfrm>
        <a:prstGeom xmlns:a="http://schemas.openxmlformats.org/drawingml/2006/main" prst="line">
          <a:avLst/>
        </a:prstGeom>
        <a:ln xmlns:a="http://schemas.openxmlformats.org/drawingml/2006/main" w="22225"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0.89456</cdr:x>
      <cdr:y>0.07621</cdr:y>
    </cdr:from>
    <cdr:to>
      <cdr:x>0.89456</cdr:x>
      <cdr:y>0.90993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E043A3CD-B7B6-0147-B1BF-CC19F66C809B}"/>
            </a:ext>
          </a:extLst>
        </cdr:cNvPr>
        <cdr:cNvCxnSpPr/>
      </cdr:nvCxnSpPr>
      <cdr:spPr>
        <a:xfrm xmlns:a="http://schemas.openxmlformats.org/drawingml/2006/main" flipV="1">
          <a:off x="7757880" y="478971"/>
          <a:ext cx="0" cy="5239653"/>
        </a:xfrm>
        <a:prstGeom xmlns:a="http://schemas.openxmlformats.org/drawingml/2006/main" prst="line">
          <a:avLst/>
        </a:prstGeom>
        <a:ln xmlns:a="http://schemas.openxmlformats.org/drawingml/2006/main" w="12700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0.06566</cdr:x>
      <cdr:y>0.21443</cdr:y>
    </cdr:from>
    <cdr:to>
      <cdr:x>0.89372</cdr:x>
      <cdr:y>0.21443</cdr:y>
    </cdr:to>
    <cdr:cxnSp macro="">
      <cdr:nvCxnSpPr>
        <cdr:cNvPr id="8" name="Straight Connector 7">
          <a:extLst xmlns:a="http://schemas.openxmlformats.org/drawingml/2006/main">
            <a:ext uri="{FF2B5EF4-FFF2-40B4-BE49-F238E27FC236}">
              <a16:creationId xmlns:a16="http://schemas.microsoft.com/office/drawing/2014/main" id="{9C1FEEBC-CC69-1640-ABC1-E1B05B54C5C9}"/>
            </a:ext>
          </a:extLst>
        </cdr:cNvPr>
        <cdr:cNvCxnSpPr/>
      </cdr:nvCxnSpPr>
      <cdr:spPr>
        <a:xfrm xmlns:a="http://schemas.openxmlformats.org/drawingml/2006/main" flipH="1">
          <a:off x="569340" y="1347526"/>
          <a:ext cx="7180137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0.61314</cdr:x>
      <cdr:y>0.0918</cdr:y>
    </cdr:from>
    <cdr:to>
      <cdr:x>0.75788</cdr:x>
      <cdr:y>0.13639</cdr:y>
    </cdr:to>
    <cdr:sp macro="" textlink="">
      <cdr:nvSpPr>
        <cdr:cNvPr id="15" name="TextBox 18">
          <a:extLst xmlns:a="http://schemas.openxmlformats.org/drawingml/2006/main">
            <a:ext uri="{FF2B5EF4-FFF2-40B4-BE49-F238E27FC236}">
              <a16:creationId xmlns:a16="http://schemas.microsoft.com/office/drawing/2014/main" id="{97A55B6E-81B9-5B43-83CB-E83D69F249F4}"/>
            </a:ext>
          </a:extLst>
        </cdr:cNvPr>
        <cdr:cNvSpPr txBox="1"/>
      </cdr:nvSpPr>
      <cdr:spPr>
        <a:xfrm xmlns:a="http://schemas.openxmlformats.org/drawingml/2006/main">
          <a:off x="5316558" y="576900"/>
          <a:ext cx="1255087" cy="28020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>
          <a:spAutoFit/>
        </a:bodyPr>
        <a:lstStyle xmlns:a="http://schemas.openxmlformats.org/drawingml/2006/main"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dirty="0">
              <a:latin typeface="+mn-lt"/>
            </a:rPr>
            <a:t>Design Day HDDs</a:t>
          </a:r>
        </a:p>
      </cdr:txBody>
    </cdr:sp>
  </cdr:relSizeAnchor>
  <cdr:relSizeAnchor xmlns:cdr="http://schemas.openxmlformats.org/drawingml/2006/chartDrawing">
    <cdr:from>
      <cdr:x>0.71883</cdr:x>
      <cdr:y>0.13626</cdr:y>
    </cdr:from>
    <cdr:to>
      <cdr:x>0.89456</cdr:x>
      <cdr:y>0.19746</cdr:y>
    </cdr:to>
    <cdr:cxnSp macro="">
      <cdr:nvCxnSpPr>
        <cdr:cNvPr id="16" name="Straight Arrow Connector 15">
          <a:extLst xmlns:a="http://schemas.openxmlformats.org/drawingml/2006/main">
            <a:ext uri="{FF2B5EF4-FFF2-40B4-BE49-F238E27FC236}">
              <a16:creationId xmlns:a16="http://schemas.microsoft.com/office/drawing/2014/main" id="{BC97213D-D024-CD46-879C-28AB12C1E9EE}"/>
            </a:ext>
          </a:extLst>
        </cdr:cNvPr>
        <cdr:cNvCxnSpPr>
          <a:cxnSpLocks xmlns:a="http://schemas.openxmlformats.org/drawingml/2006/main"/>
        </cdr:cNvCxnSpPr>
      </cdr:nvCxnSpPr>
      <cdr:spPr>
        <a:xfrm xmlns:a="http://schemas.openxmlformats.org/drawingml/2006/main">
          <a:off x="6233886" y="856343"/>
          <a:ext cx="1524000" cy="38462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0.06987</cdr:x>
      <cdr:y>0.21951</cdr:y>
    </cdr:from>
    <cdr:to>
      <cdr:x>0.17098</cdr:x>
      <cdr:y>0.31844</cdr:y>
    </cdr:to>
    <cdr:cxnSp macro="">
      <cdr:nvCxnSpPr>
        <cdr:cNvPr id="20" name="Straight Arrow Connector 19">
          <a:extLst xmlns:a="http://schemas.openxmlformats.org/drawingml/2006/main">
            <a:ext uri="{FF2B5EF4-FFF2-40B4-BE49-F238E27FC236}">
              <a16:creationId xmlns:a16="http://schemas.microsoft.com/office/drawing/2014/main" id="{8CCA67C0-3F8A-C940-8D14-6789EA8988FC}"/>
            </a:ext>
          </a:extLst>
        </cdr:cNvPr>
        <cdr:cNvCxnSpPr>
          <a:cxnSpLocks xmlns:a="http://schemas.openxmlformats.org/drawingml/2006/main"/>
        </cdr:cNvCxnSpPr>
      </cdr:nvCxnSpPr>
      <cdr:spPr>
        <a:xfrm xmlns:a="http://schemas.openxmlformats.org/drawingml/2006/main" flipH="1" flipV="1">
          <a:off x="605805" y="1379483"/>
          <a:ext cx="876768" cy="62169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0.08168</cdr:x>
      <cdr:y>0.31674</cdr:y>
    </cdr:from>
    <cdr:to>
      <cdr:x>0.34035</cdr:x>
      <cdr:y>0.36133</cdr:y>
    </cdr:to>
    <cdr:sp macro="" textlink="">
      <cdr:nvSpPr>
        <cdr:cNvPr id="21" name="TextBox 21">
          <a:extLst xmlns:a="http://schemas.openxmlformats.org/drawingml/2006/main">
            <a:ext uri="{FF2B5EF4-FFF2-40B4-BE49-F238E27FC236}">
              <a16:creationId xmlns:a16="http://schemas.microsoft.com/office/drawing/2014/main" id="{263B626E-7EE4-1848-A577-D41872F5FBAB}"/>
            </a:ext>
          </a:extLst>
        </cdr:cNvPr>
        <cdr:cNvSpPr txBox="1"/>
      </cdr:nvSpPr>
      <cdr:spPr>
        <a:xfrm xmlns:a="http://schemas.openxmlformats.org/drawingml/2006/main">
          <a:off x="708359" y="1990632"/>
          <a:ext cx="2243243" cy="28020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>
          <a:spAutoFit/>
        </a:bodyPr>
        <a:lstStyle xmlns:a="http://schemas.openxmlformats.org/drawingml/2006/main"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dirty="0">
              <a:latin typeface="+mn-lt"/>
            </a:rPr>
            <a:t>Design Day Demand (Regression)</a:t>
          </a:r>
        </a:p>
      </cdr:txBody>
    </cdr:sp>
  </cdr:relSizeAnchor>
  <cdr:relSizeAnchor xmlns:cdr="http://schemas.openxmlformats.org/drawingml/2006/chartDrawing">
    <cdr:from>
      <cdr:x>0.33081</cdr:x>
      <cdr:y>0.6806</cdr:y>
    </cdr:from>
    <cdr:to>
      <cdr:x>0.36653</cdr:x>
      <cdr:y>0.71478</cdr:y>
    </cdr:to>
    <cdr:cxnSp macro="">
      <cdr:nvCxnSpPr>
        <cdr:cNvPr id="39" name="Straight Arrow Connector 38">
          <a:extLst xmlns:a="http://schemas.openxmlformats.org/drawingml/2006/main">
            <a:ext uri="{FF2B5EF4-FFF2-40B4-BE49-F238E27FC236}">
              <a16:creationId xmlns:a16="http://schemas.microsoft.com/office/drawing/2014/main" id="{186A228E-B7D5-374C-92FB-FEE6E16E5028}"/>
            </a:ext>
          </a:extLst>
        </cdr:cNvPr>
        <cdr:cNvCxnSpPr/>
      </cdr:nvCxnSpPr>
      <cdr:spPr>
        <a:xfrm xmlns:a="http://schemas.openxmlformats.org/drawingml/2006/main" flipH="1" flipV="1">
          <a:off x="2868448" y="4277126"/>
          <a:ext cx="309746" cy="21477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0.57071</cdr:x>
      <cdr:y>0.57968</cdr:y>
    </cdr:from>
    <cdr:to>
      <cdr:x>0.81974</cdr:x>
      <cdr:y>0.62426</cdr:y>
    </cdr:to>
    <cdr:sp macro="" textlink="">
      <cdr:nvSpPr>
        <cdr:cNvPr id="19" name="TextBox 21">
          <a:extLst xmlns:a="http://schemas.openxmlformats.org/drawingml/2006/main">
            <a:ext uri="{FF2B5EF4-FFF2-40B4-BE49-F238E27FC236}">
              <a16:creationId xmlns:a16="http://schemas.microsoft.com/office/drawing/2014/main" id="{54EFB8B9-502D-A248-B761-16ABDE1EED49}"/>
            </a:ext>
          </a:extLst>
        </cdr:cNvPr>
        <cdr:cNvSpPr txBox="1"/>
      </cdr:nvSpPr>
      <cdr:spPr>
        <a:xfrm xmlns:a="http://schemas.openxmlformats.org/drawingml/2006/main">
          <a:off x="4949372" y="3643085"/>
          <a:ext cx="2159630" cy="28020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dirty="0">
              <a:latin typeface="+mn-lt"/>
            </a:rPr>
            <a:t>Projected</a:t>
          </a:r>
          <a:r>
            <a:rPr lang="en-US" sz="1200" baseline="0" dirty="0">
              <a:latin typeface="+mn-lt"/>
            </a:rPr>
            <a:t> </a:t>
          </a:r>
          <a:r>
            <a:rPr lang="en-US" sz="1200" dirty="0">
              <a:latin typeface="+mn-lt"/>
            </a:rPr>
            <a:t>Demand (Regression)</a:t>
          </a:r>
        </a:p>
      </cdr:txBody>
    </cdr:sp>
  </cdr:relSizeAnchor>
  <cdr:relSizeAnchor xmlns:cdr="http://schemas.openxmlformats.org/drawingml/2006/chartDrawing">
    <cdr:from>
      <cdr:x>0.62963</cdr:x>
      <cdr:y>0.43554</cdr:y>
    </cdr:from>
    <cdr:to>
      <cdr:x>0.69038</cdr:x>
      <cdr:y>0.57737</cdr:y>
    </cdr:to>
    <cdr:cxnSp macro="">
      <cdr:nvCxnSpPr>
        <cdr:cNvPr id="5" name="Straight Arrow Connector 4">
          <a:extLst xmlns:a="http://schemas.openxmlformats.org/drawingml/2006/main">
            <a:ext uri="{FF2B5EF4-FFF2-40B4-BE49-F238E27FC236}">
              <a16:creationId xmlns:a16="http://schemas.microsoft.com/office/drawing/2014/main" id="{DEE3F13D-9305-9C43-AE00-F931A9092E25}"/>
            </a:ext>
          </a:extLst>
        </cdr:cNvPr>
        <cdr:cNvCxnSpPr/>
      </cdr:nvCxnSpPr>
      <cdr:spPr>
        <a:xfrm xmlns:a="http://schemas.openxmlformats.org/drawingml/2006/main" flipH="1" flipV="1">
          <a:off x="5459540" y="2737069"/>
          <a:ext cx="526768" cy="89130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workbookViewId="0">
      <pane xSplit="2" ySplit="1" topLeftCell="C2" activePane="bottomRight" state="frozen"/>
      <selection pane="topRight" activeCell="F1" sqref="F1"/>
      <selection pane="bottomLeft" activeCell="A2" sqref="A2"/>
      <selection pane="bottomRight" activeCell="E30" sqref="E30"/>
    </sheetView>
  </sheetViews>
  <sheetFormatPr defaultColWidth="8.85546875" defaultRowHeight="15" x14ac:dyDescent="0.25"/>
  <sheetData>
    <row r="1" spans="1:7" x14ac:dyDescent="0.25">
      <c r="A1" s="2" t="s">
        <v>0</v>
      </c>
      <c r="B1" t="s">
        <v>1</v>
      </c>
      <c r="C1" s="2" t="s">
        <v>2</v>
      </c>
      <c r="D1" s="2" t="s">
        <v>3</v>
      </c>
      <c r="E1" s="2" t="s">
        <v>4</v>
      </c>
      <c r="F1" t="s">
        <v>5</v>
      </c>
      <c r="G1" t="s">
        <v>6</v>
      </c>
    </row>
    <row r="2" spans="1:7" x14ac:dyDescent="0.25">
      <c r="A2" s="1">
        <v>2018</v>
      </c>
      <c r="B2" s="1">
        <v>1</v>
      </c>
      <c r="C2" s="1">
        <v>34</v>
      </c>
      <c r="D2" s="1">
        <v>292</v>
      </c>
      <c r="E2" s="1">
        <v>774</v>
      </c>
      <c r="F2">
        <f t="shared" ref="F2:F7" si="0">D2/C2</f>
        <v>8.5882352941176467</v>
      </c>
      <c r="G2">
        <f t="shared" ref="G2:G26" si="1">E2/C2</f>
        <v>22.764705882352942</v>
      </c>
    </row>
    <row r="3" spans="1:7" x14ac:dyDescent="0.25">
      <c r="A3" s="1">
        <v>2018</v>
      </c>
      <c r="B3" s="1">
        <v>2</v>
      </c>
      <c r="C3" s="1">
        <v>28</v>
      </c>
      <c r="D3" s="1">
        <v>275</v>
      </c>
      <c r="E3" s="1">
        <v>612</v>
      </c>
      <c r="F3">
        <f t="shared" si="0"/>
        <v>9.8214285714285712</v>
      </c>
      <c r="G3">
        <f t="shared" si="1"/>
        <v>21.857142857142858</v>
      </c>
    </row>
    <row r="4" spans="1:7" x14ac:dyDescent="0.25">
      <c r="A4" s="1">
        <v>2018</v>
      </c>
      <c r="B4" s="1">
        <v>3</v>
      </c>
      <c r="C4" s="1">
        <v>30</v>
      </c>
      <c r="D4" s="1">
        <v>212</v>
      </c>
      <c r="E4" s="1">
        <v>563</v>
      </c>
      <c r="F4">
        <f t="shared" si="0"/>
        <v>7.0666666666666664</v>
      </c>
      <c r="G4">
        <f t="shared" si="1"/>
        <v>18.766666666666666</v>
      </c>
    </row>
    <row r="5" spans="1:7" x14ac:dyDescent="0.25">
      <c r="A5" s="1">
        <v>2018</v>
      </c>
      <c r="B5" s="1">
        <v>4</v>
      </c>
      <c r="C5" s="1">
        <v>31</v>
      </c>
      <c r="D5" s="1">
        <v>222</v>
      </c>
      <c r="E5" s="1">
        <v>546</v>
      </c>
      <c r="F5">
        <f t="shared" si="0"/>
        <v>7.161290322580645</v>
      </c>
      <c r="G5">
        <f t="shared" si="1"/>
        <v>17.612903225806452</v>
      </c>
    </row>
    <row r="6" spans="1:7" x14ac:dyDescent="0.25">
      <c r="A6" s="1">
        <v>2018</v>
      </c>
      <c r="B6" s="1">
        <v>5</v>
      </c>
      <c r="C6" s="1">
        <v>30</v>
      </c>
      <c r="D6" s="1">
        <v>101</v>
      </c>
      <c r="E6" s="1">
        <v>399</v>
      </c>
      <c r="F6">
        <f t="shared" si="0"/>
        <v>3.3666666666666667</v>
      </c>
      <c r="G6">
        <f t="shared" si="1"/>
        <v>13.3</v>
      </c>
    </row>
    <row r="7" spans="1:7" x14ac:dyDescent="0.25">
      <c r="A7" s="1">
        <v>2018</v>
      </c>
      <c r="B7" s="1">
        <v>6</v>
      </c>
      <c r="C7" s="1">
        <v>30</v>
      </c>
      <c r="D7" s="1">
        <v>77</v>
      </c>
      <c r="E7" s="1">
        <v>75</v>
      </c>
      <c r="F7">
        <f t="shared" si="0"/>
        <v>2.5666666666666669</v>
      </c>
      <c r="G7">
        <f t="shared" si="1"/>
        <v>2.5</v>
      </c>
    </row>
    <row r="8" spans="1:7" x14ac:dyDescent="0.25">
      <c r="A8" s="1">
        <v>2018</v>
      </c>
      <c r="B8" s="1">
        <v>7</v>
      </c>
      <c r="C8" s="1">
        <v>32</v>
      </c>
      <c r="D8" s="1">
        <v>35</v>
      </c>
      <c r="E8" s="1">
        <v>17</v>
      </c>
      <c r="F8">
        <v>0</v>
      </c>
      <c r="G8">
        <f t="shared" si="1"/>
        <v>0.53125</v>
      </c>
    </row>
    <row r="9" spans="1:7" x14ac:dyDescent="0.25">
      <c r="A9" s="1">
        <v>2018</v>
      </c>
      <c r="B9" s="1">
        <v>8</v>
      </c>
      <c r="C9" s="1">
        <v>29</v>
      </c>
      <c r="D9" s="1">
        <v>35</v>
      </c>
      <c r="E9" s="1">
        <v>0</v>
      </c>
      <c r="F9">
        <v>0</v>
      </c>
      <c r="G9">
        <f t="shared" si="1"/>
        <v>0</v>
      </c>
    </row>
    <row r="10" spans="1:7" x14ac:dyDescent="0.25">
      <c r="A10" s="1">
        <v>2018</v>
      </c>
      <c r="B10" s="1">
        <v>9</v>
      </c>
      <c r="C10" s="1">
        <v>34</v>
      </c>
      <c r="D10" s="1">
        <v>34</v>
      </c>
      <c r="E10" s="1">
        <v>1</v>
      </c>
      <c r="F10">
        <v>0</v>
      </c>
      <c r="G10">
        <f t="shared" si="1"/>
        <v>2.9411764705882353E-2</v>
      </c>
    </row>
    <row r="11" spans="1:7" x14ac:dyDescent="0.25">
      <c r="A11" s="1">
        <v>2018</v>
      </c>
      <c r="B11" s="1">
        <v>10</v>
      </c>
      <c r="C11" s="1">
        <v>27</v>
      </c>
      <c r="D11" s="1">
        <v>31</v>
      </c>
      <c r="E11" s="1">
        <v>49</v>
      </c>
      <c r="F11">
        <v>0</v>
      </c>
      <c r="G11">
        <f t="shared" si="1"/>
        <v>1.8148148148148149</v>
      </c>
    </row>
    <row r="12" spans="1:7" x14ac:dyDescent="0.25">
      <c r="A12" s="1">
        <v>2018</v>
      </c>
      <c r="B12" s="1">
        <v>11</v>
      </c>
      <c r="C12" s="1">
        <v>32</v>
      </c>
      <c r="D12" s="1">
        <v>86</v>
      </c>
      <c r="E12" s="1">
        <v>291</v>
      </c>
      <c r="F12">
        <f t="shared" ref="F12:F19" si="2">D12/C12</f>
        <v>2.6875</v>
      </c>
      <c r="G12">
        <f t="shared" si="1"/>
        <v>9.09375</v>
      </c>
    </row>
    <row r="13" spans="1:7" x14ac:dyDescent="0.25">
      <c r="A13" s="1">
        <v>2018</v>
      </c>
      <c r="B13" s="1">
        <v>12</v>
      </c>
      <c r="C13" s="1">
        <v>28</v>
      </c>
      <c r="D13" s="1">
        <v>196</v>
      </c>
      <c r="E13" s="1">
        <v>448</v>
      </c>
      <c r="F13">
        <f t="shared" si="2"/>
        <v>7</v>
      </c>
      <c r="G13">
        <f t="shared" si="1"/>
        <v>16</v>
      </c>
    </row>
    <row r="14" spans="1:7" x14ac:dyDescent="0.25">
      <c r="A14" s="1">
        <v>2019</v>
      </c>
      <c r="B14" s="1">
        <v>1</v>
      </c>
      <c r="C14" s="1">
        <v>34</v>
      </c>
      <c r="D14" s="1">
        <v>235</v>
      </c>
      <c r="E14" s="1">
        <v>599</v>
      </c>
      <c r="F14">
        <f t="shared" si="2"/>
        <v>6.9117647058823533</v>
      </c>
      <c r="G14">
        <f t="shared" si="1"/>
        <v>17.617647058823529</v>
      </c>
    </row>
    <row r="15" spans="1:7" x14ac:dyDescent="0.25">
      <c r="A15" s="1">
        <v>2019</v>
      </c>
      <c r="B15" s="1">
        <v>2</v>
      </c>
      <c r="C15" s="1">
        <v>29</v>
      </c>
      <c r="D15" s="1">
        <v>300</v>
      </c>
      <c r="E15" s="1">
        <v>706</v>
      </c>
      <c r="F15">
        <f t="shared" si="2"/>
        <v>10.344827586206897</v>
      </c>
      <c r="G15">
        <f t="shared" si="1"/>
        <v>24.344827586206897</v>
      </c>
    </row>
    <row r="16" spans="1:7" x14ac:dyDescent="0.25">
      <c r="A16" s="1">
        <v>2019</v>
      </c>
      <c r="B16" s="1">
        <v>3</v>
      </c>
      <c r="C16" s="1">
        <v>31</v>
      </c>
      <c r="D16" s="1">
        <v>261</v>
      </c>
      <c r="E16" s="1">
        <v>651</v>
      </c>
      <c r="F16">
        <f t="shared" si="2"/>
        <v>8.4193548387096779</v>
      </c>
      <c r="G16">
        <f t="shared" si="1"/>
        <v>21</v>
      </c>
    </row>
    <row r="17" spans="1:7" x14ac:dyDescent="0.25">
      <c r="A17" s="1">
        <v>2019</v>
      </c>
      <c r="B17" s="1">
        <v>4</v>
      </c>
      <c r="C17" s="1">
        <v>28</v>
      </c>
      <c r="D17" s="1">
        <v>206</v>
      </c>
      <c r="E17" s="1">
        <v>487</v>
      </c>
      <c r="F17">
        <f t="shared" si="2"/>
        <v>7.3571428571428568</v>
      </c>
      <c r="G17">
        <f t="shared" si="1"/>
        <v>17.392857142857142</v>
      </c>
    </row>
    <row r="18" spans="1:7" x14ac:dyDescent="0.25">
      <c r="A18" s="1">
        <v>2019</v>
      </c>
      <c r="B18" s="1">
        <v>5</v>
      </c>
      <c r="C18" s="1">
        <v>31</v>
      </c>
      <c r="D18" s="1">
        <v>128</v>
      </c>
      <c r="E18" s="1">
        <v>342</v>
      </c>
      <c r="F18">
        <f t="shared" si="2"/>
        <v>4.129032258064516</v>
      </c>
      <c r="G18">
        <f t="shared" si="1"/>
        <v>11.03225806451613</v>
      </c>
    </row>
    <row r="19" spans="1:7" x14ac:dyDescent="0.25">
      <c r="A19" s="1">
        <v>2019</v>
      </c>
      <c r="B19" s="1">
        <v>6</v>
      </c>
      <c r="C19" s="1">
        <v>29</v>
      </c>
      <c r="D19" s="1">
        <v>38</v>
      </c>
      <c r="E19" s="1">
        <v>159</v>
      </c>
      <c r="F19">
        <f t="shared" si="2"/>
        <v>1.3103448275862069</v>
      </c>
      <c r="G19">
        <f t="shared" si="1"/>
        <v>5.4827586206896548</v>
      </c>
    </row>
    <row r="20" spans="1:7" x14ac:dyDescent="0.25">
      <c r="A20" s="1">
        <v>2019</v>
      </c>
      <c r="B20" s="1">
        <v>7</v>
      </c>
      <c r="C20" s="1">
        <v>32</v>
      </c>
      <c r="D20" s="1">
        <v>36</v>
      </c>
      <c r="E20" s="1">
        <v>34</v>
      </c>
      <c r="F20">
        <v>0</v>
      </c>
      <c r="G20">
        <f t="shared" si="1"/>
        <v>1.0625</v>
      </c>
    </row>
    <row r="21" spans="1:7" x14ac:dyDescent="0.25">
      <c r="A21" s="1">
        <v>2019</v>
      </c>
      <c r="B21" s="1">
        <v>8</v>
      </c>
      <c r="C21" s="1">
        <v>30</v>
      </c>
      <c r="D21" s="1">
        <v>36</v>
      </c>
      <c r="E21" s="1">
        <v>0</v>
      </c>
      <c r="F21">
        <v>0</v>
      </c>
      <c r="G21">
        <f t="shared" si="1"/>
        <v>0</v>
      </c>
    </row>
    <row r="22" spans="1:7" x14ac:dyDescent="0.25">
      <c r="A22" s="1">
        <v>2019</v>
      </c>
      <c r="B22" s="1">
        <v>9</v>
      </c>
      <c r="C22" s="1">
        <v>34</v>
      </c>
      <c r="D22" s="1">
        <v>39</v>
      </c>
      <c r="E22" s="1">
        <v>1</v>
      </c>
      <c r="F22">
        <v>0</v>
      </c>
      <c r="G22">
        <f t="shared" si="1"/>
        <v>2.9411764705882353E-2</v>
      </c>
    </row>
    <row r="23" spans="1:7" x14ac:dyDescent="0.25">
      <c r="A23" s="1">
        <v>2019</v>
      </c>
      <c r="B23" s="1">
        <v>10</v>
      </c>
      <c r="C23" s="1">
        <v>27</v>
      </c>
      <c r="D23" s="1">
        <v>29</v>
      </c>
      <c r="E23" s="1">
        <v>33</v>
      </c>
      <c r="F23">
        <v>0</v>
      </c>
      <c r="G23">
        <f t="shared" si="1"/>
        <v>1.2222222222222223</v>
      </c>
    </row>
    <row r="24" spans="1:7" x14ac:dyDescent="0.25">
      <c r="A24" s="1">
        <v>2019</v>
      </c>
      <c r="B24" s="1">
        <v>11</v>
      </c>
      <c r="C24" s="1">
        <v>34</v>
      </c>
      <c r="D24" s="1">
        <v>90</v>
      </c>
      <c r="E24" s="1">
        <v>272</v>
      </c>
      <c r="F24">
        <f>D24/C24</f>
        <v>2.6470588235294117</v>
      </c>
      <c r="G24">
        <f t="shared" si="1"/>
        <v>8</v>
      </c>
    </row>
    <row r="25" spans="1:7" x14ac:dyDescent="0.25">
      <c r="A25" s="1">
        <v>2019</v>
      </c>
      <c r="B25" s="1">
        <v>12</v>
      </c>
      <c r="C25" s="1">
        <v>29</v>
      </c>
      <c r="D25" s="1">
        <v>167</v>
      </c>
      <c r="E25" s="1">
        <v>502</v>
      </c>
      <c r="F25">
        <f>D25/C25</f>
        <v>5.7586206896551726</v>
      </c>
      <c r="G25">
        <f t="shared" si="1"/>
        <v>17.310344827586206</v>
      </c>
    </row>
    <row r="26" spans="1:7" x14ac:dyDescent="0.25">
      <c r="A26" s="1">
        <v>2020</v>
      </c>
      <c r="B26" s="1">
        <v>1</v>
      </c>
      <c r="C26" s="1">
        <v>30</v>
      </c>
      <c r="D26" s="1">
        <v>194</v>
      </c>
      <c r="E26" s="1">
        <v>536</v>
      </c>
      <c r="F26">
        <f>D26/C26</f>
        <v>6.4666666666666668</v>
      </c>
      <c r="G26">
        <f t="shared" si="1"/>
        <v>17.866666666666667</v>
      </c>
    </row>
    <row r="28" spans="1:7" x14ac:dyDescent="0.25">
      <c r="E28" s="3" t="s">
        <v>7</v>
      </c>
      <c r="F28" s="4">
        <f>0.3908*41</f>
        <v>16.0228</v>
      </c>
      <c r="G28" s="2" t="s">
        <v>8</v>
      </c>
    </row>
    <row r="29" spans="1:7" x14ac:dyDescent="0.25">
      <c r="E29" s="3" t="s">
        <v>9</v>
      </c>
      <c r="F29" s="4">
        <f>0.406*41-0.2656</f>
        <v>16.380400000000002</v>
      </c>
      <c r="G29" s="2" t="s">
        <v>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Data</vt:lpstr>
      <vt:lpstr>Chart Zero Intercept</vt:lpstr>
      <vt:lpstr>Chart Negative Intercept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2025-08-01T13:24:30Z</dcterms:created>
  <dcterms:modified xsi:type="dcterms:W3CDTF">2025-08-01T13:24:39Z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2025-08-01T13:24:39Z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612d9394-0131-4d16-9d67-ed8a068308f1</vt:lpwstr>
  </property>
  <property fmtid="{D5CDD505-2E9C-101B-9397-08002B2CF9AE}" pid="8" name="MSIP_Label_b1a6f161-e42b-4c47-8f69-f6a81e023e2d_ContentBits">
    <vt:lpwstr>0</vt:lpwstr>
  </property>
  <property fmtid="{D5CDD505-2E9C-101B-9397-08002B2CF9AE}" pid="9" name="MSIP_Label_b1a6f161-e42b-4c47-8f69-f6a81e023e2d_Tag">
    <vt:lpwstr>10, 3, 0, 1</vt:lpwstr>
  </property>
</Properties>
</file>