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/>
  <xr:revisionPtr revIDLastSave="20" documentId="8_{4BDE4F81-4381-A54D-AA09-7294E94F4BE9}" xr6:coauthVersionLast="47" xr6:coauthVersionMax="47" xr10:uidLastSave="{17909EA6-2283-49AF-A5E9-9ECA22E1897F}"/>
  <bookViews>
    <workbookView xWindow="57480" yWindow="-105" windowWidth="29040" windowHeight="15720" tabRatio="782" xr2:uid="{00000000-000D-0000-FFFF-FFFF00000000}"/>
  </bookViews>
  <sheets>
    <sheet name="Consumption Data Input" sheetId="1" r:id="rId1"/>
    <sheet name="Output Summary" sheetId="2" r:id="rId2"/>
    <sheet name="DDD Model Summary" sheetId="3" r:id="rId3"/>
    <sheet name="DDD Model Calculations" sheetId="4" r:id="rId4"/>
    <sheet name="WorkingData" sheetId="5" r:id="rId5"/>
    <sheet name="Accumulated Input Data" sheetId="6" r:id="rId6"/>
    <sheet name="Weather Data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6" l="1" a="1"/>
  <c r="A2" i="6" s="1"/>
  <c r="L4170" i="7"/>
  <c r="K4170" i="7"/>
  <c r="J4170" i="7"/>
  <c r="I4170" i="7"/>
  <c r="H4170" i="7"/>
  <c r="L4169" i="7"/>
  <c r="K4169" i="7"/>
  <c r="J4169" i="7"/>
  <c r="I4169" i="7"/>
  <c r="H4169" i="7"/>
  <c r="L4168" i="7"/>
  <c r="K4168" i="7"/>
  <c r="J4168" i="7"/>
  <c r="I4168" i="7"/>
  <c r="H4168" i="7"/>
  <c r="L4167" i="7"/>
  <c r="K4167" i="7"/>
  <c r="J4167" i="7"/>
  <c r="I4167" i="7"/>
  <c r="H4167" i="7"/>
  <c r="L4166" i="7"/>
  <c r="K4166" i="7"/>
  <c r="J4166" i="7"/>
  <c r="I4166" i="7"/>
  <c r="H4166" i="7"/>
  <c r="L4165" i="7"/>
  <c r="K4165" i="7"/>
  <c r="J4165" i="7"/>
  <c r="I4165" i="7"/>
  <c r="H4165" i="7"/>
  <c r="L4164" i="7"/>
  <c r="K4164" i="7"/>
  <c r="J4164" i="7"/>
  <c r="I4164" i="7"/>
  <c r="H4164" i="7"/>
  <c r="L4163" i="7"/>
  <c r="K4163" i="7"/>
  <c r="J4163" i="7"/>
  <c r="I4163" i="7"/>
  <c r="H4163" i="7"/>
  <c r="L4162" i="7"/>
  <c r="K4162" i="7"/>
  <c r="J4162" i="7"/>
  <c r="I4162" i="7"/>
  <c r="H4162" i="7"/>
  <c r="L4161" i="7"/>
  <c r="K4161" i="7"/>
  <c r="J4161" i="7"/>
  <c r="I4161" i="7"/>
  <c r="H4161" i="7"/>
  <c r="L4160" i="7"/>
  <c r="K4160" i="7"/>
  <c r="J4160" i="7"/>
  <c r="I4160" i="7"/>
  <c r="H4160" i="7"/>
  <c r="L4159" i="7"/>
  <c r="K4159" i="7"/>
  <c r="J4159" i="7"/>
  <c r="I4159" i="7"/>
  <c r="H4159" i="7"/>
  <c r="L4158" i="7"/>
  <c r="K4158" i="7"/>
  <c r="J4158" i="7"/>
  <c r="I4158" i="7"/>
  <c r="H4158" i="7"/>
  <c r="L4157" i="7"/>
  <c r="K4157" i="7"/>
  <c r="J4157" i="7"/>
  <c r="I4157" i="7"/>
  <c r="H4157" i="7"/>
  <c r="L4156" i="7"/>
  <c r="K4156" i="7"/>
  <c r="J4156" i="7"/>
  <c r="I4156" i="7"/>
  <c r="H4156" i="7"/>
  <c r="L4155" i="7"/>
  <c r="K4155" i="7"/>
  <c r="J4155" i="7"/>
  <c r="I4155" i="7"/>
  <c r="H4155" i="7"/>
  <c r="L4154" i="7"/>
  <c r="K4154" i="7"/>
  <c r="J4154" i="7"/>
  <c r="I4154" i="7"/>
  <c r="H4154" i="7"/>
  <c r="L4153" i="7"/>
  <c r="K4153" i="7"/>
  <c r="J4153" i="7"/>
  <c r="I4153" i="7"/>
  <c r="H4153" i="7"/>
  <c r="L4152" i="7"/>
  <c r="K4152" i="7"/>
  <c r="J4152" i="7"/>
  <c r="I4152" i="7"/>
  <c r="H4152" i="7"/>
  <c r="L4151" i="7"/>
  <c r="K4151" i="7"/>
  <c r="J4151" i="7"/>
  <c r="I4151" i="7"/>
  <c r="H4151" i="7"/>
  <c r="L4150" i="7"/>
  <c r="K4150" i="7"/>
  <c r="J4150" i="7"/>
  <c r="I4150" i="7"/>
  <c r="H4150" i="7"/>
  <c r="L4149" i="7"/>
  <c r="K4149" i="7"/>
  <c r="J4149" i="7"/>
  <c r="I4149" i="7"/>
  <c r="H4149" i="7"/>
  <c r="L4148" i="7"/>
  <c r="K4148" i="7"/>
  <c r="J4148" i="7"/>
  <c r="I4148" i="7"/>
  <c r="H4148" i="7"/>
  <c r="L4147" i="7"/>
  <c r="K4147" i="7"/>
  <c r="J4147" i="7"/>
  <c r="I4147" i="7"/>
  <c r="H4147" i="7"/>
  <c r="L4146" i="7"/>
  <c r="K4146" i="7"/>
  <c r="J4146" i="7"/>
  <c r="I4146" i="7"/>
  <c r="H4146" i="7"/>
  <c r="L4145" i="7"/>
  <c r="K4145" i="7"/>
  <c r="J4145" i="7"/>
  <c r="I4145" i="7"/>
  <c r="H4145" i="7"/>
  <c r="L4144" i="7"/>
  <c r="K4144" i="7"/>
  <c r="J4144" i="7"/>
  <c r="I4144" i="7"/>
  <c r="H4144" i="7"/>
  <c r="L4143" i="7"/>
  <c r="K4143" i="7"/>
  <c r="J4143" i="7"/>
  <c r="I4143" i="7"/>
  <c r="H4143" i="7"/>
  <c r="L4142" i="7"/>
  <c r="K4142" i="7"/>
  <c r="J4142" i="7"/>
  <c r="I4142" i="7"/>
  <c r="H4142" i="7"/>
  <c r="L4141" i="7"/>
  <c r="K4141" i="7"/>
  <c r="J4141" i="7"/>
  <c r="I4141" i="7"/>
  <c r="H4141" i="7"/>
  <c r="L4140" i="7"/>
  <c r="K4140" i="7"/>
  <c r="J4140" i="7"/>
  <c r="I4140" i="7"/>
  <c r="H4140" i="7"/>
  <c r="L4139" i="7"/>
  <c r="K4139" i="7"/>
  <c r="J4139" i="7"/>
  <c r="I4139" i="7"/>
  <c r="H4139" i="7"/>
  <c r="L4138" i="7"/>
  <c r="K4138" i="7"/>
  <c r="J4138" i="7"/>
  <c r="I4138" i="7"/>
  <c r="H4138" i="7"/>
  <c r="L4137" i="7"/>
  <c r="K4137" i="7"/>
  <c r="J4137" i="7"/>
  <c r="I4137" i="7"/>
  <c r="H4137" i="7"/>
  <c r="L4136" i="7"/>
  <c r="K4136" i="7"/>
  <c r="J4136" i="7"/>
  <c r="I4136" i="7"/>
  <c r="H4136" i="7"/>
  <c r="L4135" i="7"/>
  <c r="K4135" i="7"/>
  <c r="J4135" i="7"/>
  <c r="I4135" i="7"/>
  <c r="H4135" i="7"/>
  <c r="L4134" i="7"/>
  <c r="K4134" i="7"/>
  <c r="J4134" i="7"/>
  <c r="I4134" i="7"/>
  <c r="H4134" i="7"/>
  <c r="L4133" i="7"/>
  <c r="K4133" i="7"/>
  <c r="J4133" i="7"/>
  <c r="I4133" i="7"/>
  <c r="H4133" i="7"/>
  <c r="L4132" i="7"/>
  <c r="K4132" i="7"/>
  <c r="J4132" i="7"/>
  <c r="I4132" i="7"/>
  <c r="H4132" i="7"/>
  <c r="L4131" i="7"/>
  <c r="K4131" i="7"/>
  <c r="J4131" i="7"/>
  <c r="I4131" i="7"/>
  <c r="H4131" i="7"/>
  <c r="L4130" i="7"/>
  <c r="K4130" i="7"/>
  <c r="J4130" i="7"/>
  <c r="I4130" i="7"/>
  <c r="H4130" i="7"/>
  <c r="L4129" i="7"/>
  <c r="K4129" i="7"/>
  <c r="J4129" i="7"/>
  <c r="I4129" i="7"/>
  <c r="H4129" i="7"/>
  <c r="L4128" i="7"/>
  <c r="K4128" i="7"/>
  <c r="J4128" i="7"/>
  <c r="I4128" i="7"/>
  <c r="H4128" i="7"/>
  <c r="L4127" i="7"/>
  <c r="K4127" i="7"/>
  <c r="J4127" i="7"/>
  <c r="I4127" i="7"/>
  <c r="H4127" i="7"/>
  <c r="L4126" i="7"/>
  <c r="K4126" i="7"/>
  <c r="J4126" i="7"/>
  <c r="I4126" i="7"/>
  <c r="H4126" i="7"/>
  <c r="L4125" i="7"/>
  <c r="K4125" i="7"/>
  <c r="J4125" i="7"/>
  <c r="I4125" i="7"/>
  <c r="H4125" i="7"/>
  <c r="L4124" i="7"/>
  <c r="K4124" i="7"/>
  <c r="J4124" i="7"/>
  <c r="I4124" i="7"/>
  <c r="H4124" i="7"/>
  <c r="L4123" i="7"/>
  <c r="K4123" i="7"/>
  <c r="J4123" i="7"/>
  <c r="I4123" i="7"/>
  <c r="H4123" i="7"/>
  <c r="L4122" i="7"/>
  <c r="K4122" i="7"/>
  <c r="J4122" i="7"/>
  <c r="I4122" i="7"/>
  <c r="H4122" i="7"/>
  <c r="L4121" i="7"/>
  <c r="K4121" i="7"/>
  <c r="J4121" i="7"/>
  <c r="I4121" i="7"/>
  <c r="H4121" i="7"/>
  <c r="L4120" i="7"/>
  <c r="K4120" i="7"/>
  <c r="J4120" i="7"/>
  <c r="I4120" i="7"/>
  <c r="H4120" i="7"/>
  <c r="L4119" i="7"/>
  <c r="K4119" i="7"/>
  <c r="J4119" i="7"/>
  <c r="I4119" i="7"/>
  <c r="H4119" i="7"/>
  <c r="L4118" i="7"/>
  <c r="K4118" i="7"/>
  <c r="J4118" i="7"/>
  <c r="I4118" i="7"/>
  <c r="H4118" i="7"/>
  <c r="L4117" i="7"/>
  <c r="K4117" i="7"/>
  <c r="J4117" i="7"/>
  <c r="I4117" i="7"/>
  <c r="H4117" i="7"/>
  <c r="L4116" i="7"/>
  <c r="K4116" i="7"/>
  <c r="J4116" i="7"/>
  <c r="I4116" i="7"/>
  <c r="H4116" i="7"/>
  <c r="L4115" i="7"/>
  <c r="K4115" i="7"/>
  <c r="J4115" i="7"/>
  <c r="I4115" i="7"/>
  <c r="H4115" i="7"/>
  <c r="L4114" i="7"/>
  <c r="K4114" i="7"/>
  <c r="J4114" i="7"/>
  <c r="I4114" i="7"/>
  <c r="H4114" i="7"/>
  <c r="L4113" i="7"/>
  <c r="K4113" i="7"/>
  <c r="J4113" i="7"/>
  <c r="I4113" i="7"/>
  <c r="H4113" i="7"/>
  <c r="L4112" i="7"/>
  <c r="K4112" i="7"/>
  <c r="J4112" i="7"/>
  <c r="I4112" i="7"/>
  <c r="H4112" i="7"/>
  <c r="L4111" i="7"/>
  <c r="K4111" i="7"/>
  <c r="J4111" i="7"/>
  <c r="I4111" i="7"/>
  <c r="H4111" i="7"/>
  <c r="L4110" i="7"/>
  <c r="K4110" i="7"/>
  <c r="J4110" i="7"/>
  <c r="I4110" i="7"/>
  <c r="H4110" i="7"/>
  <c r="L4109" i="7"/>
  <c r="K4109" i="7"/>
  <c r="J4109" i="7"/>
  <c r="I4109" i="7"/>
  <c r="H4109" i="7"/>
  <c r="L4108" i="7"/>
  <c r="K4108" i="7"/>
  <c r="J4108" i="7"/>
  <c r="I4108" i="7"/>
  <c r="H4108" i="7"/>
  <c r="L4107" i="7"/>
  <c r="K4107" i="7"/>
  <c r="J4107" i="7"/>
  <c r="I4107" i="7"/>
  <c r="H4107" i="7"/>
  <c r="L4106" i="7"/>
  <c r="K4106" i="7"/>
  <c r="J4106" i="7"/>
  <c r="I4106" i="7"/>
  <c r="H4106" i="7"/>
  <c r="L4105" i="7"/>
  <c r="K4105" i="7"/>
  <c r="J4105" i="7"/>
  <c r="I4105" i="7"/>
  <c r="H4105" i="7"/>
  <c r="L4104" i="7"/>
  <c r="K4104" i="7"/>
  <c r="J4104" i="7"/>
  <c r="I4104" i="7"/>
  <c r="H4104" i="7"/>
  <c r="L4103" i="7"/>
  <c r="K4103" i="7"/>
  <c r="J4103" i="7"/>
  <c r="I4103" i="7"/>
  <c r="H4103" i="7"/>
  <c r="L4102" i="7"/>
  <c r="K4102" i="7"/>
  <c r="J4102" i="7"/>
  <c r="I4102" i="7"/>
  <c r="H4102" i="7"/>
  <c r="L4101" i="7"/>
  <c r="K4101" i="7"/>
  <c r="J4101" i="7"/>
  <c r="I4101" i="7"/>
  <c r="H4101" i="7"/>
  <c r="L4100" i="7"/>
  <c r="K4100" i="7"/>
  <c r="J4100" i="7"/>
  <c r="I4100" i="7"/>
  <c r="H4100" i="7"/>
  <c r="L4099" i="7"/>
  <c r="K4099" i="7"/>
  <c r="J4099" i="7"/>
  <c r="I4099" i="7"/>
  <c r="H4099" i="7"/>
  <c r="L4098" i="7"/>
  <c r="K4098" i="7"/>
  <c r="J4098" i="7"/>
  <c r="I4098" i="7"/>
  <c r="H4098" i="7"/>
  <c r="L4097" i="7"/>
  <c r="K4097" i="7"/>
  <c r="J4097" i="7"/>
  <c r="I4097" i="7"/>
  <c r="H4097" i="7"/>
  <c r="L4096" i="7"/>
  <c r="K4096" i="7"/>
  <c r="J4096" i="7"/>
  <c r="I4096" i="7"/>
  <c r="H4096" i="7"/>
  <c r="L4095" i="7"/>
  <c r="K4095" i="7"/>
  <c r="J4095" i="7"/>
  <c r="I4095" i="7"/>
  <c r="H4095" i="7"/>
  <c r="L4094" i="7"/>
  <c r="K4094" i="7"/>
  <c r="J4094" i="7"/>
  <c r="I4094" i="7"/>
  <c r="H4094" i="7"/>
  <c r="L4093" i="7"/>
  <c r="K4093" i="7"/>
  <c r="J4093" i="7"/>
  <c r="I4093" i="7"/>
  <c r="H4093" i="7"/>
  <c r="L4092" i="7"/>
  <c r="K4092" i="7"/>
  <c r="J4092" i="7"/>
  <c r="I4092" i="7"/>
  <c r="H4092" i="7"/>
  <c r="L4091" i="7"/>
  <c r="K4091" i="7"/>
  <c r="J4091" i="7"/>
  <c r="I4091" i="7"/>
  <c r="H4091" i="7"/>
  <c r="L4090" i="7"/>
  <c r="K4090" i="7"/>
  <c r="J4090" i="7"/>
  <c r="I4090" i="7"/>
  <c r="H4090" i="7"/>
  <c r="L4089" i="7"/>
  <c r="K4089" i="7"/>
  <c r="J4089" i="7"/>
  <c r="I4089" i="7"/>
  <c r="H4089" i="7"/>
  <c r="L4088" i="7"/>
  <c r="K4088" i="7"/>
  <c r="J4088" i="7"/>
  <c r="I4088" i="7"/>
  <c r="H4088" i="7"/>
  <c r="L4087" i="7"/>
  <c r="K4087" i="7"/>
  <c r="J4087" i="7"/>
  <c r="I4087" i="7"/>
  <c r="H4087" i="7"/>
  <c r="L4086" i="7"/>
  <c r="K4086" i="7"/>
  <c r="J4086" i="7"/>
  <c r="I4086" i="7"/>
  <c r="H4086" i="7"/>
  <c r="L4085" i="7"/>
  <c r="K4085" i="7"/>
  <c r="J4085" i="7"/>
  <c r="I4085" i="7"/>
  <c r="H4085" i="7"/>
  <c r="L4084" i="7"/>
  <c r="K4084" i="7"/>
  <c r="J4084" i="7"/>
  <c r="I4084" i="7"/>
  <c r="H4084" i="7"/>
  <c r="L4083" i="7"/>
  <c r="K4083" i="7"/>
  <c r="J4083" i="7"/>
  <c r="I4083" i="7"/>
  <c r="H4083" i="7"/>
  <c r="L4082" i="7"/>
  <c r="K4082" i="7"/>
  <c r="J4082" i="7"/>
  <c r="I4082" i="7"/>
  <c r="H4082" i="7"/>
  <c r="L4081" i="7"/>
  <c r="K4081" i="7"/>
  <c r="J4081" i="7"/>
  <c r="I4081" i="7"/>
  <c r="H4081" i="7"/>
  <c r="L4080" i="7"/>
  <c r="K4080" i="7"/>
  <c r="J4080" i="7"/>
  <c r="I4080" i="7"/>
  <c r="H4080" i="7"/>
  <c r="L4079" i="7"/>
  <c r="K4079" i="7"/>
  <c r="J4079" i="7"/>
  <c r="I4079" i="7"/>
  <c r="H4079" i="7"/>
  <c r="L4078" i="7"/>
  <c r="K4078" i="7"/>
  <c r="J4078" i="7"/>
  <c r="I4078" i="7"/>
  <c r="H4078" i="7"/>
  <c r="L4077" i="7"/>
  <c r="K4077" i="7"/>
  <c r="J4077" i="7"/>
  <c r="I4077" i="7"/>
  <c r="H4077" i="7"/>
  <c r="L4076" i="7"/>
  <c r="K4076" i="7"/>
  <c r="J4076" i="7"/>
  <c r="I4076" i="7"/>
  <c r="H4076" i="7"/>
  <c r="L4075" i="7"/>
  <c r="K4075" i="7"/>
  <c r="J4075" i="7"/>
  <c r="I4075" i="7"/>
  <c r="H4075" i="7"/>
  <c r="L4074" i="7"/>
  <c r="K4074" i="7"/>
  <c r="J4074" i="7"/>
  <c r="I4074" i="7"/>
  <c r="H4074" i="7"/>
  <c r="L4073" i="7"/>
  <c r="K4073" i="7"/>
  <c r="J4073" i="7"/>
  <c r="I4073" i="7"/>
  <c r="H4073" i="7"/>
  <c r="L4072" i="7"/>
  <c r="K4072" i="7"/>
  <c r="J4072" i="7"/>
  <c r="I4072" i="7"/>
  <c r="H4072" i="7"/>
  <c r="L4071" i="7"/>
  <c r="K4071" i="7"/>
  <c r="J4071" i="7"/>
  <c r="I4071" i="7"/>
  <c r="H4071" i="7"/>
  <c r="L4070" i="7"/>
  <c r="K4070" i="7"/>
  <c r="J4070" i="7"/>
  <c r="I4070" i="7"/>
  <c r="H4070" i="7"/>
  <c r="L4069" i="7"/>
  <c r="K4069" i="7"/>
  <c r="J4069" i="7"/>
  <c r="I4069" i="7"/>
  <c r="H4069" i="7"/>
  <c r="L4068" i="7"/>
  <c r="K4068" i="7"/>
  <c r="J4068" i="7"/>
  <c r="I4068" i="7"/>
  <c r="H4068" i="7"/>
  <c r="L4067" i="7"/>
  <c r="K4067" i="7"/>
  <c r="J4067" i="7"/>
  <c r="I4067" i="7"/>
  <c r="H4067" i="7"/>
  <c r="L4066" i="7"/>
  <c r="K4066" i="7"/>
  <c r="J4066" i="7"/>
  <c r="I4066" i="7"/>
  <c r="H4066" i="7"/>
  <c r="L4065" i="7"/>
  <c r="K4065" i="7"/>
  <c r="J4065" i="7"/>
  <c r="I4065" i="7"/>
  <c r="H4065" i="7"/>
  <c r="L4064" i="7"/>
  <c r="K4064" i="7"/>
  <c r="J4064" i="7"/>
  <c r="I4064" i="7"/>
  <c r="H4064" i="7"/>
  <c r="L4063" i="7"/>
  <c r="K4063" i="7"/>
  <c r="J4063" i="7"/>
  <c r="I4063" i="7"/>
  <c r="H4063" i="7"/>
  <c r="L4062" i="7"/>
  <c r="K4062" i="7"/>
  <c r="J4062" i="7"/>
  <c r="I4062" i="7"/>
  <c r="H4062" i="7"/>
  <c r="L4061" i="7"/>
  <c r="K4061" i="7"/>
  <c r="J4061" i="7"/>
  <c r="I4061" i="7"/>
  <c r="H4061" i="7"/>
  <c r="L4060" i="7"/>
  <c r="K4060" i="7"/>
  <c r="J4060" i="7"/>
  <c r="I4060" i="7"/>
  <c r="H4060" i="7"/>
  <c r="L4059" i="7"/>
  <c r="K4059" i="7"/>
  <c r="J4059" i="7"/>
  <c r="I4059" i="7"/>
  <c r="H4059" i="7"/>
  <c r="L4058" i="7"/>
  <c r="K4058" i="7"/>
  <c r="J4058" i="7"/>
  <c r="I4058" i="7"/>
  <c r="H4058" i="7"/>
  <c r="L4057" i="7"/>
  <c r="K4057" i="7"/>
  <c r="J4057" i="7"/>
  <c r="I4057" i="7"/>
  <c r="H4057" i="7"/>
  <c r="L4056" i="7"/>
  <c r="K4056" i="7"/>
  <c r="J4056" i="7"/>
  <c r="I4056" i="7"/>
  <c r="H4056" i="7"/>
  <c r="L4055" i="7"/>
  <c r="K4055" i="7"/>
  <c r="J4055" i="7"/>
  <c r="I4055" i="7"/>
  <c r="H4055" i="7"/>
  <c r="L4054" i="7"/>
  <c r="K4054" i="7"/>
  <c r="J4054" i="7"/>
  <c r="I4054" i="7"/>
  <c r="H4054" i="7"/>
  <c r="L4053" i="7"/>
  <c r="K4053" i="7"/>
  <c r="J4053" i="7"/>
  <c r="I4053" i="7"/>
  <c r="H4053" i="7"/>
  <c r="L4052" i="7"/>
  <c r="K4052" i="7"/>
  <c r="J4052" i="7"/>
  <c r="I4052" i="7"/>
  <c r="H4052" i="7"/>
  <c r="L4051" i="7"/>
  <c r="K4051" i="7"/>
  <c r="J4051" i="7"/>
  <c r="I4051" i="7"/>
  <c r="H4051" i="7"/>
  <c r="L4050" i="7"/>
  <c r="K4050" i="7"/>
  <c r="J4050" i="7"/>
  <c r="I4050" i="7"/>
  <c r="H4050" i="7"/>
  <c r="L4049" i="7"/>
  <c r="K4049" i="7"/>
  <c r="J4049" i="7"/>
  <c r="I4049" i="7"/>
  <c r="H4049" i="7"/>
  <c r="L4048" i="7"/>
  <c r="K4048" i="7"/>
  <c r="J4048" i="7"/>
  <c r="I4048" i="7"/>
  <c r="H4048" i="7"/>
  <c r="L4047" i="7"/>
  <c r="K4047" i="7"/>
  <c r="J4047" i="7"/>
  <c r="I4047" i="7"/>
  <c r="H4047" i="7"/>
  <c r="L4046" i="7"/>
  <c r="K4046" i="7"/>
  <c r="J4046" i="7"/>
  <c r="I4046" i="7"/>
  <c r="H4046" i="7"/>
  <c r="L4045" i="7"/>
  <c r="K4045" i="7"/>
  <c r="J4045" i="7"/>
  <c r="I4045" i="7"/>
  <c r="H4045" i="7"/>
  <c r="L4044" i="7"/>
  <c r="K4044" i="7"/>
  <c r="J4044" i="7"/>
  <c r="I4044" i="7"/>
  <c r="H4044" i="7"/>
  <c r="L4043" i="7"/>
  <c r="K4043" i="7"/>
  <c r="J4043" i="7"/>
  <c r="I4043" i="7"/>
  <c r="H4043" i="7"/>
  <c r="L4042" i="7"/>
  <c r="K4042" i="7"/>
  <c r="J4042" i="7"/>
  <c r="I4042" i="7"/>
  <c r="H4042" i="7"/>
  <c r="L4041" i="7"/>
  <c r="K4041" i="7"/>
  <c r="J4041" i="7"/>
  <c r="I4041" i="7"/>
  <c r="H4041" i="7"/>
  <c r="L4040" i="7"/>
  <c r="K4040" i="7"/>
  <c r="J4040" i="7"/>
  <c r="I4040" i="7"/>
  <c r="H4040" i="7"/>
  <c r="L4039" i="7"/>
  <c r="K4039" i="7"/>
  <c r="J4039" i="7"/>
  <c r="I4039" i="7"/>
  <c r="H4039" i="7"/>
  <c r="L4038" i="7"/>
  <c r="K4038" i="7"/>
  <c r="J4038" i="7"/>
  <c r="I4038" i="7"/>
  <c r="H4038" i="7"/>
  <c r="L4037" i="7"/>
  <c r="K4037" i="7"/>
  <c r="J4037" i="7"/>
  <c r="I4037" i="7"/>
  <c r="H4037" i="7"/>
  <c r="L4036" i="7"/>
  <c r="K4036" i="7"/>
  <c r="J4036" i="7"/>
  <c r="I4036" i="7"/>
  <c r="H4036" i="7"/>
  <c r="L4035" i="7"/>
  <c r="K4035" i="7"/>
  <c r="J4035" i="7"/>
  <c r="I4035" i="7"/>
  <c r="H4035" i="7"/>
  <c r="L4034" i="7"/>
  <c r="K4034" i="7"/>
  <c r="J4034" i="7"/>
  <c r="I4034" i="7"/>
  <c r="H4034" i="7"/>
  <c r="L4033" i="7"/>
  <c r="K4033" i="7"/>
  <c r="J4033" i="7"/>
  <c r="I4033" i="7"/>
  <c r="H4033" i="7"/>
  <c r="L4032" i="7"/>
  <c r="K4032" i="7"/>
  <c r="J4032" i="7"/>
  <c r="I4032" i="7"/>
  <c r="H4032" i="7"/>
  <c r="L4031" i="7"/>
  <c r="K4031" i="7"/>
  <c r="J4031" i="7"/>
  <c r="I4031" i="7"/>
  <c r="H4031" i="7"/>
  <c r="L4030" i="7"/>
  <c r="K4030" i="7"/>
  <c r="J4030" i="7"/>
  <c r="I4030" i="7"/>
  <c r="H4030" i="7"/>
  <c r="L4029" i="7"/>
  <c r="K4029" i="7"/>
  <c r="J4029" i="7"/>
  <c r="I4029" i="7"/>
  <c r="H4029" i="7"/>
  <c r="L4028" i="7"/>
  <c r="K4028" i="7"/>
  <c r="J4028" i="7"/>
  <c r="I4028" i="7"/>
  <c r="H4028" i="7"/>
  <c r="L4027" i="7"/>
  <c r="K4027" i="7"/>
  <c r="J4027" i="7"/>
  <c r="I4027" i="7"/>
  <c r="H4027" i="7"/>
  <c r="L4026" i="7"/>
  <c r="K4026" i="7"/>
  <c r="J4026" i="7"/>
  <c r="I4026" i="7"/>
  <c r="H4026" i="7"/>
  <c r="L4025" i="7"/>
  <c r="K4025" i="7"/>
  <c r="J4025" i="7"/>
  <c r="I4025" i="7"/>
  <c r="H4025" i="7"/>
  <c r="L4024" i="7"/>
  <c r="K4024" i="7"/>
  <c r="J4024" i="7"/>
  <c r="I4024" i="7"/>
  <c r="H4024" i="7"/>
  <c r="L4023" i="7"/>
  <c r="K4023" i="7"/>
  <c r="J4023" i="7"/>
  <c r="I4023" i="7"/>
  <c r="H4023" i="7"/>
  <c r="L4022" i="7"/>
  <c r="K4022" i="7"/>
  <c r="J4022" i="7"/>
  <c r="I4022" i="7"/>
  <c r="H4022" i="7"/>
  <c r="L4021" i="7"/>
  <c r="K4021" i="7"/>
  <c r="J4021" i="7"/>
  <c r="I4021" i="7"/>
  <c r="H4021" i="7"/>
  <c r="L4020" i="7"/>
  <c r="K4020" i="7"/>
  <c r="J4020" i="7"/>
  <c r="I4020" i="7"/>
  <c r="H4020" i="7"/>
  <c r="L4019" i="7"/>
  <c r="K4019" i="7"/>
  <c r="J4019" i="7"/>
  <c r="I4019" i="7"/>
  <c r="H4019" i="7"/>
  <c r="L4018" i="7"/>
  <c r="K4018" i="7"/>
  <c r="J4018" i="7"/>
  <c r="I4018" i="7"/>
  <c r="H4018" i="7"/>
  <c r="L4017" i="7"/>
  <c r="K4017" i="7"/>
  <c r="J4017" i="7"/>
  <c r="I4017" i="7"/>
  <c r="H4017" i="7"/>
  <c r="L4016" i="7"/>
  <c r="K4016" i="7"/>
  <c r="J4016" i="7"/>
  <c r="I4016" i="7"/>
  <c r="H4016" i="7"/>
  <c r="L4015" i="7"/>
  <c r="K4015" i="7"/>
  <c r="J4015" i="7"/>
  <c r="I4015" i="7"/>
  <c r="H4015" i="7"/>
  <c r="L4014" i="7"/>
  <c r="K4014" i="7"/>
  <c r="J4014" i="7"/>
  <c r="I4014" i="7"/>
  <c r="H4014" i="7"/>
  <c r="L4013" i="7"/>
  <c r="K4013" i="7"/>
  <c r="J4013" i="7"/>
  <c r="I4013" i="7"/>
  <c r="H4013" i="7"/>
  <c r="L4012" i="7"/>
  <c r="K4012" i="7"/>
  <c r="J4012" i="7"/>
  <c r="I4012" i="7"/>
  <c r="H4012" i="7"/>
  <c r="L4011" i="7"/>
  <c r="K4011" i="7"/>
  <c r="J4011" i="7"/>
  <c r="I4011" i="7"/>
  <c r="H4011" i="7"/>
  <c r="L4010" i="7"/>
  <c r="K4010" i="7"/>
  <c r="J4010" i="7"/>
  <c r="I4010" i="7"/>
  <c r="H4010" i="7"/>
  <c r="L4009" i="7"/>
  <c r="K4009" i="7"/>
  <c r="J4009" i="7"/>
  <c r="I4009" i="7"/>
  <c r="H4009" i="7"/>
  <c r="L4008" i="7"/>
  <c r="K4008" i="7"/>
  <c r="J4008" i="7"/>
  <c r="I4008" i="7"/>
  <c r="H4008" i="7"/>
  <c r="L4007" i="7"/>
  <c r="K4007" i="7"/>
  <c r="J4007" i="7"/>
  <c r="I4007" i="7"/>
  <c r="H4007" i="7"/>
  <c r="L4006" i="7"/>
  <c r="K4006" i="7"/>
  <c r="J4006" i="7"/>
  <c r="I4006" i="7"/>
  <c r="H4006" i="7"/>
  <c r="L4005" i="7"/>
  <c r="K4005" i="7"/>
  <c r="J4005" i="7"/>
  <c r="I4005" i="7"/>
  <c r="H4005" i="7"/>
  <c r="L4004" i="7"/>
  <c r="K4004" i="7"/>
  <c r="J4004" i="7"/>
  <c r="I4004" i="7"/>
  <c r="H4004" i="7"/>
  <c r="L4003" i="7"/>
  <c r="K4003" i="7"/>
  <c r="J4003" i="7"/>
  <c r="I4003" i="7"/>
  <c r="H4003" i="7"/>
  <c r="L4002" i="7"/>
  <c r="K4002" i="7"/>
  <c r="J4002" i="7"/>
  <c r="I4002" i="7"/>
  <c r="H4002" i="7"/>
  <c r="L4001" i="7"/>
  <c r="K4001" i="7"/>
  <c r="J4001" i="7"/>
  <c r="I4001" i="7"/>
  <c r="H4001" i="7"/>
  <c r="L4000" i="7"/>
  <c r="K4000" i="7"/>
  <c r="J4000" i="7"/>
  <c r="I4000" i="7"/>
  <c r="H4000" i="7"/>
  <c r="L3999" i="7"/>
  <c r="K3999" i="7"/>
  <c r="J3999" i="7"/>
  <c r="I3999" i="7"/>
  <c r="H3999" i="7"/>
  <c r="L3998" i="7"/>
  <c r="K3998" i="7"/>
  <c r="J3998" i="7"/>
  <c r="I3998" i="7"/>
  <c r="H3998" i="7"/>
  <c r="L3997" i="7"/>
  <c r="K3997" i="7"/>
  <c r="J3997" i="7"/>
  <c r="I3997" i="7"/>
  <c r="H3997" i="7"/>
  <c r="L3996" i="7"/>
  <c r="K3996" i="7"/>
  <c r="J3996" i="7"/>
  <c r="I3996" i="7"/>
  <c r="H3996" i="7"/>
  <c r="L3995" i="7"/>
  <c r="K3995" i="7"/>
  <c r="J3995" i="7"/>
  <c r="I3995" i="7"/>
  <c r="H3995" i="7"/>
  <c r="L3994" i="7"/>
  <c r="K3994" i="7"/>
  <c r="J3994" i="7"/>
  <c r="I3994" i="7"/>
  <c r="H3994" i="7"/>
  <c r="L3993" i="7"/>
  <c r="K3993" i="7"/>
  <c r="J3993" i="7"/>
  <c r="I3993" i="7"/>
  <c r="H3993" i="7"/>
  <c r="L3992" i="7"/>
  <c r="K3992" i="7"/>
  <c r="J3992" i="7"/>
  <c r="I3992" i="7"/>
  <c r="H3992" i="7"/>
  <c r="L3991" i="7"/>
  <c r="K3991" i="7"/>
  <c r="J3991" i="7"/>
  <c r="I3991" i="7"/>
  <c r="H3991" i="7"/>
  <c r="L3990" i="7"/>
  <c r="K3990" i="7"/>
  <c r="J3990" i="7"/>
  <c r="I3990" i="7"/>
  <c r="H3990" i="7"/>
  <c r="L3989" i="7"/>
  <c r="K3989" i="7"/>
  <c r="J3989" i="7"/>
  <c r="I3989" i="7"/>
  <c r="H3989" i="7"/>
  <c r="L3988" i="7"/>
  <c r="K3988" i="7"/>
  <c r="J3988" i="7"/>
  <c r="I3988" i="7"/>
  <c r="H3988" i="7"/>
  <c r="L3987" i="7"/>
  <c r="K3987" i="7"/>
  <c r="J3987" i="7"/>
  <c r="I3987" i="7"/>
  <c r="H3987" i="7"/>
  <c r="L3986" i="7"/>
  <c r="K3986" i="7"/>
  <c r="J3986" i="7"/>
  <c r="I3986" i="7"/>
  <c r="H3986" i="7"/>
  <c r="L3985" i="7"/>
  <c r="K3985" i="7"/>
  <c r="J3985" i="7"/>
  <c r="I3985" i="7"/>
  <c r="H3985" i="7"/>
  <c r="L3984" i="7"/>
  <c r="K3984" i="7"/>
  <c r="J3984" i="7"/>
  <c r="I3984" i="7"/>
  <c r="H3984" i="7"/>
  <c r="L3983" i="7"/>
  <c r="K3983" i="7"/>
  <c r="J3983" i="7"/>
  <c r="I3983" i="7"/>
  <c r="H3983" i="7"/>
  <c r="L3982" i="7"/>
  <c r="K3982" i="7"/>
  <c r="J3982" i="7"/>
  <c r="I3982" i="7"/>
  <c r="H3982" i="7"/>
  <c r="L3981" i="7"/>
  <c r="K3981" i="7"/>
  <c r="J3981" i="7"/>
  <c r="I3981" i="7"/>
  <c r="H3981" i="7"/>
  <c r="L3980" i="7"/>
  <c r="K3980" i="7"/>
  <c r="J3980" i="7"/>
  <c r="I3980" i="7"/>
  <c r="H3980" i="7"/>
  <c r="L3979" i="7"/>
  <c r="K3979" i="7"/>
  <c r="J3979" i="7"/>
  <c r="I3979" i="7"/>
  <c r="H3979" i="7"/>
  <c r="L3978" i="7"/>
  <c r="K3978" i="7"/>
  <c r="J3978" i="7"/>
  <c r="I3978" i="7"/>
  <c r="H3978" i="7"/>
  <c r="L3977" i="7"/>
  <c r="K3977" i="7"/>
  <c r="J3977" i="7"/>
  <c r="I3977" i="7"/>
  <c r="H3977" i="7"/>
  <c r="L3976" i="7"/>
  <c r="K3976" i="7"/>
  <c r="J3976" i="7"/>
  <c r="I3976" i="7"/>
  <c r="H3976" i="7"/>
  <c r="L3975" i="7"/>
  <c r="K3975" i="7"/>
  <c r="J3975" i="7"/>
  <c r="I3975" i="7"/>
  <c r="H3975" i="7"/>
  <c r="L3974" i="7"/>
  <c r="K3974" i="7"/>
  <c r="J3974" i="7"/>
  <c r="I3974" i="7"/>
  <c r="H3974" i="7"/>
  <c r="L3973" i="7"/>
  <c r="K3973" i="7"/>
  <c r="J3973" i="7"/>
  <c r="I3973" i="7"/>
  <c r="H3973" i="7"/>
  <c r="L3972" i="7"/>
  <c r="K3972" i="7"/>
  <c r="J3972" i="7"/>
  <c r="I3972" i="7"/>
  <c r="H3972" i="7"/>
  <c r="L3971" i="7"/>
  <c r="K3971" i="7"/>
  <c r="J3971" i="7"/>
  <c r="I3971" i="7"/>
  <c r="H3971" i="7"/>
  <c r="L3970" i="7"/>
  <c r="K3970" i="7"/>
  <c r="J3970" i="7"/>
  <c r="I3970" i="7"/>
  <c r="H3970" i="7"/>
  <c r="L3969" i="7"/>
  <c r="K3969" i="7"/>
  <c r="J3969" i="7"/>
  <c r="I3969" i="7"/>
  <c r="H3969" i="7"/>
  <c r="L3968" i="7"/>
  <c r="K3968" i="7"/>
  <c r="J3968" i="7"/>
  <c r="I3968" i="7"/>
  <c r="H3968" i="7"/>
  <c r="L3967" i="7"/>
  <c r="K3967" i="7"/>
  <c r="J3967" i="7"/>
  <c r="I3967" i="7"/>
  <c r="H3967" i="7"/>
  <c r="L3966" i="7"/>
  <c r="K3966" i="7"/>
  <c r="J3966" i="7"/>
  <c r="I3966" i="7"/>
  <c r="H3966" i="7"/>
  <c r="L3965" i="7"/>
  <c r="K3965" i="7"/>
  <c r="J3965" i="7"/>
  <c r="I3965" i="7"/>
  <c r="H3965" i="7"/>
  <c r="L3964" i="7"/>
  <c r="K3964" i="7"/>
  <c r="J3964" i="7"/>
  <c r="I3964" i="7"/>
  <c r="H3964" i="7"/>
  <c r="L3963" i="7"/>
  <c r="K3963" i="7"/>
  <c r="J3963" i="7"/>
  <c r="I3963" i="7"/>
  <c r="H3963" i="7"/>
  <c r="L3962" i="7"/>
  <c r="K3962" i="7"/>
  <c r="J3962" i="7"/>
  <c r="I3962" i="7"/>
  <c r="H3962" i="7"/>
  <c r="L3961" i="7"/>
  <c r="K3961" i="7"/>
  <c r="J3961" i="7"/>
  <c r="I3961" i="7"/>
  <c r="H3961" i="7"/>
  <c r="L3960" i="7"/>
  <c r="K3960" i="7"/>
  <c r="J3960" i="7"/>
  <c r="I3960" i="7"/>
  <c r="H3960" i="7"/>
  <c r="L3959" i="7"/>
  <c r="K3959" i="7"/>
  <c r="J3959" i="7"/>
  <c r="I3959" i="7"/>
  <c r="H3959" i="7"/>
  <c r="L3958" i="7"/>
  <c r="K3958" i="7"/>
  <c r="J3958" i="7"/>
  <c r="I3958" i="7"/>
  <c r="H3958" i="7"/>
  <c r="L3957" i="7"/>
  <c r="K3957" i="7"/>
  <c r="J3957" i="7"/>
  <c r="I3957" i="7"/>
  <c r="H3957" i="7"/>
  <c r="L3956" i="7"/>
  <c r="K3956" i="7"/>
  <c r="J3956" i="7"/>
  <c r="I3956" i="7"/>
  <c r="H3956" i="7"/>
  <c r="L3955" i="7"/>
  <c r="K3955" i="7"/>
  <c r="J3955" i="7"/>
  <c r="I3955" i="7"/>
  <c r="H3955" i="7"/>
  <c r="L3954" i="7"/>
  <c r="K3954" i="7"/>
  <c r="J3954" i="7"/>
  <c r="I3954" i="7"/>
  <c r="H3954" i="7"/>
  <c r="L3953" i="7"/>
  <c r="K3953" i="7"/>
  <c r="J3953" i="7"/>
  <c r="I3953" i="7"/>
  <c r="H3953" i="7"/>
  <c r="L3952" i="7"/>
  <c r="K3952" i="7"/>
  <c r="J3952" i="7"/>
  <c r="I3952" i="7"/>
  <c r="H3952" i="7"/>
  <c r="L3951" i="7"/>
  <c r="K3951" i="7"/>
  <c r="J3951" i="7"/>
  <c r="I3951" i="7"/>
  <c r="H3951" i="7"/>
  <c r="L3950" i="7"/>
  <c r="K3950" i="7"/>
  <c r="J3950" i="7"/>
  <c r="I3950" i="7"/>
  <c r="H3950" i="7"/>
  <c r="L3949" i="7"/>
  <c r="K3949" i="7"/>
  <c r="J3949" i="7"/>
  <c r="I3949" i="7"/>
  <c r="H3949" i="7"/>
  <c r="L3948" i="7"/>
  <c r="K3948" i="7"/>
  <c r="J3948" i="7"/>
  <c r="I3948" i="7"/>
  <c r="H3948" i="7"/>
  <c r="L3947" i="7"/>
  <c r="K3947" i="7"/>
  <c r="J3947" i="7"/>
  <c r="I3947" i="7"/>
  <c r="H3947" i="7"/>
  <c r="L3946" i="7"/>
  <c r="K3946" i="7"/>
  <c r="J3946" i="7"/>
  <c r="I3946" i="7"/>
  <c r="H3946" i="7"/>
  <c r="L3945" i="7"/>
  <c r="K3945" i="7"/>
  <c r="J3945" i="7"/>
  <c r="I3945" i="7"/>
  <c r="H3945" i="7"/>
  <c r="L3944" i="7"/>
  <c r="K3944" i="7"/>
  <c r="J3944" i="7"/>
  <c r="I3944" i="7"/>
  <c r="H3944" i="7"/>
  <c r="L3943" i="7"/>
  <c r="K3943" i="7"/>
  <c r="J3943" i="7"/>
  <c r="I3943" i="7"/>
  <c r="H3943" i="7"/>
  <c r="L3942" i="7"/>
  <c r="K3942" i="7"/>
  <c r="J3942" i="7"/>
  <c r="I3942" i="7"/>
  <c r="H3942" i="7"/>
  <c r="L3941" i="7"/>
  <c r="K3941" i="7"/>
  <c r="J3941" i="7"/>
  <c r="I3941" i="7"/>
  <c r="H3941" i="7"/>
  <c r="L3940" i="7"/>
  <c r="K3940" i="7"/>
  <c r="J3940" i="7"/>
  <c r="I3940" i="7"/>
  <c r="H3940" i="7"/>
  <c r="L3939" i="7"/>
  <c r="K3939" i="7"/>
  <c r="J3939" i="7"/>
  <c r="I3939" i="7"/>
  <c r="H3939" i="7"/>
  <c r="L3938" i="7"/>
  <c r="K3938" i="7"/>
  <c r="J3938" i="7"/>
  <c r="I3938" i="7"/>
  <c r="H3938" i="7"/>
  <c r="L3937" i="7"/>
  <c r="K3937" i="7"/>
  <c r="J3937" i="7"/>
  <c r="I3937" i="7"/>
  <c r="H3937" i="7"/>
  <c r="L3936" i="7"/>
  <c r="K3936" i="7"/>
  <c r="J3936" i="7"/>
  <c r="I3936" i="7"/>
  <c r="H3936" i="7"/>
  <c r="L3935" i="7"/>
  <c r="K3935" i="7"/>
  <c r="J3935" i="7"/>
  <c r="I3935" i="7"/>
  <c r="H3935" i="7"/>
  <c r="L3934" i="7"/>
  <c r="K3934" i="7"/>
  <c r="J3934" i="7"/>
  <c r="I3934" i="7"/>
  <c r="H3934" i="7"/>
  <c r="L3933" i="7"/>
  <c r="K3933" i="7"/>
  <c r="J3933" i="7"/>
  <c r="I3933" i="7"/>
  <c r="H3933" i="7"/>
  <c r="L3932" i="7"/>
  <c r="K3932" i="7"/>
  <c r="J3932" i="7"/>
  <c r="I3932" i="7"/>
  <c r="H3932" i="7"/>
  <c r="L3931" i="7"/>
  <c r="K3931" i="7"/>
  <c r="J3931" i="7"/>
  <c r="I3931" i="7"/>
  <c r="H3931" i="7"/>
  <c r="L3930" i="7"/>
  <c r="K3930" i="7"/>
  <c r="J3930" i="7"/>
  <c r="I3930" i="7"/>
  <c r="H3930" i="7"/>
  <c r="L3929" i="7"/>
  <c r="K3929" i="7"/>
  <c r="J3929" i="7"/>
  <c r="I3929" i="7"/>
  <c r="H3929" i="7"/>
  <c r="L3928" i="7"/>
  <c r="K3928" i="7"/>
  <c r="J3928" i="7"/>
  <c r="I3928" i="7"/>
  <c r="H3928" i="7"/>
  <c r="L3927" i="7"/>
  <c r="K3927" i="7"/>
  <c r="J3927" i="7"/>
  <c r="I3927" i="7"/>
  <c r="H3927" i="7"/>
  <c r="L3926" i="7"/>
  <c r="K3926" i="7"/>
  <c r="J3926" i="7"/>
  <c r="I3926" i="7"/>
  <c r="H3926" i="7"/>
  <c r="L3925" i="7"/>
  <c r="K3925" i="7"/>
  <c r="J3925" i="7"/>
  <c r="I3925" i="7"/>
  <c r="H3925" i="7"/>
  <c r="L3924" i="7"/>
  <c r="K3924" i="7"/>
  <c r="J3924" i="7"/>
  <c r="I3924" i="7"/>
  <c r="H3924" i="7"/>
  <c r="L3923" i="7"/>
  <c r="K3923" i="7"/>
  <c r="J3923" i="7"/>
  <c r="I3923" i="7"/>
  <c r="H3923" i="7"/>
  <c r="L3922" i="7"/>
  <c r="K3922" i="7"/>
  <c r="J3922" i="7"/>
  <c r="I3922" i="7"/>
  <c r="H3922" i="7"/>
  <c r="L3921" i="7"/>
  <c r="K3921" i="7"/>
  <c r="J3921" i="7"/>
  <c r="I3921" i="7"/>
  <c r="H3921" i="7"/>
  <c r="L3920" i="7"/>
  <c r="K3920" i="7"/>
  <c r="J3920" i="7"/>
  <c r="I3920" i="7"/>
  <c r="H3920" i="7"/>
  <c r="L3919" i="7"/>
  <c r="K3919" i="7"/>
  <c r="J3919" i="7"/>
  <c r="I3919" i="7"/>
  <c r="H3919" i="7"/>
  <c r="L3918" i="7"/>
  <c r="K3918" i="7"/>
  <c r="J3918" i="7"/>
  <c r="I3918" i="7"/>
  <c r="H3918" i="7"/>
  <c r="L3917" i="7"/>
  <c r="K3917" i="7"/>
  <c r="J3917" i="7"/>
  <c r="I3917" i="7"/>
  <c r="H3917" i="7"/>
  <c r="L3916" i="7"/>
  <c r="K3916" i="7"/>
  <c r="J3916" i="7"/>
  <c r="I3916" i="7"/>
  <c r="H3916" i="7"/>
  <c r="L3915" i="7"/>
  <c r="K3915" i="7"/>
  <c r="J3915" i="7"/>
  <c r="I3915" i="7"/>
  <c r="H3915" i="7"/>
  <c r="L3914" i="7"/>
  <c r="K3914" i="7"/>
  <c r="J3914" i="7"/>
  <c r="I3914" i="7"/>
  <c r="H3914" i="7"/>
  <c r="L3913" i="7"/>
  <c r="K3913" i="7"/>
  <c r="J3913" i="7"/>
  <c r="I3913" i="7"/>
  <c r="H3913" i="7"/>
  <c r="L3912" i="7"/>
  <c r="K3912" i="7"/>
  <c r="J3912" i="7"/>
  <c r="I3912" i="7"/>
  <c r="H3912" i="7"/>
  <c r="L3911" i="7"/>
  <c r="K3911" i="7"/>
  <c r="J3911" i="7"/>
  <c r="I3911" i="7"/>
  <c r="H3911" i="7"/>
  <c r="L3910" i="7"/>
  <c r="K3910" i="7"/>
  <c r="J3910" i="7"/>
  <c r="I3910" i="7"/>
  <c r="H3910" i="7"/>
  <c r="L3909" i="7"/>
  <c r="K3909" i="7"/>
  <c r="J3909" i="7"/>
  <c r="I3909" i="7"/>
  <c r="H3909" i="7"/>
  <c r="L3908" i="7"/>
  <c r="K3908" i="7"/>
  <c r="J3908" i="7"/>
  <c r="I3908" i="7"/>
  <c r="H3908" i="7"/>
  <c r="L3907" i="7"/>
  <c r="K3907" i="7"/>
  <c r="J3907" i="7"/>
  <c r="I3907" i="7"/>
  <c r="H3907" i="7"/>
  <c r="L3906" i="7"/>
  <c r="K3906" i="7"/>
  <c r="J3906" i="7"/>
  <c r="I3906" i="7"/>
  <c r="H3906" i="7"/>
  <c r="L3905" i="7"/>
  <c r="K3905" i="7"/>
  <c r="J3905" i="7"/>
  <c r="I3905" i="7"/>
  <c r="H3905" i="7"/>
  <c r="L3904" i="7"/>
  <c r="K3904" i="7"/>
  <c r="J3904" i="7"/>
  <c r="I3904" i="7"/>
  <c r="H3904" i="7"/>
  <c r="L3903" i="7"/>
  <c r="K3903" i="7"/>
  <c r="J3903" i="7"/>
  <c r="I3903" i="7"/>
  <c r="H3903" i="7"/>
  <c r="L3902" i="7"/>
  <c r="K3902" i="7"/>
  <c r="J3902" i="7"/>
  <c r="I3902" i="7"/>
  <c r="H3902" i="7"/>
  <c r="L3901" i="7"/>
  <c r="K3901" i="7"/>
  <c r="J3901" i="7"/>
  <c r="I3901" i="7"/>
  <c r="H3901" i="7"/>
  <c r="L3900" i="7"/>
  <c r="K3900" i="7"/>
  <c r="J3900" i="7"/>
  <c r="I3900" i="7"/>
  <c r="H3900" i="7"/>
  <c r="L3899" i="7"/>
  <c r="K3899" i="7"/>
  <c r="J3899" i="7"/>
  <c r="I3899" i="7"/>
  <c r="H3899" i="7"/>
  <c r="L3898" i="7"/>
  <c r="K3898" i="7"/>
  <c r="J3898" i="7"/>
  <c r="I3898" i="7"/>
  <c r="H3898" i="7"/>
  <c r="L3897" i="7"/>
  <c r="K3897" i="7"/>
  <c r="J3897" i="7"/>
  <c r="I3897" i="7"/>
  <c r="H3897" i="7"/>
  <c r="L3896" i="7"/>
  <c r="K3896" i="7"/>
  <c r="J3896" i="7"/>
  <c r="I3896" i="7"/>
  <c r="H3896" i="7"/>
  <c r="L3895" i="7"/>
  <c r="K3895" i="7"/>
  <c r="J3895" i="7"/>
  <c r="I3895" i="7"/>
  <c r="H3895" i="7"/>
  <c r="L3894" i="7"/>
  <c r="K3894" i="7"/>
  <c r="J3894" i="7"/>
  <c r="I3894" i="7"/>
  <c r="H3894" i="7"/>
  <c r="L3893" i="7"/>
  <c r="K3893" i="7"/>
  <c r="J3893" i="7"/>
  <c r="I3893" i="7"/>
  <c r="H3893" i="7"/>
  <c r="L3892" i="7"/>
  <c r="K3892" i="7"/>
  <c r="J3892" i="7"/>
  <c r="I3892" i="7"/>
  <c r="H3892" i="7"/>
  <c r="L3891" i="7"/>
  <c r="K3891" i="7"/>
  <c r="J3891" i="7"/>
  <c r="I3891" i="7"/>
  <c r="H3891" i="7"/>
  <c r="L3890" i="7"/>
  <c r="K3890" i="7"/>
  <c r="J3890" i="7"/>
  <c r="I3890" i="7"/>
  <c r="H3890" i="7"/>
  <c r="L3889" i="7"/>
  <c r="K3889" i="7"/>
  <c r="J3889" i="7"/>
  <c r="I3889" i="7"/>
  <c r="H3889" i="7"/>
  <c r="L3888" i="7"/>
  <c r="K3888" i="7"/>
  <c r="J3888" i="7"/>
  <c r="I3888" i="7"/>
  <c r="H3888" i="7"/>
  <c r="L3887" i="7"/>
  <c r="K3887" i="7"/>
  <c r="J3887" i="7"/>
  <c r="I3887" i="7"/>
  <c r="H3887" i="7"/>
  <c r="L3886" i="7"/>
  <c r="K3886" i="7"/>
  <c r="J3886" i="7"/>
  <c r="I3886" i="7"/>
  <c r="H3886" i="7"/>
  <c r="L3885" i="7"/>
  <c r="K3885" i="7"/>
  <c r="J3885" i="7"/>
  <c r="I3885" i="7"/>
  <c r="H3885" i="7"/>
  <c r="L3884" i="7"/>
  <c r="K3884" i="7"/>
  <c r="J3884" i="7"/>
  <c r="I3884" i="7"/>
  <c r="H3884" i="7"/>
  <c r="L3883" i="7"/>
  <c r="K3883" i="7"/>
  <c r="J3883" i="7"/>
  <c r="I3883" i="7"/>
  <c r="H3883" i="7"/>
  <c r="L3882" i="7"/>
  <c r="K3882" i="7"/>
  <c r="J3882" i="7"/>
  <c r="I3882" i="7"/>
  <c r="H3882" i="7"/>
  <c r="L3881" i="7"/>
  <c r="K3881" i="7"/>
  <c r="J3881" i="7"/>
  <c r="I3881" i="7"/>
  <c r="H3881" i="7"/>
  <c r="L3880" i="7"/>
  <c r="K3880" i="7"/>
  <c r="J3880" i="7"/>
  <c r="I3880" i="7"/>
  <c r="H3880" i="7"/>
  <c r="L3879" i="7"/>
  <c r="K3879" i="7"/>
  <c r="J3879" i="7"/>
  <c r="I3879" i="7"/>
  <c r="H3879" i="7"/>
  <c r="L3878" i="7"/>
  <c r="K3878" i="7"/>
  <c r="J3878" i="7"/>
  <c r="I3878" i="7"/>
  <c r="H3878" i="7"/>
  <c r="L3877" i="7"/>
  <c r="K3877" i="7"/>
  <c r="J3877" i="7"/>
  <c r="I3877" i="7"/>
  <c r="H3877" i="7"/>
  <c r="L3876" i="7"/>
  <c r="K3876" i="7"/>
  <c r="J3876" i="7"/>
  <c r="I3876" i="7"/>
  <c r="H3876" i="7"/>
  <c r="L3875" i="7"/>
  <c r="K3875" i="7"/>
  <c r="J3875" i="7"/>
  <c r="I3875" i="7"/>
  <c r="H3875" i="7"/>
  <c r="L3874" i="7"/>
  <c r="K3874" i="7"/>
  <c r="J3874" i="7"/>
  <c r="I3874" i="7"/>
  <c r="H3874" i="7"/>
  <c r="L3873" i="7"/>
  <c r="K3873" i="7"/>
  <c r="J3873" i="7"/>
  <c r="I3873" i="7"/>
  <c r="H3873" i="7"/>
  <c r="L3872" i="7"/>
  <c r="K3872" i="7"/>
  <c r="J3872" i="7"/>
  <c r="I3872" i="7"/>
  <c r="H3872" i="7"/>
  <c r="L3871" i="7"/>
  <c r="K3871" i="7"/>
  <c r="J3871" i="7"/>
  <c r="I3871" i="7"/>
  <c r="H3871" i="7"/>
  <c r="L3870" i="7"/>
  <c r="K3870" i="7"/>
  <c r="J3870" i="7"/>
  <c r="I3870" i="7"/>
  <c r="H3870" i="7"/>
  <c r="L3869" i="7"/>
  <c r="K3869" i="7"/>
  <c r="J3869" i="7"/>
  <c r="I3869" i="7"/>
  <c r="H3869" i="7"/>
  <c r="L3868" i="7"/>
  <c r="K3868" i="7"/>
  <c r="J3868" i="7"/>
  <c r="I3868" i="7"/>
  <c r="H3868" i="7"/>
  <c r="L3867" i="7"/>
  <c r="K3867" i="7"/>
  <c r="J3867" i="7"/>
  <c r="I3867" i="7"/>
  <c r="H3867" i="7"/>
  <c r="L3866" i="7"/>
  <c r="K3866" i="7"/>
  <c r="J3866" i="7"/>
  <c r="I3866" i="7"/>
  <c r="H3866" i="7"/>
  <c r="L3865" i="7"/>
  <c r="K3865" i="7"/>
  <c r="J3865" i="7"/>
  <c r="I3865" i="7"/>
  <c r="H3865" i="7"/>
  <c r="L3864" i="7"/>
  <c r="K3864" i="7"/>
  <c r="J3864" i="7"/>
  <c r="I3864" i="7"/>
  <c r="H3864" i="7"/>
  <c r="L3863" i="7"/>
  <c r="K3863" i="7"/>
  <c r="J3863" i="7"/>
  <c r="I3863" i="7"/>
  <c r="H3863" i="7"/>
  <c r="L3862" i="7"/>
  <c r="K3862" i="7"/>
  <c r="J3862" i="7"/>
  <c r="I3862" i="7"/>
  <c r="H3862" i="7"/>
  <c r="L3861" i="7"/>
  <c r="K3861" i="7"/>
  <c r="J3861" i="7"/>
  <c r="I3861" i="7"/>
  <c r="H3861" i="7"/>
  <c r="L3860" i="7"/>
  <c r="K3860" i="7"/>
  <c r="J3860" i="7"/>
  <c r="I3860" i="7"/>
  <c r="H3860" i="7"/>
  <c r="L3859" i="7"/>
  <c r="K3859" i="7"/>
  <c r="J3859" i="7"/>
  <c r="I3859" i="7"/>
  <c r="H3859" i="7"/>
  <c r="L3858" i="7"/>
  <c r="K3858" i="7"/>
  <c r="J3858" i="7"/>
  <c r="I3858" i="7"/>
  <c r="H3858" i="7"/>
  <c r="L3857" i="7"/>
  <c r="K3857" i="7"/>
  <c r="J3857" i="7"/>
  <c r="I3857" i="7"/>
  <c r="H3857" i="7"/>
  <c r="L3856" i="7"/>
  <c r="K3856" i="7"/>
  <c r="J3856" i="7"/>
  <c r="I3856" i="7"/>
  <c r="H3856" i="7"/>
  <c r="L3855" i="7"/>
  <c r="K3855" i="7"/>
  <c r="J3855" i="7"/>
  <c r="I3855" i="7"/>
  <c r="H3855" i="7"/>
  <c r="L3854" i="7"/>
  <c r="K3854" i="7"/>
  <c r="J3854" i="7"/>
  <c r="I3854" i="7"/>
  <c r="H3854" i="7"/>
  <c r="L3853" i="7"/>
  <c r="K3853" i="7"/>
  <c r="J3853" i="7"/>
  <c r="I3853" i="7"/>
  <c r="H3853" i="7"/>
  <c r="L3852" i="7"/>
  <c r="K3852" i="7"/>
  <c r="J3852" i="7"/>
  <c r="I3852" i="7"/>
  <c r="H3852" i="7"/>
  <c r="L3851" i="7"/>
  <c r="K3851" i="7"/>
  <c r="J3851" i="7"/>
  <c r="I3851" i="7"/>
  <c r="H3851" i="7"/>
  <c r="L3850" i="7"/>
  <c r="K3850" i="7"/>
  <c r="J3850" i="7"/>
  <c r="I3850" i="7"/>
  <c r="H3850" i="7"/>
  <c r="L3849" i="7"/>
  <c r="K3849" i="7"/>
  <c r="J3849" i="7"/>
  <c r="I3849" i="7"/>
  <c r="H3849" i="7"/>
  <c r="L3848" i="7"/>
  <c r="K3848" i="7"/>
  <c r="J3848" i="7"/>
  <c r="I3848" i="7"/>
  <c r="H3848" i="7"/>
  <c r="L3847" i="7"/>
  <c r="K3847" i="7"/>
  <c r="J3847" i="7"/>
  <c r="I3847" i="7"/>
  <c r="H3847" i="7"/>
  <c r="L3846" i="7"/>
  <c r="K3846" i="7"/>
  <c r="J3846" i="7"/>
  <c r="I3846" i="7"/>
  <c r="H3846" i="7"/>
  <c r="L3845" i="7"/>
  <c r="K3845" i="7"/>
  <c r="J3845" i="7"/>
  <c r="I3845" i="7"/>
  <c r="H3845" i="7"/>
  <c r="L3844" i="7"/>
  <c r="K3844" i="7"/>
  <c r="J3844" i="7"/>
  <c r="I3844" i="7"/>
  <c r="H3844" i="7"/>
  <c r="L3843" i="7"/>
  <c r="K3843" i="7"/>
  <c r="J3843" i="7"/>
  <c r="I3843" i="7"/>
  <c r="H3843" i="7"/>
  <c r="L3842" i="7"/>
  <c r="K3842" i="7"/>
  <c r="J3842" i="7"/>
  <c r="I3842" i="7"/>
  <c r="H3842" i="7"/>
  <c r="L3841" i="7"/>
  <c r="K3841" i="7"/>
  <c r="J3841" i="7"/>
  <c r="I3841" i="7"/>
  <c r="H3841" i="7"/>
  <c r="L3840" i="7"/>
  <c r="K3840" i="7"/>
  <c r="J3840" i="7"/>
  <c r="I3840" i="7"/>
  <c r="H3840" i="7"/>
  <c r="L3839" i="7"/>
  <c r="K3839" i="7"/>
  <c r="J3839" i="7"/>
  <c r="I3839" i="7"/>
  <c r="H3839" i="7"/>
  <c r="L3838" i="7"/>
  <c r="K3838" i="7"/>
  <c r="J3838" i="7"/>
  <c r="I3838" i="7"/>
  <c r="H3838" i="7"/>
  <c r="L3837" i="7"/>
  <c r="K3837" i="7"/>
  <c r="J3837" i="7"/>
  <c r="I3837" i="7"/>
  <c r="H3837" i="7"/>
  <c r="L3836" i="7"/>
  <c r="K3836" i="7"/>
  <c r="J3836" i="7"/>
  <c r="I3836" i="7"/>
  <c r="H3836" i="7"/>
  <c r="L3835" i="7"/>
  <c r="K3835" i="7"/>
  <c r="J3835" i="7"/>
  <c r="I3835" i="7"/>
  <c r="H3835" i="7"/>
  <c r="L3834" i="7"/>
  <c r="K3834" i="7"/>
  <c r="J3834" i="7"/>
  <c r="I3834" i="7"/>
  <c r="H3834" i="7"/>
  <c r="L3833" i="7"/>
  <c r="K3833" i="7"/>
  <c r="J3833" i="7"/>
  <c r="I3833" i="7"/>
  <c r="H3833" i="7"/>
  <c r="L3832" i="7"/>
  <c r="K3832" i="7"/>
  <c r="J3832" i="7"/>
  <c r="I3832" i="7"/>
  <c r="H3832" i="7"/>
  <c r="L3831" i="7"/>
  <c r="K3831" i="7"/>
  <c r="J3831" i="7"/>
  <c r="I3831" i="7"/>
  <c r="H3831" i="7"/>
  <c r="L3830" i="7"/>
  <c r="K3830" i="7"/>
  <c r="J3830" i="7"/>
  <c r="I3830" i="7"/>
  <c r="H3830" i="7"/>
  <c r="L3829" i="7"/>
  <c r="K3829" i="7"/>
  <c r="J3829" i="7"/>
  <c r="I3829" i="7"/>
  <c r="H3829" i="7"/>
  <c r="L3828" i="7"/>
  <c r="K3828" i="7"/>
  <c r="J3828" i="7"/>
  <c r="I3828" i="7"/>
  <c r="H3828" i="7"/>
  <c r="L3827" i="7"/>
  <c r="K3827" i="7"/>
  <c r="J3827" i="7"/>
  <c r="I3827" i="7"/>
  <c r="H3827" i="7"/>
  <c r="L3826" i="7"/>
  <c r="K3826" i="7"/>
  <c r="J3826" i="7"/>
  <c r="I3826" i="7"/>
  <c r="H3826" i="7"/>
  <c r="L3825" i="7"/>
  <c r="K3825" i="7"/>
  <c r="J3825" i="7"/>
  <c r="I3825" i="7"/>
  <c r="H3825" i="7"/>
  <c r="L3824" i="7"/>
  <c r="K3824" i="7"/>
  <c r="J3824" i="7"/>
  <c r="I3824" i="7"/>
  <c r="H3824" i="7"/>
  <c r="L3823" i="7"/>
  <c r="K3823" i="7"/>
  <c r="J3823" i="7"/>
  <c r="I3823" i="7"/>
  <c r="H3823" i="7"/>
  <c r="L3822" i="7"/>
  <c r="K3822" i="7"/>
  <c r="J3822" i="7"/>
  <c r="I3822" i="7"/>
  <c r="H3822" i="7"/>
  <c r="L3821" i="7"/>
  <c r="K3821" i="7"/>
  <c r="J3821" i="7"/>
  <c r="I3821" i="7"/>
  <c r="H3821" i="7"/>
  <c r="L3820" i="7"/>
  <c r="K3820" i="7"/>
  <c r="J3820" i="7"/>
  <c r="I3820" i="7"/>
  <c r="H3820" i="7"/>
  <c r="L3819" i="7"/>
  <c r="K3819" i="7"/>
  <c r="J3819" i="7"/>
  <c r="I3819" i="7"/>
  <c r="H3819" i="7"/>
  <c r="L3818" i="7"/>
  <c r="K3818" i="7"/>
  <c r="J3818" i="7"/>
  <c r="I3818" i="7"/>
  <c r="H3818" i="7"/>
  <c r="L3817" i="7"/>
  <c r="K3817" i="7"/>
  <c r="J3817" i="7"/>
  <c r="I3817" i="7"/>
  <c r="H3817" i="7"/>
  <c r="L3816" i="7"/>
  <c r="K3816" i="7"/>
  <c r="J3816" i="7"/>
  <c r="I3816" i="7"/>
  <c r="H3816" i="7"/>
  <c r="L3815" i="7"/>
  <c r="K3815" i="7"/>
  <c r="J3815" i="7"/>
  <c r="I3815" i="7"/>
  <c r="H3815" i="7"/>
  <c r="L3814" i="7"/>
  <c r="K3814" i="7"/>
  <c r="J3814" i="7"/>
  <c r="I3814" i="7"/>
  <c r="H3814" i="7"/>
  <c r="L3813" i="7"/>
  <c r="K3813" i="7"/>
  <c r="J3813" i="7"/>
  <c r="I3813" i="7"/>
  <c r="H3813" i="7"/>
  <c r="L3812" i="7"/>
  <c r="K3812" i="7"/>
  <c r="J3812" i="7"/>
  <c r="I3812" i="7"/>
  <c r="H3812" i="7"/>
  <c r="L3811" i="7"/>
  <c r="K3811" i="7"/>
  <c r="J3811" i="7"/>
  <c r="I3811" i="7"/>
  <c r="H3811" i="7"/>
  <c r="L3810" i="7"/>
  <c r="K3810" i="7"/>
  <c r="J3810" i="7"/>
  <c r="I3810" i="7"/>
  <c r="H3810" i="7"/>
  <c r="L3809" i="7"/>
  <c r="K3809" i="7"/>
  <c r="J3809" i="7"/>
  <c r="I3809" i="7"/>
  <c r="H3809" i="7"/>
  <c r="L3808" i="7"/>
  <c r="K3808" i="7"/>
  <c r="J3808" i="7"/>
  <c r="I3808" i="7"/>
  <c r="H3808" i="7"/>
  <c r="L3807" i="7"/>
  <c r="K3807" i="7"/>
  <c r="J3807" i="7"/>
  <c r="I3807" i="7"/>
  <c r="H3807" i="7"/>
  <c r="L3806" i="7"/>
  <c r="K3806" i="7"/>
  <c r="J3806" i="7"/>
  <c r="I3806" i="7"/>
  <c r="H3806" i="7"/>
  <c r="L3805" i="7"/>
  <c r="K3805" i="7"/>
  <c r="J3805" i="7"/>
  <c r="I3805" i="7"/>
  <c r="H3805" i="7"/>
  <c r="L3804" i="7"/>
  <c r="K3804" i="7"/>
  <c r="J3804" i="7"/>
  <c r="I3804" i="7"/>
  <c r="H3804" i="7"/>
  <c r="L3803" i="7"/>
  <c r="K3803" i="7"/>
  <c r="J3803" i="7"/>
  <c r="I3803" i="7"/>
  <c r="H3803" i="7"/>
  <c r="L3802" i="7"/>
  <c r="K3802" i="7"/>
  <c r="J3802" i="7"/>
  <c r="I3802" i="7"/>
  <c r="H3802" i="7"/>
  <c r="L3801" i="7"/>
  <c r="K3801" i="7"/>
  <c r="J3801" i="7"/>
  <c r="I3801" i="7"/>
  <c r="H3801" i="7"/>
  <c r="L3800" i="7"/>
  <c r="K3800" i="7"/>
  <c r="J3800" i="7"/>
  <c r="I3800" i="7"/>
  <c r="H3800" i="7"/>
  <c r="L3799" i="7"/>
  <c r="K3799" i="7"/>
  <c r="J3799" i="7"/>
  <c r="I3799" i="7"/>
  <c r="H3799" i="7"/>
  <c r="L3798" i="7"/>
  <c r="K3798" i="7"/>
  <c r="J3798" i="7"/>
  <c r="I3798" i="7"/>
  <c r="H3798" i="7"/>
  <c r="L3797" i="7"/>
  <c r="K3797" i="7"/>
  <c r="J3797" i="7"/>
  <c r="I3797" i="7"/>
  <c r="H3797" i="7"/>
  <c r="L3796" i="7"/>
  <c r="K3796" i="7"/>
  <c r="J3796" i="7"/>
  <c r="I3796" i="7"/>
  <c r="H3796" i="7"/>
  <c r="L3795" i="7"/>
  <c r="K3795" i="7"/>
  <c r="J3795" i="7"/>
  <c r="I3795" i="7"/>
  <c r="H3795" i="7"/>
  <c r="L3794" i="7"/>
  <c r="K3794" i="7"/>
  <c r="J3794" i="7"/>
  <c r="I3794" i="7"/>
  <c r="H3794" i="7"/>
  <c r="L3793" i="7"/>
  <c r="K3793" i="7"/>
  <c r="J3793" i="7"/>
  <c r="I3793" i="7"/>
  <c r="H3793" i="7"/>
  <c r="L3792" i="7"/>
  <c r="K3792" i="7"/>
  <c r="J3792" i="7"/>
  <c r="I3792" i="7"/>
  <c r="H3792" i="7"/>
  <c r="L3791" i="7"/>
  <c r="K3791" i="7"/>
  <c r="J3791" i="7"/>
  <c r="I3791" i="7"/>
  <c r="H3791" i="7"/>
  <c r="L3790" i="7"/>
  <c r="K3790" i="7"/>
  <c r="J3790" i="7"/>
  <c r="I3790" i="7"/>
  <c r="H3790" i="7"/>
  <c r="L3789" i="7"/>
  <c r="K3789" i="7"/>
  <c r="J3789" i="7"/>
  <c r="I3789" i="7"/>
  <c r="H3789" i="7"/>
  <c r="L3788" i="7"/>
  <c r="K3788" i="7"/>
  <c r="J3788" i="7"/>
  <c r="I3788" i="7"/>
  <c r="H3788" i="7"/>
  <c r="L3787" i="7"/>
  <c r="K3787" i="7"/>
  <c r="J3787" i="7"/>
  <c r="I3787" i="7"/>
  <c r="H3787" i="7"/>
  <c r="L3786" i="7"/>
  <c r="K3786" i="7"/>
  <c r="J3786" i="7"/>
  <c r="I3786" i="7"/>
  <c r="H3786" i="7"/>
  <c r="L3785" i="7"/>
  <c r="K3785" i="7"/>
  <c r="J3785" i="7"/>
  <c r="I3785" i="7"/>
  <c r="H3785" i="7"/>
  <c r="L3784" i="7"/>
  <c r="K3784" i="7"/>
  <c r="J3784" i="7"/>
  <c r="I3784" i="7"/>
  <c r="H3784" i="7"/>
  <c r="L3783" i="7"/>
  <c r="K3783" i="7"/>
  <c r="J3783" i="7"/>
  <c r="I3783" i="7"/>
  <c r="H3783" i="7"/>
  <c r="L3782" i="7"/>
  <c r="K3782" i="7"/>
  <c r="J3782" i="7"/>
  <c r="I3782" i="7"/>
  <c r="H3782" i="7"/>
  <c r="L3781" i="7"/>
  <c r="K3781" i="7"/>
  <c r="J3781" i="7"/>
  <c r="I3781" i="7"/>
  <c r="H3781" i="7"/>
  <c r="L3780" i="7"/>
  <c r="K3780" i="7"/>
  <c r="J3780" i="7"/>
  <c r="I3780" i="7"/>
  <c r="H3780" i="7"/>
  <c r="L3779" i="7"/>
  <c r="K3779" i="7"/>
  <c r="J3779" i="7"/>
  <c r="I3779" i="7"/>
  <c r="H3779" i="7"/>
  <c r="L3778" i="7"/>
  <c r="K3778" i="7"/>
  <c r="J3778" i="7"/>
  <c r="I3778" i="7"/>
  <c r="H3778" i="7"/>
  <c r="L3777" i="7"/>
  <c r="K3777" i="7"/>
  <c r="J3777" i="7"/>
  <c r="I3777" i="7"/>
  <c r="H3777" i="7"/>
  <c r="L3776" i="7"/>
  <c r="K3776" i="7"/>
  <c r="J3776" i="7"/>
  <c r="I3776" i="7"/>
  <c r="H3776" i="7"/>
  <c r="L3775" i="7"/>
  <c r="K3775" i="7"/>
  <c r="J3775" i="7"/>
  <c r="I3775" i="7"/>
  <c r="H3775" i="7"/>
  <c r="L3774" i="7"/>
  <c r="K3774" i="7"/>
  <c r="J3774" i="7"/>
  <c r="I3774" i="7"/>
  <c r="H3774" i="7"/>
  <c r="L3773" i="7"/>
  <c r="K3773" i="7"/>
  <c r="J3773" i="7"/>
  <c r="I3773" i="7"/>
  <c r="H3773" i="7"/>
  <c r="L3772" i="7"/>
  <c r="K3772" i="7"/>
  <c r="J3772" i="7"/>
  <c r="I3772" i="7"/>
  <c r="H3772" i="7"/>
  <c r="L3771" i="7"/>
  <c r="K3771" i="7"/>
  <c r="J3771" i="7"/>
  <c r="I3771" i="7"/>
  <c r="H3771" i="7"/>
  <c r="L3770" i="7"/>
  <c r="K3770" i="7"/>
  <c r="J3770" i="7"/>
  <c r="I3770" i="7"/>
  <c r="H3770" i="7"/>
  <c r="L3769" i="7"/>
  <c r="K3769" i="7"/>
  <c r="J3769" i="7"/>
  <c r="I3769" i="7"/>
  <c r="H3769" i="7"/>
  <c r="L3768" i="7"/>
  <c r="K3768" i="7"/>
  <c r="J3768" i="7"/>
  <c r="I3768" i="7"/>
  <c r="H3768" i="7"/>
  <c r="L3767" i="7"/>
  <c r="K3767" i="7"/>
  <c r="J3767" i="7"/>
  <c r="I3767" i="7"/>
  <c r="H3767" i="7"/>
  <c r="L3766" i="7"/>
  <c r="K3766" i="7"/>
  <c r="J3766" i="7"/>
  <c r="I3766" i="7"/>
  <c r="H3766" i="7"/>
  <c r="L3765" i="7"/>
  <c r="K3765" i="7"/>
  <c r="J3765" i="7"/>
  <c r="I3765" i="7"/>
  <c r="H3765" i="7"/>
  <c r="L3764" i="7"/>
  <c r="K3764" i="7"/>
  <c r="J3764" i="7"/>
  <c r="I3764" i="7"/>
  <c r="H3764" i="7"/>
  <c r="L3763" i="7"/>
  <c r="K3763" i="7"/>
  <c r="J3763" i="7"/>
  <c r="I3763" i="7"/>
  <c r="H3763" i="7"/>
  <c r="L3762" i="7"/>
  <c r="K3762" i="7"/>
  <c r="J3762" i="7"/>
  <c r="I3762" i="7"/>
  <c r="H3762" i="7"/>
  <c r="L3761" i="7"/>
  <c r="K3761" i="7"/>
  <c r="J3761" i="7"/>
  <c r="I3761" i="7"/>
  <c r="H3761" i="7"/>
  <c r="L3760" i="7"/>
  <c r="K3760" i="7"/>
  <c r="J3760" i="7"/>
  <c r="I3760" i="7"/>
  <c r="H3760" i="7"/>
  <c r="L3759" i="7"/>
  <c r="K3759" i="7"/>
  <c r="J3759" i="7"/>
  <c r="I3759" i="7"/>
  <c r="H3759" i="7"/>
  <c r="L3758" i="7"/>
  <c r="K3758" i="7"/>
  <c r="J3758" i="7"/>
  <c r="I3758" i="7"/>
  <c r="H3758" i="7"/>
  <c r="L3757" i="7"/>
  <c r="K3757" i="7"/>
  <c r="J3757" i="7"/>
  <c r="I3757" i="7"/>
  <c r="H3757" i="7"/>
  <c r="L3756" i="7"/>
  <c r="K3756" i="7"/>
  <c r="J3756" i="7"/>
  <c r="I3756" i="7"/>
  <c r="H3756" i="7"/>
  <c r="L3755" i="7"/>
  <c r="K3755" i="7"/>
  <c r="J3755" i="7"/>
  <c r="I3755" i="7"/>
  <c r="H3755" i="7"/>
  <c r="L3754" i="7"/>
  <c r="K3754" i="7"/>
  <c r="J3754" i="7"/>
  <c r="I3754" i="7"/>
  <c r="H3754" i="7"/>
  <c r="L3753" i="7"/>
  <c r="K3753" i="7"/>
  <c r="J3753" i="7"/>
  <c r="I3753" i="7"/>
  <c r="H3753" i="7"/>
  <c r="L3752" i="7"/>
  <c r="K3752" i="7"/>
  <c r="J3752" i="7"/>
  <c r="I3752" i="7"/>
  <c r="H3752" i="7"/>
  <c r="L3751" i="7"/>
  <c r="K3751" i="7"/>
  <c r="J3751" i="7"/>
  <c r="I3751" i="7"/>
  <c r="H3751" i="7"/>
  <c r="L3750" i="7"/>
  <c r="K3750" i="7"/>
  <c r="J3750" i="7"/>
  <c r="I3750" i="7"/>
  <c r="H3750" i="7"/>
  <c r="L3749" i="7"/>
  <c r="K3749" i="7"/>
  <c r="J3749" i="7"/>
  <c r="I3749" i="7"/>
  <c r="H3749" i="7"/>
  <c r="L3748" i="7"/>
  <c r="K3748" i="7"/>
  <c r="J3748" i="7"/>
  <c r="I3748" i="7"/>
  <c r="H3748" i="7"/>
  <c r="L3747" i="7"/>
  <c r="K3747" i="7"/>
  <c r="J3747" i="7"/>
  <c r="I3747" i="7"/>
  <c r="H3747" i="7"/>
  <c r="L3746" i="7"/>
  <c r="K3746" i="7"/>
  <c r="J3746" i="7"/>
  <c r="I3746" i="7"/>
  <c r="H3746" i="7"/>
  <c r="L3745" i="7"/>
  <c r="K3745" i="7"/>
  <c r="J3745" i="7"/>
  <c r="I3745" i="7"/>
  <c r="H3745" i="7"/>
  <c r="L3744" i="7"/>
  <c r="K3744" i="7"/>
  <c r="J3744" i="7"/>
  <c r="I3744" i="7"/>
  <c r="H3744" i="7"/>
  <c r="L3743" i="7"/>
  <c r="K3743" i="7"/>
  <c r="J3743" i="7"/>
  <c r="I3743" i="7"/>
  <c r="H3743" i="7"/>
  <c r="L3742" i="7"/>
  <c r="K3742" i="7"/>
  <c r="J3742" i="7"/>
  <c r="I3742" i="7"/>
  <c r="H3742" i="7"/>
  <c r="L3741" i="7"/>
  <c r="K3741" i="7"/>
  <c r="J3741" i="7"/>
  <c r="I3741" i="7"/>
  <c r="H3741" i="7"/>
  <c r="L3740" i="7"/>
  <c r="K3740" i="7"/>
  <c r="J3740" i="7"/>
  <c r="I3740" i="7"/>
  <c r="H3740" i="7"/>
  <c r="L3739" i="7"/>
  <c r="K3739" i="7"/>
  <c r="J3739" i="7"/>
  <c r="I3739" i="7"/>
  <c r="H3739" i="7"/>
  <c r="L3738" i="7"/>
  <c r="K3738" i="7"/>
  <c r="J3738" i="7"/>
  <c r="I3738" i="7"/>
  <c r="H3738" i="7"/>
  <c r="L3737" i="7"/>
  <c r="K3737" i="7"/>
  <c r="J3737" i="7"/>
  <c r="I3737" i="7"/>
  <c r="H3737" i="7"/>
  <c r="L3736" i="7"/>
  <c r="K3736" i="7"/>
  <c r="J3736" i="7"/>
  <c r="I3736" i="7"/>
  <c r="H3736" i="7"/>
  <c r="L3735" i="7"/>
  <c r="K3735" i="7"/>
  <c r="J3735" i="7"/>
  <c r="I3735" i="7"/>
  <c r="H3735" i="7"/>
  <c r="L3734" i="7"/>
  <c r="K3734" i="7"/>
  <c r="J3734" i="7"/>
  <c r="I3734" i="7"/>
  <c r="H3734" i="7"/>
  <c r="L3733" i="7"/>
  <c r="K3733" i="7"/>
  <c r="J3733" i="7"/>
  <c r="I3733" i="7"/>
  <c r="H3733" i="7"/>
  <c r="L3732" i="7"/>
  <c r="K3732" i="7"/>
  <c r="J3732" i="7"/>
  <c r="I3732" i="7"/>
  <c r="H3732" i="7"/>
  <c r="L3731" i="7"/>
  <c r="K3731" i="7"/>
  <c r="J3731" i="7"/>
  <c r="I3731" i="7"/>
  <c r="H3731" i="7"/>
  <c r="L3730" i="7"/>
  <c r="K3730" i="7"/>
  <c r="J3730" i="7"/>
  <c r="I3730" i="7"/>
  <c r="H3730" i="7"/>
  <c r="L3729" i="7"/>
  <c r="K3729" i="7"/>
  <c r="J3729" i="7"/>
  <c r="I3729" i="7"/>
  <c r="H3729" i="7"/>
  <c r="L3728" i="7"/>
  <c r="K3728" i="7"/>
  <c r="J3728" i="7"/>
  <c r="I3728" i="7"/>
  <c r="H3728" i="7"/>
  <c r="L3727" i="7"/>
  <c r="K3727" i="7"/>
  <c r="J3727" i="7"/>
  <c r="I3727" i="7"/>
  <c r="H3727" i="7"/>
  <c r="L3726" i="7"/>
  <c r="K3726" i="7"/>
  <c r="J3726" i="7"/>
  <c r="I3726" i="7"/>
  <c r="H3726" i="7"/>
  <c r="L3725" i="7"/>
  <c r="K3725" i="7"/>
  <c r="J3725" i="7"/>
  <c r="I3725" i="7"/>
  <c r="H3725" i="7"/>
  <c r="L3724" i="7"/>
  <c r="K3724" i="7"/>
  <c r="J3724" i="7"/>
  <c r="I3724" i="7"/>
  <c r="H3724" i="7"/>
  <c r="L3723" i="7"/>
  <c r="K3723" i="7"/>
  <c r="J3723" i="7"/>
  <c r="I3723" i="7"/>
  <c r="H3723" i="7"/>
  <c r="L3722" i="7"/>
  <c r="K3722" i="7"/>
  <c r="J3722" i="7"/>
  <c r="I3722" i="7"/>
  <c r="H3722" i="7"/>
  <c r="L3721" i="7"/>
  <c r="K3721" i="7"/>
  <c r="J3721" i="7"/>
  <c r="I3721" i="7"/>
  <c r="H3721" i="7"/>
  <c r="L3720" i="7"/>
  <c r="K3720" i="7"/>
  <c r="J3720" i="7"/>
  <c r="I3720" i="7"/>
  <c r="H3720" i="7"/>
  <c r="L3719" i="7"/>
  <c r="K3719" i="7"/>
  <c r="J3719" i="7"/>
  <c r="I3719" i="7"/>
  <c r="H3719" i="7"/>
  <c r="L3718" i="7"/>
  <c r="K3718" i="7"/>
  <c r="J3718" i="7"/>
  <c r="I3718" i="7"/>
  <c r="H3718" i="7"/>
  <c r="L3717" i="7"/>
  <c r="K3717" i="7"/>
  <c r="J3717" i="7"/>
  <c r="I3717" i="7"/>
  <c r="H3717" i="7"/>
  <c r="L3716" i="7"/>
  <c r="K3716" i="7"/>
  <c r="J3716" i="7"/>
  <c r="I3716" i="7"/>
  <c r="H3716" i="7"/>
  <c r="L3715" i="7"/>
  <c r="K3715" i="7"/>
  <c r="J3715" i="7"/>
  <c r="I3715" i="7"/>
  <c r="H3715" i="7"/>
  <c r="L3714" i="7"/>
  <c r="K3714" i="7"/>
  <c r="J3714" i="7"/>
  <c r="I3714" i="7"/>
  <c r="H3714" i="7"/>
  <c r="L3713" i="7"/>
  <c r="K3713" i="7"/>
  <c r="J3713" i="7"/>
  <c r="I3713" i="7"/>
  <c r="H3713" i="7"/>
  <c r="L3712" i="7"/>
  <c r="K3712" i="7"/>
  <c r="J3712" i="7"/>
  <c r="I3712" i="7"/>
  <c r="H3712" i="7"/>
  <c r="L3711" i="7"/>
  <c r="K3711" i="7"/>
  <c r="J3711" i="7"/>
  <c r="I3711" i="7"/>
  <c r="H3711" i="7"/>
  <c r="L3710" i="7"/>
  <c r="K3710" i="7"/>
  <c r="J3710" i="7"/>
  <c r="I3710" i="7"/>
  <c r="H3710" i="7"/>
  <c r="L3709" i="7"/>
  <c r="K3709" i="7"/>
  <c r="J3709" i="7"/>
  <c r="I3709" i="7"/>
  <c r="H3709" i="7"/>
  <c r="L3708" i="7"/>
  <c r="K3708" i="7"/>
  <c r="J3708" i="7"/>
  <c r="I3708" i="7"/>
  <c r="H3708" i="7"/>
  <c r="L3707" i="7"/>
  <c r="K3707" i="7"/>
  <c r="J3707" i="7"/>
  <c r="I3707" i="7"/>
  <c r="H3707" i="7"/>
  <c r="L3706" i="7"/>
  <c r="K3706" i="7"/>
  <c r="J3706" i="7"/>
  <c r="I3706" i="7"/>
  <c r="H3706" i="7"/>
  <c r="L3705" i="7"/>
  <c r="K3705" i="7"/>
  <c r="J3705" i="7"/>
  <c r="I3705" i="7"/>
  <c r="H3705" i="7"/>
  <c r="L3704" i="7"/>
  <c r="K3704" i="7"/>
  <c r="J3704" i="7"/>
  <c r="I3704" i="7"/>
  <c r="H3704" i="7"/>
  <c r="L3703" i="7"/>
  <c r="K3703" i="7"/>
  <c r="J3703" i="7"/>
  <c r="I3703" i="7"/>
  <c r="H3703" i="7"/>
  <c r="L3702" i="7"/>
  <c r="K3702" i="7"/>
  <c r="J3702" i="7"/>
  <c r="I3702" i="7"/>
  <c r="H3702" i="7"/>
  <c r="L3701" i="7"/>
  <c r="K3701" i="7"/>
  <c r="J3701" i="7"/>
  <c r="I3701" i="7"/>
  <c r="H3701" i="7"/>
  <c r="L3700" i="7"/>
  <c r="K3700" i="7"/>
  <c r="J3700" i="7"/>
  <c r="I3700" i="7"/>
  <c r="H3700" i="7"/>
  <c r="L3699" i="7"/>
  <c r="K3699" i="7"/>
  <c r="J3699" i="7"/>
  <c r="I3699" i="7"/>
  <c r="H3699" i="7"/>
  <c r="L3698" i="7"/>
  <c r="K3698" i="7"/>
  <c r="J3698" i="7"/>
  <c r="I3698" i="7"/>
  <c r="H3698" i="7"/>
  <c r="L3697" i="7"/>
  <c r="K3697" i="7"/>
  <c r="J3697" i="7"/>
  <c r="I3697" i="7"/>
  <c r="H3697" i="7"/>
  <c r="L3696" i="7"/>
  <c r="K3696" i="7"/>
  <c r="J3696" i="7"/>
  <c r="I3696" i="7"/>
  <c r="H3696" i="7"/>
  <c r="L3695" i="7"/>
  <c r="K3695" i="7"/>
  <c r="J3695" i="7"/>
  <c r="I3695" i="7"/>
  <c r="H3695" i="7"/>
  <c r="L3694" i="7"/>
  <c r="K3694" i="7"/>
  <c r="J3694" i="7"/>
  <c r="I3694" i="7"/>
  <c r="H3694" i="7"/>
  <c r="L3693" i="7"/>
  <c r="K3693" i="7"/>
  <c r="J3693" i="7"/>
  <c r="I3693" i="7"/>
  <c r="H3693" i="7"/>
  <c r="L3692" i="7"/>
  <c r="K3692" i="7"/>
  <c r="J3692" i="7"/>
  <c r="I3692" i="7"/>
  <c r="H3692" i="7"/>
  <c r="L3691" i="7"/>
  <c r="K3691" i="7"/>
  <c r="J3691" i="7"/>
  <c r="I3691" i="7"/>
  <c r="H3691" i="7"/>
  <c r="L3690" i="7"/>
  <c r="K3690" i="7"/>
  <c r="J3690" i="7"/>
  <c r="I3690" i="7"/>
  <c r="H3690" i="7"/>
  <c r="L3689" i="7"/>
  <c r="K3689" i="7"/>
  <c r="J3689" i="7"/>
  <c r="I3689" i="7"/>
  <c r="H3689" i="7"/>
  <c r="L3688" i="7"/>
  <c r="K3688" i="7"/>
  <c r="J3688" i="7"/>
  <c r="I3688" i="7"/>
  <c r="H3688" i="7"/>
  <c r="L3687" i="7"/>
  <c r="K3687" i="7"/>
  <c r="J3687" i="7"/>
  <c r="I3687" i="7"/>
  <c r="H3687" i="7"/>
  <c r="L3686" i="7"/>
  <c r="K3686" i="7"/>
  <c r="J3686" i="7"/>
  <c r="I3686" i="7"/>
  <c r="H3686" i="7"/>
  <c r="L3685" i="7"/>
  <c r="K3685" i="7"/>
  <c r="J3685" i="7"/>
  <c r="I3685" i="7"/>
  <c r="H3685" i="7"/>
  <c r="L3684" i="7"/>
  <c r="K3684" i="7"/>
  <c r="J3684" i="7"/>
  <c r="I3684" i="7"/>
  <c r="H3684" i="7"/>
  <c r="L3683" i="7"/>
  <c r="K3683" i="7"/>
  <c r="J3683" i="7"/>
  <c r="I3683" i="7"/>
  <c r="H3683" i="7"/>
  <c r="L3682" i="7"/>
  <c r="K3682" i="7"/>
  <c r="J3682" i="7"/>
  <c r="I3682" i="7"/>
  <c r="H3682" i="7"/>
  <c r="L3681" i="7"/>
  <c r="K3681" i="7"/>
  <c r="J3681" i="7"/>
  <c r="I3681" i="7"/>
  <c r="H3681" i="7"/>
  <c r="L3680" i="7"/>
  <c r="K3680" i="7"/>
  <c r="J3680" i="7"/>
  <c r="I3680" i="7"/>
  <c r="H3680" i="7"/>
  <c r="L3679" i="7"/>
  <c r="K3679" i="7"/>
  <c r="J3679" i="7"/>
  <c r="I3679" i="7"/>
  <c r="H3679" i="7"/>
  <c r="L3678" i="7"/>
  <c r="K3678" i="7"/>
  <c r="J3678" i="7"/>
  <c r="I3678" i="7"/>
  <c r="H3678" i="7"/>
  <c r="L3677" i="7"/>
  <c r="K3677" i="7"/>
  <c r="J3677" i="7"/>
  <c r="I3677" i="7"/>
  <c r="H3677" i="7"/>
  <c r="L3676" i="7"/>
  <c r="K3676" i="7"/>
  <c r="J3676" i="7"/>
  <c r="I3676" i="7"/>
  <c r="H3676" i="7"/>
  <c r="L3675" i="7"/>
  <c r="K3675" i="7"/>
  <c r="J3675" i="7"/>
  <c r="I3675" i="7"/>
  <c r="H3675" i="7"/>
  <c r="L3674" i="7"/>
  <c r="K3674" i="7"/>
  <c r="J3674" i="7"/>
  <c r="I3674" i="7"/>
  <c r="H3674" i="7"/>
  <c r="L3673" i="7"/>
  <c r="K3673" i="7"/>
  <c r="J3673" i="7"/>
  <c r="I3673" i="7"/>
  <c r="H3673" i="7"/>
  <c r="L3672" i="7"/>
  <c r="K3672" i="7"/>
  <c r="J3672" i="7"/>
  <c r="I3672" i="7"/>
  <c r="H3672" i="7"/>
  <c r="L3671" i="7"/>
  <c r="K3671" i="7"/>
  <c r="J3671" i="7"/>
  <c r="I3671" i="7"/>
  <c r="H3671" i="7"/>
  <c r="L3670" i="7"/>
  <c r="K3670" i="7"/>
  <c r="J3670" i="7"/>
  <c r="I3670" i="7"/>
  <c r="H3670" i="7"/>
  <c r="L3669" i="7"/>
  <c r="K3669" i="7"/>
  <c r="J3669" i="7"/>
  <c r="I3669" i="7"/>
  <c r="H3669" i="7"/>
  <c r="L3668" i="7"/>
  <c r="K3668" i="7"/>
  <c r="J3668" i="7"/>
  <c r="I3668" i="7"/>
  <c r="H3668" i="7"/>
  <c r="L3667" i="7"/>
  <c r="K3667" i="7"/>
  <c r="J3667" i="7"/>
  <c r="I3667" i="7"/>
  <c r="H3667" i="7"/>
  <c r="L3666" i="7"/>
  <c r="K3666" i="7"/>
  <c r="J3666" i="7"/>
  <c r="I3666" i="7"/>
  <c r="H3666" i="7"/>
  <c r="L3665" i="7"/>
  <c r="K3665" i="7"/>
  <c r="J3665" i="7"/>
  <c r="I3665" i="7"/>
  <c r="H3665" i="7"/>
  <c r="L3664" i="7"/>
  <c r="K3664" i="7"/>
  <c r="J3664" i="7"/>
  <c r="I3664" i="7"/>
  <c r="H3664" i="7"/>
  <c r="L3663" i="7"/>
  <c r="K3663" i="7"/>
  <c r="J3663" i="7"/>
  <c r="I3663" i="7"/>
  <c r="H3663" i="7"/>
  <c r="L3662" i="7"/>
  <c r="K3662" i="7"/>
  <c r="J3662" i="7"/>
  <c r="I3662" i="7"/>
  <c r="H3662" i="7"/>
  <c r="L3661" i="7"/>
  <c r="K3661" i="7"/>
  <c r="J3661" i="7"/>
  <c r="I3661" i="7"/>
  <c r="H3661" i="7"/>
  <c r="L3660" i="7"/>
  <c r="K3660" i="7"/>
  <c r="J3660" i="7"/>
  <c r="I3660" i="7"/>
  <c r="H3660" i="7"/>
  <c r="L3659" i="7"/>
  <c r="K3659" i="7"/>
  <c r="J3659" i="7"/>
  <c r="I3659" i="7"/>
  <c r="H3659" i="7"/>
  <c r="L3658" i="7"/>
  <c r="K3658" i="7"/>
  <c r="J3658" i="7"/>
  <c r="I3658" i="7"/>
  <c r="H3658" i="7"/>
  <c r="L3657" i="7"/>
  <c r="K3657" i="7"/>
  <c r="J3657" i="7"/>
  <c r="I3657" i="7"/>
  <c r="H3657" i="7"/>
  <c r="L3656" i="7"/>
  <c r="K3656" i="7"/>
  <c r="J3656" i="7"/>
  <c r="I3656" i="7"/>
  <c r="H3656" i="7"/>
  <c r="L3655" i="7"/>
  <c r="K3655" i="7"/>
  <c r="J3655" i="7"/>
  <c r="I3655" i="7"/>
  <c r="H3655" i="7"/>
  <c r="L3654" i="7"/>
  <c r="K3654" i="7"/>
  <c r="J3654" i="7"/>
  <c r="I3654" i="7"/>
  <c r="H3654" i="7"/>
  <c r="L3653" i="7"/>
  <c r="K3653" i="7"/>
  <c r="J3653" i="7"/>
  <c r="I3653" i="7"/>
  <c r="H3653" i="7"/>
  <c r="L3652" i="7"/>
  <c r="K3652" i="7"/>
  <c r="J3652" i="7"/>
  <c r="I3652" i="7"/>
  <c r="H3652" i="7"/>
  <c r="L3651" i="7"/>
  <c r="K3651" i="7"/>
  <c r="J3651" i="7"/>
  <c r="I3651" i="7"/>
  <c r="H3651" i="7"/>
  <c r="L3650" i="7"/>
  <c r="K3650" i="7"/>
  <c r="J3650" i="7"/>
  <c r="I3650" i="7"/>
  <c r="H3650" i="7"/>
  <c r="L3649" i="7"/>
  <c r="K3649" i="7"/>
  <c r="J3649" i="7"/>
  <c r="I3649" i="7"/>
  <c r="H3649" i="7"/>
  <c r="L3648" i="7"/>
  <c r="K3648" i="7"/>
  <c r="J3648" i="7"/>
  <c r="I3648" i="7"/>
  <c r="H3648" i="7"/>
  <c r="L3647" i="7"/>
  <c r="K3647" i="7"/>
  <c r="J3647" i="7"/>
  <c r="I3647" i="7"/>
  <c r="H3647" i="7"/>
  <c r="L3646" i="7"/>
  <c r="K3646" i="7"/>
  <c r="J3646" i="7"/>
  <c r="I3646" i="7"/>
  <c r="H3646" i="7"/>
  <c r="L3645" i="7"/>
  <c r="K3645" i="7"/>
  <c r="J3645" i="7"/>
  <c r="I3645" i="7"/>
  <c r="H3645" i="7"/>
  <c r="L3644" i="7"/>
  <c r="K3644" i="7"/>
  <c r="J3644" i="7"/>
  <c r="I3644" i="7"/>
  <c r="H3644" i="7"/>
  <c r="L3643" i="7"/>
  <c r="K3643" i="7"/>
  <c r="J3643" i="7"/>
  <c r="I3643" i="7"/>
  <c r="H3643" i="7"/>
  <c r="L3642" i="7"/>
  <c r="K3642" i="7"/>
  <c r="J3642" i="7"/>
  <c r="I3642" i="7"/>
  <c r="H3642" i="7"/>
  <c r="L3641" i="7"/>
  <c r="K3641" i="7"/>
  <c r="J3641" i="7"/>
  <c r="I3641" i="7"/>
  <c r="H3641" i="7"/>
  <c r="L3640" i="7"/>
  <c r="K3640" i="7"/>
  <c r="J3640" i="7"/>
  <c r="I3640" i="7"/>
  <c r="H3640" i="7"/>
  <c r="L3639" i="7"/>
  <c r="K3639" i="7"/>
  <c r="J3639" i="7"/>
  <c r="I3639" i="7"/>
  <c r="H3639" i="7"/>
  <c r="L3638" i="7"/>
  <c r="K3638" i="7"/>
  <c r="J3638" i="7"/>
  <c r="I3638" i="7"/>
  <c r="H3638" i="7"/>
  <c r="L3637" i="7"/>
  <c r="K3637" i="7"/>
  <c r="J3637" i="7"/>
  <c r="I3637" i="7"/>
  <c r="H3637" i="7"/>
  <c r="L3636" i="7"/>
  <c r="K3636" i="7"/>
  <c r="J3636" i="7"/>
  <c r="I3636" i="7"/>
  <c r="H3636" i="7"/>
  <c r="L3635" i="7"/>
  <c r="K3635" i="7"/>
  <c r="J3635" i="7"/>
  <c r="I3635" i="7"/>
  <c r="H3635" i="7"/>
  <c r="L3634" i="7"/>
  <c r="K3634" i="7"/>
  <c r="J3634" i="7"/>
  <c r="I3634" i="7"/>
  <c r="H3634" i="7"/>
  <c r="L3633" i="7"/>
  <c r="K3633" i="7"/>
  <c r="J3633" i="7"/>
  <c r="I3633" i="7"/>
  <c r="H3633" i="7"/>
  <c r="L3632" i="7"/>
  <c r="K3632" i="7"/>
  <c r="J3632" i="7"/>
  <c r="I3632" i="7"/>
  <c r="H3632" i="7"/>
  <c r="L3631" i="7"/>
  <c r="K3631" i="7"/>
  <c r="J3631" i="7"/>
  <c r="I3631" i="7"/>
  <c r="H3631" i="7"/>
  <c r="L3630" i="7"/>
  <c r="K3630" i="7"/>
  <c r="J3630" i="7"/>
  <c r="I3630" i="7"/>
  <c r="H3630" i="7"/>
  <c r="L3629" i="7"/>
  <c r="K3629" i="7"/>
  <c r="J3629" i="7"/>
  <c r="I3629" i="7"/>
  <c r="H3629" i="7"/>
  <c r="L3628" i="7"/>
  <c r="K3628" i="7"/>
  <c r="J3628" i="7"/>
  <c r="I3628" i="7"/>
  <c r="H3628" i="7"/>
  <c r="L3627" i="7"/>
  <c r="K3627" i="7"/>
  <c r="J3627" i="7"/>
  <c r="I3627" i="7"/>
  <c r="H3627" i="7"/>
  <c r="L3626" i="7"/>
  <c r="K3626" i="7"/>
  <c r="J3626" i="7"/>
  <c r="I3626" i="7"/>
  <c r="H3626" i="7"/>
  <c r="L3625" i="7"/>
  <c r="K3625" i="7"/>
  <c r="J3625" i="7"/>
  <c r="I3625" i="7"/>
  <c r="H3625" i="7"/>
  <c r="L3624" i="7"/>
  <c r="K3624" i="7"/>
  <c r="J3624" i="7"/>
  <c r="I3624" i="7"/>
  <c r="H3624" i="7"/>
  <c r="L3623" i="7"/>
  <c r="K3623" i="7"/>
  <c r="J3623" i="7"/>
  <c r="I3623" i="7"/>
  <c r="H3623" i="7"/>
  <c r="L3622" i="7"/>
  <c r="K3622" i="7"/>
  <c r="J3622" i="7"/>
  <c r="I3622" i="7"/>
  <c r="H3622" i="7"/>
  <c r="L3621" i="7"/>
  <c r="K3621" i="7"/>
  <c r="J3621" i="7"/>
  <c r="I3621" i="7"/>
  <c r="H3621" i="7"/>
  <c r="L3620" i="7"/>
  <c r="K3620" i="7"/>
  <c r="J3620" i="7"/>
  <c r="I3620" i="7"/>
  <c r="H3620" i="7"/>
  <c r="L3619" i="7"/>
  <c r="K3619" i="7"/>
  <c r="J3619" i="7"/>
  <c r="I3619" i="7"/>
  <c r="H3619" i="7"/>
  <c r="L3618" i="7"/>
  <c r="K3618" i="7"/>
  <c r="J3618" i="7"/>
  <c r="I3618" i="7"/>
  <c r="H3618" i="7"/>
  <c r="L3617" i="7"/>
  <c r="K3617" i="7"/>
  <c r="J3617" i="7"/>
  <c r="I3617" i="7"/>
  <c r="H3617" i="7"/>
  <c r="L3616" i="7"/>
  <c r="K3616" i="7"/>
  <c r="J3616" i="7"/>
  <c r="I3616" i="7"/>
  <c r="H3616" i="7"/>
  <c r="L3615" i="7"/>
  <c r="K3615" i="7"/>
  <c r="J3615" i="7"/>
  <c r="I3615" i="7"/>
  <c r="H3615" i="7"/>
  <c r="L3614" i="7"/>
  <c r="K3614" i="7"/>
  <c r="J3614" i="7"/>
  <c r="I3614" i="7"/>
  <c r="H3614" i="7"/>
  <c r="L3613" i="7"/>
  <c r="K3613" i="7"/>
  <c r="J3613" i="7"/>
  <c r="I3613" i="7"/>
  <c r="H3613" i="7"/>
  <c r="L3612" i="7"/>
  <c r="K3612" i="7"/>
  <c r="J3612" i="7"/>
  <c r="I3612" i="7"/>
  <c r="H3612" i="7"/>
  <c r="L3611" i="7"/>
  <c r="K3611" i="7"/>
  <c r="J3611" i="7"/>
  <c r="I3611" i="7"/>
  <c r="H3611" i="7"/>
  <c r="L3610" i="7"/>
  <c r="K3610" i="7"/>
  <c r="J3610" i="7"/>
  <c r="I3610" i="7"/>
  <c r="H3610" i="7"/>
  <c r="L3609" i="7"/>
  <c r="K3609" i="7"/>
  <c r="J3609" i="7"/>
  <c r="I3609" i="7"/>
  <c r="H3609" i="7"/>
  <c r="L3608" i="7"/>
  <c r="K3608" i="7"/>
  <c r="J3608" i="7"/>
  <c r="I3608" i="7"/>
  <c r="H3608" i="7"/>
  <c r="L3607" i="7"/>
  <c r="K3607" i="7"/>
  <c r="J3607" i="7"/>
  <c r="I3607" i="7"/>
  <c r="H3607" i="7"/>
  <c r="L3606" i="7"/>
  <c r="K3606" i="7"/>
  <c r="J3606" i="7"/>
  <c r="I3606" i="7"/>
  <c r="H3606" i="7"/>
  <c r="L3605" i="7"/>
  <c r="K3605" i="7"/>
  <c r="J3605" i="7"/>
  <c r="I3605" i="7"/>
  <c r="H3605" i="7"/>
  <c r="L3604" i="7"/>
  <c r="K3604" i="7"/>
  <c r="J3604" i="7"/>
  <c r="I3604" i="7"/>
  <c r="H3604" i="7"/>
  <c r="L3603" i="7"/>
  <c r="K3603" i="7"/>
  <c r="J3603" i="7"/>
  <c r="I3603" i="7"/>
  <c r="H3603" i="7"/>
  <c r="L3602" i="7"/>
  <c r="K3602" i="7"/>
  <c r="J3602" i="7"/>
  <c r="I3602" i="7"/>
  <c r="H3602" i="7"/>
  <c r="L3601" i="7"/>
  <c r="K3601" i="7"/>
  <c r="J3601" i="7"/>
  <c r="I3601" i="7"/>
  <c r="H3601" i="7"/>
  <c r="L3600" i="7"/>
  <c r="K3600" i="7"/>
  <c r="J3600" i="7"/>
  <c r="I3600" i="7"/>
  <c r="H3600" i="7"/>
  <c r="L3599" i="7"/>
  <c r="K3599" i="7"/>
  <c r="J3599" i="7"/>
  <c r="I3599" i="7"/>
  <c r="H3599" i="7"/>
  <c r="L3598" i="7"/>
  <c r="K3598" i="7"/>
  <c r="J3598" i="7"/>
  <c r="I3598" i="7"/>
  <c r="H3598" i="7"/>
  <c r="L3597" i="7"/>
  <c r="K3597" i="7"/>
  <c r="J3597" i="7"/>
  <c r="I3597" i="7"/>
  <c r="H3597" i="7"/>
  <c r="L3596" i="7"/>
  <c r="K3596" i="7"/>
  <c r="J3596" i="7"/>
  <c r="I3596" i="7"/>
  <c r="H3596" i="7"/>
  <c r="L3595" i="7"/>
  <c r="K3595" i="7"/>
  <c r="J3595" i="7"/>
  <c r="I3595" i="7"/>
  <c r="H3595" i="7"/>
  <c r="L3594" i="7"/>
  <c r="K3594" i="7"/>
  <c r="J3594" i="7"/>
  <c r="I3594" i="7"/>
  <c r="H3594" i="7"/>
  <c r="L3593" i="7"/>
  <c r="K3593" i="7"/>
  <c r="J3593" i="7"/>
  <c r="I3593" i="7"/>
  <c r="H3593" i="7"/>
  <c r="L3592" i="7"/>
  <c r="K3592" i="7"/>
  <c r="J3592" i="7"/>
  <c r="I3592" i="7"/>
  <c r="H3592" i="7"/>
  <c r="L3591" i="7"/>
  <c r="K3591" i="7"/>
  <c r="J3591" i="7"/>
  <c r="I3591" i="7"/>
  <c r="H3591" i="7"/>
  <c r="L3590" i="7"/>
  <c r="K3590" i="7"/>
  <c r="J3590" i="7"/>
  <c r="I3590" i="7"/>
  <c r="H3590" i="7"/>
  <c r="L3589" i="7"/>
  <c r="K3589" i="7"/>
  <c r="J3589" i="7"/>
  <c r="I3589" i="7"/>
  <c r="H3589" i="7"/>
  <c r="L3588" i="7"/>
  <c r="K3588" i="7"/>
  <c r="J3588" i="7"/>
  <c r="I3588" i="7"/>
  <c r="H3588" i="7"/>
  <c r="L3587" i="7"/>
  <c r="K3587" i="7"/>
  <c r="J3587" i="7"/>
  <c r="I3587" i="7"/>
  <c r="H3587" i="7"/>
  <c r="L3586" i="7"/>
  <c r="K3586" i="7"/>
  <c r="J3586" i="7"/>
  <c r="I3586" i="7"/>
  <c r="H3586" i="7"/>
  <c r="L3585" i="7"/>
  <c r="K3585" i="7"/>
  <c r="J3585" i="7"/>
  <c r="I3585" i="7"/>
  <c r="H3585" i="7"/>
  <c r="L3584" i="7"/>
  <c r="K3584" i="7"/>
  <c r="J3584" i="7"/>
  <c r="I3584" i="7"/>
  <c r="H3584" i="7"/>
  <c r="L3583" i="7"/>
  <c r="K3583" i="7"/>
  <c r="J3583" i="7"/>
  <c r="I3583" i="7"/>
  <c r="H3583" i="7"/>
  <c r="L3582" i="7"/>
  <c r="K3582" i="7"/>
  <c r="J3582" i="7"/>
  <c r="I3582" i="7"/>
  <c r="H3582" i="7"/>
  <c r="L3581" i="7"/>
  <c r="K3581" i="7"/>
  <c r="J3581" i="7"/>
  <c r="I3581" i="7"/>
  <c r="H3581" i="7"/>
  <c r="L3580" i="7"/>
  <c r="K3580" i="7"/>
  <c r="J3580" i="7"/>
  <c r="I3580" i="7"/>
  <c r="H3580" i="7"/>
  <c r="L3579" i="7"/>
  <c r="K3579" i="7"/>
  <c r="J3579" i="7"/>
  <c r="I3579" i="7"/>
  <c r="H3579" i="7"/>
  <c r="L3578" i="7"/>
  <c r="K3578" i="7"/>
  <c r="J3578" i="7"/>
  <c r="I3578" i="7"/>
  <c r="H3578" i="7"/>
  <c r="L3577" i="7"/>
  <c r="K3577" i="7"/>
  <c r="J3577" i="7"/>
  <c r="I3577" i="7"/>
  <c r="H3577" i="7"/>
  <c r="L3576" i="7"/>
  <c r="K3576" i="7"/>
  <c r="J3576" i="7"/>
  <c r="I3576" i="7"/>
  <c r="H3576" i="7"/>
  <c r="L3575" i="7"/>
  <c r="K3575" i="7"/>
  <c r="J3575" i="7"/>
  <c r="I3575" i="7"/>
  <c r="H3575" i="7"/>
  <c r="L3574" i="7"/>
  <c r="K3574" i="7"/>
  <c r="J3574" i="7"/>
  <c r="I3574" i="7"/>
  <c r="H3574" i="7"/>
  <c r="L3573" i="7"/>
  <c r="K3573" i="7"/>
  <c r="J3573" i="7"/>
  <c r="I3573" i="7"/>
  <c r="H3573" i="7"/>
  <c r="L3572" i="7"/>
  <c r="K3572" i="7"/>
  <c r="J3572" i="7"/>
  <c r="I3572" i="7"/>
  <c r="H3572" i="7"/>
  <c r="L3571" i="7"/>
  <c r="K3571" i="7"/>
  <c r="J3571" i="7"/>
  <c r="I3571" i="7"/>
  <c r="H3571" i="7"/>
  <c r="L3570" i="7"/>
  <c r="K3570" i="7"/>
  <c r="J3570" i="7"/>
  <c r="I3570" i="7"/>
  <c r="H3570" i="7"/>
  <c r="L3569" i="7"/>
  <c r="K3569" i="7"/>
  <c r="J3569" i="7"/>
  <c r="I3569" i="7"/>
  <c r="H3569" i="7"/>
  <c r="L3568" i="7"/>
  <c r="K3568" i="7"/>
  <c r="J3568" i="7"/>
  <c r="I3568" i="7"/>
  <c r="H3568" i="7"/>
  <c r="L3567" i="7"/>
  <c r="K3567" i="7"/>
  <c r="J3567" i="7"/>
  <c r="I3567" i="7"/>
  <c r="H3567" i="7"/>
  <c r="L3566" i="7"/>
  <c r="K3566" i="7"/>
  <c r="J3566" i="7"/>
  <c r="I3566" i="7"/>
  <c r="H3566" i="7"/>
  <c r="L3565" i="7"/>
  <c r="K3565" i="7"/>
  <c r="J3565" i="7"/>
  <c r="I3565" i="7"/>
  <c r="H3565" i="7"/>
  <c r="L3564" i="7"/>
  <c r="K3564" i="7"/>
  <c r="J3564" i="7"/>
  <c r="I3564" i="7"/>
  <c r="H3564" i="7"/>
  <c r="L3563" i="7"/>
  <c r="K3563" i="7"/>
  <c r="J3563" i="7"/>
  <c r="I3563" i="7"/>
  <c r="H3563" i="7"/>
  <c r="L3562" i="7"/>
  <c r="K3562" i="7"/>
  <c r="J3562" i="7"/>
  <c r="I3562" i="7"/>
  <c r="H3562" i="7"/>
  <c r="L3561" i="7"/>
  <c r="K3561" i="7"/>
  <c r="J3561" i="7"/>
  <c r="I3561" i="7"/>
  <c r="H3561" i="7"/>
  <c r="L3560" i="7"/>
  <c r="K3560" i="7"/>
  <c r="J3560" i="7"/>
  <c r="I3560" i="7"/>
  <c r="H3560" i="7"/>
  <c r="L3559" i="7"/>
  <c r="K3559" i="7"/>
  <c r="J3559" i="7"/>
  <c r="I3559" i="7"/>
  <c r="H3559" i="7"/>
  <c r="L3558" i="7"/>
  <c r="K3558" i="7"/>
  <c r="J3558" i="7"/>
  <c r="I3558" i="7"/>
  <c r="H3558" i="7"/>
  <c r="L3557" i="7"/>
  <c r="K3557" i="7"/>
  <c r="J3557" i="7"/>
  <c r="I3557" i="7"/>
  <c r="H3557" i="7"/>
  <c r="L3556" i="7"/>
  <c r="K3556" i="7"/>
  <c r="J3556" i="7"/>
  <c r="I3556" i="7"/>
  <c r="H3556" i="7"/>
  <c r="L3555" i="7"/>
  <c r="K3555" i="7"/>
  <c r="J3555" i="7"/>
  <c r="I3555" i="7"/>
  <c r="H3555" i="7"/>
  <c r="L3554" i="7"/>
  <c r="K3554" i="7"/>
  <c r="J3554" i="7"/>
  <c r="I3554" i="7"/>
  <c r="H3554" i="7"/>
  <c r="L3553" i="7"/>
  <c r="K3553" i="7"/>
  <c r="J3553" i="7"/>
  <c r="I3553" i="7"/>
  <c r="H3553" i="7"/>
  <c r="L3552" i="7"/>
  <c r="K3552" i="7"/>
  <c r="J3552" i="7"/>
  <c r="I3552" i="7"/>
  <c r="H3552" i="7"/>
  <c r="L3551" i="7"/>
  <c r="K3551" i="7"/>
  <c r="J3551" i="7"/>
  <c r="I3551" i="7"/>
  <c r="H3551" i="7"/>
  <c r="L3550" i="7"/>
  <c r="K3550" i="7"/>
  <c r="J3550" i="7"/>
  <c r="I3550" i="7"/>
  <c r="H3550" i="7"/>
  <c r="L3549" i="7"/>
  <c r="K3549" i="7"/>
  <c r="J3549" i="7"/>
  <c r="I3549" i="7"/>
  <c r="H3549" i="7"/>
  <c r="L3548" i="7"/>
  <c r="K3548" i="7"/>
  <c r="J3548" i="7"/>
  <c r="I3548" i="7"/>
  <c r="H3548" i="7"/>
  <c r="L3547" i="7"/>
  <c r="K3547" i="7"/>
  <c r="J3547" i="7"/>
  <c r="I3547" i="7"/>
  <c r="H3547" i="7"/>
  <c r="L3546" i="7"/>
  <c r="K3546" i="7"/>
  <c r="J3546" i="7"/>
  <c r="I3546" i="7"/>
  <c r="H3546" i="7"/>
  <c r="L3545" i="7"/>
  <c r="K3545" i="7"/>
  <c r="J3545" i="7"/>
  <c r="I3545" i="7"/>
  <c r="H3545" i="7"/>
  <c r="L3544" i="7"/>
  <c r="K3544" i="7"/>
  <c r="J3544" i="7"/>
  <c r="I3544" i="7"/>
  <c r="H3544" i="7"/>
  <c r="L3543" i="7"/>
  <c r="K3543" i="7"/>
  <c r="J3543" i="7"/>
  <c r="I3543" i="7"/>
  <c r="H3543" i="7"/>
  <c r="L3542" i="7"/>
  <c r="K3542" i="7"/>
  <c r="J3542" i="7"/>
  <c r="I3542" i="7"/>
  <c r="H3542" i="7"/>
  <c r="L3541" i="7"/>
  <c r="K3541" i="7"/>
  <c r="J3541" i="7"/>
  <c r="I3541" i="7"/>
  <c r="H3541" i="7"/>
  <c r="L3540" i="7"/>
  <c r="K3540" i="7"/>
  <c r="J3540" i="7"/>
  <c r="I3540" i="7"/>
  <c r="H3540" i="7"/>
  <c r="L3539" i="7"/>
  <c r="K3539" i="7"/>
  <c r="J3539" i="7"/>
  <c r="I3539" i="7"/>
  <c r="H3539" i="7"/>
  <c r="L3538" i="7"/>
  <c r="K3538" i="7"/>
  <c r="J3538" i="7"/>
  <c r="I3538" i="7"/>
  <c r="H3538" i="7"/>
  <c r="L3537" i="7"/>
  <c r="K3537" i="7"/>
  <c r="J3537" i="7"/>
  <c r="I3537" i="7"/>
  <c r="H3537" i="7"/>
  <c r="L3536" i="7"/>
  <c r="K3536" i="7"/>
  <c r="J3536" i="7"/>
  <c r="I3536" i="7"/>
  <c r="H3536" i="7"/>
  <c r="L3535" i="7"/>
  <c r="K3535" i="7"/>
  <c r="J3535" i="7"/>
  <c r="I3535" i="7"/>
  <c r="H3535" i="7"/>
  <c r="L3534" i="7"/>
  <c r="K3534" i="7"/>
  <c r="J3534" i="7"/>
  <c r="I3534" i="7"/>
  <c r="H3534" i="7"/>
  <c r="L3533" i="7"/>
  <c r="K3533" i="7"/>
  <c r="J3533" i="7"/>
  <c r="I3533" i="7"/>
  <c r="H3533" i="7"/>
  <c r="L3532" i="7"/>
  <c r="K3532" i="7"/>
  <c r="J3532" i="7"/>
  <c r="I3532" i="7"/>
  <c r="H3532" i="7"/>
  <c r="L3531" i="7"/>
  <c r="K3531" i="7"/>
  <c r="J3531" i="7"/>
  <c r="I3531" i="7"/>
  <c r="H3531" i="7"/>
  <c r="L3530" i="7"/>
  <c r="K3530" i="7"/>
  <c r="J3530" i="7"/>
  <c r="I3530" i="7"/>
  <c r="H3530" i="7"/>
  <c r="L3529" i="7"/>
  <c r="K3529" i="7"/>
  <c r="J3529" i="7"/>
  <c r="I3529" i="7"/>
  <c r="H3529" i="7"/>
  <c r="L3528" i="7"/>
  <c r="K3528" i="7"/>
  <c r="J3528" i="7"/>
  <c r="I3528" i="7"/>
  <c r="H3528" i="7"/>
  <c r="L3527" i="7"/>
  <c r="K3527" i="7"/>
  <c r="J3527" i="7"/>
  <c r="I3527" i="7"/>
  <c r="H3527" i="7"/>
  <c r="L3526" i="7"/>
  <c r="K3526" i="7"/>
  <c r="J3526" i="7"/>
  <c r="I3526" i="7"/>
  <c r="H3526" i="7"/>
  <c r="L3525" i="7"/>
  <c r="K3525" i="7"/>
  <c r="J3525" i="7"/>
  <c r="I3525" i="7"/>
  <c r="H3525" i="7"/>
  <c r="L3524" i="7"/>
  <c r="K3524" i="7"/>
  <c r="J3524" i="7"/>
  <c r="I3524" i="7"/>
  <c r="H3524" i="7"/>
  <c r="L3523" i="7"/>
  <c r="K3523" i="7"/>
  <c r="J3523" i="7"/>
  <c r="I3523" i="7"/>
  <c r="H3523" i="7"/>
  <c r="L3522" i="7"/>
  <c r="K3522" i="7"/>
  <c r="J3522" i="7"/>
  <c r="I3522" i="7"/>
  <c r="H3522" i="7"/>
  <c r="L3521" i="7"/>
  <c r="K3521" i="7"/>
  <c r="J3521" i="7"/>
  <c r="I3521" i="7"/>
  <c r="H3521" i="7"/>
  <c r="L3520" i="7"/>
  <c r="K3520" i="7"/>
  <c r="J3520" i="7"/>
  <c r="I3520" i="7"/>
  <c r="H3520" i="7"/>
  <c r="L3519" i="7"/>
  <c r="K3519" i="7"/>
  <c r="J3519" i="7"/>
  <c r="I3519" i="7"/>
  <c r="H3519" i="7"/>
  <c r="L3518" i="7"/>
  <c r="K3518" i="7"/>
  <c r="J3518" i="7"/>
  <c r="I3518" i="7"/>
  <c r="H3518" i="7"/>
  <c r="L3517" i="7"/>
  <c r="K3517" i="7"/>
  <c r="J3517" i="7"/>
  <c r="I3517" i="7"/>
  <c r="H3517" i="7"/>
  <c r="L3516" i="7"/>
  <c r="K3516" i="7"/>
  <c r="J3516" i="7"/>
  <c r="I3516" i="7"/>
  <c r="H3516" i="7"/>
  <c r="L3515" i="7"/>
  <c r="K3515" i="7"/>
  <c r="J3515" i="7"/>
  <c r="I3515" i="7"/>
  <c r="H3515" i="7"/>
  <c r="L3514" i="7"/>
  <c r="K3514" i="7"/>
  <c r="J3514" i="7"/>
  <c r="I3514" i="7"/>
  <c r="H3514" i="7"/>
  <c r="L3513" i="7"/>
  <c r="K3513" i="7"/>
  <c r="J3513" i="7"/>
  <c r="I3513" i="7"/>
  <c r="H3513" i="7"/>
  <c r="L3512" i="7"/>
  <c r="K3512" i="7"/>
  <c r="J3512" i="7"/>
  <c r="I3512" i="7"/>
  <c r="H3512" i="7"/>
  <c r="L3511" i="7"/>
  <c r="K3511" i="7"/>
  <c r="J3511" i="7"/>
  <c r="I3511" i="7"/>
  <c r="H3511" i="7"/>
  <c r="L3510" i="7"/>
  <c r="K3510" i="7"/>
  <c r="J3510" i="7"/>
  <c r="I3510" i="7"/>
  <c r="H3510" i="7"/>
  <c r="L3509" i="7"/>
  <c r="K3509" i="7"/>
  <c r="J3509" i="7"/>
  <c r="I3509" i="7"/>
  <c r="H3509" i="7"/>
  <c r="L3508" i="7"/>
  <c r="K3508" i="7"/>
  <c r="J3508" i="7"/>
  <c r="I3508" i="7"/>
  <c r="H3508" i="7"/>
  <c r="L3507" i="7"/>
  <c r="K3507" i="7"/>
  <c r="J3507" i="7"/>
  <c r="I3507" i="7"/>
  <c r="H3507" i="7"/>
  <c r="L3506" i="7"/>
  <c r="K3506" i="7"/>
  <c r="J3506" i="7"/>
  <c r="I3506" i="7"/>
  <c r="H3506" i="7"/>
  <c r="L3505" i="7"/>
  <c r="K3505" i="7"/>
  <c r="J3505" i="7"/>
  <c r="I3505" i="7"/>
  <c r="H3505" i="7"/>
  <c r="L3504" i="7"/>
  <c r="K3504" i="7"/>
  <c r="J3504" i="7"/>
  <c r="I3504" i="7"/>
  <c r="H3504" i="7"/>
  <c r="L3503" i="7"/>
  <c r="K3503" i="7"/>
  <c r="J3503" i="7"/>
  <c r="I3503" i="7"/>
  <c r="H3503" i="7"/>
  <c r="L3502" i="7"/>
  <c r="K3502" i="7"/>
  <c r="J3502" i="7"/>
  <c r="I3502" i="7"/>
  <c r="H3502" i="7"/>
  <c r="L3501" i="7"/>
  <c r="K3501" i="7"/>
  <c r="J3501" i="7"/>
  <c r="I3501" i="7"/>
  <c r="H3501" i="7"/>
  <c r="L3500" i="7"/>
  <c r="K3500" i="7"/>
  <c r="J3500" i="7"/>
  <c r="I3500" i="7"/>
  <c r="H3500" i="7"/>
  <c r="L3499" i="7"/>
  <c r="K3499" i="7"/>
  <c r="J3499" i="7"/>
  <c r="I3499" i="7"/>
  <c r="H3499" i="7"/>
  <c r="L3498" i="7"/>
  <c r="K3498" i="7"/>
  <c r="J3498" i="7"/>
  <c r="I3498" i="7"/>
  <c r="H3498" i="7"/>
  <c r="L3497" i="7"/>
  <c r="K3497" i="7"/>
  <c r="J3497" i="7"/>
  <c r="I3497" i="7"/>
  <c r="H3497" i="7"/>
  <c r="L3496" i="7"/>
  <c r="K3496" i="7"/>
  <c r="J3496" i="7"/>
  <c r="I3496" i="7"/>
  <c r="H3496" i="7"/>
  <c r="L3495" i="7"/>
  <c r="K3495" i="7"/>
  <c r="J3495" i="7"/>
  <c r="I3495" i="7"/>
  <c r="H3495" i="7"/>
  <c r="L3494" i="7"/>
  <c r="K3494" i="7"/>
  <c r="J3494" i="7"/>
  <c r="I3494" i="7"/>
  <c r="H3494" i="7"/>
  <c r="L3493" i="7"/>
  <c r="K3493" i="7"/>
  <c r="J3493" i="7"/>
  <c r="I3493" i="7"/>
  <c r="H3493" i="7"/>
  <c r="L3492" i="7"/>
  <c r="K3492" i="7"/>
  <c r="J3492" i="7"/>
  <c r="I3492" i="7"/>
  <c r="H3492" i="7"/>
  <c r="L3491" i="7"/>
  <c r="K3491" i="7"/>
  <c r="J3491" i="7"/>
  <c r="I3491" i="7"/>
  <c r="H3491" i="7"/>
  <c r="L3490" i="7"/>
  <c r="K3490" i="7"/>
  <c r="J3490" i="7"/>
  <c r="I3490" i="7"/>
  <c r="H3490" i="7"/>
  <c r="L3489" i="7"/>
  <c r="K3489" i="7"/>
  <c r="J3489" i="7"/>
  <c r="I3489" i="7"/>
  <c r="H3489" i="7"/>
  <c r="L3488" i="7"/>
  <c r="K3488" i="7"/>
  <c r="J3488" i="7"/>
  <c r="I3488" i="7"/>
  <c r="H3488" i="7"/>
  <c r="L3487" i="7"/>
  <c r="K3487" i="7"/>
  <c r="J3487" i="7"/>
  <c r="I3487" i="7"/>
  <c r="H3487" i="7"/>
  <c r="L3486" i="7"/>
  <c r="K3486" i="7"/>
  <c r="J3486" i="7"/>
  <c r="I3486" i="7"/>
  <c r="H3486" i="7"/>
  <c r="L3485" i="7"/>
  <c r="K3485" i="7"/>
  <c r="J3485" i="7"/>
  <c r="I3485" i="7"/>
  <c r="H3485" i="7"/>
  <c r="L3484" i="7"/>
  <c r="K3484" i="7"/>
  <c r="J3484" i="7"/>
  <c r="I3484" i="7"/>
  <c r="H3484" i="7"/>
  <c r="L3483" i="7"/>
  <c r="K3483" i="7"/>
  <c r="J3483" i="7"/>
  <c r="I3483" i="7"/>
  <c r="H3483" i="7"/>
  <c r="L3482" i="7"/>
  <c r="K3482" i="7"/>
  <c r="J3482" i="7"/>
  <c r="I3482" i="7"/>
  <c r="H3482" i="7"/>
  <c r="L3481" i="7"/>
  <c r="K3481" i="7"/>
  <c r="J3481" i="7"/>
  <c r="I3481" i="7"/>
  <c r="H3481" i="7"/>
  <c r="L3480" i="7"/>
  <c r="K3480" i="7"/>
  <c r="J3480" i="7"/>
  <c r="I3480" i="7"/>
  <c r="H3480" i="7"/>
  <c r="L3479" i="7"/>
  <c r="K3479" i="7"/>
  <c r="J3479" i="7"/>
  <c r="I3479" i="7"/>
  <c r="H3479" i="7"/>
  <c r="L3478" i="7"/>
  <c r="K3478" i="7"/>
  <c r="J3478" i="7"/>
  <c r="I3478" i="7"/>
  <c r="H3478" i="7"/>
  <c r="L3477" i="7"/>
  <c r="K3477" i="7"/>
  <c r="J3477" i="7"/>
  <c r="I3477" i="7"/>
  <c r="H3477" i="7"/>
  <c r="L3476" i="7"/>
  <c r="K3476" i="7"/>
  <c r="J3476" i="7"/>
  <c r="I3476" i="7"/>
  <c r="H3476" i="7"/>
  <c r="L3475" i="7"/>
  <c r="K3475" i="7"/>
  <c r="J3475" i="7"/>
  <c r="I3475" i="7"/>
  <c r="H3475" i="7"/>
  <c r="L3474" i="7"/>
  <c r="K3474" i="7"/>
  <c r="J3474" i="7"/>
  <c r="I3474" i="7"/>
  <c r="H3474" i="7"/>
  <c r="L3473" i="7"/>
  <c r="K3473" i="7"/>
  <c r="J3473" i="7"/>
  <c r="I3473" i="7"/>
  <c r="H3473" i="7"/>
  <c r="L3472" i="7"/>
  <c r="K3472" i="7"/>
  <c r="J3472" i="7"/>
  <c r="I3472" i="7"/>
  <c r="H3472" i="7"/>
  <c r="L3471" i="7"/>
  <c r="K3471" i="7"/>
  <c r="J3471" i="7"/>
  <c r="I3471" i="7"/>
  <c r="H3471" i="7"/>
  <c r="L3470" i="7"/>
  <c r="K3470" i="7"/>
  <c r="J3470" i="7"/>
  <c r="I3470" i="7"/>
  <c r="H3470" i="7"/>
  <c r="L3469" i="7"/>
  <c r="K3469" i="7"/>
  <c r="J3469" i="7"/>
  <c r="I3469" i="7"/>
  <c r="H3469" i="7"/>
  <c r="L3468" i="7"/>
  <c r="K3468" i="7"/>
  <c r="J3468" i="7"/>
  <c r="I3468" i="7"/>
  <c r="H3468" i="7"/>
  <c r="L3467" i="7"/>
  <c r="K3467" i="7"/>
  <c r="J3467" i="7"/>
  <c r="I3467" i="7"/>
  <c r="H3467" i="7"/>
  <c r="L3466" i="7"/>
  <c r="K3466" i="7"/>
  <c r="J3466" i="7"/>
  <c r="I3466" i="7"/>
  <c r="H3466" i="7"/>
  <c r="L3465" i="7"/>
  <c r="K3465" i="7"/>
  <c r="J3465" i="7"/>
  <c r="I3465" i="7"/>
  <c r="H3465" i="7"/>
  <c r="L3464" i="7"/>
  <c r="K3464" i="7"/>
  <c r="J3464" i="7"/>
  <c r="I3464" i="7"/>
  <c r="H3464" i="7"/>
  <c r="L3463" i="7"/>
  <c r="K3463" i="7"/>
  <c r="J3463" i="7"/>
  <c r="I3463" i="7"/>
  <c r="H3463" i="7"/>
  <c r="L3462" i="7"/>
  <c r="K3462" i="7"/>
  <c r="J3462" i="7"/>
  <c r="I3462" i="7"/>
  <c r="H3462" i="7"/>
  <c r="L3461" i="7"/>
  <c r="K3461" i="7"/>
  <c r="J3461" i="7"/>
  <c r="I3461" i="7"/>
  <c r="H3461" i="7"/>
  <c r="L3460" i="7"/>
  <c r="K3460" i="7"/>
  <c r="J3460" i="7"/>
  <c r="I3460" i="7"/>
  <c r="H3460" i="7"/>
  <c r="L3459" i="7"/>
  <c r="K3459" i="7"/>
  <c r="J3459" i="7"/>
  <c r="I3459" i="7"/>
  <c r="H3459" i="7"/>
  <c r="L3458" i="7"/>
  <c r="K3458" i="7"/>
  <c r="J3458" i="7"/>
  <c r="I3458" i="7"/>
  <c r="H3458" i="7"/>
  <c r="L3457" i="7"/>
  <c r="K3457" i="7"/>
  <c r="J3457" i="7"/>
  <c r="I3457" i="7"/>
  <c r="H3457" i="7"/>
  <c r="L3456" i="7"/>
  <c r="K3456" i="7"/>
  <c r="J3456" i="7"/>
  <c r="I3456" i="7"/>
  <c r="H3456" i="7"/>
  <c r="L3455" i="7"/>
  <c r="K3455" i="7"/>
  <c r="J3455" i="7"/>
  <c r="I3455" i="7"/>
  <c r="H3455" i="7"/>
  <c r="L3454" i="7"/>
  <c r="K3454" i="7"/>
  <c r="J3454" i="7"/>
  <c r="I3454" i="7"/>
  <c r="H3454" i="7"/>
  <c r="L3453" i="7"/>
  <c r="K3453" i="7"/>
  <c r="J3453" i="7"/>
  <c r="I3453" i="7"/>
  <c r="H3453" i="7"/>
  <c r="L3452" i="7"/>
  <c r="K3452" i="7"/>
  <c r="J3452" i="7"/>
  <c r="I3452" i="7"/>
  <c r="H3452" i="7"/>
  <c r="L3451" i="7"/>
  <c r="K3451" i="7"/>
  <c r="J3451" i="7"/>
  <c r="I3451" i="7"/>
  <c r="H3451" i="7"/>
  <c r="L3450" i="7"/>
  <c r="K3450" i="7"/>
  <c r="J3450" i="7"/>
  <c r="I3450" i="7"/>
  <c r="H3450" i="7"/>
  <c r="L3449" i="7"/>
  <c r="K3449" i="7"/>
  <c r="J3449" i="7"/>
  <c r="I3449" i="7"/>
  <c r="H3449" i="7"/>
  <c r="L3448" i="7"/>
  <c r="K3448" i="7"/>
  <c r="J3448" i="7"/>
  <c r="I3448" i="7"/>
  <c r="H3448" i="7"/>
  <c r="L3447" i="7"/>
  <c r="K3447" i="7"/>
  <c r="J3447" i="7"/>
  <c r="I3447" i="7"/>
  <c r="H3447" i="7"/>
  <c r="L3446" i="7"/>
  <c r="K3446" i="7"/>
  <c r="J3446" i="7"/>
  <c r="I3446" i="7"/>
  <c r="H3446" i="7"/>
  <c r="L3445" i="7"/>
  <c r="K3445" i="7"/>
  <c r="J3445" i="7"/>
  <c r="I3445" i="7"/>
  <c r="H3445" i="7"/>
  <c r="L3444" i="7"/>
  <c r="K3444" i="7"/>
  <c r="J3444" i="7"/>
  <c r="I3444" i="7"/>
  <c r="H3444" i="7"/>
  <c r="L3443" i="7"/>
  <c r="K3443" i="7"/>
  <c r="J3443" i="7"/>
  <c r="I3443" i="7"/>
  <c r="H3443" i="7"/>
  <c r="L3442" i="7"/>
  <c r="K3442" i="7"/>
  <c r="J3442" i="7"/>
  <c r="I3442" i="7"/>
  <c r="H3442" i="7"/>
  <c r="L3441" i="7"/>
  <c r="K3441" i="7"/>
  <c r="J3441" i="7"/>
  <c r="I3441" i="7"/>
  <c r="H3441" i="7"/>
  <c r="L3440" i="7"/>
  <c r="K3440" i="7"/>
  <c r="J3440" i="7"/>
  <c r="I3440" i="7"/>
  <c r="H3440" i="7"/>
  <c r="L3439" i="7"/>
  <c r="K3439" i="7"/>
  <c r="J3439" i="7"/>
  <c r="I3439" i="7"/>
  <c r="H3439" i="7"/>
  <c r="L3438" i="7"/>
  <c r="K3438" i="7"/>
  <c r="J3438" i="7"/>
  <c r="I3438" i="7"/>
  <c r="H3438" i="7"/>
  <c r="L3437" i="7"/>
  <c r="K3437" i="7"/>
  <c r="J3437" i="7"/>
  <c r="I3437" i="7"/>
  <c r="H3437" i="7"/>
  <c r="L3436" i="7"/>
  <c r="K3436" i="7"/>
  <c r="J3436" i="7"/>
  <c r="I3436" i="7"/>
  <c r="H3436" i="7"/>
  <c r="L3435" i="7"/>
  <c r="K3435" i="7"/>
  <c r="J3435" i="7"/>
  <c r="I3435" i="7"/>
  <c r="H3435" i="7"/>
  <c r="L3434" i="7"/>
  <c r="K3434" i="7"/>
  <c r="J3434" i="7"/>
  <c r="I3434" i="7"/>
  <c r="H3434" i="7"/>
  <c r="L3433" i="7"/>
  <c r="K3433" i="7"/>
  <c r="J3433" i="7"/>
  <c r="I3433" i="7"/>
  <c r="H3433" i="7"/>
  <c r="L3432" i="7"/>
  <c r="K3432" i="7"/>
  <c r="J3432" i="7"/>
  <c r="I3432" i="7"/>
  <c r="H3432" i="7"/>
  <c r="L3431" i="7"/>
  <c r="K3431" i="7"/>
  <c r="J3431" i="7"/>
  <c r="I3431" i="7"/>
  <c r="H3431" i="7"/>
  <c r="L3430" i="7"/>
  <c r="K3430" i="7"/>
  <c r="J3430" i="7"/>
  <c r="I3430" i="7"/>
  <c r="H3430" i="7"/>
  <c r="L3429" i="7"/>
  <c r="K3429" i="7"/>
  <c r="J3429" i="7"/>
  <c r="I3429" i="7"/>
  <c r="H3429" i="7"/>
  <c r="L3428" i="7"/>
  <c r="K3428" i="7"/>
  <c r="J3428" i="7"/>
  <c r="I3428" i="7"/>
  <c r="H3428" i="7"/>
  <c r="L3427" i="7"/>
  <c r="K3427" i="7"/>
  <c r="J3427" i="7"/>
  <c r="I3427" i="7"/>
  <c r="H3427" i="7"/>
  <c r="L3426" i="7"/>
  <c r="K3426" i="7"/>
  <c r="J3426" i="7"/>
  <c r="I3426" i="7"/>
  <c r="H3426" i="7"/>
  <c r="L3425" i="7"/>
  <c r="K3425" i="7"/>
  <c r="J3425" i="7"/>
  <c r="I3425" i="7"/>
  <c r="H3425" i="7"/>
  <c r="L3424" i="7"/>
  <c r="K3424" i="7"/>
  <c r="J3424" i="7"/>
  <c r="I3424" i="7"/>
  <c r="H3424" i="7"/>
  <c r="L3423" i="7"/>
  <c r="K3423" i="7"/>
  <c r="J3423" i="7"/>
  <c r="I3423" i="7"/>
  <c r="H3423" i="7"/>
  <c r="L3422" i="7"/>
  <c r="K3422" i="7"/>
  <c r="J3422" i="7"/>
  <c r="I3422" i="7"/>
  <c r="H3422" i="7"/>
  <c r="L3421" i="7"/>
  <c r="K3421" i="7"/>
  <c r="J3421" i="7"/>
  <c r="I3421" i="7"/>
  <c r="H3421" i="7"/>
  <c r="L3420" i="7"/>
  <c r="K3420" i="7"/>
  <c r="J3420" i="7"/>
  <c r="I3420" i="7"/>
  <c r="H3420" i="7"/>
  <c r="L3419" i="7"/>
  <c r="K3419" i="7"/>
  <c r="J3419" i="7"/>
  <c r="I3419" i="7"/>
  <c r="H3419" i="7"/>
  <c r="L3418" i="7"/>
  <c r="K3418" i="7"/>
  <c r="J3418" i="7"/>
  <c r="I3418" i="7"/>
  <c r="H3418" i="7"/>
  <c r="L3417" i="7"/>
  <c r="K3417" i="7"/>
  <c r="J3417" i="7"/>
  <c r="I3417" i="7"/>
  <c r="H3417" i="7"/>
  <c r="L3416" i="7"/>
  <c r="K3416" i="7"/>
  <c r="J3416" i="7"/>
  <c r="I3416" i="7"/>
  <c r="H3416" i="7"/>
  <c r="L3415" i="7"/>
  <c r="K3415" i="7"/>
  <c r="J3415" i="7"/>
  <c r="I3415" i="7"/>
  <c r="H3415" i="7"/>
  <c r="L3414" i="7"/>
  <c r="K3414" i="7"/>
  <c r="J3414" i="7"/>
  <c r="I3414" i="7"/>
  <c r="H3414" i="7"/>
  <c r="L3413" i="7"/>
  <c r="K3413" i="7"/>
  <c r="J3413" i="7"/>
  <c r="I3413" i="7"/>
  <c r="H3413" i="7"/>
  <c r="L3412" i="7"/>
  <c r="K3412" i="7"/>
  <c r="J3412" i="7"/>
  <c r="I3412" i="7"/>
  <c r="H3412" i="7"/>
  <c r="L3411" i="7"/>
  <c r="K3411" i="7"/>
  <c r="J3411" i="7"/>
  <c r="I3411" i="7"/>
  <c r="H3411" i="7"/>
  <c r="L3410" i="7"/>
  <c r="K3410" i="7"/>
  <c r="J3410" i="7"/>
  <c r="I3410" i="7"/>
  <c r="H3410" i="7"/>
  <c r="L3409" i="7"/>
  <c r="K3409" i="7"/>
  <c r="J3409" i="7"/>
  <c r="I3409" i="7"/>
  <c r="H3409" i="7"/>
  <c r="L3408" i="7"/>
  <c r="K3408" i="7"/>
  <c r="J3408" i="7"/>
  <c r="I3408" i="7"/>
  <c r="H3408" i="7"/>
  <c r="L3407" i="7"/>
  <c r="K3407" i="7"/>
  <c r="J3407" i="7"/>
  <c r="I3407" i="7"/>
  <c r="H3407" i="7"/>
  <c r="L3406" i="7"/>
  <c r="K3406" i="7"/>
  <c r="J3406" i="7"/>
  <c r="I3406" i="7"/>
  <c r="H3406" i="7"/>
  <c r="L3405" i="7"/>
  <c r="K3405" i="7"/>
  <c r="J3405" i="7"/>
  <c r="I3405" i="7"/>
  <c r="H3405" i="7"/>
  <c r="L3404" i="7"/>
  <c r="K3404" i="7"/>
  <c r="J3404" i="7"/>
  <c r="I3404" i="7"/>
  <c r="H3404" i="7"/>
  <c r="L3403" i="7"/>
  <c r="K3403" i="7"/>
  <c r="J3403" i="7"/>
  <c r="I3403" i="7"/>
  <c r="H3403" i="7"/>
  <c r="L3402" i="7"/>
  <c r="K3402" i="7"/>
  <c r="J3402" i="7"/>
  <c r="I3402" i="7"/>
  <c r="H3402" i="7"/>
  <c r="L3401" i="7"/>
  <c r="K3401" i="7"/>
  <c r="J3401" i="7"/>
  <c r="I3401" i="7"/>
  <c r="H3401" i="7"/>
  <c r="L3400" i="7"/>
  <c r="K3400" i="7"/>
  <c r="J3400" i="7"/>
  <c r="I3400" i="7"/>
  <c r="H3400" i="7"/>
  <c r="L3399" i="7"/>
  <c r="K3399" i="7"/>
  <c r="J3399" i="7"/>
  <c r="I3399" i="7"/>
  <c r="H3399" i="7"/>
  <c r="L3398" i="7"/>
  <c r="K3398" i="7"/>
  <c r="J3398" i="7"/>
  <c r="I3398" i="7"/>
  <c r="H3398" i="7"/>
  <c r="L3397" i="7"/>
  <c r="K3397" i="7"/>
  <c r="J3397" i="7"/>
  <c r="I3397" i="7"/>
  <c r="H3397" i="7"/>
  <c r="L3396" i="7"/>
  <c r="K3396" i="7"/>
  <c r="J3396" i="7"/>
  <c r="I3396" i="7"/>
  <c r="H3396" i="7"/>
  <c r="L3395" i="7"/>
  <c r="K3395" i="7"/>
  <c r="J3395" i="7"/>
  <c r="I3395" i="7"/>
  <c r="H3395" i="7"/>
  <c r="L3394" i="7"/>
  <c r="K3394" i="7"/>
  <c r="J3394" i="7"/>
  <c r="I3394" i="7"/>
  <c r="H3394" i="7"/>
  <c r="L3393" i="7"/>
  <c r="K3393" i="7"/>
  <c r="J3393" i="7"/>
  <c r="I3393" i="7"/>
  <c r="H3393" i="7"/>
  <c r="L3392" i="7"/>
  <c r="K3392" i="7"/>
  <c r="J3392" i="7"/>
  <c r="I3392" i="7"/>
  <c r="H3392" i="7"/>
  <c r="L3391" i="7"/>
  <c r="K3391" i="7"/>
  <c r="J3391" i="7"/>
  <c r="I3391" i="7"/>
  <c r="H3391" i="7"/>
  <c r="L3390" i="7"/>
  <c r="K3390" i="7"/>
  <c r="J3390" i="7"/>
  <c r="I3390" i="7"/>
  <c r="H3390" i="7"/>
  <c r="L3389" i="7"/>
  <c r="K3389" i="7"/>
  <c r="J3389" i="7"/>
  <c r="I3389" i="7"/>
  <c r="H3389" i="7"/>
  <c r="L3388" i="7"/>
  <c r="K3388" i="7"/>
  <c r="J3388" i="7"/>
  <c r="I3388" i="7"/>
  <c r="H3388" i="7"/>
  <c r="L3387" i="7"/>
  <c r="K3387" i="7"/>
  <c r="J3387" i="7"/>
  <c r="I3387" i="7"/>
  <c r="H3387" i="7"/>
  <c r="L3386" i="7"/>
  <c r="K3386" i="7"/>
  <c r="J3386" i="7"/>
  <c r="I3386" i="7"/>
  <c r="H3386" i="7"/>
  <c r="L3385" i="7"/>
  <c r="K3385" i="7"/>
  <c r="J3385" i="7"/>
  <c r="I3385" i="7"/>
  <c r="H3385" i="7"/>
  <c r="L3384" i="7"/>
  <c r="K3384" i="7"/>
  <c r="J3384" i="7"/>
  <c r="I3384" i="7"/>
  <c r="H3384" i="7"/>
  <c r="L3383" i="7"/>
  <c r="K3383" i="7"/>
  <c r="J3383" i="7"/>
  <c r="I3383" i="7"/>
  <c r="H3383" i="7"/>
  <c r="L3382" i="7"/>
  <c r="K3382" i="7"/>
  <c r="J3382" i="7"/>
  <c r="I3382" i="7"/>
  <c r="H3382" i="7"/>
  <c r="L3381" i="7"/>
  <c r="K3381" i="7"/>
  <c r="J3381" i="7"/>
  <c r="I3381" i="7"/>
  <c r="H3381" i="7"/>
  <c r="L3380" i="7"/>
  <c r="K3380" i="7"/>
  <c r="J3380" i="7"/>
  <c r="I3380" i="7"/>
  <c r="H3380" i="7"/>
  <c r="L3379" i="7"/>
  <c r="K3379" i="7"/>
  <c r="J3379" i="7"/>
  <c r="I3379" i="7"/>
  <c r="H3379" i="7"/>
  <c r="L3378" i="7"/>
  <c r="K3378" i="7"/>
  <c r="J3378" i="7"/>
  <c r="I3378" i="7"/>
  <c r="H3378" i="7"/>
  <c r="L3377" i="7"/>
  <c r="K3377" i="7"/>
  <c r="J3377" i="7"/>
  <c r="I3377" i="7"/>
  <c r="H3377" i="7"/>
  <c r="L3376" i="7"/>
  <c r="K3376" i="7"/>
  <c r="J3376" i="7"/>
  <c r="I3376" i="7"/>
  <c r="H3376" i="7"/>
  <c r="L3375" i="7"/>
  <c r="K3375" i="7"/>
  <c r="J3375" i="7"/>
  <c r="I3375" i="7"/>
  <c r="H3375" i="7"/>
  <c r="L3374" i="7"/>
  <c r="K3374" i="7"/>
  <c r="J3374" i="7"/>
  <c r="I3374" i="7"/>
  <c r="H3374" i="7"/>
  <c r="L3373" i="7"/>
  <c r="K3373" i="7"/>
  <c r="J3373" i="7"/>
  <c r="I3373" i="7"/>
  <c r="H3373" i="7"/>
  <c r="L3372" i="7"/>
  <c r="K3372" i="7"/>
  <c r="J3372" i="7"/>
  <c r="I3372" i="7"/>
  <c r="H3372" i="7"/>
  <c r="L3371" i="7"/>
  <c r="K3371" i="7"/>
  <c r="J3371" i="7"/>
  <c r="I3371" i="7"/>
  <c r="H3371" i="7"/>
  <c r="L3370" i="7"/>
  <c r="K3370" i="7"/>
  <c r="J3370" i="7"/>
  <c r="I3370" i="7"/>
  <c r="H3370" i="7"/>
  <c r="L3369" i="7"/>
  <c r="K3369" i="7"/>
  <c r="J3369" i="7"/>
  <c r="I3369" i="7"/>
  <c r="H3369" i="7"/>
  <c r="L3368" i="7"/>
  <c r="K3368" i="7"/>
  <c r="J3368" i="7"/>
  <c r="I3368" i="7"/>
  <c r="H3368" i="7"/>
  <c r="L3367" i="7"/>
  <c r="K3367" i="7"/>
  <c r="J3367" i="7"/>
  <c r="I3367" i="7"/>
  <c r="H3367" i="7"/>
  <c r="L3366" i="7"/>
  <c r="K3366" i="7"/>
  <c r="J3366" i="7"/>
  <c r="I3366" i="7"/>
  <c r="H3366" i="7"/>
  <c r="L3365" i="7"/>
  <c r="K3365" i="7"/>
  <c r="J3365" i="7"/>
  <c r="I3365" i="7"/>
  <c r="H3365" i="7"/>
  <c r="L3364" i="7"/>
  <c r="K3364" i="7"/>
  <c r="J3364" i="7"/>
  <c r="I3364" i="7"/>
  <c r="H3364" i="7"/>
  <c r="L3363" i="7"/>
  <c r="K3363" i="7"/>
  <c r="J3363" i="7"/>
  <c r="I3363" i="7"/>
  <c r="H3363" i="7"/>
  <c r="L3362" i="7"/>
  <c r="K3362" i="7"/>
  <c r="J3362" i="7"/>
  <c r="I3362" i="7"/>
  <c r="H3362" i="7"/>
  <c r="L3361" i="7"/>
  <c r="K3361" i="7"/>
  <c r="J3361" i="7"/>
  <c r="I3361" i="7"/>
  <c r="H3361" i="7"/>
  <c r="L3360" i="7"/>
  <c r="K3360" i="7"/>
  <c r="J3360" i="7"/>
  <c r="I3360" i="7"/>
  <c r="H3360" i="7"/>
  <c r="L3359" i="7"/>
  <c r="K3359" i="7"/>
  <c r="J3359" i="7"/>
  <c r="I3359" i="7"/>
  <c r="H3359" i="7"/>
  <c r="L3358" i="7"/>
  <c r="K3358" i="7"/>
  <c r="J3358" i="7"/>
  <c r="I3358" i="7"/>
  <c r="H3358" i="7"/>
  <c r="L3357" i="7"/>
  <c r="K3357" i="7"/>
  <c r="J3357" i="7"/>
  <c r="I3357" i="7"/>
  <c r="H3357" i="7"/>
  <c r="L3356" i="7"/>
  <c r="K3356" i="7"/>
  <c r="J3356" i="7"/>
  <c r="I3356" i="7"/>
  <c r="H3356" i="7"/>
  <c r="L3355" i="7"/>
  <c r="K3355" i="7"/>
  <c r="J3355" i="7"/>
  <c r="I3355" i="7"/>
  <c r="H3355" i="7"/>
  <c r="L3354" i="7"/>
  <c r="K3354" i="7"/>
  <c r="J3354" i="7"/>
  <c r="I3354" i="7"/>
  <c r="H3354" i="7"/>
  <c r="L3353" i="7"/>
  <c r="K3353" i="7"/>
  <c r="J3353" i="7"/>
  <c r="I3353" i="7"/>
  <c r="H3353" i="7"/>
  <c r="L3352" i="7"/>
  <c r="K3352" i="7"/>
  <c r="J3352" i="7"/>
  <c r="I3352" i="7"/>
  <c r="H3352" i="7"/>
  <c r="L3351" i="7"/>
  <c r="K3351" i="7"/>
  <c r="J3351" i="7"/>
  <c r="I3351" i="7"/>
  <c r="H3351" i="7"/>
  <c r="L3350" i="7"/>
  <c r="K3350" i="7"/>
  <c r="J3350" i="7"/>
  <c r="I3350" i="7"/>
  <c r="H3350" i="7"/>
  <c r="L3349" i="7"/>
  <c r="K3349" i="7"/>
  <c r="J3349" i="7"/>
  <c r="I3349" i="7"/>
  <c r="H3349" i="7"/>
  <c r="L3348" i="7"/>
  <c r="K3348" i="7"/>
  <c r="J3348" i="7"/>
  <c r="I3348" i="7"/>
  <c r="H3348" i="7"/>
  <c r="L3347" i="7"/>
  <c r="K3347" i="7"/>
  <c r="J3347" i="7"/>
  <c r="I3347" i="7"/>
  <c r="H3347" i="7"/>
  <c r="L3346" i="7"/>
  <c r="K3346" i="7"/>
  <c r="J3346" i="7"/>
  <c r="I3346" i="7"/>
  <c r="H3346" i="7"/>
  <c r="L3345" i="7"/>
  <c r="K3345" i="7"/>
  <c r="J3345" i="7"/>
  <c r="I3345" i="7"/>
  <c r="H3345" i="7"/>
  <c r="L3344" i="7"/>
  <c r="K3344" i="7"/>
  <c r="J3344" i="7"/>
  <c r="I3344" i="7"/>
  <c r="H3344" i="7"/>
  <c r="L3343" i="7"/>
  <c r="K3343" i="7"/>
  <c r="J3343" i="7"/>
  <c r="I3343" i="7"/>
  <c r="H3343" i="7"/>
  <c r="L3342" i="7"/>
  <c r="K3342" i="7"/>
  <c r="J3342" i="7"/>
  <c r="I3342" i="7"/>
  <c r="H3342" i="7"/>
  <c r="L3341" i="7"/>
  <c r="K3341" i="7"/>
  <c r="J3341" i="7"/>
  <c r="I3341" i="7"/>
  <c r="H3341" i="7"/>
  <c r="L3340" i="7"/>
  <c r="K3340" i="7"/>
  <c r="J3340" i="7"/>
  <c r="I3340" i="7"/>
  <c r="H3340" i="7"/>
  <c r="L3339" i="7"/>
  <c r="K3339" i="7"/>
  <c r="J3339" i="7"/>
  <c r="I3339" i="7"/>
  <c r="H3339" i="7"/>
  <c r="L3338" i="7"/>
  <c r="K3338" i="7"/>
  <c r="J3338" i="7"/>
  <c r="I3338" i="7"/>
  <c r="H3338" i="7"/>
  <c r="L3337" i="7"/>
  <c r="K3337" i="7"/>
  <c r="J3337" i="7"/>
  <c r="I3337" i="7"/>
  <c r="H3337" i="7"/>
  <c r="L3336" i="7"/>
  <c r="K3336" i="7"/>
  <c r="J3336" i="7"/>
  <c r="I3336" i="7"/>
  <c r="H3336" i="7"/>
  <c r="L3335" i="7"/>
  <c r="K3335" i="7"/>
  <c r="J3335" i="7"/>
  <c r="I3335" i="7"/>
  <c r="H3335" i="7"/>
  <c r="L3334" i="7"/>
  <c r="K3334" i="7"/>
  <c r="J3334" i="7"/>
  <c r="I3334" i="7"/>
  <c r="H3334" i="7"/>
  <c r="L3333" i="7"/>
  <c r="K3333" i="7"/>
  <c r="J3333" i="7"/>
  <c r="I3333" i="7"/>
  <c r="H3333" i="7"/>
  <c r="L3332" i="7"/>
  <c r="K3332" i="7"/>
  <c r="J3332" i="7"/>
  <c r="I3332" i="7"/>
  <c r="H3332" i="7"/>
  <c r="L3331" i="7"/>
  <c r="K3331" i="7"/>
  <c r="J3331" i="7"/>
  <c r="I3331" i="7"/>
  <c r="H3331" i="7"/>
  <c r="L3330" i="7"/>
  <c r="K3330" i="7"/>
  <c r="J3330" i="7"/>
  <c r="I3330" i="7"/>
  <c r="H3330" i="7"/>
  <c r="L3329" i="7"/>
  <c r="K3329" i="7"/>
  <c r="J3329" i="7"/>
  <c r="I3329" i="7"/>
  <c r="H3329" i="7"/>
  <c r="L3328" i="7"/>
  <c r="K3328" i="7"/>
  <c r="J3328" i="7"/>
  <c r="I3328" i="7"/>
  <c r="H3328" i="7"/>
  <c r="L3327" i="7"/>
  <c r="K3327" i="7"/>
  <c r="J3327" i="7"/>
  <c r="I3327" i="7"/>
  <c r="H3327" i="7"/>
  <c r="L3326" i="7"/>
  <c r="K3326" i="7"/>
  <c r="J3326" i="7"/>
  <c r="I3326" i="7"/>
  <c r="H3326" i="7"/>
  <c r="L3325" i="7"/>
  <c r="K3325" i="7"/>
  <c r="J3325" i="7"/>
  <c r="I3325" i="7"/>
  <c r="H3325" i="7"/>
  <c r="L3324" i="7"/>
  <c r="K3324" i="7"/>
  <c r="J3324" i="7"/>
  <c r="I3324" i="7"/>
  <c r="H3324" i="7"/>
  <c r="L3323" i="7"/>
  <c r="K3323" i="7"/>
  <c r="J3323" i="7"/>
  <c r="I3323" i="7"/>
  <c r="H3323" i="7"/>
  <c r="L3322" i="7"/>
  <c r="K3322" i="7"/>
  <c r="J3322" i="7"/>
  <c r="I3322" i="7"/>
  <c r="H3322" i="7"/>
  <c r="L3321" i="7"/>
  <c r="K3321" i="7"/>
  <c r="J3321" i="7"/>
  <c r="I3321" i="7"/>
  <c r="H3321" i="7"/>
  <c r="L3320" i="7"/>
  <c r="K3320" i="7"/>
  <c r="J3320" i="7"/>
  <c r="I3320" i="7"/>
  <c r="H3320" i="7"/>
  <c r="L3319" i="7"/>
  <c r="K3319" i="7"/>
  <c r="J3319" i="7"/>
  <c r="I3319" i="7"/>
  <c r="H3319" i="7"/>
  <c r="L3318" i="7"/>
  <c r="K3318" i="7"/>
  <c r="J3318" i="7"/>
  <c r="I3318" i="7"/>
  <c r="H3318" i="7"/>
  <c r="L3317" i="7"/>
  <c r="K3317" i="7"/>
  <c r="J3317" i="7"/>
  <c r="I3317" i="7"/>
  <c r="H3317" i="7"/>
  <c r="L3316" i="7"/>
  <c r="K3316" i="7"/>
  <c r="J3316" i="7"/>
  <c r="I3316" i="7"/>
  <c r="H3316" i="7"/>
  <c r="L3315" i="7"/>
  <c r="K3315" i="7"/>
  <c r="J3315" i="7"/>
  <c r="I3315" i="7"/>
  <c r="H3315" i="7"/>
  <c r="L3314" i="7"/>
  <c r="K3314" i="7"/>
  <c r="J3314" i="7"/>
  <c r="I3314" i="7"/>
  <c r="H3314" i="7"/>
  <c r="L3313" i="7"/>
  <c r="K3313" i="7"/>
  <c r="J3313" i="7"/>
  <c r="I3313" i="7"/>
  <c r="H3313" i="7"/>
  <c r="L3312" i="7"/>
  <c r="K3312" i="7"/>
  <c r="J3312" i="7"/>
  <c r="I3312" i="7"/>
  <c r="H3312" i="7"/>
  <c r="L3311" i="7"/>
  <c r="K3311" i="7"/>
  <c r="J3311" i="7"/>
  <c r="I3311" i="7"/>
  <c r="H3311" i="7"/>
  <c r="L3310" i="7"/>
  <c r="K3310" i="7"/>
  <c r="J3310" i="7"/>
  <c r="I3310" i="7"/>
  <c r="H3310" i="7"/>
  <c r="L3309" i="7"/>
  <c r="K3309" i="7"/>
  <c r="J3309" i="7"/>
  <c r="I3309" i="7"/>
  <c r="H3309" i="7"/>
  <c r="L3308" i="7"/>
  <c r="K3308" i="7"/>
  <c r="J3308" i="7"/>
  <c r="I3308" i="7"/>
  <c r="H3308" i="7"/>
  <c r="L3307" i="7"/>
  <c r="K3307" i="7"/>
  <c r="J3307" i="7"/>
  <c r="I3307" i="7"/>
  <c r="H3307" i="7"/>
  <c r="L3306" i="7"/>
  <c r="K3306" i="7"/>
  <c r="J3306" i="7"/>
  <c r="I3306" i="7"/>
  <c r="H3306" i="7"/>
  <c r="L3305" i="7"/>
  <c r="K3305" i="7"/>
  <c r="J3305" i="7"/>
  <c r="I3305" i="7"/>
  <c r="H3305" i="7"/>
  <c r="L3304" i="7"/>
  <c r="K3304" i="7"/>
  <c r="J3304" i="7"/>
  <c r="I3304" i="7"/>
  <c r="H3304" i="7"/>
  <c r="L3303" i="7"/>
  <c r="K3303" i="7"/>
  <c r="J3303" i="7"/>
  <c r="I3303" i="7"/>
  <c r="H3303" i="7"/>
  <c r="L3302" i="7"/>
  <c r="K3302" i="7"/>
  <c r="J3302" i="7"/>
  <c r="I3302" i="7"/>
  <c r="H3302" i="7"/>
  <c r="L3301" i="7"/>
  <c r="K3301" i="7"/>
  <c r="J3301" i="7"/>
  <c r="I3301" i="7"/>
  <c r="H3301" i="7"/>
  <c r="L3300" i="7"/>
  <c r="K3300" i="7"/>
  <c r="J3300" i="7"/>
  <c r="I3300" i="7"/>
  <c r="H3300" i="7"/>
  <c r="L3299" i="7"/>
  <c r="K3299" i="7"/>
  <c r="J3299" i="7"/>
  <c r="I3299" i="7"/>
  <c r="H3299" i="7"/>
  <c r="L3298" i="7"/>
  <c r="K3298" i="7"/>
  <c r="J3298" i="7"/>
  <c r="I3298" i="7"/>
  <c r="H3298" i="7"/>
  <c r="L3297" i="7"/>
  <c r="K3297" i="7"/>
  <c r="J3297" i="7"/>
  <c r="I3297" i="7"/>
  <c r="H3297" i="7"/>
  <c r="L3296" i="7"/>
  <c r="K3296" i="7"/>
  <c r="J3296" i="7"/>
  <c r="I3296" i="7"/>
  <c r="H3296" i="7"/>
  <c r="L3295" i="7"/>
  <c r="K3295" i="7"/>
  <c r="J3295" i="7"/>
  <c r="I3295" i="7"/>
  <c r="H3295" i="7"/>
  <c r="L3294" i="7"/>
  <c r="K3294" i="7"/>
  <c r="J3294" i="7"/>
  <c r="I3294" i="7"/>
  <c r="H3294" i="7"/>
  <c r="L3293" i="7"/>
  <c r="K3293" i="7"/>
  <c r="J3293" i="7"/>
  <c r="I3293" i="7"/>
  <c r="H3293" i="7"/>
  <c r="L3292" i="7"/>
  <c r="K3292" i="7"/>
  <c r="J3292" i="7"/>
  <c r="I3292" i="7"/>
  <c r="H3292" i="7"/>
  <c r="L3291" i="7"/>
  <c r="K3291" i="7"/>
  <c r="J3291" i="7"/>
  <c r="I3291" i="7"/>
  <c r="H3291" i="7"/>
  <c r="L3290" i="7"/>
  <c r="K3290" i="7"/>
  <c r="J3290" i="7"/>
  <c r="I3290" i="7"/>
  <c r="H3290" i="7"/>
  <c r="L3289" i="7"/>
  <c r="K3289" i="7"/>
  <c r="J3289" i="7"/>
  <c r="I3289" i="7"/>
  <c r="H3289" i="7"/>
  <c r="L3288" i="7"/>
  <c r="K3288" i="7"/>
  <c r="J3288" i="7"/>
  <c r="I3288" i="7"/>
  <c r="H3288" i="7"/>
  <c r="L3287" i="7"/>
  <c r="K3287" i="7"/>
  <c r="J3287" i="7"/>
  <c r="I3287" i="7"/>
  <c r="H3287" i="7"/>
  <c r="L3286" i="7"/>
  <c r="K3286" i="7"/>
  <c r="J3286" i="7"/>
  <c r="I3286" i="7"/>
  <c r="H3286" i="7"/>
  <c r="L3285" i="7"/>
  <c r="K3285" i="7"/>
  <c r="J3285" i="7"/>
  <c r="I3285" i="7"/>
  <c r="H3285" i="7"/>
  <c r="L3284" i="7"/>
  <c r="K3284" i="7"/>
  <c r="J3284" i="7"/>
  <c r="I3284" i="7"/>
  <c r="H3284" i="7"/>
  <c r="L3283" i="7"/>
  <c r="K3283" i="7"/>
  <c r="J3283" i="7"/>
  <c r="I3283" i="7"/>
  <c r="H3283" i="7"/>
  <c r="L3282" i="7"/>
  <c r="K3282" i="7"/>
  <c r="J3282" i="7"/>
  <c r="I3282" i="7"/>
  <c r="H3282" i="7"/>
  <c r="L3281" i="7"/>
  <c r="K3281" i="7"/>
  <c r="J3281" i="7"/>
  <c r="I3281" i="7"/>
  <c r="H3281" i="7"/>
  <c r="L3280" i="7"/>
  <c r="K3280" i="7"/>
  <c r="J3280" i="7"/>
  <c r="I3280" i="7"/>
  <c r="H3280" i="7"/>
  <c r="L3279" i="7"/>
  <c r="K3279" i="7"/>
  <c r="J3279" i="7"/>
  <c r="I3279" i="7"/>
  <c r="H3279" i="7"/>
  <c r="L3278" i="7"/>
  <c r="K3278" i="7"/>
  <c r="J3278" i="7"/>
  <c r="I3278" i="7"/>
  <c r="H3278" i="7"/>
  <c r="L3277" i="7"/>
  <c r="K3277" i="7"/>
  <c r="J3277" i="7"/>
  <c r="I3277" i="7"/>
  <c r="H3277" i="7"/>
  <c r="L3276" i="7"/>
  <c r="K3276" i="7"/>
  <c r="J3276" i="7"/>
  <c r="I3276" i="7"/>
  <c r="H3276" i="7"/>
  <c r="L3275" i="7"/>
  <c r="K3275" i="7"/>
  <c r="J3275" i="7"/>
  <c r="I3275" i="7"/>
  <c r="H3275" i="7"/>
  <c r="L3274" i="7"/>
  <c r="K3274" i="7"/>
  <c r="J3274" i="7"/>
  <c r="I3274" i="7"/>
  <c r="H3274" i="7"/>
  <c r="L3273" i="7"/>
  <c r="K3273" i="7"/>
  <c r="J3273" i="7"/>
  <c r="I3273" i="7"/>
  <c r="H3273" i="7"/>
  <c r="L3272" i="7"/>
  <c r="K3272" i="7"/>
  <c r="J3272" i="7"/>
  <c r="I3272" i="7"/>
  <c r="H3272" i="7"/>
  <c r="L3271" i="7"/>
  <c r="K3271" i="7"/>
  <c r="J3271" i="7"/>
  <c r="I3271" i="7"/>
  <c r="H3271" i="7"/>
  <c r="L3270" i="7"/>
  <c r="K3270" i="7"/>
  <c r="J3270" i="7"/>
  <c r="I3270" i="7"/>
  <c r="H3270" i="7"/>
  <c r="L3269" i="7"/>
  <c r="K3269" i="7"/>
  <c r="J3269" i="7"/>
  <c r="I3269" i="7"/>
  <c r="H3269" i="7"/>
  <c r="L3268" i="7"/>
  <c r="K3268" i="7"/>
  <c r="J3268" i="7"/>
  <c r="I3268" i="7"/>
  <c r="H3268" i="7"/>
  <c r="L3267" i="7"/>
  <c r="K3267" i="7"/>
  <c r="J3267" i="7"/>
  <c r="I3267" i="7"/>
  <c r="H3267" i="7"/>
  <c r="L3266" i="7"/>
  <c r="K3266" i="7"/>
  <c r="J3266" i="7"/>
  <c r="I3266" i="7"/>
  <c r="H3266" i="7"/>
  <c r="L3265" i="7"/>
  <c r="K3265" i="7"/>
  <c r="J3265" i="7"/>
  <c r="I3265" i="7"/>
  <c r="H3265" i="7"/>
  <c r="L3264" i="7"/>
  <c r="K3264" i="7"/>
  <c r="J3264" i="7"/>
  <c r="I3264" i="7"/>
  <c r="H3264" i="7"/>
  <c r="L3263" i="7"/>
  <c r="K3263" i="7"/>
  <c r="J3263" i="7"/>
  <c r="I3263" i="7"/>
  <c r="H3263" i="7"/>
  <c r="L3262" i="7"/>
  <c r="K3262" i="7"/>
  <c r="J3262" i="7"/>
  <c r="I3262" i="7"/>
  <c r="H3262" i="7"/>
  <c r="L3261" i="7"/>
  <c r="K3261" i="7"/>
  <c r="J3261" i="7"/>
  <c r="I3261" i="7"/>
  <c r="H3261" i="7"/>
  <c r="L3260" i="7"/>
  <c r="K3260" i="7"/>
  <c r="J3260" i="7"/>
  <c r="I3260" i="7"/>
  <c r="H3260" i="7"/>
  <c r="L3259" i="7"/>
  <c r="K3259" i="7"/>
  <c r="J3259" i="7"/>
  <c r="I3259" i="7"/>
  <c r="H3259" i="7"/>
  <c r="L3258" i="7"/>
  <c r="K3258" i="7"/>
  <c r="J3258" i="7"/>
  <c r="I3258" i="7"/>
  <c r="H3258" i="7"/>
  <c r="L3257" i="7"/>
  <c r="K3257" i="7"/>
  <c r="J3257" i="7"/>
  <c r="I3257" i="7"/>
  <c r="H3257" i="7"/>
  <c r="L3256" i="7"/>
  <c r="K3256" i="7"/>
  <c r="J3256" i="7"/>
  <c r="I3256" i="7"/>
  <c r="H3256" i="7"/>
  <c r="L3255" i="7"/>
  <c r="K3255" i="7"/>
  <c r="J3255" i="7"/>
  <c r="I3255" i="7"/>
  <c r="H3255" i="7"/>
  <c r="L3254" i="7"/>
  <c r="K3254" i="7"/>
  <c r="J3254" i="7"/>
  <c r="I3254" i="7"/>
  <c r="H3254" i="7"/>
  <c r="L3253" i="7"/>
  <c r="K3253" i="7"/>
  <c r="J3253" i="7"/>
  <c r="I3253" i="7"/>
  <c r="H3253" i="7"/>
  <c r="L3252" i="7"/>
  <c r="K3252" i="7"/>
  <c r="J3252" i="7"/>
  <c r="I3252" i="7"/>
  <c r="H3252" i="7"/>
  <c r="L3251" i="7"/>
  <c r="K3251" i="7"/>
  <c r="J3251" i="7"/>
  <c r="I3251" i="7"/>
  <c r="H3251" i="7"/>
  <c r="L3250" i="7"/>
  <c r="K3250" i="7"/>
  <c r="J3250" i="7"/>
  <c r="I3250" i="7"/>
  <c r="H3250" i="7"/>
  <c r="L3249" i="7"/>
  <c r="K3249" i="7"/>
  <c r="J3249" i="7"/>
  <c r="I3249" i="7"/>
  <c r="H3249" i="7"/>
  <c r="L3248" i="7"/>
  <c r="K3248" i="7"/>
  <c r="J3248" i="7"/>
  <c r="I3248" i="7"/>
  <c r="H3248" i="7"/>
  <c r="L3247" i="7"/>
  <c r="K3247" i="7"/>
  <c r="J3247" i="7"/>
  <c r="I3247" i="7"/>
  <c r="H3247" i="7"/>
  <c r="L3246" i="7"/>
  <c r="K3246" i="7"/>
  <c r="J3246" i="7"/>
  <c r="I3246" i="7"/>
  <c r="H3246" i="7"/>
  <c r="L3245" i="7"/>
  <c r="K3245" i="7"/>
  <c r="J3245" i="7"/>
  <c r="I3245" i="7"/>
  <c r="H3245" i="7"/>
  <c r="L3244" i="7"/>
  <c r="K3244" i="7"/>
  <c r="J3244" i="7"/>
  <c r="I3244" i="7"/>
  <c r="H3244" i="7"/>
  <c r="L3243" i="7"/>
  <c r="K3243" i="7"/>
  <c r="J3243" i="7"/>
  <c r="I3243" i="7"/>
  <c r="H3243" i="7"/>
  <c r="L3242" i="7"/>
  <c r="K3242" i="7"/>
  <c r="J3242" i="7"/>
  <c r="I3242" i="7"/>
  <c r="H3242" i="7"/>
  <c r="L3241" i="7"/>
  <c r="K3241" i="7"/>
  <c r="J3241" i="7"/>
  <c r="I3241" i="7"/>
  <c r="H3241" i="7"/>
  <c r="L3240" i="7"/>
  <c r="K3240" i="7"/>
  <c r="J3240" i="7"/>
  <c r="I3240" i="7"/>
  <c r="H3240" i="7"/>
  <c r="L3239" i="7"/>
  <c r="K3239" i="7"/>
  <c r="J3239" i="7"/>
  <c r="I3239" i="7"/>
  <c r="H3239" i="7"/>
  <c r="L3238" i="7"/>
  <c r="K3238" i="7"/>
  <c r="J3238" i="7"/>
  <c r="I3238" i="7"/>
  <c r="H3238" i="7"/>
  <c r="L3237" i="7"/>
  <c r="K3237" i="7"/>
  <c r="J3237" i="7"/>
  <c r="I3237" i="7"/>
  <c r="H3237" i="7"/>
  <c r="L3236" i="7"/>
  <c r="K3236" i="7"/>
  <c r="J3236" i="7"/>
  <c r="I3236" i="7"/>
  <c r="H3236" i="7"/>
  <c r="L3235" i="7"/>
  <c r="K3235" i="7"/>
  <c r="J3235" i="7"/>
  <c r="I3235" i="7"/>
  <c r="H3235" i="7"/>
  <c r="L3234" i="7"/>
  <c r="K3234" i="7"/>
  <c r="J3234" i="7"/>
  <c r="I3234" i="7"/>
  <c r="H3234" i="7"/>
  <c r="L3233" i="7"/>
  <c r="K3233" i="7"/>
  <c r="J3233" i="7"/>
  <c r="I3233" i="7"/>
  <c r="H3233" i="7"/>
  <c r="L3232" i="7"/>
  <c r="K3232" i="7"/>
  <c r="J3232" i="7"/>
  <c r="I3232" i="7"/>
  <c r="H3232" i="7"/>
  <c r="L3231" i="7"/>
  <c r="K3231" i="7"/>
  <c r="J3231" i="7"/>
  <c r="I3231" i="7"/>
  <c r="H3231" i="7"/>
  <c r="L3230" i="7"/>
  <c r="K3230" i="7"/>
  <c r="J3230" i="7"/>
  <c r="I3230" i="7"/>
  <c r="H3230" i="7"/>
  <c r="L3229" i="7"/>
  <c r="K3229" i="7"/>
  <c r="J3229" i="7"/>
  <c r="I3229" i="7"/>
  <c r="H3229" i="7"/>
  <c r="L3228" i="7"/>
  <c r="K3228" i="7"/>
  <c r="J3228" i="7"/>
  <c r="I3228" i="7"/>
  <c r="H3228" i="7"/>
  <c r="L3227" i="7"/>
  <c r="K3227" i="7"/>
  <c r="J3227" i="7"/>
  <c r="I3227" i="7"/>
  <c r="H3227" i="7"/>
  <c r="L3226" i="7"/>
  <c r="K3226" i="7"/>
  <c r="J3226" i="7"/>
  <c r="I3226" i="7"/>
  <c r="H3226" i="7"/>
  <c r="L3225" i="7"/>
  <c r="K3225" i="7"/>
  <c r="J3225" i="7"/>
  <c r="I3225" i="7"/>
  <c r="H3225" i="7"/>
  <c r="L3224" i="7"/>
  <c r="K3224" i="7"/>
  <c r="J3224" i="7"/>
  <c r="I3224" i="7"/>
  <c r="H3224" i="7"/>
  <c r="L3223" i="7"/>
  <c r="K3223" i="7"/>
  <c r="J3223" i="7"/>
  <c r="I3223" i="7"/>
  <c r="H3223" i="7"/>
  <c r="L3222" i="7"/>
  <c r="K3222" i="7"/>
  <c r="J3222" i="7"/>
  <c r="I3222" i="7"/>
  <c r="H3222" i="7"/>
  <c r="L3221" i="7"/>
  <c r="K3221" i="7"/>
  <c r="J3221" i="7"/>
  <c r="I3221" i="7"/>
  <c r="H3221" i="7"/>
  <c r="L3220" i="7"/>
  <c r="K3220" i="7"/>
  <c r="J3220" i="7"/>
  <c r="I3220" i="7"/>
  <c r="H3220" i="7"/>
  <c r="L3219" i="7"/>
  <c r="K3219" i="7"/>
  <c r="J3219" i="7"/>
  <c r="I3219" i="7"/>
  <c r="H3219" i="7"/>
  <c r="L3218" i="7"/>
  <c r="K3218" i="7"/>
  <c r="J3218" i="7"/>
  <c r="I3218" i="7"/>
  <c r="H3218" i="7"/>
  <c r="L3217" i="7"/>
  <c r="K3217" i="7"/>
  <c r="J3217" i="7"/>
  <c r="I3217" i="7"/>
  <c r="H3217" i="7"/>
  <c r="L3216" i="7"/>
  <c r="K3216" i="7"/>
  <c r="J3216" i="7"/>
  <c r="I3216" i="7"/>
  <c r="H3216" i="7"/>
  <c r="L3215" i="7"/>
  <c r="K3215" i="7"/>
  <c r="J3215" i="7"/>
  <c r="I3215" i="7"/>
  <c r="H3215" i="7"/>
  <c r="L3214" i="7"/>
  <c r="K3214" i="7"/>
  <c r="J3214" i="7"/>
  <c r="I3214" i="7"/>
  <c r="H3214" i="7"/>
  <c r="L3213" i="7"/>
  <c r="K3213" i="7"/>
  <c r="J3213" i="7"/>
  <c r="I3213" i="7"/>
  <c r="H3213" i="7"/>
  <c r="L3212" i="7"/>
  <c r="K3212" i="7"/>
  <c r="J3212" i="7"/>
  <c r="I3212" i="7"/>
  <c r="H3212" i="7"/>
  <c r="L3211" i="7"/>
  <c r="K3211" i="7"/>
  <c r="J3211" i="7"/>
  <c r="I3211" i="7"/>
  <c r="H3211" i="7"/>
  <c r="L3210" i="7"/>
  <c r="K3210" i="7"/>
  <c r="J3210" i="7"/>
  <c r="I3210" i="7"/>
  <c r="H3210" i="7"/>
  <c r="L3209" i="7"/>
  <c r="K3209" i="7"/>
  <c r="J3209" i="7"/>
  <c r="I3209" i="7"/>
  <c r="H3209" i="7"/>
  <c r="L3208" i="7"/>
  <c r="K3208" i="7"/>
  <c r="J3208" i="7"/>
  <c r="I3208" i="7"/>
  <c r="H3208" i="7"/>
  <c r="L3207" i="7"/>
  <c r="K3207" i="7"/>
  <c r="J3207" i="7"/>
  <c r="I3207" i="7"/>
  <c r="H3207" i="7"/>
  <c r="L3206" i="7"/>
  <c r="K3206" i="7"/>
  <c r="J3206" i="7"/>
  <c r="I3206" i="7"/>
  <c r="H3206" i="7"/>
  <c r="L3205" i="7"/>
  <c r="K3205" i="7"/>
  <c r="J3205" i="7"/>
  <c r="I3205" i="7"/>
  <c r="H3205" i="7"/>
  <c r="L3204" i="7"/>
  <c r="K3204" i="7"/>
  <c r="J3204" i="7"/>
  <c r="I3204" i="7"/>
  <c r="H3204" i="7"/>
  <c r="L3203" i="7"/>
  <c r="K3203" i="7"/>
  <c r="J3203" i="7"/>
  <c r="I3203" i="7"/>
  <c r="H3203" i="7"/>
  <c r="L3202" i="7"/>
  <c r="K3202" i="7"/>
  <c r="J3202" i="7"/>
  <c r="I3202" i="7"/>
  <c r="H3202" i="7"/>
  <c r="L3201" i="7"/>
  <c r="K3201" i="7"/>
  <c r="J3201" i="7"/>
  <c r="I3201" i="7"/>
  <c r="H3201" i="7"/>
  <c r="L3200" i="7"/>
  <c r="K3200" i="7"/>
  <c r="J3200" i="7"/>
  <c r="I3200" i="7"/>
  <c r="H3200" i="7"/>
  <c r="L3199" i="7"/>
  <c r="K3199" i="7"/>
  <c r="J3199" i="7"/>
  <c r="I3199" i="7"/>
  <c r="H3199" i="7"/>
  <c r="L3198" i="7"/>
  <c r="K3198" i="7"/>
  <c r="J3198" i="7"/>
  <c r="I3198" i="7"/>
  <c r="H3198" i="7"/>
  <c r="L3197" i="7"/>
  <c r="K3197" i="7"/>
  <c r="J3197" i="7"/>
  <c r="I3197" i="7"/>
  <c r="H3197" i="7"/>
  <c r="L3196" i="7"/>
  <c r="K3196" i="7"/>
  <c r="J3196" i="7"/>
  <c r="I3196" i="7"/>
  <c r="H3196" i="7"/>
  <c r="L3195" i="7"/>
  <c r="K3195" i="7"/>
  <c r="J3195" i="7"/>
  <c r="I3195" i="7"/>
  <c r="H3195" i="7"/>
  <c r="L3194" i="7"/>
  <c r="K3194" i="7"/>
  <c r="J3194" i="7"/>
  <c r="I3194" i="7"/>
  <c r="H3194" i="7"/>
  <c r="L3193" i="7"/>
  <c r="K3193" i="7"/>
  <c r="J3193" i="7"/>
  <c r="I3193" i="7"/>
  <c r="H3193" i="7"/>
  <c r="L3192" i="7"/>
  <c r="K3192" i="7"/>
  <c r="J3192" i="7"/>
  <c r="I3192" i="7"/>
  <c r="H3192" i="7"/>
  <c r="L3191" i="7"/>
  <c r="K3191" i="7"/>
  <c r="J3191" i="7"/>
  <c r="I3191" i="7"/>
  <c r="H3191" i="7"/>
  <c r="L3190" i="7"/>
  <c r="K3190" i="7"/>
  <c r="J3190" i="7"/>
  <c r="I3190" i="7"/>
  <c r="H3190" i="7"/>
  <c r="L3189" i="7"/>
  <c r="K3189" i="7"/>
  <c r="J3189" i="7"/>
  <c r="I3189" i="7"/>
  <c r="H3189" i="7"/>
  <c r="L3188" i="7"/>
  <c r="K3188" i="7"/>
  <c r="J3188" i="7"/>
  <c r="I3188" i="7"/>
  <c r="H3188" i="7"/>
  <c r="L3187" i="7"/>
  <c r="K3187" i="7"/>
  <c r="J3187" i="7"/>
  <c r="I3187" i="7"/>
  <c r="H3187" i="7"/>
  <c r="L3186" i="7"/>
  <c r="K3186" i="7"/>
  <c r="J3186" i="7"/>
  <c r="I3186" i="7"/>
  <c r="H3186" i="7"/>
  <c r="L3185" i="7"/>
  <c r="K3185" i="7"/>
  <c r="J3185" i="7"/>
  <c r="I3185" i="7"/>
  <c r="H3185" i="7"/>
  <c r="L3184" i="7"/>
  <c r="K3184" i="7"/>
  <c r="J3184" i="7"/>
  <c r="I3184" i="7"/>
  <c r="H3184" i="7"/>
  <c r="L3183" i="7"/>
  <c r="K3183" i="7"/>
  <c r="J3183" i="7"/>
  <c r="I3183" i="7"/>
  <c r="H3183" i="7"/>
  <c r="L3182" i="7"/>
  <c r="K3182" i="7"/>
  <c r="J3182" i="7"/>
  <c r="I3182" i="7"/>
  <c r="H3182" i="7"/>
  <c r="L3181" i="7"/>
  <c r="K3181" i="7"/>
  <c r="J3181" i="7"/>
  <c r="I3181" i="7"/>
  <c r="H3181" i="7"/>
  <c r="L3180" i="7"/>
  <c r="K3180" i="7"/>
  <c r="J3180" i="7"/>
  <c r="I3180" i="7"/>
  <c r="H3180" i="7"/>
  <c r="L3179" i="7"/>
  <c r="K3179" i="7"/>
  <c r="J3179" i="7"/>
  <c r="I3179" i="7"/>
  <c r="H3179" i="7"/>
  <c r="L3178" i="7"/>
  <c r="K3178" i="7"/>
  <c r="J3178" i="7"/>
  <c r="I3178" i="7"/>
  <c r="H3178" i="7"/>
  <c r="L3177" i="7"/>
  <c r="K3177" i="7"/>
  <c r="J3177" i="7"/>
  <c r="I3177" i="7"/>
  <c r="H3177" i="7"/>
  <c r="L3176" i="7"/>
  <c r="K3176" i="7"/>
  <c r="J3176" i="7"/>
  <c r="I3176" i="7"/>
  <c r="H3176" i="7"/>
  <c r="L3175" i="7"/>
  <c r="K3175" i="7"/>
  <c r="J3175" i="7"/>
  <c r="I3175" i="7"/>
  <c r="H3175" i="7"/>
  <c r="L3174" i="7"/>
  <c r="K3174" i="7"/>
  <c r="J3174" i="7"/>
  <c r="I3174" i="7"/>
  <c r="H3174" i="7"/>
  <c r="L3173" i="7"/>
  <c r="K3173" i="7"/>
  <c r="J3173" i="7"/>
  <c r="I3173" i="7"/>
  <c r="H3173" i="7"/>
  <c r="L3172" i="7"/>
  <c r="K3172" i="7"/>
  <c r="J3172" i="7"/>
  <c r="I3172" i="7"/>
  <c r="H3172" i="7"/>
  <c r="L3171" i="7"/>
  <c r="K3171" i="7"/>
  <c r="J3171" i="7"/>
  <c r="I3171" i="7"/>
  <c r="H3171" i="7"/>
  <c r="L3170" i="7"/>
  <c r="K3170" i="7"/>
  <c r="J3170" i="7"/>
  <c r="I3170" i="7"/>
  <c r="H3170" i="7"/>
  <c r="L3169" i="7"/>
  <c r="K3169" i="7"/>
  <c r="J3169" i="7"/>
  <c r="I3169" i="7"/>
  <c r="H3169" i="7"/>
  <c r="L3168" i="7"/>
  <c r="K3168" i="7"/>
  <c r="J3168" i="7"/>
  <c r="I3168" i="7"/>
  <c r="H3168" i="7"/>
  <c r="L3167" i="7"/>
  <c r="K3167" i="7"/>
  <c r="J3167" i="7"/>
  <c r="I3167" i="7"/>
  <c r="H3167" i="7"/>
  <c r="L3166" i="7"/>
  <c r="K3166" i="7"/>
  <c r="J3166" i="7"/>
  <c r="I3166" i="7"/>
  <c r="H3166" i="7"/>
  <c r="L3165" i="7"/>
  <c r="K3165" i="7"/>
  <c r="J3165" i="7"/>
  <c r="I3165" i="7"/>
  <c r="H3165" i="7"/>
  <c r="L3164" i="7"/>
  <c r="K3164" i="7"/>
  <c r="J3164" i="7"/>
  <c r="I3164" i="7"/>
  <c r="H3164" i="7"/>
  <c r="L3163" i="7"/>
  <c r="K3163" i="7"/>
  <c r="J3163" i="7"/>
  <c r="I3163" i="7"/>
  <c r="H3163" i="7"/>
  <c r="L3162" i="7"/>
  <c r="K3162" i="7"/>
  <c r="J3162" i="7"/>
  <c r="I3162" i="7"/>
  <c r="H3162" i="7"/>
  <c r="L3161" i="7"/>
  <c r="K3161" i="7"/>
  <c r="J3161" i="7"/>
  <c r="I3161" i="7"/>
  <c r="H3161" i="7"/>
  <c r="L3160" i="7"/>
  <c r="K3160" i="7"/>
  <c r="J3160" i="7"/>
  <c r="I3160" i="7"/>
  <c r="H3160" i="7"/>
  <c r="L3159" i="7"/>
  <c r="K3159" i="7"/>
  <c r="J3159" i="7"/>
  <c r="I3159" i="7"/>
  <c r="H3159" i="7"/>
  <c r="L3158" i="7"/>
  <c r="K3158" i="7"/>
  <c r="J3158" i="7"/>
  <c r="I3158" i="7"/>
  <c r="H3158" i="7"/>
  <c r="L3157" i="7"/>
  <c r="K3157" i="7"/>
  <c r="J3157" i="7"/>
  <c r="I3157" i="7"/>
  <c r="H3157" i="7"/>
  <c r="L3156" i="7"/>
  <c r="K3156" i="7"/>
  <c r="J3156" i="7"/>
  <c r="I3156" i="7"/>
  <c r="H3156" i="7"/>
  <c r="L3155" i="7"/>
  <c r="K3155" i="7"/>
  <c r="J3155" i="7"/>
  <c r="I3155" i="7"/>
  <c r="H3155" i="7"/>
  <c r="L3154" i="7"/>
  <c r="K3154" i="7"/>
  <c r="J3154" i="7"/>
  <c r="I3154" i="7"/>
  <c r="H3154" i="7"/>
  <c r="L3153" i="7"/>
  <c r="K3153" i="7"/>
  <c r="J3153" i="7"/>
  <c r="I3153" i="7"/>
  <c r="H3153" i="7"/>
  <c r="L3152" i="7"/>
  <c r="K3152" i="7"/>
  <c r="J3152" i="7"/>
  <c r="I3152" i="7"/>
  <c r="H3152" i="7"/>
  <c r="L3151" i="7"/>
  <c r="K3151" i="7"/>
  <c r="J3151" i="7"/>
  <c r="I3151" i="7"/>
  <c r="H3151" i="7"/>
  <c r="L3150" i="7"/>
  <c r="K3150" i="7"/>
  <c r="J3150" i="7"/>
  <c r="I3150" i="7"/>
  <c r="H3150" i="7"/>
  <c r="L3149" i="7"/>
  <c r="K3149" i="7"/>
  <c r="J3149" i="7"/>
  <c r="I3149" i="7"/>
  <c r="H3149" i="7"/>
  <c r="L3148" i="7"/>
  <c r="K3148" i="7"/>
  <c r="J3148" i="7"/>
  <c r="I3148" i="7"/>
  <c r="H3148" i="7"/>
  <c r="L3147" i="7"/>
  <c r="K3147" i="7"/>
  <c r="J3147" i="7"/>
  <c r="I3147" i="7"/>
  <c r="H3147" i="7"/>
  <c r="L3146" i="7"/>
  <c r="K3146" i="7"/>
  <c r="J3146" i="7"/>
  <c r="I3146" i="7"/>
  <c r="H3146" i="7"/>
  <c r="L3145" i="7"/>
  <c r="K3145" i="7"/>
  <c r="J3145" i="7"/>
  <c r="I3145" i="7"/>
  <c r="H3145" i="7"/>
  <c r="L3144" i="7"/>
  <c r="K3144" i="7"/>
  <c r="J3144" i="7"/>
  <c r="I3144" i="7"/>
  <c r="H3144" i="7"/>
  <c r="L3143" i="7"/>
  <c r="K3143" i="7"/>
  <c r="J3143" i="7"/>
  <c r="I3143" i="7"/>
  <c r="H3143" i="7"/>
  <c r="L3142" i="7"/>
  <c r="K3142" i="7"/>
  <c r="J3142" i="7"/>
  <c r="I3142" i="7"/>
  <c r="H3142" i="7"/>
  <c r="L3141" i="7"/>
  <c r="K3141" i="7"/>
  <c r="J3141" i="7"/>
  <c r="I3141" i="7"/>
  <c r="H3141" i="7"/>
  <c r="L3140" i="7"/>
  <c r="K3140" i="7"/>
  <c r="J3140" i="7"/>
  <c r="I3140" i="7"/>
  <c r="H3140" i="7"/>
  <c r="L3139" i="7"/>
  <c r="K3139" i="7"/>
  <c r="J3139" i="7"/>
  <c r="I3139" i="7"/>
  <c r="H3139" i="7"/>
  <c r="L3138" i="7"/>
  <c r="K3138" i="7"/>
  <c r="J3138" i="7"/>
  <c r="I3138" i="7"/>
  <c r="H3138" i="7"/>
  <c r="L3137" i="7"/>
  <c r="K3137" i="7"/>
  <c r="J3137" i="7"/>
  <c r="I3137" i="7"/>
  <c r="H3137" i="7"/>
  <c r="L3136" i="7"/>
  <c r="K3136" i="7"/>
  <c r="J3136" i="7"/>
  <c r="I3136" i="7"/>
  <c r="H3136" i="7"/>
  <c r="L3135" i="7"/>
  <c r="K3135" i="7"/>
  <c r="J3135" i="7"/>
  <c r="I3135" i="7"/>
  <c r="H3135" i="7"/>
  <c r="L3134" i="7"/>
  <c r="K3134" i="7"/>
  <c r="J3134" i="7"/>
  <c r="I3134" i="7"/>
  <c r="H3134" i="7"/>
  <c r="L3133" i="7"/>
  <c r="K3133" i="7"/>
  <c r="J3133" i="7"/>
  <c r="I3133" i="7"/>
  <c r="H3133" i="7"/>
  <c r="L3132" i="7"/>
  <c r="K3132" i="7"/>
  <c r="J3132" i="7"/>
  <c r="I3132" i="7"/>
  <c r="H3132" i="7"/>
  <c r="L3131" i="7"/>
  <c r="K3131" i="7"/>
  <c r="J3131" i="7"/>
  <c r="I3131" i="7"/>
  <c r="H3131" i="7"/>
  <c r="L3130" i="7"/>
  <c r="K3130" i="7"/>
  <c r="J3130" i="7"/>
  <c r="I3130" i="7"/>
  <c r="H3130" i="7"/>
  <c r="L3129" i="7"/>
  <c r="K3129" i="7"/>
  <c r="J3129" i="7"/>
  <c r="I3129" i="7"/>
  <c r="H3129" i="7"/>
  <c r="L3128" i="7"/>
  <c r="K3128" i="7"/>
  <c r="J3128" i="7"/>
  <c r="I3128" i="7"/>
  <c r="H3128" i="7"/>
  <c r="L3127" i="7"/>
  <c r="K3127" i="7"/>
  <c r="J3127" i="7"/>
  <c r="I3127" i="7"/>
  <c r="H3127" i="7"/>
  <c r="L3126" i="7"/>
  <c r="K3126" i="7"/>
  <c r="J3126" i="7"/>
  <c r="I3126" i="7"/>
  <c r="H3126" i="7"/>
  <c r="L3125" i="7"/>
  <c r="K3125" i="7"/>
  <c r="J3125" i="7"/>
  <c r="I3125" i="7"/>
  <c r="H3125" i="7"/>
  <c r="L3124" i="7"/>
  <c r="K3124" i="7"/>
  <c r="J3124" i="7"/>
  <c r="I3124" i="7"/>
  <c r="H3124" i="7"/>
  <c r="L3123" i="7"/>
  <c r="K3123" i="7"/>
  <c r="J3123" i="7"/>
  <c r="I3123" i="7"/>
  <c r="H3123" i="7"/>
  <c r="L3122" i="7"/>
  <c r="K3122" i="7"/>
  <c r="J3122" i="7"/>
  <c r="I3122" i="7"/>
  <c r="H3122" i="7"/>
  <c r="L3121" i="7"/>
  <c r="K3121" i="7"/>
  <c r="J3121" i="7"/>
  <c r="I3121" i="7"/>
  <c r="H3121" i="7"/>
  <c r="L3120" i="7"/>
  <c r="K3120" i="7"/>
  <c r="J3120" i="7"/>
  <c r="I3120" i="7"/>
  <c r="H3120" i="7"/>
  <c r="L3119" i="7"/>
  <c r="K3119" i="7"/>
  <c r="J3119" i="7"/>
  <c r="I3119" i="7"/>
  <c r="H3119" i="7"/>
  <c r="L3118" i="7"/>
  <c r="K3118" i="7"/>
  <c r="J3118" i="7"/>
  <c r="I3118" i="7"/>
  <c r="H3118" i="7"/>
  <c r="L3117" i="7"/>
  <c r="K3117" i="7"/>
  <c r="J3117" i="7"/>
  <c r="I3117" i="7"/>
  <c r="H3117" i="7"/>
  <c r="L3116" i="7"/>
  <c r="K3116" i="7"/>
  <c r="J3116" i="7"/>
  <c r="I3116" i="7"/>
  <c r="H3116" i="7"/>
  <c r="L3115" i="7"/>
  <c r="K3115" i="7"/>
  <c r="J3115" i="7"/>
  <c r="I3115" i="7"/>
  <c r="H3115" i="7"/>
  <c r="L3114" i="7"/>
  <c r="K3114" i="7"/>
  <c r="J3114" i="7"/>
  <c r="I3114" i="7"/>
  <c r="H3114" i="7"/>
  <c r="L3113" i="7"/>
  <c r="K3113" i="7"/>
  <c r="J3113" i="7"/>
  <c r="I3113" i="7"/>
  <c r="H3113" i="7"/>
  <c r="L3112" i="7"/>
  <c r="K3112" i="7"/>
  <c r="J3112" i="7"/>
  <c r="I3112" i="7"/>
  <c r="H3112" i="7"/>
  <c r="L3111" i="7"/>
  <c r="K3111" i="7"/>
  <c r="J3111" i="7"/>
  <c r="I3111" i="7"/>
  <c r="H3111" i="7"/>
  <c r="L3110" i="7"/>
  <c r="K3110" i="7"/>
  <c r="J3110" i="7"/>
  <c r="I3110" i="7"/>
  <c r="H3110" i="7"/>
  <c r="L3109" i="7"/>
  <c r="K3109" i="7"/>
  <c r="J3109" i="7"/>
  <c r="I3109" i="7"/>
  <c r="H3109" i="7"/>
  <c r="L3108" i="7"/>
  <c r="K3108" i="7"/>
  <c r="J3108" i="7"/>
  <c r="I3108" i="7"/>
  <c r="H3108" i="7"/>
  <c r="L3107" i="7"/>
  <c r="K3107" i="7"/>
  <c r="J3107" i="7"/>
  <c r="I3107" i="7"/>
  <c r="H3107" i="7"/>
  <c r="L3106" i="7"/>
  <c r="K3106" i="7"/>
  <c r="J3106" i="7"/>
  <c r="I3106" i="7"/>
  <c r="H3106" i="7"/>
  <c r="L3105" i="7"/>
  <c r="K3105" i="7"/>
  <c r="J3105" i="7"/>
  <c r="I3105" i="7"/>
  <c r="H3105" i="7"/>
  <c r="L3104" i="7"/>
  <c r="K3104" i="7"/>
  <c r="J3104" i="7"/>
  <c r="I3104" i="7"/>
  <c r="H3104" i="7"/>
  <c r="L3103" i="7"/>
  <c r="K3103" i="7"/>
  <c r="J3103" i="7"/>
  <c r="I3103" i="7"/>
  <c r="H3103" i="7"/>
  <c r="L3102" i="7"/>
  <c r="K3102" i="7"/>
  <c r="J3102" i="7"/>
  <c r="I3102" i="7"/>
  <c r="H3102" i="7"/>
  <c r="L3101" i="7"/>
  <c r="K3101" i="7"/>
  <c r="J3101" i="7"/>
  <c r="I3101" i="7"/>
  <c r="H3101" i="7"/>
  <c r="L3100" i="7"/>
  <c r="K3100" i="7"/>
  <c r="J3100" i="7"/>
  <c r="I3100" i="7"/>
  <c r="H3100" i="7"/>
  <c r="L3099" i="7"/>
  <c r="K3099" i="7"/>
  <c r="J3099" i="7"/>
  <c r="I3099" i="7"/>
  <c r="H3099" i="7"/>
  <c r="L3098" i="7"/>
  <c r="K3098" i="7"/>
  <c r="J3098" i="7"/>
  <c r="I3098" i="7"/>
  <c r="H3098" i="7"/>
  <c r="L3097" i="7"/>
  <c r="K3097" i="7"/>
  <c r="J3097" i="7"/>
  <c r="I3097" i="7"/>
  <c r="H3097" i="7"/>
  <c r="L3096" i="7"/>
  <c r="K3096" i="7"/>
  <c r="J3096" i="7"/>
  <c r="I3096" i="7"/>
  <c r="H3096" i="7"/>
  <c r="L3095" i="7"/>
  <c r="K3095" i="7"/>
  <c r="J3095" i="7"/>
  <c r="I3095" i="7"/>
  <c r="H3095" i="7"/>
  <c r="L3094" i="7"/>
  <c r="K3094" i="7"/>
  <c r="J3094" i="7"/>
  <c r="I3094" i="7"/>
  <c r="H3094" i="7"/>
  <c r="L3093" i="7"/>
  <c r="K3093" i="7"/>
  <c r="J3093" i="7"/>
  <c r="I3093" i="7"/>
  <c r="H3093" i="7"/>
  <c r="L3092" i="7"/>
  <c r="K3092" i="7"/>
  <c r="J3092" i="7"/>
  <c r="I3092" i="7"/>
  <c r="H3092" i="7"/>
  <c r="L3091" i="7"/>
  <c r="K3091" i="7"/>
  <c r="J3091" i="7"/>
  <c r="I3091" i="7"/>
  <c r="H3091" i="7"/>
  <c r="L3090" i="7"/>
  <c r="K3090" i="7"/>
  <c r="J3090" i="7"/>
  <c r="I3090" i="7"/>
  <c r="H3090" i="7"/>
  <c r="L3089" i="7"/>
  <c r="K3089" i="7"/>
  <c r="J3089" i="7"/>
  <c r="I3089" i="7"/>
  <c r="H3089" i="7"/>
  <c r="L3088" i="7"/>
  <c r="K3088" i="7"/>
  <c r="J3088" i="7"/>
  <c r="I3088" i="7"/>
  <c r="H3088" i="7"/>
  <c r="L3087" i="7"/>
  <c r="K3087" i="7"/>
  <c r="J3087" i="7"/>
  <c r="I3087" i="7"/>
  <c r="H3087" i="7"/>
  <c r="L3086" i="7"/>
  <c r="K3086" i="7"/>
  <c r="J3086" i="7"/>
  <c r="I3086" i="7"/>
  <c r="H3086" i="7"/>
  <c r="L3085" i="7"/>
  <c r="K3085" i="7"/>
  <c r="J3085" i="7"/>
  <c r="I3085" i="7"/>
  <c r="H3085" i="7"/>
  <c r="L3084" i="7"/>
  <c r="K3084" i="7"/>
  <c r="J3084" i="7"/>
  <c r="I3084" i="7"/>
  <c r="H3084" i="7"/>
  <c r="L3083" i="7"/>
  <c r="K3083" i="7"/>
  <c r="J3083" i="7"/>
  <c r="I3083" i="7"/>
  <c r="H3083" i="7"/>
  <c r="L3082" i="7"/>
  <c r="K3082" i="7"/>
  <c r="J3082" i="7"/>
  <c r="I3082" i="7"/>
  <c r="H3082" i="7"/>
  <c r="L3081" i="7"/>
  <c r="K3081" i="7"/>
  <c r="J3081" i="7"/>
  <c r="I3081" i="7"/>
  <c r="H3081" i="7"/>
  <c r="L3080" i="7"/>
  <c r="K3080" i="7"/>
  <c r="J3080" i="7"/>
  <c r="I3080" i="7"/>
  <c r="H3080" i="7"/>
  <c r="L3079" i="7"/>
  <c r="K3079" i="7"/>
  <c r="J3079" i="7"/>
  <c r="I3079" i="7"/>
  <c r="H3079" i="7"/>
  <c r="L3078" i="7"/>
  <c r="K3078" i="7"/>
  <c r="J3078" i="7"/>
  <c r="I3078" i="7"/>
  <c r="H3078" i="7"/>
  <c r="L3077" i="7"/>
  <c r="K3077" i="7"/>
  <c r="J3077" i="7"/>
  <c r="I3077" i="7"/>
  <c r="H3077" i="7"/>
  <c r="L3076" i="7"/>
  <c r="K3076" i="7"/>
  <c r="J3076" i="7"/>
  <c r="I3076" i="7"/>
  <c r="H3076" i="7"/>
  <c r="L3075" i="7"/>
  <c r="K3075" i="7"/>
  <c r="J3075" i="7"/>
  <c r="I3075" i="7"/>
  <c r="H3075" i="7"/>
  <c r="L3074" i="7"/>
  <c r="K3074" i="7"/>
  <c r="J3074" i="7"/>
  <c r="I3074" i="7"/>
  <c r="H3074" i="7"/>
  <c r="L3073" i="7"/>
  <c r="K3073" i="7"/>
  <c r="J3073" i="7"/>
  <c r="I3073" i="7"/>
  <c r="H3073" i="7"/>
  <c r="L3072" i="7"/>
  <c r="K3072" i="7"/>
  <c r="J3072" i="7"/>
  <c r="I3072" i="7"/>
  <c r="H3072" i="7"/>
  <c r="L3071" i="7"/>
  <c r="K3071" i="7"/>
  <c r="J3071" i="7"/>
  <c r="I3071" i="7"/>
  <c r="H3071" i="7"/>
  <c r="L3070" i="7"/>
  <c r="K3070" i="7"/>
  <c r="J3070" i="7"/>
  <c r="I3070" i="7"/>
  <c r="H3070" i="7"/>
  <c r="L3069" i="7"/>
  <c r="K3069" i="7"/>
  <c r="J3069" i="7"/>
  <c r="I3069" i="7"/>
  <c r="H3069" i="7"/>
  <c r="L3068" i="7"/>
  <c r="K3068" i="7"/>
  <c r="J3068" i="7"/>
  <c r="I3068" i="7"/>
  <c r="H3068" i="7"/>
  <c r="L3067" i="7"/>
  <c r="K3067" i="7"/>
  <c r="J3067" i="7"/>
  <c r="I3067" i="7"/>
  <c r="H3067" i="7"/>
  <c r="L3066" i="7"/>
  <c r="K3066" i="7"/>
  <c r="J3066" i="7"/>
  <c r="I3066" i="7"/>
  <c r="H3066" i="7"/>
  <c r="L3065" i="7"/>
  <c r="K3065" i="7"/>
  <c r="J3065" i="7"/>
  <c r="I3065" i="7"/>
  <c r="H3065" i="7"/>
  <c r="L3064" i="7"/>
  <c r="K3064" i="7"/>
  <c r="J3064" i="7"/>
  <c r="I3064" i="7"/>
  <c r="H3064" i="7"/>
  <c r="L3063" i="7"/>
  <c r="K3063" i="7"/>
  <c r="J3063" i="7"/>
  <c r="I3063" i="7"/>
  <c r="H3063" i="7"/>
  <c r="L3062" i="7"/>
  <c r="K3062" i="7"/>
  <c r="J3062" i="7"/>
  <c r="I3062" i="7"/>
  <c r="H3062" i="7"/>
  <c r="L3061" i="7"/>
  <c r="K3061" i="7"/>
  <c r="J3061" i="7"/>
  <c r="I3061" i="7"/>
  <c r="H3061" i="7"/>
  <c r="L3060" i="7"/>
  <c r="K3060" i="7"/>
  <c r="J3060" i="7"/>
  <c r="I3060" i="7"/>
  <c r="H3060" i="7"/>
  <c r="L3059" i="7"/>
  <c r="K3059" i="7"/>
  <c r="J3059" i="7"/>
  <c r="I3059" i="7"/>
  <c r="H3059" i="7"/>
  <c r="L3058" i="7"/>
  <c r="K3058" i="7"/>
  <c r="J3058" i="7"/>
  <c r="I3058" i="7"/>
  <c r="H3058" i="7"/>
  <c r="L3057" i="7"/>
  <c r="K3057" i="7"/>
  <c r="J3057" i="7"/>
  <c r="I3057" i="7"/>
  <c r="H3057" i="7"/>
  <c r="L3056" i="7"/>
  <c r="K3056" i="7"/>
  <c r="J3056" i="7"/>
  <c r="I3056" i="7"/>
  <c r="H3056" i="7"/>
  <c r="L3055" i="7"/>
  <c r="K3055" i="7"/>
  <c r="J3055" i="7"/>
  <c r="I3055" i="7"/>
  <c r="H3055" i="7"/>
  <c r="L3054" i="7"/>
  <c r="K3054" i="7"/>
  <c r="J3054" i="7"/>
  <c r="I3054" i="7"/>
  <c r="H3054" i="7"/>
  <c r="L3053" i="7"/>
  <c r="K3053" i="7"/>
  <c r="J3053" i="7"/>
  <c r="I3053" i="7"/>
  <c r="H3053" i="7"/>
  <c r="L3052" i="7"/>
  <c r="K3052" i="7"/>
  <c r="J3052" i="7"/>
  <c r="I3052" i="7"/>
  <c r="H3052" i="7"/>
  <c r="L3051" i="7"/>
  <c r="K3051" i="7"/>
  <c r="J3051" i="7"/>
  <c r="I3051" i="7"/>
  <c r="H3051" i="7"/>
  <c r="L3050" i="7"/>
  <c r="K3050" i="7"/>
  <c r="J3050" i="7"/>
  <c r="I3050" i="7"/>
  <c r="H3050" i="7"/>
  <c r="L3049" i="7"/>
  <c r="K3049" i="7"/>
  <c r="J3049" i="7"/>
  <c r="I3049" i="7"/>
  <c r="H3049" i="7"/>
  <c r="L3048" i="7"/>
  <c r="K3048" i="7"/>
  <c r="J3048" i="7"/>
  <c r="I3048" i="7"/>
  <c r="H3048" i="7"/>
  <c r="L3047" i="7"/>
  <c r="K3047" i="7"/>
  <c r="J3047" i="7"/>
  <c r="I3047" i="7"/>
  <c r="H3047" i="7"/>
  <c r="L3046" i="7"/>
  <c r="K3046" i="7"/>
  <c r="J3046" i="7"/>
  <c r="I3046" i="7"/>
  <c r="H3046" i="7"/>
  <c r="L3045" i="7"/>
  <c r="K3045" i="7"/>
  <c r="J3045" i="7"/>
  <c r="I3045" i="7"/>
  <c r="H3045" i="7"/>
  <c r="L3044" i="7"/>
  <c r="K3044" i="7"/>
  <c r="J3044" i="7"/>
  <c r="I3044" i="7"/>
  <c r="H3044" i="7"/>
  <c r="L3043" i="7"/>
  <c r="K3043" i="7"/>
  <c r="J3043" i="7"/>
  <c r="I3043" i="7"/>
  <c r="H3043" i="7"/>
  <c r="L3042" i="7"/>
  <c r="K3042" i="7"/>
  <c r="J3042" i="7"/>
  <c r="I3042" i="7"/>
  <c r="H3042" i="7"/>
  <c r="L3041" i="7"/>
  <c r="K3041" i="7"/>
  <c r="J3041" i="7"/>
  <c r="I3041" i="7"/>
  <c r="H3041" i="7"/>
  <c r="L3040" i="7"/>
  <c r="K3040" i="7"/>
  <c r="J3040" i="7"/>
  <c r="I3040" i="7"/>
  <c r="H3040" i="7"/>
  <c r="L3039" i="7"/>
  <c r="K3039" i="7"/>
  <c r="J3039" i="7"/>
  <c r="I3039" i="7"/>
  <c r="H3039" i="7"/>
  <c r="L3038" i="7"/>
  <c r="K3038" i="7"/>
  <c r="J3038" i="7"/>
  <c r="I3038" i="7"/>
  <c r="H3038" i="7"/>
  <c r="L3037" i="7"/>
  <c r="K3037" i="7"/>
  <c r="J3037" i="7"/>
  <c r="I3037" i="7"/>
  <c r="H3037" i="7"/>
  <c r="L3036" i="7"/>
  <c r="K3036" i="7"/>
  <c r="J3036" i="7"/>
  <c r="I3036" i="7"/>
  <c r="H3036" i="7"/>
  <c r="L3035" i="7"/>
  <c r="K3035" i="7"/>
  <c r="J3035" i="7"/>
  <c r="I3035" i="7"/>
  <c r="H3035" i="7"/>
  <c r="L3034" i="7"/>
  <c r="K3034" i="7"/>
  <c r="J3034" i="7"/>
  <c r="I3034" i="7"/>
  <c r="H3034" i="7"/>
  <c r="L3033" i="7"/>
  <c r="K3033" i="7"/>
  <c r="J3033" i="7"/>
  <c r="I3033" i="7"/>
  <c r="H3033" i="7"/>
  <c r="L3032" i="7"/>
  <c r="K3032" i="7"/>
  <c r="J3032" i="7"/>
  <c r="I3032" i="7"/>
  <c r="H3032" i="7"/>
  <c r="L3031" i="7"/>
  <c r="K3031" i="7"/>
  <c r="J3031" i="7"/>
  <c r="I3031" i="7"/>
  <c r="H3031" i="7"/>
  <c r="L3030" i="7"/>
  <c r="K3030" i="7"/>
  <c r="J3030" i="7"/>
  <c r="I3030" i="7"/>
  <c r="H3030" i="7"/>
  <c r="L3029" i="7"/>
  <c r="K3029" i="7"/>
  <c r="J3029" i="7"/>
  <c r="I3029" i="7"/>
  <c r="H3029" i="7"/>
  <c r="L3028" i="7"/>
  <c r="K3028" i="7"/>
  <c r="J3028" i="7"/>
  <c r="I3028" i="7"/>
  <c r="H3028" i="7"/>
  <c r="L3027" i="7"/>
  <c r="K3027" i="7"/>
  <c r="J3027" i="7"/>
  <c r="I3027" i="7"/>
  <c r="H3027" i="7"/>
  <c r="L3026" i="7"/>
  <c r="K3026" i="7"/>
  <c r="J3026" i="7"/>
  <c r="I3026" i="7"/>
  <c r="H3026" i="7"/>
  <c r="L3025" i="7"/>
  <c r="K3025" i="7"/>
  <c r="J3025" i="7"/>
  <c r="I3025" i="7"/>
  <c r="H3025" i="7"/>
  <c r="L3024" i="7"/>
  <c r="K3024" i="7"/>
  <c r="J3024" i="7"/>
  <c r="I3024" i="7"/>
  <c r="H3024" i="7"/>
  <c r="L3023" i="7"/>
  <c r="K3023" i="7"/>
  <c r="J3023" i="7"/>
  <c r="I3023" i="7"/>
  <c r="H3023" i="7"/>
  <c r="L3022" i="7"/>
  <c r="K3022" i="7"/>
  <c r="J3022" i="7"/>
  <c r="I3022" i="7"/>
  <c r="H3022" i="7"/>
  <c r="L3021" i="7"/>
  <c r="K3021" i="7"/>
  <c r="J3021" i="7"/>
  <c r="I3021" i="7"/>
  <c r="H3021" i="7"/>
  <c r="L3020" i="7"/>
  <c r="K3020" i="7"/>
  <c r="J3020" i="7"/>
  <c r="I3020" i="7"/>
  <c r="H3020" i="7"/>
  <c r="L3019" i="7"/>
  <c r="K3019" i="7"/>
  <c r="J3019" i="7"/>
  <c r="I3019" i="7"/>
  <c r="H3019" i="7"/>
  <c r="L3018" i="7"/>
  <c r="K3018" i="7"/>
  <c r="J3018" i="7"/>
  <c r="I3018" i="7"/>
  <c r="H3018" i="7"/>
  <c r="L3017" i="7"/>
  <c r="K3017" i="7"/>
  <c r="J3017" i="7"/>
  <c r="I3017" i="7"/>
  <c r="H3017" i="7"/>
  <c r="L3016" i="7"/>
  <c r="K3016" i="7"/>
  <c r="J3016" i="7"/>
  <c r="I3016" i="7"/>
  <c r="H3016" i="7"/>
  <c r="L3015" i="7"/>
  <c r="K3015" i="7"/>
  <c r="J3015" i="7"/>
  <c r="I3015" i="7"/>
  <c r="H3015" i="7"/>
  <c r="L3014" i="7"/>
  <c r="K3014" i="7"/>
  <c r="J3014" i="7"/>
  <c r="I3014" i="7"/>
  <c r="H3014" i="7"/>
  <c r="L3013" i="7"/>
  <c r="K3013" i="7"/>
  <c r="J3013" i="7"/>
  <c r="I3013" i="7"/>
  <c r="H3013" i="7"/>
  <c r="L3012" i="7"/>
  <c r="K3012" i="7"/>
  <c r="J3012" i="7"/>
  <c r="I3012" i="7"/>
  <c r="H3012" i="7"/>
  <c r="L3011" i="7"/>
  <c r="K3011" i="7"/>
  <c r="J3011" i="7"/>
  <c r="I3011" i="7"/>
  <c r="H3011" i="7"/>
  <c r="L3010" i="7"/>
  <c r="K3010" i="7"/>
  <c r="J3010" i="7"/>
  <c r="I3010" i="7"/>
  <c r="H3010" i="7"/>
  <c r="L3009" i="7"/>
  <c r="K3009" i="7"/>
  <c r="J3009" i="7"/>
  <c r="I3009" i="7"/>
  <c r="H3009" i="7"/>
  <c r="L3008" i="7"/>
  <c r="K3008" i="7"/>
  <c r="J3008" i="7"/>
  <c r="I3008" i="7"/>
  <c r="H3008" i="7"/>
  <c r="L3007" i="7"/>
  <c r="K3007" i="7"/>
  <c r="J3007" i="7"/>
  <c r="I3007" i="7"/>
  <c r="H3007" i="7"/>
  <c r="L3006" i="7"/>
  <c r="K3006" i="7"/>
  <c r="J3006" i="7"/>
  <c r="I3006" i="7"/>
  <c r="H3006" i="7"/>
  <c r="L3005" i="7"/>
  <c r="K3005" i="7"/>
  <c r="J3005" i="7"/>
  <c r="I3005" i="7"/>
  <c r="H3005" i="7"/>
  <c r="L3004" i="7"/>
  <c r="K3004" i="7"/>
  <c r="J3004" i="7"/>
  <c r="I3004" i="7"/>
  <c r="H3004" i="7"/>
  <c r="L3003" i="7"/>
  <c r="K3003" i="7"/>
  <c r="J3003" i="7"/>
  <c r="I3003" i="7"/>
  <c r="H3003" i="7"/>
  <c r="L3002" i="7"/>
  <c r="K3002" i="7"/>
  <c r="J3002" i="7"/>
  <c r="I3002" i="7"/>
  <c r="H3002" i="7"/>
  <c r="L3001" i="7"/>
  <c r="K3001" i="7"/>
  <c r="J3001" i="7"/>
  <c r="I3001" i="7"/>
  <c r="H3001" i="7"/>
  <c r="L3000" i="7"/>
  <c r="K3000" i="7"/>
  <c r="J3000" i="7"/>
  <c r="I3000" i="7"/>
  <c r="H3000" i="7"/>
  <c r="L2999" i="7"/>
  <c r="K2999" i="7"/>
  <c r="J2999" i="7"/>
  <c r="I2999" i="7"/>
  <c r="H2999" i="7"/>
  <c r="L2998" i="7"/>
  <c r="K2998" i="7"/>
  <c r="J2998" i="7"/>
  <c r="I2998" i="7"/>
  <c r="H2998" i="7"/>
  <c r="L2997" i="7"/>
  <c r="K2997" i="7"/>
  <c r="J2997" i="7"/>
  <c r="I2997" i="7"/>
  <c r="H2997" i="7"/>
  <c r="L2996" i="7"/>
  <c r="K2996" i="7"/>
  <c r="J2996" i="7"/>
  <c r="I2996" i="7"/>
  <c r="H2996" i="7"/>
  <c r="L2995" i="7"/>
  <c r="K2995" i="7"/>
  <c r="J2995" i="7"/>
  <c r="I2995" i="7"/>
  <c r="H2995" i="7"/>
  <c r="L2994" i="7"/>
  <c r="K2994" i="7"/>
  <c r="J2994" i="7"/>
  <c r="I2994" i="7"/>
  <c r="H2994" i="7"/>
  <c r="L2993" i="7"/>
  <c r="K2993" i="7"/>
  <c r="J2993" i="7"/>
  <c r="I2993" i="7"/>
  <c r="H2993" i="7"/>
  <c r="L2992" i="7"/>
  <c r="K2992" i="7"/>
  <c r="J2992" i="7"/>
  <c r="I2992" i="7"/>
  <c r="H2992" i="7"/>
  <c r="L2991" i="7"/>
  <c r="K2991" i="7"/>
  <c r="J2991" i="7"/>
  <c r="I2991" i="7"/>
  <c r="H2991" i="7"/>
  <c r="L2990" i="7"/>
  <c r="K2990" i="7"/>
  <c r="J2990" i="7"/>
  <c r="I2990" i="7"/>
  <c r="H2990" i="7"/>
  <c r="L2989" i="7"/>
  <c r="K2989" i="7"/>
  <c r="J2989" i="7"/>
  <c r="I2989" i="7"/>
  <c r="H2989" i="7"/>
  <c r="L2988" i="7"/>
  <c r="K2988" i="7"/>
  <c r="J2988" i="7"/>
  <c r="I2988" i="7"/>
  <c r="H2988" i="7"/>
  <c r="L2987" i="7"/>
  <c r="K2987" i="7"/>
  <c r="J2987" i="7"/>
  <c r="I2987" i="7"/>
  <c r="H2987" i="7"/>
  <c r="L2986" i="7"/>
  <c r="K2986" i="7"/>
  <c r="J2986" i="7"/>
  <c r="I2986" i="7"/>
  <c r="H2986" i="7"/>
  <c r="L2985" i="7"/>
  <c r="K2985" i="7"/>
  <c r="J2985" i="7"/>
  <c r="I2985" i="7"/>
  <c r="H2985" i="7"/>
  <c r="L2984" i="7"/>
  <c r="K2984" i="7"/>
  <c r="J2984" i="7"/>
  <c r="I2984" i="7"/>
  <c r="H2984" i="7"/>
  <c r="L2983" i="7"/>
  <c r="K2983" i="7"/>
  <c r="J2983" i="7"/>
  <c r="I2983" i="7"/>
  <c r="H2983" i="7"/>
  <c r="L2982" i="7"/>
  <c r="K2982" i="7"/>
  <c r="J2982" i="7"/>
  <c r="I2982" i="7"/>
  <c r="H2982" i="7"/>
  <c r="L2981" i="7"/>
  <c r="K2981" i="7"/>
  <c r="J2981" i="7"/>
  <c r="I2981" i="7"/>
  <c r="H2981" i="7"/>
  <c r="L2980" i="7"/>
  <c r="K2980" i="7"/>
  <c r="J2980" i="7"/>
  <c r="I2980" i="7"/>
  <c r="H2980" i="7"/>
  <c r="L2979" i="7"/>
  <c r="K2979" i="7"/>
  <c r="J2979" i="7"/>
  <c r="I2979" i="7"/>
  <c r="H2979" i="7"/>
  <c r="L2978" i="7"/>
  <c r="K2978" i="7"/>
  <c r="J2978" i="7"/>
  <c r="I2978" i="7"/>
  <c r="H2978" i="7"/>
  <c r="L2977" i="7"/>
  <c r="K2977" i="7"/>
  <c r="J2977" i="7"/>
  <c r="I2977" i="7"/>
  <c r="H2977" i="7"/>
  <c r="L2976" i="7"/>
  <c r="K2976" i="7"/>
  <c r="J2976" i="7"/>
  <c r="I2976" i="7"/>
  <c r="H2976" i="7"/>
  <c r="L2975" i="7"/>
  <c r="K2975" i="7"/>
  <c r="J2975" i="7"/>
  <c r="I2975" i="7"/>
  <c r="H2975" i="7"/>
  <c r="L2974" i="7"/>
  <c r="K2974" i="7"/>
  <c r="J2974" i="7"/>
  <c r="I2974" i="7"/>
  <c r="H2974" i="7"/>
  <c r="L2973" i="7"/>
  <c r="K2973" i="7"/>
  <c r="J2973" i="7"/>
  <c r="I2973" i="7"/>
  <c r="H2973" i="7"/>
  <c r="L2972" i="7"/>
  <c r="K2972" i="7"/>
  <c r="J2972" i="7"/>
  <c r="I2972" i="7"/>
  <c r="H2972" i="7"/>
  <c r="L2971" i="7"/>
  <c r="K2971" i="7"/>
  <c r="J2971" i="7"/>
  <c r="I2971" i="7"/>
  <c r="H2971" i="7"/>
  <c r="L2970" i="7"/>
  <c r="K2970" i="7"/>
  <c r="J2970" i="7"/>
  <c r="I2970" i="7"/>
  <c r="H2970" i="7"/>
  <c r="L2969" i="7"/>
  <c r="K2969" i="7"/>
  <c r="J2969" i="7"/>
  <c r="I2969" i="7"/>
  <c r="H2969" i="7"/>
  <c r="L2968" i="7"/>
  <c r="K2968" i="7"/>
  <c r="J2968" i="7"/>
  <c r="I2968" i="7"/>
  <c r="H2968" i="7"/>
  <c r="L2967" i="7"/>
  <c r="K2967" i="7"/>
  <c r="J2967" i="7"/>
  <c r="I2967" i="7"/>
  <c r="H2967" i="7"/>
  <c r="L2966" i="7"/>
  <c r="K2966" i="7"/>
  <c r="J2966" i="7"/>
  <c r="I2966" i="7"/>
  <c r="H2966" i="7"/>
  <c r="L2965" i="7"/>
  <c r="K2965" i="7"/>
  <c r="J2965" i="7"/>
  <c r="I2965" i="7"/>
  <c r="H2965" i="7"/>
  <c r="L2964" i="7"/>
  <c r="K2964" i="7"/>
  <c r="J2964" i="7"/>
  <c r="I2964" i="7"/>
  <c r="H2964" i="7"/>
  <c r="L2963" i="7"/>
  <c r="K2963" i="7"/>
  <c r="J2963" i="7"/>
  <c r="I2963" i="7"/>
  <c r="H2963" i="7"/>
  <c r="L2962" i="7"/>
  <c r="K2962" i="7"/>
  <c r="J2962" i="7"/>
  <c r="I2962" i="7"/>
  <c r="H2962" i="7"/>
  <c r="L2961" i="7"/>
  <c r="K2961" i="7"/>
  <c r="J2961" i="7"/>
  <c r="I2961" i="7"/>
  <c r="H2961" i="7"/>
  <c r="L2960" i="7"/>
  <c r="K2960" i="7"/>
  <c r="J2960" i="7"/>
  <c r="I2960" i="7"/>
  <c r="H2960" i="7"/>
  <c r="L2959" i="7"/>
  <c r="K2959" i="7"/>
  <c r="J2959" i="7"/>
  <c r="I2959" i="7"/>
  <c r="H2959" i="7"/>
  <c r="L2958" i="7"/>
  <c r="K2958" i="7"/>
  <c r="J2958" i="7"/>
  <c r="I2958" i="7"/>
  <c r="H2958" i="7"/>
  <c r="L2957" i="7"/>
  <c r="K2957" i="7"/>
  <c r="J2957" i="7"/>
  <c r="I2957" i="7"/>
  <c r="H2957" i="7"/>
  <c r="L2956" i="7"/>
  <c r="K2956" i="7"/>
  <c r="J2956" i="7"/>
  <c r="I2956" i="7"/>
  <c r="H2956" i="7"/>
  <c r="L2955" i="7"/>
  <c r="K2955" i="7"/>
  <c r="J2955" i="7"/>
  <c r="I2955" i="7"/>
  <c r="H2955" i="7"/>
  <c r="L2954" i="7"/>
  <c r="K2954" i="7"/>
  <c r="J2954" i="7"/>
  <c r="I2954" i="7"/>
  <c r="H2954" i="7"/>
  <c r="L2953" i="7"/>
  <c r="K2953" i="7"/>
  <c r="J2953" i="7"/>
  <c r="I2953" i="7"/>
  <c r="H2953" i="7"/>
  <c r="L2952" i="7"/>
  <c r="K2952" i="7"/>
  <c r="J2952" i="7"/>
  <c r="I2952" i="7"/>
  <c r="H2952" i="7"/>
  <c r="L2951" i="7"/>
  <c r="K2951" i="7"/>
  <c r="J2951" i="7"/>
  <c r="I2951" i="7"/>
  <c r="H2951" i="7"/>
  <c r="L2950" i="7"/>
  <c r="K2950" i="7"/>
  <c r="J2950" i="7"/>
  <c r="I2950" i="7"/>
  <c r="H2950" i="7"/>
  <c r="L2949" i="7"/>
  <c r="K2949" i="7"/>
  <c r="J2949" i="7"/>
  <c r="I2949" i="7"/>
  <c r="H2949" i="7"/>
  <c r="L2948" i="7"/>
  <c r="K2948" i="7"/>
  <c r="J2948" i="7"/>
  <c r="I2948" i="7"/>
  <c r="H2948" i="7"/>
  <c r="L2947" i="7"/>
  <c r="K2947" i="7"/>
  <c r="J2947" i="7"/>
  <c r="I2947" i="7"/>
  <c r="H2947" i="7"/>
  <c r="L2946" i="7"/>
  <c r="K2946" i="7"/>
  <c r="J2946" i="7"/>
  <c r="I2946" i="7"/>
  <c r="H2946" i="7"/>
  <c r="L2945" i="7"/>
  <c r="K2945" i="7"/>
  <c r="J2945" i="7"/>
  <c r="I2945" i="7"/>
  <c r="H2945" i="7"/>
  <c r="L2944" i="7"/>
  <c r="K2944" i="7"/>
  <c r="J2944" i="7"/>
  <c r="I2944" i="7"/>
  <c r="H2944" i="7"/>
  <c r="L2943" i="7"/>
  <c r="K2943" i="7"/>
  <c r="J2943" i="7"/>
  <c r="I2943" i="7"/>
  <c r="H2943" i="7"/>
  <c r="L2942" i="7"/>
  <c r="K2942" i="7"/>
  <c r="J2942" i="7"/>
  <c r="I2942" i="7"/>
  <c r="H2942" i="7"/>
  <c r="L2941" i="7"/>
  <c r="K2941" i="7"/>
  <c r="J2941" i="7"/>
  <c r="I2941" i="7"/>
  <c r="H2941" i="7"/>
  <c r="L2940" i="7"/>
  <c r="K2940" i="7"/>
  <c r="J2940" i="7"/>
  <c r="I2940" i="7"/>
  <c r="H2940" i="7"/>
  <c r="L2939" i="7"/>
  <c r="K2939" i="7"/>
  <c r="J2939" i="7"/>
  <c r="I2939" i="7"/>
  <c r="H2939" i="7"/>
  <c r="L2938" i="7"/>
  <c r="K2938" i="7"/>
  <c r="J2938" i="7"/>
  <c r="I2938" i="7"/>
  <c r="H2938" i="7"/>
  <c r="L2937" i="7"/>
  <c r="K2937" i="7"/>
  <c r="J2937" i="7"/>
  <c r="I2937" i="7"/>
  <c r="H2937" i="7"/>
  <c r="L2936" i="7"/>
  <c r="K2936" i="7"/>
  <c r="J2936" i="7"/>
  <c r="I2936" i="7"/>
  <c r="H2936" i="7"/>
  <c r="L2935" i="7"/>
  <c r="K2935" i="7"/>
  <c r="J2935" i="7"/>
  <c r="I2935" i="7"/>
  <c r="H2935" i="7"/>
  <c r="L2934" i="7"/>
  <c r="K2934" i="7"/>
  <c r="J2934" i="7"/>
  <c r="I2934" i="7"/>
  <c r="H2934" i="7"/>
  <c r="L2933" i="7"/>
  <c r="K2933" i="7"/>
  <c r="J2933" i="7"/>
  <c r="I2933" i="7"/>
  <c r="H2933" i="7"/>
  <c r="L2932" i="7"/>
  <c r="K2932" i="7"/>
  <c r="J2932" i="7"/>
  <c r="I2932" i="7"/>
  <c r="H2932" i="7"/>
  <c r="L2931" i="7"/>
  <c r="K2931" i="7"/>
  <c r="J2931" i="7"/>
  <c r="I2931" i="7"/>
  <c r="H2931" i="7"/>
  <c r="L2930" i="7"/>
  <c r="K2930" i="7"/>
  <c r="J2930" i="7"/>
  <c r="I2930" i="7"/>
  <c r="H2930" i="7"/>
  <c r="L2929" i="7"/>
  <c r="K2929" i="7"/>
  <c r="J2929" i="7"/>
  <c r="I2929" i="7"/>
  <c r="H2929" i="7"/>
  <c r="L2928" i="7"/>
  <c r="K2928" i="7"/>
  <c r="J2928" i="7"/>
  <c r="I2928" i="7"/>
  <c r="H2928" i="7"/>
  <c r="L2927" i="7"/>
  <c r="K2927" i="7"/>
  <c r="J2927" i="7"/>
  <c r="I2927" i="7"/>
  <c r="H2927" i="7"/>
  <c r="L2926" i="7"/>
  <c r="K2926" i="7"/>
  <c r="J2926" i="7"/>
  <c r="I2926" i="7"/>
  <c r="H2926" i="7"/>
  <c r="L2925" i="7"/>
  <c r="K2925" i="7"/>
  <c r="J2925" i="7"/>
  <c r="I2925" i="7"/>
  <c r="H2925" i="7"/>
  <c r="L2924" i="7"/>
  <c r="K2924" i="7"/>
  <c r="J2924" i="7"/>
  <c r="I2924" i="7"/>
  <c r="H2924" i="7"/>
  <c r="L2923" i="7"/>
  <c r="K2923" i="7"/>
  <c r="J2923" i="7"/>
  <c r="I2923" i="7"/>
  <c r="H2923" i="7"/>
  <c r="L2922" i="7"/>
  <c r="K2922" i="7"/>
  <c r="J2922" i="7"/>
  <c r="I2922" i="7"/>
  <c r="H2922" i="7"/>
  <c r="L2921" i="7"/>
  <c r="K2921" i="7"/>
  <c r="J2921" i="7"/>
  <c r="I2921" i="7"/>
  <c r="H2921" i="7"/>
  <c r="L2920" i="7"/>
  <c r="K2920" i="7"/>
  <c r="J2920" i="7"/>
  <c r="I2920" i="7"/>
  <c r="H2920" i="7"/>
  <c r="L2919" i="7"/>
  <c r="K2919" i="7"/>
  <c r="J2919" i="7"/>
  <c r="I2919" i="7"/>
  <c r="H2919" i="7"/>
  <c r="L2918" i="7"/>
  <c r="K2918" i="7"/>
  <c r="J2918" i="7"/>
  <c r="I2918" i="7"/>
  <c r="H2918" i="7"/>
  <c r="L2917" i="7"/>
  <c r="K2917" i="7"/>
  <c r="J2917" i="7"/>
  <c r="I2917" i="7"/>
  <c r="H2917" i="7"/>
  <c r="L2916" i="7"/>
  <c r="K2916" i="7"/>
  <c r="J2916" i="7"/>
  <c r="I2916" i="7"/>
  <c r="H2916" i="7"/>
  <c r="L2915" i="7"/>
  <c r="K2915" i="7"/>
  <c r="J2915" i="7"/>
  <c r="I2915" i="7"/>
  <c r="H2915" i="7"/>
  <c r="L2914" i="7"/>
  <c r="K2914" i="7"/>
  <c r="J2914" i="7"/>
  <c r="I2914" i="7"/>
  <c r="H2914" i="7"/>
  <c r="L2913" i="7"/>
  <c r="K2913" i="7"/>
  <c r="J2913" i="7"/>
  <c r="I2913" i="7"/>
  <c r="H2913" i="7"/>
  <c r="L2912" i="7"/>
  <c r="K2912" i="7"/>
  <c r="J2912" i="7"/>
  <c r="I2912" i="7"/>
  <c r="H2912" i="7"/>
  <c r="L2911" i="7"/>
  <c r="K2911" i="7"/>
  <c r="J2911" i="7"/>
  <c r="I2911" i="7"/>
  <c r="H2911" i="7"/>
  <c r="L2910" i="7"/>
  <c r="K2910" i="7"/>
  <c r="J2910" i="7"/>
  <c r="I2910" i="7"/>
  <c r="H2910" i="7"/>
  <c r="L2909" i="7"/>
  <c r="K2909" i="7"/>
  <c r="J2909" i="7"/>
  <c r="I2909" i="7"/>
  <c r="H2909" i="7"/>
  <c r="L2908" i="7"/>
  <c r="K2908" i="7"/>
  <c r="J2908" i="7"/>
  <c r="I2908" i="7"/>
  <c r="H2908" i="7"/>
  <c r="L2907" i="7"/>
  <c r="K2907" i="7"/>
  <c r="J2907" i="7"/>
  <c r="I2907" i="7"/>
  <c r="H2907" i="7"/>
  <c r="L2906" i="7"/>
  <c r="K2906" i="7"/>
  <c r="J2906" i="7"/>
  <c r="I2906" i="7"/>
  <c r="H2906" i="7"/>
  <c r="L2905" i="7"/>
  <c r="K2905" i="7"/>
  <c r="J2905" i="7"/>
  <c r="I2905" i="7"/>
  <c r="H2905" i="7"/>
  <c r="L2904" i="7"/>
  <c r="K2904" i="7"/>
  <c r="J2904" i="7"/>
  <c r="I2904" i="7"/>
  <c r="H2904" i="7"/>
  <c r="L2903" i="7"/>
  <c r="K2903" i="7"/>
  <c r="J2903" i="7"/>
  <c r="I2903" i="7"/>
  <c r="H2903" i="7"/>
  <c r="L2902" i="7"/>
  <c r="K2902" i="7"/>
  <c r="J2902" i="7"/>
  <c r="I2902" i="7"/>
  <c r="H2902" i="7"/>
  <c r="L2901" i="7"/>
  <c r="K2901" i="7"/>
  <c r="J2901" i="7"/>
  <c r="I2901" i="7"/>
  <c r="H2901" i="7"/>
  <c r="L2900" i="7"/>
  <c r="K2900" i="7"/>
  <c r="J2900" i="7"/>
  <c r="I2900" i="7"/>
  <c r="H2900" i="7"/>
  <c r="L2899" i="7"/>
  <c r="K2899" i="7"/>
  <c r="J2899" i="7"/>
  <c r="I2899" i="7"/>
  <c r="H2899" i="7"/>
  <c r="L2898" i="7"/>
  <c r="K2898" i="7"/>
  <c r="J2898" i="7"/>
  <c r="I2898" i="7"/>
  <c r="H2898" i="7"/>
  <c r="L2897" i="7"/>
  <c r="K2897" i="7"/>
  <c r="J2897" i="7"/>
  <c r="I2897" i="7"/>
  <c r="H2897" i="7"/>
  <c r="L2896" i="7"/>
  <c r="K2896" i="7"/>
  <c r="J2896" i="7"/>
  <c r="I2896" i="7"/>
  <c r="H2896" i="7"/>
  <c r="L2895" i="7"/>
  <c r="K2895" i="7"/>
  <c r="J2895" i="7"/>
  <c r="I2895" i="7"/>
  <c r="H2895" i="7"/>
  <c r="L2894" i="7"/>
  <c r="K2894" i="7"/>
  <c r="J2894" i="7"/>
  <c r="I2894" i="7"/>
  <c r="H2894" i="7"/>
  <c r="L2893" i="7"/>
  <c r="K2893" i="7"/>
  <c r="J2893" i="7"/>
  <c r="I2893" i="7"/>
  <c r="H2893" i="7"/>
  <c r="L2892" i="7"/>
  <c r="K2892" i="7"/>
  <c r="J2892" i="7"/>
  <c r="I2892" i="7"/>
  <c r="H2892" i="7"/>
  <c r="L2891" i="7"/>
  <c r="K2891" i="7"/>
  <c r="J2891" i="7"/>
  <c r="I2891" i="7"/>
  <c r="H2891" i="7"/>
  <c r="L2890" i="7"/>
  <c r="K2890" i="7"/>
  <c r="J2890" i="7"/>
  <c r="I2890" i="7"/>
  <c r="H2890" i="7"/>
  <c r="L2889" i="7"/>
  <c r="K2889" i="7"/>
  <c r="J2889" i="7"/>
  <c r="I2889" i="7"/>
  <c r="H2889" i="7"/>
  <c r="L2888" i="7"/>
  <c r="K2888" i="7"/>
  <c r="J2888" i="7"/>
  <c r="I2888" i="7"/>
  <c r="H2888" i="7"/>
  <c r="L2887" i="7"/>
  <c r="K2887" i="7"/>
  <c r="J2887" i="7"/>
  <c r="I2887" i="7"/>
  <c r="H2887" i="7"/>
  <c r="L2886" i="7"/>
  <c r="K2886" i="7"/>
  <c r="J2886" i="7"/>
  <c r="I2886" i="7"/>
  <c r="H2886" i="7"/>
  <c r="L2885" i="7"/>
  <c r="K2885" i="7"/>
  <c r="J2885" i="7"/>
  <c r="I2885" i="7"/>
  <c r="H2885" i="7"/>
  <c r="L2884" i="7"/>
  <c r="K2884" i="7"/>
  <c r="J2884" i="7"/>
  <c r="I2884" i="7"/>
  <c r="H2884" i="7"/>
  <c r="L2883" i="7"/>
  <c r="K2883" i="7"/>
  <c r="J2883" i="7"/>
  <c r="I2883" i="7"/>
  <c r="H2883" i="7"/>
  <c r="L2882" i="7"/>
  <c r="K2882" i="7"/>
  <c r="J2882" i="7"/>
  <c r="I2882" i="7"/>
  <c r="H2882" i="7"/>
  <c r="L2881" i="7"/>
  <c r="K2881" i="7"/>
  <c r="J2881" i="7"/>
  <c r="I2881" i="7"/>
  <c r="H2881" i="7"/>
  <c r="L2880" i="7"/>
  <c r="K2880" i="7"/>
  <c r="J2880" i="7"/>
  <c r="I2880" i="7"/>
  <c r="H2880" i="7"/>
  <c r="L2879" i="7"/>
  <c r="K2879" i="7"/>
  <c r="J2879" i="7"/>
  <c r="I2879" i="7"/>
  <c r="H2879" i="7"/>
  <c r="L2878" i="7"/>
  <c r="K2878" i="7"/>
  <c r="J2878" i="7"/>
  <c r="I2878" i="7"/>
  <c r="H2878" i="7"/>
  <c r="L2877" i="7"/>
  <c r="K2877" i="7"/>
  <c r="J2877" i="7"/>
  <c r="I2877" i="7"/>
  <c r="H2877" i="7"/>
  <c r="L2876" i="7"/>
  <c r="K2876" i="7"/>
  <c r="J2876" i="7"/>
  <c r="I2876" i="7"/>
  <c r="H2876" i="7"/>
  <c r="L2875" i="7"/>
  <c r="K2875" i="7"/>
  <c r="J2875" i="7"/>
  <c r="I2875" i="7"/>
  <c r="H2875" i="7"/>
  <c r="L2874" i="7"/>
  <c r="K2874" i="7"/>
  <c r="J2874" i="7"/>
  <c r="I2874" i="7"/>
  <c r="H2874" i="7"/>
  <c r="L2873" i="7"/>
  <c r="K2873" i="7"/>
  <c r="J2873" i="7"/>
  <c r="I2873" i="7"/>
  <c r="H2873" i="7"/>
  <c r="L2872" i="7"/>
  <c r="K2872" i="7"/>
  <c r="J2872" i="7"/>
  <c r="I2872" i="7"/>
  <c r="H2872" i="7"/>
  <c r="L2871" i="7"/>
  <c r="K2871" i="7"/>
  <c r="J2871" i="7"/>
  <c r="I2871" i="7"/>
  <c r="H2871" i="7"/>
  <c r="L2870" i="7"/>
  <c r="K2870" i="7"/>
  <c r="J2870" i="7"/>
  <c r="I2870" i="7"/>
  <c r="H2870" i="7"/>
  <c r="L2869" i="7"/>
  <c r="K2869" i="7"/>
  <c r="J2869" i="7"/>
  <c r="I2869" i="7"/>
  <c r="H2869" i="7"/>
  <c r="L2868" i="7"/>
  <c r="K2868" i="7"/>
  <c r="J2868" i="7"/>
  <c r="I2868" i="7"/>
  <c r="H2868" i="7"/>
  <c r="L2867" i="7"/>
  <c r="K2867" i="7"/>
  <c r="J2867" i="7"/>
  <c r="I2867" i="7"/>
  <c r="H2867" i="7"/>
  <c r="L2866" i="7"/>
  <c r="K2866" i="7"/>
  <c r="J2866" i="7"/>
  <c r="I2866" i="7"/>
  <c r="H2866" i="7"/>
  <c r="L2865" i="7"/>
  <c r="K2865" i="7"/>
  <c r="J2865" i="7"/>
  <c r="I2865" i="7"/>
  <c r="H2865" i="7"/>
  <c r="L2864" i="7"/>
  <c r="K2864" i="7"/>
  <c r="J2864" i="7"/>
  <c r="I2864" i="7"/>
  <c r="H2864" i="7"/>
  <c r="L2863" i="7"/>
  <c r="K2863" i="7"/>
  <c r="J2863" i="7"/>
  <c r="I2863" i="7"/>
  <c r="H2863" i="7"/>
  <c r="L2862" i="7"/>
  <c r="K2862" i="7"/>
  <c r="J2862" i="7"/>
  <c r="I2862" i="7"/>
  <c r="H2862" i="7"/>
  <c r="L2861" i="7"/>
  <c r="K2861" i="7"/>
  <c r="J2861" i="7"/>
  <c r="I2861" i="7"/>
  <c r="H2861" i="7"/>
  <c r="L2860" i="7"/>
  <c r="K2860" i="7"/>
  <c r="J2860" i="7"/>
  <c r="I2860" i="7"/>
  <c r="H2860" i="7"/>
  <c r="L2859" i="7"/>
  <c r="K2859" i="7"/>
  <c r="J2859" i="7"/>
  <c r="I2859" i="7"/>
  <c r="H2859" i="7"/>
  <c r="L2858" i="7"/>
  <c r="K2858" i="7"/>
  <c r="J2858" i="7"/>
  <c r="I2858" i="7"/>
  <c r="H2858" i="7"/>
  <c r="L2857" i="7"/>
  <c r="K2857" i="7"/>
  <c r="J2857" i="7"/>
  <c r="I2857" i="7"/>
  <c r="H2857" i="7"/>
  <c r="L2856" i="7"/>
  <c r="K2856" i="7"/>
  <c r="J2856" i="7"/>
  <c r="I2856" i="7"/>
  <c r="H2856" i="7"/>
  <c r="L2855" i="7"/>
  <c r="K2855" i="7"/>
  <c r="J2855" i="7"/>
  <c r="I2855" i="7"/>
  <c r="H2855" i="7"/>
  <c r="L2854" i="7"/>
  <c r="K2854" i="7"/>
  <c r="J2854" i="7"/>
  <c r="I2854" i="7"/>
  <c r="H2854" i="7"/>
  <c r="L2853" i="7"/>
  <c r="K2853" i="7"/>
  <c r="J2853" i="7"/>
  <c r="I2853" i="7"/>
  <c r="H2853" i="7"/>
  <c r="L2852" i="7"/>
  <c r="K2852" i="7"/>
  <c r="J2852" i="7"/>
  <c r="I2852" i="7"/>
  <c r="H2852" i="7"/>
  <c r="L2851" i="7"/>
  <c r="K2851" i="7"/>
  <c r="J2851" i="7"/>
  <c r="I2851" i="7"/>
  <c r="H2851" i="7"/>
  <c r="L2850" i="7"/>
  <c r="K2850" i="7"/>
  <c r="J2850" i="7"/>
  <c r="I2850" i="7"/>
  <c r="H2850" i="7"/>
  <c r="L2849" i="7"/>
  <c r="K2849" i="7"/>
  <c r="J2849" i="7"/>
  <c r="I2849" i="7"/>
  <c r="H2849" i="7"/>
  <c r="L2848" i="7"/>
  <c r="K2848" i="7"/>
  <c r="J2848" i="7"/>
  <c r="I2848" i="7"/>
  <c r="H2848" i="7"/>
  <c r="L2847" i="7"/>
  <c r="K2847" i="7"/>
  <c r="J2847" i="7"/>
  <c r="I2847" i="7"/>
  <c r="H2847" i="7"/>
  <c r="L2846" i="7"/>
  <c r="K2846" i="7"/>
  <c r="J2846" i="7"/>
  <c r="I2846" i="7"/>
  <c r="H2846" i="7"/>
  <c r="L2845" i="7"/>
  <c r="K2845" i="7"/>
  <c r="J2845" i="7"/>
  <c r="I2845" i="7"/>
  <c r="H2845" i="7"/>
  <c r="L2844" i="7"/>
  <c r="K2844" i="7"/>
  <c r="J2844" i="7"/>
  <c r="I2844" i="7"/>
  <c r="H2844" i="7"/>
  <c r="L2843" i="7"/>
  <c r="K2843" i="7"/>
  <c r="J2843" i="7"/>
  <c r="I2843" i="7"/>
  <c r="H2843" i="7"/>
  <c r="L2842" i="7"/>
  <c r="K2842" i="7"/>
  <c r="J2842" i="7"/>
  <c r="I2842" i="7"/>
  <c r="H2842" i="7"/>
  <c r="L2841" i="7"/>
  <c r="K2841" i="7"/>
  <c r="J2841" i="7"/>
  <c r="I2841" i="7"/>
  <c r="H2841" i="7"/>
  <c r="L2840" i="7"/>
  <c r="K2840" i="7"/>
  <c r="J2840" i="7"/>
  <c r="I2840" i="7"/>
  <c r="H2840" i="7"/>
  <c r="L2839" i="7"/>
  <c r="K2839" i="7"/>
  <c r="J2839" i="7"/>
  <c r="I2839" i="7"/>
  <c r="H2839" i="7"/>
  <c r="L2838" i="7"/>
  <c r="K2838" i="7"/>
  <c r="J2838" i="7"/>
  <c r="I2838" i="7"/>
  <c r="H2838" i="7"/>
  <c r="L2837" i="7"/>
  <c r="K2837" i="7"/>
  <c r="J2837" i="7"/>
  <c r="I2837" i="7"/>
  <c r="H2837" i="7"/>
  <c r="L2836" i="7"/>
  <c r="K2836" i="7"/>
  <c r="J2836" i="7"/>
  <c r="I2836" i="7"/>
  <c r="H2836" i="7"/>
  <c r="L2835" i="7"/>
  <c r="K2835" i="7"/>
  <c r="J2835" i="7"/>
  <c r="I2835" i="7"/>
  <c r="H2835" i="7"/>
  <c r="L2834" i="7"/>
  <c r="K2834" i="7"/>
  <c r="J2834" i="7"/>
  <c r="I2834" i="7"/>
  <c r="H2834" i="7"/>
  <c r="L2833" i="7"/>
  <c r="K2833" i="7"/>
  <c r="J2833" i="7"/>
  <c r="I2833" i="7"/>
  <c r="H2833" i="7"/>
  <c r="L2832" i="7"/>
  <c r="K2832" i="7"/>
  <c r="J2832" i="7"/>
  <c r="I2832" i="7"/>
  <c r="H2832" i="7"/>
  <c r="L2831" i="7"/>
  <c r="K2831" i="7"/>
  <c r="J2831" i="7"/>
  <c r="I2831" i="7"/>
  <c r="H2831" i="7"/>
  <c r="L2830" i="7"/>
  <c r="K2830" i="7"/>
  <c r="J2830" i="7"/>
  <c r="I2830" i="7"/>
  <c r="H2830" i="7"/>
  <c r="L2829" i="7"/>
  <c r="K2829" i="7"/>
  <c r="J2829" i="7"/>
  <c r="I2829" i="7"/>
  <c r="H2829" i="7"/>
  <c r="L2828" i="7"/>
  <c r="K2828" i="7"/>
  <c r="J2828" i="7"/>
  <c r="I2828" i="7"/>
  <c r="H2828" i="7"/>
  <c r="L2827" i="7"/>
  <c r="K2827" i="7"/>
  <c r="J2827" i="7"/>
  <c r="I2827" i="7"/>
  <c r="H2827" i="7"/>
  <c r="L2826" i="7"/>
  <c r="K2826" i="7"/>
  <c r="J2826" i="7"/>
  <c r="I2826" i="7"/>
  <c r="H2826" i="7"/>
  <c r="L2825" i="7"/>
  <c r="K2825" i="7"/>
  <c r="J2825" i="7"/>
  <c r="I2825" i="7"/>
  <c r="H2825" i="7"/>
  <c r="L2824" i="7"/>
  <c r="K2824" i="7"/>
  <c r="J2824" i="7"/>
  <c r="I2824" i="7"/>
  <c r="H2824" i="7"/>
  <c r="L2823" i="7"/>
  <c r="K2823" i="7"/>
  <c r="J2823" i="7"/>
  <c r="I2823" i="7"/>
  <c r="H2823" i="7"/>
  <c r="L2822" i="7"/>
  <c r="K2822" i="7"/>
  <c r="J2822" i="7"/>
  <c r="I2822" i="7"/>
  <c r="H2822" i="7"/>
  <c r="L2821" i="7"/>
  <c r="K2821" i="7"/>
  <c r="J2821" i="7"/>
  <c r="I2821" i="7"/>
  <c r="H2821" i="7"/>
  <c r="L2820" i="7"/>
  <c r="K2820" i="7"/>
  <c r="J2820" i="7"/>
  <c r="I2820" i="7"/>
  <c r="H2820" i="7"/>
  <c r="L2819" i="7"/>
  <c r="K2819" i="7"/>
  <c r="J2819" i="7"/>
  <c r="I2819" i="7"/>
  <c r="H2819" i="7"/>
  <c r="L2818" i="7"/>
  <c r="K2818" i="7"/>
  <c r="J2818" i="7"/>
  <c r="I2818" i="7"/>
  <c r="H2818" i="7"/>
  <c r="L2817" i="7"/>
  <c r="K2817" i="7"/>
  <c r="J2817" i="7"/>
  <c r="I2817" i="7"/>
  <c r="H2817" i="7"/>
  <c r="L2816" i="7"/>
  <c r="K2816" i="7"/>
  <c r="J2816" i="7"/>
  <c r="I2816" i="7"/>
  <c r="H2816" i="7"/>
  <c r="L2815" i="7"/>
  <c r="K2815" i="7"/>
  <c r="J2815" i="7"/>
  <c r="I2815" i="7"/>
  <c r="H2815" i="7"/>
  <c r="L2814" i="7"/>
  <c r="K2814" i="7"/>
  <c r="J2814" i="7"/>
  <c r="I2814" i="7"/>
  <c r="H2814" i="7"/>
  <c r="L2813" i="7"/>
  <c r="K2813" i="7"/>
  <c r="J2813" i="7"/>
  <c r="I2813" i="7"/>
  <c r="H2813" i="7"/>
  <c r="L2812" i="7"/>
  <c r="K2812" i="7"/>
  <c r="J2812" i="7"/>
  <c r="I2812" i="7"/>
  <c r="H2812" i="7"/>
  <c r="L2811" i="7"/>
  <c r="K2811" i="7"/>
  <c r="J2811" i="7"/>
  <c r="I2811" i="7"/>
  <c r="H2811" i="7"/>
  <c r="L2810" i="7"/>
  <c r="K2810" i="7"/>
  <c r="J2810" i="7"/>
  <c r="I2810" i="7"/>
  <c r="H2810" i="7"/>
  <c r="L2809" i="7"/>
  <c r="K2809" i="7"/>
  <c r="J2809" i="7"/>
  <c r="I2809" i="7"/>
  <c r="H2809" i="7"/>
  <c r="L2808" i="7"/>
  <c r="K2808" i="7"/>
  <c r="J2808" i="7"/>
  <c r="I2808" i="7"/>
  <c r="H2808" i="7"/>
  <c r="L2807" i="7"/>
  <c r="K2807" i="7"/>
  <c r="J2807" i="7"/>
  <c r="I2807" i="7"/>
  <c r="H2807" i="7"/>
  <c r="L2806" i="7"/>
  <c r="K2806" i="7"/>
  <c r="J2806" i="7"/>
  <c r="I2806" i="7"/>
  <c r="H2806" i="7"/>
  <c r="L2805" i="7"/>
  <c r="K2805" i="7"/>
  <c r="J2805" i="7"/>
  <c r="I2805" i="7"/>
  <c r="H2805" i="7"/>
  <c r="L2804" i="7"/>
  <c r="K2804" i="7"/>
  <c r="J2804" i="7"/>
  <c r="I2804" i="7"/>
  <c r="H2804" i="7"/>
  <c r="L2803" i="7"/>
  <c r="K2803" i="7"/>
  <c r="J2803" i="7"/>
  <c r="I2803" i="7"/>
  <c r="H2803" i="7"/>
  <c r="L2802" i="7"/>
  <c r="K2802" i="7"/>
  <c r="J2802" i="7"/>
  <c r="I2802" i="7"/>
  <c r="H2802" i="7"/>
  <c r="L2801" i="7"/>
  <c r="K2801" i="7"/>
  <c r="J2801" i="7"/>
  <c r="I2801" i="7"/>
  <c r="H2801" i="7"/>
  <c r="L2800" i="7"/>
  <c r="K2800" i="7"/>
  <c r="J2800" i="7"/>
  <c r="I2800" i="7"/>
  <c r="H2800" i="7"/>
  <c r="L2799" i="7"/>
  <c r="K2799" i="7"/>
  <c r="J2799" i="7"/>
  <c r="I2799" i="7"/>
  <c r="H2799" i="7"/>
  <c r="L2798" i="7"/>
  <c r="K2798" i="7"/>
  <c r="J2798" i="7"/>
  <c r="I2798" i="7"/>
  <c r="H2798" i="7"/>
  <c r="L2797" i="7"/>
  <c r="K2797" i="7"/>
  <c r="J2797" i="7"/>
  <c r="I2797" i="7"/>
  <c r="H2797" i="7"/>
  <c r="L2796" i="7"/>
  <c r="K2796" i="7"/>
  <c r="J2796" i="7"/>
  <c r="I2796" i="7"/>
  <c r="H2796" i="7"/>
  <c r="L2795" i="7"/>
  <c r="K2795" i="7"/>
  <c r="J2795" i="7"/>
  <c r="I2795" i="7"/>
  <c r="H2795" i="7"/>
  <c r="L2794" i="7"/>
  <c r="K2794" i="7"/>
  <c r="J2794" i="7"/>
  <c r="I2794" i="7"/>
  <c r="H2794" i="7"/>
  <c r="L2793" i="7"/>
  <c r="K2793" i="7"/>
  <c r="J2793" i="7"/>
  <c r="I2793" i="7"/>
  <c r="H2793" i="7"/>
  <c r="L2792" i="7"/>
  <c r="K2792" i="7"/>
  <c r="J2792" i="7"/>
  <c r="I2792" i="7"/>
  <c r="H2792" i="7"/>
  <c r="L2791" i="7"/>
  <c r="K2791" i="7"/>
  <c r="J2791" i="7"/>
  <c r="I2791" i="7"/>
  <c r="H2791" i="7"/>
  <c r="L2790" i="7"/>
  <c r="K2790" i="7"/>
  <c r="J2790" i="7"/>
  <c r="I2790" i="7"/>
  <c r="H2790" i="7"/>
  <c r="L2789" i="7"/>
  <c r="K2789" i="7"/>
  <c r="J2789" i="7"/>
  <c r="I2789" i="7"/>
  <c r="H2789" i="7"/>
  <c r="L2788" i="7"/>
  <c r="K2788" i="7"/>
  <c r="J2788" i="7"/>
  <c r="I2788" i="7"/>
  <c r="H2788" i="7"/>
  <c r="L2787" i="7"/>
  <c r="K2787" i="7"/>
  <c r="J2787" i="7"/>
  <c r="I2787" i="7"/>
  <c r="H2787" i="7"/>
  <c r="L2786" i="7"/>
  <c r="K2786" i="7"/>
  <c r="J2786" i="7"/>
  <c r="I2786" i="7"/>
  <c r="H2786" i="7"/>
  <c r="L2785" i="7"/>
  <c r="K2785" i="7"/>
  <c r="J2785" i="7"/>
  <c r="I2785" i="7"/>
  <c r="H2785" i="7"/>
  <c r="L2784" i="7"/>
  <c r="K2784" i="7"/>
  <c r="J2784" i="7"/>
  <c r="I2784" i="7"/>
  <c r="H2784" i="7"/>
  <c r="L2783" i="7"/>
  <c r="K2783" i="7"/>
  <c r="J2783" i="7"/>
  <c r="I2783" i="7"/>
  <c r="H2783" i="7"/>
  <c r="L2782" i="7"/>
  <c r="K2782" i="7"/>
  <c r="J2782" i="7"/>
  <c r="I2782" i="7"/>
  <c r="H2782" i="7"/>
  <c r="L2781" i="7"/>
  <c r="K2781" i="7"/>
  <c r="J2781" i="7"/>
  <c r="I2781" i="7"/>
  <c r="H2781" i="7"/>
  <c r="L2780" i="7"/>
  <c r="K2780" i="7"/>
  <c r="J2780" i="7"/>
  <c r="I2780" i="7"/>
  <c r="H2780" i="7"/>
  <c r="L2779" i="7"/>
  <c r="K2779" i="7"/>
  <c r="J2779" i="7"/>
  <c r="I2779" i="7"/>
  <c r="H2779" i="7"/>
  <c r="L2778" i="7"/>
  <c r="K2778" i="7"/>
  <c r="J2778" i="7"/>
  <c r="I2778" i="7"/>
  <c r="H2778" i="7"/>
  <c r="L2777" i="7"/>
  <c r="K2777" i="7"/>
  <c r="J2777" i="7"/>
  <c r="I2777" i="7"/>
  <c r="H2777" i="7"/>
  <c r="L2776" i="7"/>
  <c r="K2776" i="7"/>
  <c r="J2776" i="7"/>
  <c r="I2776" i="7"/>
  <c r="H2776" i="7"/>
  <c r="L2775" i="7"/>
  <c r="K2775" i="7"/>
  <c r="J2775" i="7"/>
  <c r="I2775" i="7"/>
  <c r="H2775" i="7"/>
  <c r="L2774" i="7"/>
  <c r="K2774" i="7"/>
  <c r="J2774" i="7"/>
  <c r="I2774" i="7"/>
  <c r="H2774" i="7"/>
  <c r="L2773" i="7"/>
  <c r="K2773" i="7"/>
  <c r="J2773" i="7"/>
  <c r="I2773" i="7"/>
  <c r="H2773" i="7"/>
  <c r="L2772" i="7"/>
  <c r="K2772" i="7"/>
  <c r="J2772" i="7"/>
  <c r="I2772" i="7"/>
  <c r="H2772" i="7"/>
  <c r="L2771" i="7"/>
  <c r="K2771" i="7"/>
  <c r="J2771" i="7"/>
  <c r="I2771" i="7"/>
  <c r="H2771" i="7"/>
  <c r="L2770" i="7"/>
  <c r="K2770" i="7"/>
  <c r="J2770" i="7"/>
  <c r="I2770" i="7"/>
  <c r="H2770" i="7"/>
  <c r="L2769" i="7"/>
  <c r="K2769" i="7"/>
  <c r="J2769" i="7"/>
  <c r="I2769" i="7"/>
  <c r="H2769" i="7"/>
  <c r="L2768" i="7"/>
  <c r="K2768" i="7"/>
  <c r="J2768" i="7"/>
  <c r="I2768" i="7"/>
  <c r="H2768" i="7"/>
  <c r="L2767" i="7"/>
  <c r="K2767" i="7"/>
  <c r="J2767" i="7"/>
  <c r="I2767" i="7"/>
  <c r="H2767" i="7"/>
  <c r="L2766" i="7"/>
  <c r="K2766" i="7"/>
  <c r="J2766" i="7"/>
  <c r="I2766" i="7"/>
  <c r="H2766" i="7"/>
  <c r="L2765" i="7"/>
  <c r="K2765" i="7"/>
  <c r="J2765" i="7"/>
  <c r="I2765" i="7"/>
  <c r="H2765" i="7"/>
  <c r="L2764" i="7"/>
  <c r="K2764" i="7"/>
  <c r="J2764" i="7"/>
  <c r="I2764" i="7"/>
  <c r="H2764" i="7"/>
  <c r="L2763" i="7"/>
  <c r="K2763" i="7"/>
  <c r="J2763" i="7"/>
  <c r="I2763" i="7"/>
  <c r="H2763" i="7"/>
  <c r="L2762" i="7"/>
  <c r="K2762" i="7"/>
  <c r="J2762" i="7"/>
  <c r="I2762" i="7"/>
  <c r="H2762" i="7"/>
  <c r="L2761" i="7"/>
  <c r="K2761" i="7"/>
  <c r="J2761" i="7"/>
  <c r="I2761" i="7"/>
  <c r="H2761" i="7"/>
  <c r="L2760" i="7"/>
  <c r="K2760" i="7"/>
  <c r="J2760" i="7"/>
  <c r="I2760" i="7"/>
  <c r="H2760" i="7"/>
  <c r="L2759" i="7"/>
  <c r="K2759" i="7"/>
  <c r="J2759" i="7"/>
  <c r="I2759" i="7"/>
  <c r="H2759" i="7"/>
  <c r="L2758" i="7"/>
  <c r="K2758" i="7"/>
  <c r="J2758" i="7"/>
  <c r="I2758" i="7"/>
  <c r="H2758" i="7"/>
  <c r="L2757" i="7"/>
  <c r="K2757" i="7"/>
  <c r="J2757" i="7"/>
  <c r="I2757" i="7"/>
  <c r="H2757" i="7"/>
  <c r="L2756" i="7"/>
  <c r="K2756" i="7"/>
  <c r="J2756" i="7"/>
  <c r="I2756" i="7"/>
  <c r="H2756" i="7"/>
  <c r="L2755" i="7"/>
  <c r="K2755" i="7"/>
  <c r="J2755" i="7"/>
  <c r="I2755" i="7"/>
  <c r="H2755" i="7"/>
  <c r="L2754" i="7"/>
  <c r="K2754" i="7"/>
  <c r="J2754" i="7"/>
  <c r="I2754" i="7"/>
  <c r="H2754" i="7"/>
  <c r="L2753" i="7"/>
  <c r="K2753" i="7"/>
  <c r="J2753" i="7"/>
  <c r="I2753" i="7"/>
  <c r="H2753" i="7"/>
  <c r="L2752" i="7"/>
  <c r="K2752" i="7"/>
  <c r="J2752" i="7"/>
  <c r="I2752" i="7"/>
  <c r="H2752" i="7"/>
  <c r="L2751" i="7"/>
  <c r="K2751" i="7"/>
  <c r="J2751" i="7"/>
  <c r="I2751" i="7"/>
  <c r="H2751" i="7"/>
  <c r="L2750" i="7"/>
  <c r="K2750" i="7"/>
  <c r="J2750" i="7"/>
  <c r="I2750" i="7"/>
  <c r="H2750" i="7"/>
  <c r="L2749" i="7"/>
  <c r="K2749" i="7"/>
  <c r="J2749" i="7"/>
  <c r="I2749" i="7"/>
  <c r="H2749" i="7"/>
  <c r="L2748" i="7"/>
  <c r="K2748" i="7"/>
  <c r="J2748" i="7"/>
  <c r="I2748" i="7"/>
  <c r="H2748" i="7"/>
  <c r="L2747" i="7"/>
  <c r="K2747" i="7"/>
  <c r="J2747" i="7"/>
  <c r="I2747" i="7"/>
  <c r="H2747" i="7"/>
  <c r="L2746" i="7"/>
  <c r="K2746" i="7"/>
  <c r="J2746" i="7"/>
  <c r="I2746" i="7"/>
  <c r="H2746" i="7"/>
  <c r="L2745" i="7"/>
  <c r="K2745" i="7"/>
  <c r="J2745" i="7"/>
  <c r="I2745" i="7"/>
  <c r="H2745" i="7"/>
  <c r="L2744" i="7"/>
  <c r="K2744" i="7"/>
  <c r="J2744" i="7"/>
  <c r="I2744" i="7"/>
  <c r="H2744" i="7"/>
  <c r="L2743" i="7"/>
  <c r="K2743" i="7"/>
  <c r="J2743" i="7"/>
  <c r="I2743" i="7"/>
  <c r="H2743" i="7"/>
  <c r="L2742" i="7"/>
  <c r="K2742" i="7"/>
  <c r="J2742" i="7"/>
  <c r="I2742" i="7"/>
  <c r="H2742" i="7"/>
  <c r="L2741" i="7"/>
  <c r="K2741" i="7"/>
  <c r="J2741" i="7"/>
  <c r="I2741" i="7"/>
  <c r="H2741" i="7"/>
  <c r="L2740" i="7"/>
  <c r="K2740" i="7"/>
  <c r="J2740" i="7"/>
  <c r="I2740" i="7"/>
  <c r="H2740" i="7"/>
  <c r="L2739" i="7"/>
  <c r="K2739" i="7"/>
  <c r="J2739" i="7"/>
  <c r="I2739" i="7"/>
  <c r="H2739" i="7"/>
  <c r="L2738" i="7"/>
  <c r="K2738" i="7"/>
  <c r="J2738" i="7"/>
  <c r="I2738" i="7"/>
  <c r="H2738" i="7"/>
  <c r="L2737" i="7"/>
  <c r="K2737" i="7"/>
  <c r="J2737" i="7"/>
  <c r="I2737" i="7"/>
  <c r="H2737" i="7"/>
  <c r="L2736" i="7"/>
  <c r="K2736" i="7"/>
  <c r="J2736" i="7"/>
  <c r="I2736" i="7"/>
  <c r="H2736" i="7"/>
  <c r="L2735" i="7"/>
  <c r="K2735" i="7"/>
  <c r="J2735" i="7"/>
  <c r="I2735" i="7"/>
  <c r="H2735" i="7"/>
  <c r="L2734" i="7"/>
  <c r="K2734" i="7"/>
  <c r="J2734" i="7"/>
  <c r="I2734" i="7"/>
  <c r="H2734" i="7"/>
  <c r="L2733" i="7"/>
  <c r="K2733" i="7"/>
  <c r="J2733" i="7"/>
  <c r="I2733" i="7"/>
  <c r="H2733" i="7"/>
  <c r="L2732" i="7"/>
  <c r="K2732" i="7"/>
  <c r="J2732" i="7"/>
  <c r="I2732" i="7"/>
  <c r="H2732" i="7"/>
  <c r="L2731" i="7"/>
  <c r="K2731" i="7"/>
  <c r="J2731" i="7"/>
  <c r="I2731" i="7"/>
  <c r="H2731" i="7"/>
  <c r="L2730" i="7"/>
  <c r="K2730" i="7"/>
  <c r="J2730" i="7"/>
  <c r="I2730" i="7"/>
  <c r="H2730" i="7"/>
  <c r="L2729" i="7"/>
  <c r="K2729" i="7"/>
  <c r="J2729" i="7"/>
  <c r="I2729" i="7"/>
  <c r="H2729" i="7"/>
  <c r="L2728" i="7"/>
  <c r="K2728" i="7"/>
  <c r="J2728" i="7"/>
  <c r="I2728" i="7"/>
  <c r="H2728" i="7"/>
  <c r="L2727" i="7"/>
  <c r="K2727" i="7"/>
  <c r="J2727" i="7"/>
  <c r="I2727" i="7"/>
  <c r="H2727" i="7"/>
  <c r="L2726" i="7"/>
  <c r="K2726" i="7"/>
  <c r="J2726" i="7"/>
  <c r="I2726" i="7"/>
  <c r="H2726" i="7"/>
  <c r="L2725" i="7"/>
  <c r="K2725" i="7"/>
  <c r="J2725" i="7"/>
  <c r="I2725" i="7"/>
  <c r="H2725" i="7"/>
  <c r="L2724" i="7"/>
  <c r="K2724" i="7"/>
  <c r="J2724" i="7"/>
  <c r="I2724" i="7"/>
  <c r="H2724" i="7"/>
  <c r="L2723" i="7"/>
  <c r="K2723" i="7"/>
  <c r="J2723" i="7"/>
  <c r="I2723" i="7"/>
  <c r="H2723" i="7"/>
  <c r="L2722" i="7"/>
  <c r="K2722" i="7"/>
  <c r="J2722" i="7"/>
  <c r="I2722" i="7"/>
  <c r="H2722" i="7"/>
  <c r="L2721" i="7"/>
  <c r="K2721" i="7"/>
  <c r="J2721" i="7"/>
  <c r="I2721" i="7"/>
  <c r="H2721" i="7"/>
  <c r="L2720" i="7"/>
  <c r="K2720" i="7"/>
  <c r="J2720" i="7"/>
  <c r="I2720" i="7"/>
  <c r="H2720" i="7"/>
  <c r="L2719" i="7"/>
  <c r="K2719" i="7"/>
  <c r="J2719" i="7"/>
  <c r="I2719" i="7"/>
  <c r="H2719" i="7"/>
  <c r="L2718" i="7"/>
  <c r="K2718" i="7"/>
  <c r="J2718" i="7"/>
  <c r="I2718" i="7"/>
  <c r="H2718" i="7"/>
  <c r="L2717" i="7"/>
  <c r="K2717" i="7"/>
  <c r="J2717" i="7"/>
  <c r="I2717" i="7"/>
  <c r="H2717" i="7"/>
  <c r="L2716" i="7"/>
  <c r="K2716" i="7"/>
  <c r="J2716" i="7"/>
  <c r="I2716" i="7"/>
  <c r="H2716" i="7"/>
  <c r="L2715" i="7"/>
  <c r="K2715" i="7"/>
  <c r="J2715" i="7"/>
  <c r="I2715" i="7"/>
  <c r="H2715" i="7"/>
  <c r="L2714" i="7"/>
  <c r="K2714" i="7"/>
  <c r="J2714" i="7"/>
  <c r="I2714" i="7"/>
  <c r="H2714" i="7"/>
  <c r="L2713" i="7"/>
  <c r="K2713" i="7"/>
  <c r="J2713" i="7"/>
  <c r="I2713" i="7"/>
  <c r="H2713" i="7"/>
  <c r="L2712" i="7"/>
  <c r="K2712" i="7"/>
  <c r="J2712" i="7"/>
  <c r="I2712" i="7"/>
  <c r="H2712" i="7"/>
  <c r="L2711" i="7"/>
  <c r="K2711" i="7"/>
  <c r="J2711" i="7"/>
  <c r="I2711" i="7"/>
  <c r="H2711" i="7"/>
  <c r="L2710" i="7"/>
  <c r="K2710" i="7"/>
  <c r="J2710" i="7"/>
  <c r="I2710" i="7"/>
  <c r="H2710" i="7"/>
  <c r="L2709" i="7"/>
  <c r="K2709" i="7"/>
  <c r="J2709" i="7"/>
  <c r="I2709" i="7"/>
  <c r="H2709" i="7"/>
  <c r="L2708" i="7"/>
  <c r="K2708" i="7"/>
  <c r="J2708" i="7"/>
  <c r="I2708" i="7"/>
  <c r="H2708" i="7"/>
  <c r="L2707" i="7"/>
  <c r="K2707" i="7"/>
  <c r="J2707" i="7"/>
  <c r="I2707" i="7"/>
  <c r="H2707" i="7"/>
  <c r="L2706" i="7"/>
  <c r="K2706" i="7"/>
  <c r="J2706" i="7"/>
  <c r="I2706" i="7"/>
  <c r="H2706" i="7"/>
  <c r="L2705" i="7"/>
  <c r="K2705" i="7"/>
  <c r="J2705" i="7"/>
  <c r="I2705" i="7"/>
  <c r="H2705" i="7"/>
  <c r="L2704" i="7"/>
  <c r="K2704" i="7"/>
  <c r="J2704" i="7"/>
  <c r="I2704" i="7"/>
  <c r="H2704" i="7"/>
  <c r="L2703" i="7"/>
  <c r="K2703" i="7"/>
  <c r="J2703" i="7"/>
  <c r="I2703" i="7"/>
  <c r="H2703" i="7"/>
  <c r="L2702" i="7"/>
  <c r="K2702" i="7"/>
  <c r="J2702" i="7"/>
  <c r="I2702" i="7"/>
  <c r="H2702" i="7"/>
  <c r="L2701" i="7"/>
  <c r="K2701" i="7"/>
  <c r="J2701" i="7"/>
  <c r="I2701" i="7"/>
  <c r="H2701" i="7"/>
  <c r="L2700" i="7"/>
  <c r="K2700" i="7"/>
  <c r="J2700" i="7"/>
  <c r="I2700" i="7"/>
  <c r="H2700" i="7"/>
  <c r="L2699" i="7"/>
  <c r="K2699" i="7"/>
  <c r="J2699" i="7"/>
  <c r="I2699" i="7"/>
  <c r="H2699" i="7"/>
  <c r="L2698" i="7"/>
  <c r="K2698" i="7"/>
  <c r="J2698" i="7"/>
  <c r="I2698" i="7"/>
  <c r="H2698" i="7"/>
  <c r="L2697" i="7"/>
  <c r="K2697" i="7"/>
  <c r="J2697" i="7"/>
  <c r="I2697" i="7"/>
  <c r="H2697" i="7"/>
  <c r="L2696" i="7"/>
  <c r="K2696" i="7"/>
  <c r="J2696" i="7"/>
  <c r="I2696" i="7"/>
  <c r="H2696" i="7"/>
  <c r="L2695" i="7"/>
  <c r="K2695" i="7"/>
  <c r="J2695" i="7"/>
  <c r="I2695" i="7"/>
  <c r="H2695" i="7"/>
  <c r="L2694" i="7"/>
  <c r="K2694" i="7"/>
  <c r="J2694" i="7"/>
  <c r="I2694" i="7"/>
  <c r="H2694" i="7"/>
  <c r="L2693" i="7"/>
  <c r="K2693" i="7"/>
  <c r="J2693" i="7"/>
  <c r="I2693" i="7"/>
  <c r="H2693" i="7"/>
  <c r="L2692" i="7"/>
  <c r="K2692" i="7"/>
  <c r="J2692" i="7"/>
  <c r="I2692" i="7"/>
  <c r="H2692" i="7"/>
  <c r="L2691" i="7"/>
  <c r="K2691" i="7"/>
  <c r="J2691" i="7"/>
  <c r="I2691" i="7"/>
  <c r="H2691" i="7"/>
  <c r="L2690" i="7"/>
  <c r="K2690" i="7"/>
  <c r="J2690" i="7"/>
  <c r="I2690" i="7"/>
  <c r="H2690" i="7"/>
  <c r="L2689" i="7"/>
  <c r="K2689" i="7"/>
  <c r="J2689" i="7"/>
  <c r="I2689" i="7"/>
  <c r="H2689" i="7"/>
  <c r="L2688" i="7"/>
  <c r="K2688" i="7"/>
  <c r="J2688" i="7"/>
  <c r="I2688" i="7"/>
  <c r="H2688" i="7"/>
  <c r="L2687" i="7"/>
  <c r="K2687" i="7"/>
  <c r="J2687" i="7"/>
  <c r="I2687" i="7"/>
  <c r="H2687" i="7"/>
  <c r="L2686" i="7"/>
  <c r="K2686" i="7"/>
  <c r="J2686" i="7"/>
  <c r="I2686" i="7"/>
  <c r="H2686" i="7"/>
  <c r="L2685" i="7"/>
  <c r="K2685" i="7"/>
  <c r="J2685" i="7"/>
  <c r="I2685" i="7"/>
  <c r="H2685" i="7"/>
  <c r="L2684" i="7"/>
  <c r="K2684" i="7"/>
  <c r="J2684" i="7"/>
  <c r="I2684" i="7"/>
  <c r="H2684" i="7"/>
  <c r="L2683" i="7"/>
  <c r="K2683" i="7"/>
  <c r="J2683" i="7"/>
  <c r="I2683" i="7"/>
  <c r="H2683" i="7"/>
  <c r="L2682" i="7"/>
  <c r="K2682" i="7"/>
  <c r="J2682" i="7"/>
  <c r="I2682" i="7"/>
  <c r="H2682" i="7"/>
  <c r="L2681" i="7"/>
  <c r="K2681" i="7"/>
  <c r="J2681" i="7"/>
  <c r="I2681" i="7"/>
  <c r="H2681" i="7"/>
  <c r="L2680" i="7"/>
  <c r="K2680" i="7"/>
  <c r="J2680" i="7"/>
  <c r="I2680" i="7"/>
  <c r="H2680" i="7"/>
  <c r="L2679" i="7"/>
  <c r="K2679" i="7"/>
  <c r="J2679" i="7"/>
  <c r="I2679" i="7"/>
  <c r="H2679" i="7"/>
  <c r="L2678" i="7"/>
  <c r="K2678" i="7"/>
  <c r="J2678" i="7"/>
  <c r="I2678" i="7"/>
  <c r="H2678" i="7"/>
  <c r="L2677" i="7"/>
  <c r="K2677" i="7"/>
  <c r="J2677" i="7"/>
  <c r="I2677" i="7"/>
  <c r="H2677" i="7"/>
  <c r="L2676" i="7"/>
  <c r="K2676" i="7"/>
  <c r="J2676" i="7"/>
  <c r="I2676" i="7"/>
  <c r="H2676" i="7"/>
  <c r="L2675" i="7"/>
  <c r="K2675" i="7"/>
  <c r="J2675" i="7"/>
  <c r="I2675" i="7"/>
  <c r="H2675" i="7"/>
  <c r="L2674" i="7"/>
  <c r="K2674" i="7"/>
  <c r="J2674" i="7"/>
  <c r="I2674" i="7"/>
  <c r="H2674" i="7"/>
  <c r="L2673" i="7"/>
  <c r="K2673" i="7"/>
  <c r="J2673" i="7"/>
  <c r="I2673" i="7"/>
  <c r="H2673" i="7"/>
  <c r="L2672" i="7"/>
  <c r="K2672" i="7"/>
  <c r="J2672" i="7"/>
  <c r="I2672" i="7"/>
  <c r="H2672" i="7"/>
  <c r="L2671" i="7"/>
  <c r="K2671" i="7"/>
  <c r="J2671" i="7"/>
  <c r="I2671" i="7"/>
  <c r="H2671" i="7"/>
  <c r="L2670" i="7"/>
  <c r="K2670" i="7"/>
  <c r="J2670" i="7"/>
  <c r="I2670" i="7"/>
  <c r="H2670" i="7"/>
  <c r="L2669" i="7"/>
  <c r="K2669" i="7"/>
  <c r="J2669" i="7"/>
  <c r="I2669" i="7"/>
  <c r="H2669" i="7"/>
  <c r="L2668" i="7"/>
  <c r="K2668" i="7"/>
  <c r="J2668" i="7"/>
  <c r="I2668" i="7"/>
  <c r="H2668" i="7"/>
  <c r="L2667" i="7"/>
  <c r="K2667" i="7"/>
  <c r="J2667" i="7"/>
  <c r="I2667" i="7"/>
  <c r="H2667" i="7"/>
  <c r="L2666" i="7"/>
  <c r="K2666" i="7"/>
  <c r="J2666" i="7"/>
  <c r="I2666" i="7"/>
  <c r="H2666" i="7"/>
  <c r="L2665" i="7"/>
  <c r="K2665" i="7"/>
  <c r="J2665" i="7"/>
  <c r="I2665" i="7"/>
  <c r="H2665" i="7"/>
  <c r="L2664" i="7"/>
  <c r="K2664" i="7"/>
  <c r="J2664" i="7"/>
  <c r="I2664" i="7"/>
  <c r="H2664" i="7"/>
  <c r="L2663" i="7"/>
  <c r="K2663" i="7"/>
  <c r="J2663" i="7"/>
  <c r="I2663" i="7"/>
  <c r="H2663" i="7"/>
  <c r="L2662" i="7"/>
  <c r="K2662" i="7"/>
  <c r="J2662" i="7"/>
  <c r="I2662" i="7"/>
  <c r="H2662" i="7"/>
  <c r="L2661" i="7"/>
  <c r="K2661" i="7"/>
  <c r="J2661" i="7"/>
  <c r="I2661" i="7"/>
  <c r="H2661" i="7"/>
  <c r="L2660" i="7"/>
  <c r="K2660" i="7"/>
  <c r="J2660" i="7"/>
  <c r="I2660" i="7"/>
  <c r="H2660" i="7"/>
  <c r="L2659" i="7"/>
  <c r="K2659" i="7"/>
  <c r="J2659" i="7"/>
  <c r="I2659" i="7"/>
  <c r="H2659" i="7"/>
  <c r="L2658" i="7"/>
  <c r="K2658" i="7"/>
  <c r="J2658" i="7"/>
  <c r="I2658" i="7"/>
  <c r="H2658" i="7"/>
  <c r="L2657" i="7"/>
  <c r="K2657" i="7"/>
  <c r="J2657" i="7"/>
  <c r="I2657" i="7"/>
  <c r="H2657" i="7"/>
  <c r="L2656" i="7"/>
  <c r="K2656" i="7"/>
  <c r="J2656" i="7"/>
  <c r="I2656" i="7"/>
  <c r="H2656" i="7"/>
  <c r="L2655" i="7"/>
  <c r="K2655" i="7"/>
  <c r="J2655" i="7"/>
  <c r="I2655" i="7"/>
  <c r="H2655" i="7"/>
  <c r="L2654" i="7"/>
  <c r="K2654" i="7"/>
  <c r="J2654" i="7"/>
  <c r="I2654" i="7"/>
  <c r="H2654" i="7"/>
  <c r="L2653" i="7"/>
  <c r="K2653" i="7"/>
  <c r="J2653" i="7"/>
  <c r="I2653" i="7"/>
  <c r="H2653" i="7"/>
  <c r="L2652" i="7"/>
  <c r="K2652" i="7"/>
  <c r="J2652" i="7"/>
  <c r="I2652" i="7"/>
  <c r="H2652" i="7"/>
  <c r="L2651" i="7"/>
  <c r="K2651" i="7"/>
  <c r="J2651" i="7"/>
  <c r="I2651" i="7"/>
  <c r="H2651" i="7"/>
  <c r="L2650" i="7"/>
  <c r="K2650" i="7"/>
  <c r="J2650" i="7"/>
  <c r="I2650" i="7"/>
  <c r="H2650" i="7"/>
  <c r="L2649" i="7"/>
  <c r="K2649" i="7"/>
  <c r="J2649" i="7"/>
  <c r="I2649" i="7"/>
  <c r="H2649" i="7"/>
  <c r="L2648" i="7"/>
  <c r="K2648" i="7"/>
  <c r="J2648" i="7"/>
  <c r="I2648" i="7"/>
  <c r="H2648" i="7"/>
  <c r="L2647" i="7"/>
  <c r="K2647" i="7"/>
  <c r="J2647" i="7"/>
  <c r="I2647" i="7"/>
  <c r="H2647" i="7"/>
  <c r="L2646" i="7"/>
  <c r="K2646" i="7"/>
  <c r="J2646" i="7"/>
  <c r="I2646" i="7"/>
  <c r="H2646" i="7"/>
  <c r="L2645" i="7"/>
  <c r="K2645" i="7"/>
  <c r="J2645" i="7"/>
  <c r="I2645" i="7"/>
  <c r="H2645" i="7"/>
  <c r="L2644" i="7"/>
  <c r="K2644" i="7"/>
  <c r="J2644" i="7"/>
  <c r="I2644" i="7"/>
  <c r="H2644" i="7"/>
  <c r="L2643" i="7"/>
  <c r="K2643" i="7"/>
  <c r="J2643" i="7"/>
  <c r="I2643" i="7"/>
  <c r="H2643" i="7"/>
  <c r="L2642" i="7"/>
  <c r="K2642" i="7"/>
  <c r="J2642" i="7"/>
  <c r="I2642" i="7"/>
  <c r="H2642" i="7"/>
  <c r="L2641" i="7"/>
  <c r="K2641" i="7"/>
  <c r="J2641" i="7"/>
  <c r="I2641" i="7"/>
  <c r="H2641" i="7"/>
  <c r="L2640" i="7"/>
  <c r="K2640" i="7"/>
  <c r="J2640" i="7"/>
  <c r="I2640" i="7"/>
  <c r="H2640" i="7"/>
  <c r="L2639" i="7"/>
  <c r="K2639" i="7"/>
  <c r="J2639" i="7"/>
  <c r="I2639" i="7"/>
  <c r="H2639" i="7"/>
  <c r="L2638" i="7"/>
  <c r="K2638" i="7"/>
  <c r="J2638" i="7"/>
  <c r="I2638" i="7"/>
  <c r="H2638" i="7"/>
  <c r="L2637" i="7"/>
  <c r="K2637" i="7"/>
  <c r="J2637" i="7"/>
  <c r="I2637" i="7"/>
  <c r="H2637" i="7"/>
  <c r="L2636" i="7"/>
  <c r="K2636" i="7"/>
  <c r="J2636" i="7"/>
  <c r="I2636" i="7"/>
  <c r="H2636" i="7"/>
  <c r="L2635" i="7"/>
  <c r="K2635" i="7"/>
  <c r="J2635" i="7"/>
  <c r="I2635" i="7"/>
  <c r="H2635" i="7"/>
  <c r="L2634" i="7"/>
  <c r="K2634" i="7"/>
  <c r="J2634" i="7"/>
  <c r="I2634" i="7"/>
  <c r="H2634" i="7"/>
  <c r="L2633" i="7"/>
  <c r="K2633" i="7"/>
  <c r="J2633" i="7"/>
  <c r="I2633" i="7"/>
  <c r="H2633" i="7"/>
  <c r="L2632" i="7"/>
  <c r="K2632" i="7"/>
  <c r="J2632" i="7"/>
  <c r="I2632" i="7"/>
  <c r="H2632" i="7"/>
  <c r="L2631" i="7"/>
  <c r="K2631" i="7"/>
  <c r="J2631" i="7"/>
  <c r="I2631" i="7"/>
  <c r="H2631" i="7"/>
  <c r="L2630" i="7"/>
  <c r="K2630" i="7"/>
  <c r="J2630" i="7"/>
  <c r="I2630" i="7"/>
  <c r="H2630" i="7"/>
  <c r="L2629" i="7"/>
  <c r="K2629" i="7"/>
  <c r="J2629" i="7"/>
  <c r="I2629" i="7"/>
  <c r="H2629" i="7"/>
  <c r="L2628" i="7"/>
  <c r="K2628" i="7"/>
  <c r="J2628" i="7"/>
  <c r="I2628" i="7"/>
  <c r="H2628" i="7"/>
  <c r="L2627" i="7"/>
  <c r="K2627" i="7"/>
  <c r="J2627" i="7"/>
  <c r="I2627" i="7"/>
  <c r="H2627" i="7"/>
  <c r="L2626" i="7"/>
  <c r="K2626" i="7"/>
  <c r="J2626" i="7"/>
  <c r="I2626" i="7"/>
  <c r="H2626" i="7"/>
  <c r="L2625" i="7"/>
  <c r="K2625" i="7"/>
  <c r="J2625" i="7"/>
  <c r="I2625" i="7"/>
  <c r="H2625" i="7"/>
  <c r="L2624" i="7"/>
  <c r="K2624" i="7"/>
  <c r="J2624" i="7"/>
  <c r="I2624" i="7"/>
  <c r="H2624" i="7"/>
  <c r="L2623" i="7"/>
  <c r="K2623" i="7"/>
  <c r="J2623" i="7"/>
  <c r="I2623" i="7"/>
  <c r="H2623" i="7"/>
  <c r="L2622" i="7"/>
  <c r="K2622" i="7"/>
  <c r="J2622" i="7"/>
  <c r="I2622" i="7"/>
  <c r="H2622" i="7"/>
  <c r="L2621" i="7"/>
  <c r="K2621" i="7"/>
  <c r="J2621" i="7"/>
  <c r="I2621" i="7"/>
  <c r="H2621" i="7"/>
  <c r="L2620" i="7"/>
  <c r="K2620" i="7"/>
  <c r="J2620" i="7"/>
  <c r="I2620" i="7"/>
  <c r="H2620" i="7"/>
  <c r="L2619" i="7"/>
  <c r="K2619" i="7"/>
  <c r="J2619" i="7"/>
  <c r="I2619" i="7"/>
  <c r="H2619" i="7"/>
  <c r="L2618" i="7"/>
  <c r="K2618" i="7"/>
  <c r="J2618" i="7"/>
  <c r="I2618" i="7"/>
  <c r="H2618" i="7"/>
  <c r="L2617" i="7"/>
  <c r="K2617" i="7"/>
  <c r="J2617" i="7"/>
  <c r="I2617" i="7"/>
  <c r="H2617" i="7"/>
  <c r="L2616" i="7"/>
  <c r="K2616" i="7"/>
  <c r="J2616" i="7"/>
  <c r="I2616" i="7"/>
  <c r="H2616" i="7"/>
  <c r="L2615" i="7"/>
  <c r="K2615" i="7"/>
  <c r="J2615" i="7"/>
  <c r="I2615" i="7"/>
  <c r="H2615" i="7"/>
  <c r="L2614" i="7"/>
  <c r="K2614" i="7"/>
  <c r="J2614" i="7"/>
  <c r="I2614" i="7"/>
  <c r="H2614" i="7"/>
  <c r="L2613" i="7"/>
  <c r="K2613" i="7"/>
  <c r="J2613" i="7"/>
  <c r="I2613" i="7"/>
  <c r="H2613" i="7"/>
  <c r="L2612" i="7"/>
  <c r="K2612" i="7"/>
  <c r="J2612" i="7"/>
  <c r="I2612" i="7"/>
  <c r="H2612" i="7"/>
  <c r="L2611" i="7"/>
  <c r="K2611" i="7"/>
  <c r="J2611" i="7"/>
  <c r="I2611" i="7"/>
  <c r="H2611" i="7"/>
  <c r="L2610" i="7"/>
  <c r="K2610" i="7"/>
  <c r="J2610" i="7"/>
  <c r="I2610" i="7"/>
  <c r="H2610" i="7"/>
  <c r="L2609" i="7"/>
  <c r="K2609" i="7"/>
  <c r="J2609" i="7"/>
  <c r="I2609" i="7"/>
  <c r="H2609" i="7"/>
  <c r="L2608" i="7"/>
  <c r="K2608" i="7"/>
  <c r="J2608" i="7"/>
  <c r="I2608" i="7"/>
  <c r="H2608" i="7"/>
  <c r="L2607" i="7"/>
  <c r="K2607" i="7"/>
  <c r="J2607" i="7"/>
  <c r="I2607" i="7"/>
  <c r="H2607" i="7"/>
  <c r="L2606" i="7"/>
  <c r="K2606" i="7"/>
  <c r="J2606" i="7"/>
  <c r="I2606" i="7"/>
  <c r="H2606" i="7"/>
  <c r="L2605" i="7"/>
  <c r="K2605" i="7"/>
  <c r="J2605" i="7"/>
  <c r="I2605" i="7"/>
  <c r="H2605" i="7"/>
  <c r="L2604" i="7"/>
  <c r="K2604" i="7"/>
  <c r="J2604" i="7"/>
  <c r="I2604" i="7"/>
  <c r="H2604" i="7"/>
  <c r="L2603" i="7"/>
  <c r="K2603" i="7"/>
  <c r="J2603" i="7"/>
  <c r="I2603" i="7"/>
  <c r="H2603" i="7"/>
  <c r="L2602" i="7"/>
  <c r="K2602" i="7"/>
  <c r="J2602" i="7"/>
  <c r="I2602" i="7"/>
  <c r="H2602" i="7"/>
  <c r="L2601" i="7"/>
  <c r="K2601" i="7"/>
  <c r="J2601" i="7"/>
  <c r="I2601" i="7"/>
  <c r="H2601" i="7"/>
  <c r="L2600" i="7"/>
  <c r="K2600" i="7"/>
  <c r="J2600" i="7"/>
  <c r="I2600" i="7"/>
  <c r="H2600" i="7"/>
  <c r="L2599" i="7"/>
  <c r="K2599" i="7"/>
  <c r="J2599" i="7"/>
  <c r="I2599" i="7"/>
  <c r="H2599" i="7"/>
  <c r="L2598" i="7"/>
  <c r="K2598" i="7"/>
  <c r="J2598" i="7"/>
  <c r="I2598" i="7"/>
  <c r="H2598" i="7"/>
  <c r="L2597" i="7"/>
  <c r="K2597" i="7"/>
  <c r="J2597" i="7"/>
  <c r="I2597" i="7"/>
  <c r="H2597" i="7"/>
  <c r="L2596" i="7"/>
  <c r="K2596" i="7"/>
  <c r="J2596" i="7"/>
  <c r="I2596" i="7"/>
  <c r="H2596" i="7"/>
  <c r="L2595" i="7"/>
  <c r="K2595" i="7"/>
  <c r="J2595" i="7"/>
  <c r="I2595" i="7"/>
  <c r="H2595" i="7"/>
  <c r="L2594" i="7"/>
  <c r="K2594" i="7"/>
  <c r="J2594" i="7"/>
  <c r="I2594" i="7"/>
  <c r="H2594" i="7"/>
  <c r="L2593" i="7"/>
  <c r="K2593" i="7"/>
  <c r="J2593" i="7"/>
  <c r="I2593" i="7"/>
  <c r="H2593" i="7"/>
  <c r="L2592" i="7"/>
  <c r="K2592" i="7"/>
  <c r="J2592" i="7"/>
  <c r="I2592" i="7"/>
  <c r="H2592" i="7"/>
  <c r="L2591" i="7"/>
  <c r="K2591" i="7"/>
  <c r="J2591" i="7"/>
  <c r="I2591" i="7"/>
  <c r="H2591" i="7"/>
  <c r="L2590" i="7"/>
  <c r="K2590" i="7"/>
  <c r="J2590" i="7"/>
  <c r="I2590" i="7"/>
  <c r="H2590" i="7"/>
  <c r="L2589" i="7"/>
  <c r="K2589" i="7"/>
  <c r="J2589" i="7"/>
  <c r="I2589" i="7"/>
  <c r="H2589" i="7"/>
  <c r="L2588" i="7"/>
  <c r="K2588" i="7"/>
  <c r="J2588" i="7"/>
  <c r="I2588" i="7"/>
  <c r="H2588" i="7"/>
  <c r="L2587" i="7"/>
  <c r="K2587" i="7"/>
  <c r="J2587" i="7"/>
  <c r="I2587" i="7"/>
  <c r="H2587" i="7"/>
  <c r="L2586" i="7"/>
  <c r="K2586" i="7"/>
  <c r="J2586" i="7"/>
  <c r="I2586" i="7"/>
  <c r="H2586" i="7"/>
  <c r="L2585" i="7"/>
  <c r="K2585" i="7"/>
  <c r="J2585" i="7"/>
  <c r="I2585" i="7"/>
  <c r="H2585" i="7"/>
  <c r="L2584" i="7"/>
  <c r="K2584" i="7"/>
  <c r="J2584" i="7"/>
  <c r="I2584" i="7"/>
  <c r="H2584" i="7"/>
  <c r="L2583" i="7"/>
  <c r="K2583" i="7"/>
  <c r="J2583" i="7"/>
  <c r="I2583" i="7"/>
  <c r="H2583" i="7"/>
  <c r="L2582" i="7"/>
  <c r="K2582" i="7"/>
  <c r="J2582" i="7"/>
  <c r="I2582" i="7"/>
  <c r="H2582" i="7"/>
  <c r="L2581" i="7"/>
  <c r="K2581" i="7"/>
  <c r="J2581" i="7"/>
  <c r="I2581" i="7"/>
  <c r="H2581" i="7"/>
  <c r="L2580" i="7"/>
  <c r="K2580" i="7"/>
  <c r="J2580" i="7"/>
  <c r="I2580" i="7"/>
  <c r="H2580" i="7"/>
  <c r="L2579" i="7"/>
  <c r="K2579" i="7"/>
  <c r="J2579" i="7"/>
  <c r="I2579" i="7"/>
  <c r="H2579" i="7"/>
  <c r="L2578" i="7"/>
  <c r="K2578" i="7"/>
  <c r="J2578" i="7"/>
  <c r="I2578" i="7"/>
  <c r="H2578" i="7"/>
  <c r="L2577" i="7"/>
  <c r="K2577" i="7"/>
  <c r="J2577" i="7"/>
  <c r="I2577" i="7"/>
  <c r="H2577" i="7"/>
  <c r="L2576" i="7"/>
  <c r="K2576" i="7"/>
  <c r="J2576" i="7"/>
  <c r="I2576" i="7"/>
  <c r="H2576" i="7"/>
  <c r="L2575" i="7"/>
  <c r="K2575" i="7"/>
  <c r="J2575" i="7"/>
  <c r="I2575" i="7"/>
  <c r="H2575" i="7"/>
  <c r="L2574" i="7"/>
  <c r="K2574" i="7"/>
  <c r="J2574" i="7"/>
  <c r="I2574" i="7"/>
  <c r="H2574" i="7"/>
  <c r="L2573" i="7"/>
  <c r="K2573" i="7"/>
  <c r="J2573" i="7"/>
  <c r="I2573" i="7"/>
  <c r="H2573" i="7"/>
  <c r="L2572" i="7"/>
  <c r="K2572" i="7"/>
  <c r="J2572" i="7"/>
  <c r="I2572" i="7"/>
  <c r="H2572" i="7"/>
  <c r="L2571" i="7"/>
  <c r="K2571" i="7"/>
  <c r="J2571" i="7"/>
  <c r="I2571" i="7"/>
  <c r="H2571" i="7"/>
  <c r="L2570" i="7"/>
  <c r="K2570" i="7"/>
  <c r="J2570" i="7"/>
  <c r="I2570" i="7"/>
  <c r="H2570" i="7"/>
  <c r="L2569" i="7"/>
  <c r="K2569" i="7"/>
  <c r="J2569" i="7"/>
  <c r="I2569" i="7"/>
  <c r="H2569" i="7"/>
  <c r="L2568" i="7"/>
  <c r="K2568" i="7"/>
  <c r="J2568" i="7"/>
  <c r="I2568" i="7"/>
  <c r="H2568" i="7"/>
  <c r="L2567" i="7"/>
  <c r="K2567" i="7"/>
  <c r="J2567" i="7"/>
  <c r="I2567" i="7"/>
  <c r="H2567" i="7"/>
  <c r="L2566" i="7"/>
  <c r="K2566" i="7"/>
  <c r="J2566" i="7"/>
  <c r="I2566" i="7"/>
  <c r="H2566" i="7"/>
  <c r="L2565" i="7"/>
  <c r="K2565" i="7"/>
  <c r="J2565" i="7"/>
  <c r="I2565" i="7"/>
  <c r="H2565" i="7"/>
  <c r="L2564" i="7"/>
  <c r="K2564" i="7"/>
  <c r="J2564" i="7"/>
  <c r="I2564" i="7"/>
  <c r="H2564" i="7"/>
  <c r="L2563" i="7"/>
  <c r="K2563" i="7"/>
  <c r="J2563" i="7"/>
  <c r="I2563" i="7"/>
  <c r="H2563" i="7"/>
  <c r="L2562" i="7"/>
  <c r="K2562" i="7"/>
  <c r="J2562" i="7"/>
  <c r="I2562" i="7"/>
  <c r="H2562" i="7"/>
  <c r="L2561" i="7"/>
  <c r="K2561" i="7"/>
  <c r="J2561" i="7"/>
  <c r="I2561" i="7"/>
  <c r="H2561" i="7"/>
  <c r="L2560" i="7"/>
  <c r="K2560" i="7"/>
  <c r="J2560" i="7"/>
  <c r="I2560" i="7"/>
  <c r="H2560" i="7"/>
  <c r="L2559" i="7"/>
  <c r="K2559" i="7"/>
  <c r="J2559" i="7"/>
  <c r="I2559" i="7"/>
  <c r="H2559" i="7"/>
  <c r="L2558" i="7"/>
  <c r="K2558" i="7"/>
  <c r="J2558" i="7"/>
  <c r="I2558" i="7"/>
  <c r="H2558" i="7"/>
  <c r="L2557" i="7"/>
  <c r="K2557" i="7"/>
  <c r="J2557" i="7"/>
  <c r="I2557" i="7"/>
  <c r="H2557" i="7"/>
  <c r="L2556" i="7"/>
  <c r="K2556" i="7"/>
  <c r="J2556" i="7"/>
  <c r="I2556" i="7"/>
  <c r="H2556" i="7"/>
  <c r="L2555" i="7"/>
  <c r="K2555" i="7"/>
  <c r="J2555" i="7"/>
  <c r="I2555" i="7"/>
  <c r="H2555" i="7"/>
  <c r="L2554" i="7"/>
  <c r="K2554" i="7"/>
  <c r="J2554" i="7"/>
  <c r="I2554" i="7"/>
  <c r="H2554" i="7"/>
  <c r="L2553" i="7"/>
  <c r="K2553" i="7"/>
  <c r="J2553" i="7"/>
  <c r="I2553" i="7"/>
  <c r="H2553" i="7"/>
  <c r="L2552" i="7"/>
  <c r="K2552" i="7"/>
  <c r="J2552" i="7"/>
  <c r="I2552" i="7"/>
  <c r="H2552" i="7"/>
  <c r="L2551" i="7"/>
  <c r="K2551" i="7"/>
  <c r="J2551" i="7"/>
  <c r="I2551" i="7"/>
  <c r="H2551" i="7"/>
  <c r="L2550" i="7"/>
  <c r="K2550" i="7"/>
  <c r="J2550" i="7"/>
  <c r="I2550" i="7"/>
  <c r="H2550" i="7"/>
  <c r="L2549" i="7"/>
  <c r="K2549" i="7"/>
  <c r="J2549" i="7"/>
  <c r="I2549" i="7"/>
  <c r="H2549" i="7"/>
  <c r="L2548" i="7"/>
  <c r="K2548" i="7"/>
  <c r="J2548" i="7"/>
  <c r="I2548" i="7"/>
  <c r="H2548" i="7"/>
  <c r="L2547" i="7"/>
  <c r="K2547" i="7"/>
  <c r="J2547" i="7"/>
  <c r="I2547" i="7"/>
  <c r="H2547" i="7"/>
  <c r="L2546" i="7"/>
  <c r="K2546" i="7"/>
  <c r="J2546" i="7"/>
  <c r="I2546" i="7"/>
  <c r="H2546" i="7"/>
  <c r="L2545" i="7"/>
  <c r="K2545" i="7"/>
  <c r="J2545" i="7"/>
  <c r="I2545" i="7"/>
  <c r="H2545" i="7"/>
  <c r="L2544" i="7"/>
  <c r="K2544" i="7"/>
  <c r="J2544" i="7"/>
  <c r="I2544" i="7"/>
  <c r="H2544" i="7"/>
  <c r="L2543" i="7"/>
  <c r="K2543" i="7"/>
  <c r="J2543" i="7"/>
  <c r="I2543" i="7"/>
  <c r="H2543" i="7"/>
  <c r="L2542" i="7"/>
  <c r="K2542" i="7"/>
  <c r="J2542" i="7"/>
  <c r="I2542" i="7"/>
  <c r="H2542" i="7"/>
  <c r="L2541" i="7"/>
  <c r="K2541" i="7"/>
  <c r="J2541" i="7"/>
  <c r="I2541" i="7"/>
  <c r="H2541" i="7"/>
  <c r="L2540" i="7"/>
  <c r="K2540" i="7"/>
  <c r="J2540" i="7"/>
  <c r="I2540" i="7"/>
  <c r="H2540" i="7"/>
  <c r="L2539" i="7"/>
  <c r="K2539" i="7"/>
  <c r="J2539" i="7"/>
  <c r="I2539" i="7"/>
  <c r="H2539" i="7"/>
  <c r="L2538" i="7"/>
  <c r="K2538" i="7"/>
  <c r="J2538" i="7"/>
  <c r="I2538" i="7"/>
  <c r="H2538" i="7"/>
  <c r="L2537" i="7"/>
  <c r="K2537" i="7"/>
  <c r="J2537" i="7"/>
  <c r="I2537" i="7"/>
  <c r="H2537" i="7"/>
  <c r="L2536" i="7"/>
  <c r="K2536" i="7"/>
  <c r="J2536" i="7"/>
  <c r="I2536" i="7"/>
  <c r="H2536" i="7"/>
  <c r="L2535" i="7"/>
  <c r="K2535" i="7"/>
  <c r="J2535" i="7"/>
  <c r="I2535" i="7"/>
  <c r="H2535" i="7"/>
  <c r="L2534" i="7"/>
  <c r="K2534" i="7"/>
  <c r="J2534" i="7"/>
  <c r="I2534" i="7"/>
  <c r="H2534" i="7"/>
  <c r="L2533" i="7"/>
  <c r="K2533" i="7"/>
  <c r="J2533" i="7"/>
  <c r="I2533" i="7"/>
  <c r="H2533" i="7"/>
  <c r="L2532" i="7"/>
  <c r="K2532" i="7"/>
  <c r="J2532" i="7"/>
  <c r="I2532" i="7"/>
  <c r="H2532" i="7"/>
  <c r="L2531" i="7"/>
  <c r="K2531" i="7"/>
  <c r="J2531" i="7"/>
  <c r="I2531" i="7"/>
  <c r="H2531" i="7"/>
  <c r="L2530" i="7"/>
  <c r="K2530" i="7"/>
  <c r="J2530" i="7"/>
  <c r="I2530" i="7"/>
  <c r="H2530" i="7"/>
  <c r="L2529" i="7"/>
  <c r="K2529" i="7"/>
  <c r="J2529" i="7"/>
  <c r="I2529" i="7"/>
  <c r="H2529" i="7"/>
  <c r="L2528" i="7"/>
  <c r="K2528" i="7"/>
  <c r="J2528" i="7"/>
  <c r="I2528" i="7"/>
  <c r="H2528" i="7"/>
  <c r="L2527" i="7"/>
  <c r="K2527" i="7"/>
  <c r="J2527" i="7"/>
  <c r="I2527" i="7"/>
  <c r="H2527" i="7"/>
  <c r="L2526" i="7"/>
  <c r="K2526" i="7"/>
  <c r="J2526" i="7"/>
  <c r="I2526" i="7"/>
  <c r="H2526" i="7"/>
  <c r="L2525" i="7"/>
  <c r="K2525" i="7"/>
  <c r="J2525" i="7"/>
  <c r="I2525" i="7"/>
  <c r="H2525" i="7"/>
  <c r="L2524" i="7"/>
  <c r="K2524" i="7"/>
  <c r="J2524" i="7"/>
  <c r="I2524" i="7"/>
  <c r="H2524" i="7"/>
  <c r="L2523" i="7"/>
  <c r="K2523" i="7"/>
  <c r="J2523" i="7"/>
  <c r="I2523" i="7"/>
  <c r="H2523" i="7"/>
  <c r="L2522" i="7"/>
  <c r="K2522" i="7"/>
  <c r="J2522" i="7"/>
  <c r="I2522" i="7"/>
  <c r="H2522" i="7"/>
  <c r="L2521" i="7"/>
  <c r="K2521" i="7"/>
  <c r="J2521" i="7"/>
  <c r="I2521" i="7"/>
  <c r="H2521" i="7"/>
  <c r="L2520" i="7"/>
  <c r="K2520" i="7"/>
  <c r="J2520" i="7"/>
  <c r="I2520" i="7"/>
  <c r="H2520" i="7"/>
  <c r="L2519" i="7"/>
  <c r="K2519" i="7"/>
  <c r="J2519" i="7"/>
  <c r="I2519" i="7"/>
  <c r="H2519" i="7"/>
  <c r="L2518" i="7"/>
  <c r="K2518" i="7"/>
  <c r="J2518" i="7"/>
  <c r="I2518" i="7"/>
  <c r="H2518" i="7"/>
  <c r="L2517" i="7"/>
  <c r="K2517" i="7"/>
  <c r="J2517" i="7"/>
  <c r="I2517" i="7"/>
  <c r="H2517" i="7"/>
  <c r="L2516" i="7"/>
  <c r="K2516" i="7"/>
  <c r="J2516" i="7"/>
  <c r="I2516" i="7"/>
  <c r="H2516" i="7"/>
  <c r="L2515" i="7"/>
  <c r="K2515" i="7"/>
  <c r="J2515" i="7"/>
  <c r="I2515" i="7"/>
  <c r="H2515" i="7"/>
  <c r="L2514" i="7"/>
  <c r="K2514" i="7"/>
  <c r="J2514" i="7"/>
  <c r="I2514" i="7"/>
  <c r="H2514" i="7"/>
  <c r="L2513" i="7"/>
  <c r="K2513" i="7"/>
  <c r="J2513" i="7"/>
  <c r="I2513" i="7"/>
  <c r="H2513" i="7"/>
  <c r="L2512" i="7"/>
  <c r="K2512" i="7"/>
  <c r="J2512" i="7"/>
  <c r="I2512" i="7"/>
  <c r="H2512" i="7"/>
  <c r="L2511" i="7"/>
  <c r="K2511" i="7"/>
  <c r="J2511" i="7"/>
  <c r="I2511" i="7"/>
  <c r="H2511" i="7"/>
  <c r="L2510" i="7"/>
  <c r="K2510" i="7"/>
  <c r="J2510" i="7"/>
  <c r="I2510" i="7"/>
  <c r="H2510" i="7"/>
  <c r="L2509" i="7"/>
  <c r="K2509" i="7"/>
  <c r="J2509" i="7"/>
  <c r="I2509" i="7"/>
  <c r="H2509" i="7"/>
  <c r="L2508" i="7"/>
  <c r="K2508" i="7"/>
  <c r="J2508" i="7"/>
  <c r="I2508" i="7"/>
  <c r="H2508" i="7"/>
  <c r="L2507" i="7"/>
  <c r="K2507" i="7"/>
  <c r="J2507" i="7"/>
  <c r="I2507" i="7"/>
  <c r="H2507" i="7"/>
  <c r="L2506" i="7"/>
  <c r="K2506" i="7"/>
  <c r="J2506" i="7"/>
  <c r="I2506" i="7"/>
  <c r="H2506" i="7"/>
  <c r="L2505" i="7"/>
  <c r="K2505" i="7"/>
  <c r="J2505" i="7"/>
  <c r="I2505" i="7"/>
  <c r="H2505" i="7"/>
  <c r="L2504" i="7"/>
  <c r="K2504" i="7"/>
  <c r="J2504" i="7"/>
  <c r="I2504" i="7"/>
  <c r="H2504" i="7"/>
  <c r="L2503" i="7"/>
  <c r="K2503" i="7"/>
  <c r="J2503" i="7"/>
  <c r="I2503" i="7"/>
  <c r="H2503" i="7"/>
  <c r="L2502" i="7"/>
  <c r="K2502" i="7"/>
  <c r="J2502" i="7"/>
  <c r="I2502" i="7"/>
  <c r="H2502" i="7"/>
  <c r="L2501" i="7"/>
  <c r="K2501" i="7"/>
  <c r="J2501" i="7"/>
  <c r="I2501" i="7"/>
  <c r="H2501" i="7"/>
  <c r="L2500" i="7"/>
  <c r="K2500" i="7"/>
  <c r="J2500" i="7"/>
  <c r="I2500" i="7"/>
  <c r="H2500" i="7"/>
  <c r="L2499" i="7"/>
  <c r="K2499" i="7"/>
  <c r="J2499" i="7"/>
  <c r="I2499" i="7"/>
  <c r="H2499" i="7"/>
  <c r="L2498" i="7"/>
  <c r="K2498" i="7"/>
  <c r="J2498" i="7"/>
  <c r="I2498" i="7"/>
  <c r="H2498" i="7"/>
  <c r="L2497" i="7"/>
  <c r="K2497" i="7"/>
  <c r="J2497" i="7"/>
  <c r="I2497" i="7"/>
  <c r="H2497" i="7"/>
  <c r="L2496" i="7"/>
  <c r="K2496" i="7"/>
  <c r="J2496" i="7"/>
  <c r="I2496" i="7"/>
  <c r="H2496" i="7"/>
  <c r="L2495" i="7"/>
  <c r="K2495" i="7"/>
  <c r="J2495" i="7"/>
  <c r="I2495" i="7"/>
  <c r="H2495" i="7"/>
  <c r="L2494" i="7"/>
  <c r="K2494" i="7"/>
  <c r="J2494" i="7"/>
  <c r="I2494" i="7"/>
  <c r="H2494" i="7"/>
  <c r="L2493" i="7"/>
  <c r="K2493" i="7"/>
  <c r="J2493" i="7"/>
  <c r="I2493" i="7"/>
  <c r="H2493" i="7"/>
  <c r="L2492" i="7"/>
  <c r="K2492" i="7"/>
  <c r="J2492" i="7"/>
  <c r="I2492" i="7"/>
  <c r="H2492" i="7"/>
  <c r="L2491" i="7"/>
  <c r="K2491" i="7"/>
  <c r="J2491" i="7"/>
  <c r="I2491" i="7"/>
  <c r="H2491" i="7"/>
  <c r="L2490" i="7"/>
  <c r="K2490" i="7"/>
  <c r="J2490" i="7"/>
  <c r="I2490" i="7"/>
  <c r="H2490" i="7"/>
  <c r="L2489" i="7"/>
  <c r="K2489" i="7"/>
  <c r="J2489" i="7"/>
  <c r="I2489" i="7"/>
  <c r="H2489" i="7"/>
  <c r="L2488" i="7"/>
  <c r="K2488" i="7"/>
  <c r="J2488" i="7"/>
  <c r="I2488" i="7"/>
  <c r="H2488" i="7"/>
  <c r="L2487" i="7"/>
  <c r="K2487" i="7"/>
  <c r="J2487" i="7"/>
  <c r="I2487" i="7"/>
  <c r="H2487" i="7"/>
  <c r="L2486" i="7"/>
  <c r="K2486" i="7"/>
  <c r="J2486" i="7"/>
  <c r="I2486" i="7"/>
  <c r="H2486" i="7"/>
  <c r="L2485" i="7"/>
  <c r="K2485" i="7"/>
  <c r="J2485" i="7"/>
  <c r="I2485" i="7"/>
  <c r="H2485" i="7"/>
  <c r="L2484" i="7"/>
  <c r="K2484" i="7"/>
  <c r="J2484" i="7"/>
  <c r="I2484" i="7"/>
  <c r="H2484" i="7"/>
  <c r="L2483" i="7"/>
  <c r="K2483" i="7"/>
  <c r="J2483" i="7"/>
  <c r="I2483" i="7"/>
  <c r="H2483" i="7"/>
  <c r="L2482" i="7"/>
  <c r="K2482" i="7"/>
  <c r="J2482" i="7"/>
  <c r="I2482" i="7"/>
  <c r="H2482" i="7"/>
  <c r="L2481" i="7"/>
  <c r="K2481" i="7"/>
  <c r="J2481" i="7"/>
  <c r="I2481" i="7"/>
  <c r="H2481" i="7"/>
  <c r="L2480" i="7"/>
  <c r="K2480" i="7"/>
  <c r="J2480" i="7"/>
  <c r="I2480" i="7"/>
  <c r="H2480" i="7"/>
  <c r="L2479" i="7"/>
  <c r="K2479" i="7"/>
  <c r="J2479" i="7"/>
  <c r="I2479" i="7"/>
  <c r="H2479" i="7"/>
  <c r="L2478" i="7"/>
  <c r="K2478" i="7"/>
  <c r="J2478" i="7"/>
  <c r="I2478" i="7"/>
  <c r="H2478" i="7"/>
  <c r="L2477" i="7"/>
  <c r="K2477" i="7"/>
  <c r="J2477" i="7"/>
  <c r="I2477" i="7"/>
  <c r="H2477" i="7"/>
  <c r="L2476" i="7"/>
  <c r="K2476" i="7"/>
  <c r="J2476" i="7"/>
  <c r="I2476" i="7"/>
  <c r="H2476" i="7"/>
  <c r="L2475" i="7"/>
  <c r="K2475" i="7"/>
  <c r="J2475" i="7"/>
  <c r="I2475" i="7"/>
  <c r="H2475" i="7"/>
  <c r="L2474" i="7"/>
  <c r="K2474" i="7"/>
  <c r="J2474" i="7"/>
  <c r="I2474" i="7"/>
  <c r="H2474" i="7"/>
  <c r="L2473" i="7"/>
  <c r="K2473" i="7"/>
  <c r="J2473" i="7"/>
  <c r="I2473" i="7"/>
  <c r="H2473" i="7"/>
  <c r="L2472" i="7"/>
  <c r="K2472" i="7"/>
  <c r="J2472" i="7"/>
  <c r="I2472" i="7"/>
  <c r="H2472" i="7"/>
  <c r="L2471" i="7"/>
  <c r="K2471" i="7"/>
  <c r="J2471" i="7"/>
  <c r="I2471" i="7"/>
  <c r="H2471" i="7"/>
  <c r="L2470" i="7"/>
  <c r="K2470" i="7"/>
  <c r="J2470" i="7"/>
  <c r="I2470" i="7"/>
  <c r="H2470" i="7"/>
  <c r="L2469" i="7"/>
  <c r="K2469" i="7"/>
  <c r="J2469" i="7"/>
  <c r="I2469" i="7"/>
  <c r="H2469" i="7"/>
  <c r="L2468" i="7"/>
  <c r="K2468" i="7"/>
  <c r="J2468" i="7"/>
  <c r="I2468" i="7"/>
  <c r="H2468" i="7"/>
  <c r="L2467" i="7"/>
  <c r="K2467" i="7"/>
  <c r="J2467" i="7"/>
  <c r="I2467" i="7"/>
  <c r="H2467" i="7"/>
  <c r="L2466" i="7"/>
  <c r="K2466" i="7"/>
  <c r="J2466" i="7"/>
  <c r="I2466" i="7"/>
  <c r="H2466" i="7"/>
  <c r="L2465" i="7"/>
  <c r="K2465" i="7"/>
  <c r="J2465" i="7"/>
  <c r="I2465" i="7"/>
  <c r="H2465" i="7"/>
  <c r="L2464" i="7"/>
  <c r="K2464" i="7"/>
  <c r="J2464" i="7"/>
  <c r="I2464" i="7"/>
  <c r="H2464" i="7"/>
  <c r="L2463" i="7"/>
  <c r="K2463" i="7"/>
  <c r="J2463" i="7"/>
  <c r="I2463" i="7"/>
  <c r="H2463" i="7"/>
  <c r="L2462" i="7"/>
  <c r="K2462" i="7"/>
  <c r="J2462" i="7"/>
  <c r="I2462" i="7"/>
  <c r="H2462" i="7"/>
  <c r="L2461" i="7"/>
  <c r="K2461" i="7"/>
  <c r="J2461" i="7"/>
  <c r="I2461" i="7"/>
  <c r="H2461" i="7"/>
  <c r="L2460" i="7"/>
  <c r="K2460" i="7"/>
  <c r="J2460" i="7"/>
  <c r="I2460" i="7"/>
  <c r="H2460" i="7"/>
  <c r="L2459" i="7"/>
  <c r="K2459" i="7"/>
  <c r="J2459" i="7"/>
  <c r="I2459" i="7"/>
  <c r="H2459" i="7"/>
  <c r="L2458" i="7"/>
  <c r="K2458" i="7"/>
  <c r="J2458" i="7"/>
  <c r="I2458" i="7"/>
  <c r="H2458" i="7"/>
  <c r="L2457" i="7"/>
  <c r="K2457" i="7"/>
  <c r="J2457" i="7"/>
  <c r="I2457" i="7"/>
  <c r="H2457" i="7"/>
  <c r="L2456" i="7"/>
  <c r="K2456" i="7"/>
  <c r="J2456" i="7"/>
  <c r="I2456" i="7"/>
  <c r="H2456" i="7"/>
  <c r="L2455" i="7"/>
  <c r="K2455" i="7"/>
  <c r="J2455" i="7"/>
  <c r="I2455" i="7"/>
  <c r="H2455" i="7"/>
  <c r="L2454" i="7"/>
  <c r="K2454" i="7"/>
  <c r="J2454" i="7"/>
  <c r="I2454" i="7"/>
  <c r="H2454" i="7"/>
  <c r="L2453" i="7"/>
  <c r="K2453" i="7"/>
  <c r="J2453" i="7"/>
  <c r="I2453" i="7"/>
  <c r="H2453" i="7"/>
  <c r="L2452" i="7"/>
  <c r="K2452" i="7"/>
  <c r="J2452" i="7"/>
  <c r="I2452" i="7"/>
  <c r="H2452" i="7"/>
  <c r="L2451" i="7"/>
  <c r="K2451" i="7"/>
  <c r="J2451" i="7"/>
  <c r="I2451" i="7"/>
  <c r="H2451" i="7"/>
  <c r="L2450" i="7"/>
  <c r="K2450" i="7"/>
  <c r="J2450" i="7"/>
  <c r="I2450" i="7"/>
  <c r="H2450" i="7"/>
  <c r="L2449" i="7"/>
  <c r="K2449" i="7"/>
  <c r="J2449" i="7"/>
  <c r="I2449" i="7"/>
  <c r="H2449" i="7"/>
  <c r="L2448" i="7"/>
  <c r="K2448" i="7"/>
  <c r="J2448" i="7"/>
  <c r="I2448" i="7"/>
  <c r="H2448" i="7"/>
  <c r="L2447" i="7"/>
  <c r="K2447" i="7"/>
  <c r="J2447" i="7"/>
  <c r="I2447" i="7"/>
  <c r="H2447" i="7"/>
  <c r="L2446" i="7"/>
  <c r="K2446" i="7"/>
  <c r="J2446" i="7"/>
  <c r="I2446" i="7"/>
  <c r="H2446" i="7"/>
  <c r="L2445" i="7"/>
  <c r="K2445" i="7"/>
  <c r="J2445" i="7"/>
  <c r="I2445" i="7"/>
  <c r="H2445" i="7"/>
  <c r="L2444" i="7"/>
  <c r="K2444" i="7"/>
  <c r="J2444" i="7"/>
  <c r="I2444" i="7"/>
  <c r="H2444" i="7"/>
  <c r="L2443" i="7"/>
  <c r="K2443" i="7"/>
  <c r="J2443" i="7"/>
  <c r="I2443" i="7"/>
  <c r="H2443" i="7"/>
  <c r="L2442" i="7"/>
  <c r="K2442" i="7"/>
  <c r="J2442" i="7"/>
  <c r="I2442" i="7"/>
  <c r="H2442" i="7"/>
  <c r="L2441" i="7"/>
  <c r="K2441" i="7"/>
  <c r="J2441" i="7"/>
  <c r="I2441" i="7"/>
  <c r="H2441" i="7"/>
  <c r="L2440" i="7"/>
  <c r="K2440" i="7"/>
  <c r="J2440" i="7"/>
  <c r="I2440" i="7"/>
  <c r="H2440" i="7"/>
  <c r="L2439" i="7"/>
  <c r="K2439" i="7"/>
  <c r="J2439" i="7"/>
  <c r="I2439" i="7"/>
  <c r="H2439" i="7"/>
  <c r="L2438" i="7"/>
  <c r="K2438" i="7"/>
  <c r="J2438" i="7"/>
  <c r="I2438" i="7"/>
  <c r="H2438" i="7"/>
  <c r="L2437" i="7"/>
  <c r="K2437" i="7"/>
  <c r="J2437" i="7"/>
  <c r="I2437" i="7"/>
  <c r="H2437" i="7"/>
  <c r="L2436" i="7"/>
  <c r="K2436" i="7"/>
  <c r="J2436" i="7"/>
  <c r="I2436" i="7"/>
  <c r="H2436" i="7"/>
  <c r="L2435" i="7"/>
  <c r="K2435" i="7"/>
  <c r="J2435" i="7"/>
  <c r="I2435" i="7"/>
  <c r="H2435" i="7"/>
  <c r="L2434" i="7"/>
  <c r="K2434" i="7"/>
  <c r="J2434" i="7"/>
  <c r="I2434" i="7"/>
  <c r="H2434" i="7"/>
  <c r="L2433" i="7"/>
  <c r="K2433" i="7"/>
  <c r="J2433" i="7"/>
  <c r="I2433" i="7"/>
  <c r="H2433" i="7"/>
  <c r="L2432" i="7"/>
  <c r="K2432" i="7"/>
  <c r="J2432" i="7"/>
  <c r="I2432" i="7"/>
  <c r="H2432" i="7"/>
  <c r="L2431" i="7"/>
  <c r="K2431" i="7"/>
  <c r="J2431" i="7"/>
  <c r="I2431" i="7"/>
  <c r="H2431" i="7"/>
  <c r="L2430" i="7"/>
  <c r="K2430" i="7"/>
  <c r="J2430" i="7"/>
  <c r="I2430" i="7"/>
  <c r="H2430" i="7"/>
  <c r="L2429" i="7"/>
  <c r="K2429" i="7"/>
  <c r="J2429" i="7"/>
  <c r="I2429" i="7"/>
  <c r="H2429" i="7"/>
  <c r="L2428" i="7"/>
  <c r="K2428" i="7"/>
  <c r="J2428" i="7"/>
  <c r="I2428" i="7"/>
  <c r="H2428" i="7"/>
  <c r="L2427" i="7"/>
  <c r="K2427" i="7"/>
  <c r="J2427" i="7"/>
  <c r="I2427" i="7"/>
  <c r="H2427" i="7"/>
  <c r="L2426" i="7"/>
  <c r="K2426" i="7"/>
  <c r="J2426" i="7"/>
  <c r="I2426" i="7"/>
  <c r="H2426" i="7"/>
  <c r="L2425" i="7"/>
  <c r="K2425" i="7"/>
  <c r="J2425" i="7"/>
  <c r="I2425" i="7"/>
  <c r="H2425" i="7"/>
  <c r="L2424" i="7"/>
  <c r="K2424" i="7"/>
  <c r="J2424" i="7"/>
  <c r="I2424" i="7"/>
  <c r="H2424" i="7"/>
  <c r="L2423" i="7"/>
  <c r="K2423" i="7"/>
  <c r="J2423" i="7"/>
  <c r="I2423" i="7"/>
  <c r="H2423" i="7"/>
  <c r="L2422" i="7"/>
  <c r="K2422" i="7"/>
  <c r="J2422" i="7"/>
  <c r="I2422" i="7"/>
  <c r="H2422" i="7"/>
  <c r="L2421" i="7"/>
  <c r="K2421" i="7"/>
  <c r="J2421" i="7"/>
  <c r="I2421" i="7"/>
  <c r="H2421" i="7"/>
  <c r="L2420" i="7"/>
  <c r="K2420" i="7"/>
  <c r="J2420" i="7"/>
  <c r="I2420" i="7"/>
  <c r="H2420" i="7"/>
  <c r="L2419" i="7"/>
  <c r="K2419" i="7"/>
  <c r="J2419" i="7"/>
  <c r="I2419" i="7"/>
  <c r="H2419" i="7"/>
  <c r="L2418" i="7"/>
  <c r="K2418" i="7"/>
  <c r="J2418" i="7"/>
  <c r="I2418" i="7"/>
  <c r="H2418" i="7"/>
  <c r="L2417" i="7"/>
  <c r="K2417" i="7"/>
  <c r="J2417" i="7"/>
  <c r="I2417" i="7"/>
  <c r="H2417" i="7"/>
  <c r="L2416" i="7"/>
  <c r="K2416" i="7"/>
  <c r="J2416" i="7"/>
  <c r="I2416" i="7"/>
  <c r="H2416" i="7"/>
  <c r="L2415" i="7"/>
  <c r="K2415" i="7"/>
  <c r="J2415" i="7"/>
  <c r="I2415" i="7"/>
  <c r="H2415" i="7"/>
  <c r="L2414" i="7"/>
  <c r="K2414" i="7"/>
  <c r="J2414" i="7"/>
  <c r="I2414" i="7"/>
  <c r="H2414" i="7"/>
  <c r="L2413" i="7"/>
  <c r="K2413" i="7"/>
  <c r="J2413" i="7"/>
  <c r="I2413" i="7"/>
  <c r="H2413" i="7"/>
  <c r="L2412" i="7"/>
  <c r="K2412" i="7"/>
  <c r="J2412" i="7"/>
  <c r="I2412" i="7"/>
  <c r="H2412" i="7"/>
  <c r="L2411" i="7"/>
  <c r="K2411" i="7"/>
  <c r="J2411" i="7"/>
  <c r="I2411" i="7"/>
  <c r="H2411" i="7"/>
  <c r="L2410" i="7"/>
  <c r="K2410" i="7"/>
  <c r="J2410" i="7"/>
  <c r="I2410" i="7"/>
  <c r="H2410" i="7"/>
  <c r="L2409" i="7"/>
  <c r="K2409" i="7"/>
  <c r="J2409" i="7"/>
  <c r="I2409" i="7"/>
  <c r="H2409" i="7"/>
  <c r="L2408" i="7"/>
  <c r="K2408" i="7"/>
  <c r="J2408" i="7"/>
  <c r="I2408" i="7"/>
  <c r="H2408" i="7"/>
  <c r="L2407" i="7"/>
  <c r="K2407" i="7"/>
  <c r="J2407" i="7"/>
  <c r="I2407" i="7"/>
  <c r="H2407" i="7"/>
  <c r="L2406" i="7"/>
  <c r="K2406" i="7"/>
  <c r="J2406" i="7"/>
  <c r="I2406" i="7"/>
  <c r="H2406" i="7"/>
  <c r="L2405" i="7"/>
  <c r="K2405" i="7"/>
  <c r="J2405" i="7"/>
  <c r="I2405" i="7"/>
  <c r="H2405" i="7"/>
  <c r="L2404" i="7"/>
  <c r="K2404" i="7"/>
  <c r="J2404" i="7"/>
  <c r="I2404" i="7"/>
  <c r="H2404" i="7"/>
  <c r="L2403" i="7"/>
  <c r="K2403" i="7"/>
  <c r="J2403" i="7"/>
  <c r="I2403" i="7"/>
  <c r="H2403" i="7"/>
  <c r="L2402" i="7"/>
  <c r="K2402" i="7"/>
  <c r="J2402" i="7"/>
  <c r="I2402" i="7"/>
  <c r="H2402" i="7"/>
  <c r="L2401" i="7"/>
  <c r="K2401" i="7"/>
  <c r="J2401" i="7"/>
  <c r="I2401" i="7"/>
  <c r="H2401" i="7"/>
  <c r="L2400" i="7"/>
  <c r="K2400" i="7"/>
  <c r="J2400" i="7"/>
  <c r="I2400" i="7"/>
  <c r="H2400" i="7"/>
  <c r="L2399" i="7"/>
  <c r="K2399" i="7"/>
  <c r="J2399" i="7"/>
  <c r="I2399" i="7"/>
  <c r="H2399" i="7"/>
  <c r="L2398" i="7"/>
  <c r="K2398" i="7"/>
  <c r="J2398" i="7"/>
  <c r="I2398" i="7"/>
  <c r="H2398" i="7"/>
  <c r="L2397" i="7"/>
  <c r="K2397" i="7"/>
  <c r="J2397" i="7"/>
  <c r="I2397" i="7"/>
  <c r="H2397" i="7"/>
  <c r="L2396" i="7"/>
  <c r="K2396" i="7"/>
  <c r="J2396" i="7"/>
  <c r="I2396" i="7"/>
  <c r="H2396" i="7"/>
  <c r="L2395" i="7"/>
  <c r="K2395" i="7"/>
  <c r="J2395" i="7"/>
  <c r="I2395" i="7"/>
  <c r="H2395" i="7"/>
  <c r="L2394" i="7"/>
  <c r="K2394" i="7"/>
  <c r="J2394" i="7"/>
  <c r="I2394" i="7"/>
  <c r="H2394" i="7"/>
  <c r="L2393" i="7"/>
  <c r="K2393" i="7"/>
  <c r="J2393" i="7"/>
  <c r="I2393" i="7"/>
  <c r="H2393" i="7"/>
  <c r="L2392" i="7"/>
  <c r="K2392" i="7"/>
  <c r="J2392" i="7"/>
  <c r="I2392" i="7"/>
  <c r="H2392" i="7"/>
  <c r="L2391" i="7"/>
  <c r="K2391" i="7"/>
  <c r="J2391" i="7"/>
  <c r="I2391" i="7"/>
  <c r="H2391" i="7"/>
  <c r="L2390" i="7"/>
  <c r="K2390" i="7"/>
  <c r="J2390" i="7"/>
  <c r="I2390" i="7"/>
  <c r="H2390" i="7"/>
  <c r="L2389" i="7"/>
  <c r="K2389" i="7"/>
  <c r="J2389" i="7"/>
  <c r="I2389" i="7"/>
  <c r="H2389" i="7"/>
  <c r="L2388" i="7"/>
  <c r="K2388" i="7"/>
  <c r="J2388" i="7"/>
  <c r="I2388" i="7"/>
  <c r="H2388" i="7"/>
  <c r="L2387" i="7"/>
  <c r="K2387" i="7"/>
  <c r="J2387" i="7"/>
  <c r="I2387" i="7"/>
  <c r="H2387" i="7"/>
  <c r="L2386" i="7"/>
  <c r="K2386" i="7"/>
  <c r="J2386" i="7"/>
  <c r="I2386" i="7"/>
  <c r="H2386" i="7"/>
  <c r="L2385" i="7"/>
  <c r="K2385" i="7"/>
  <c r="J2385" i="7"/>
  <c r="I2385" i="7"/>
  <c r="H2385" i="7"/>
  <c r="L2384" i="7"/>
  <c r="K2384" i="7"/>
  <c r="J2384" i="7"/>
  <c r="I2384" i="7"/>
  <c r="H2384" i="7"/>
  <c r="L2383" i="7"/>
  <c r="K2383" i="7"/>
  <c r="J2383" i="7"/>
  <c r="I2383" i="7"/>
  <c r="H2383" i="7"/>
  <c r="L2382" i="7"/>
  <c r="K2382" i="7"/>
  <c r="J2382" i="7"/>
  <c r="I2382" i="7"/>
  <c r="H2382" i="7"/>
  <c r="L2381" i="7"/>
  <c r="K2381" i="7"/>
  <c r="J2381" i="7"/>
  <c r="I2381" i="7"/>
  <c r="H2381" i="7"/>
  <c r="L2380" i="7"/>
  <c r="K2380" i="7"/>
  <c r="J2380" i="7"/>
  <c r="I2380" i="7"/>
  <c r="H2380" i="7"/>
  <c r="L2379" i="7"/>
  <c r="K2379" i="7"/>
  <c r="J2379" i="7"/>
  <c r="I2379" i="7"/>
  <c r="H2379" i="7"/>
  <c r="L2378" i="7"/>
  <c r="K2378" i="7"/>
  <c r="J2378" i="7"/>
  <c r="I2378" i="7"/>
  <c r="H2378" i="7"/>
  <c r="L2377" i="7"/>
  <c r="K2377" i="7"/>
  <c r="J2377" i="7"/>
  <c r="I2377" i="7"/>
  <c r="H2377" i="7"/>
  <c r="L2376" i="7"/>
  <c r="K2376" i="7"/>
  <c r="J2376" i="7"/>
  <c r="I2376" i="7"/>
  <c r="H2376" i="7"/>
  <c r="L2375" i="7"/>
  <c r="K2375" i="7"/>
  <c r="J2375" i="7"/>
  <c r="I2375" i="7"/>
  <c r="H2375" i="7"/>
  <c r="L2374" i="7"/>
  <c r="K2374" i="7"/>
  <c r="J2374" i="7"/>
  <c r="I2374" i="7"/>
  <c r="H2374" i="7"/>
  <c r="L2373" i="7"/>
  <c r="K2373" i="7"/>
  <c r="J2373" i="7"/>
  <c r="I2373" i="7"/>
  <c r="H2373" i="7"/>
  <c r="L2372" i="7"/>
  <c r="K2372" i="7"/>
  <c r="J2372" i="7"/>
  <c r="I2372" i="7"/>
  <c r="H2372" i="7"/>
  <c r="L2371" i="7"/>
  <c r="K2371" i="7"/>
  <c r="J2371" i="7"/>
  <c r="I2371" i="7"/>
  <c r="H2371" i="7"/>
  <c r="L2370" i="7"/>
  <c r="K2370" i="7"/>
  <c r="J2370" i="7"/>
  <c r="I2370" i="7"/>
  <c r="H2370" i="7"/>
  <c r="L2369" i="7"/>
  <c r="K2369" i="7"/>
  <c r="J2369" i="7"/>
  <c r="I2369" i="7"/>
  <c r="H2369" i="7"/>
  <c r="L2368" i="7"/>
  <c r="K2368" i="7"/>
  <c r="J2368" i="7"/>
  <c r="I2368" i="7"/>
  <c r="H2368" i="7"/>
  <c r="L2367" i="7"/>
  <c r="K2367" i="7"/>
  <c r="J2367" i="7"/>
  <c r="I2367" i="7"/>
  <c r="H2367" i="7"/>
  <c r="L2366" i="7"/>
  <c r="K2366" i="7"/>
  <c r="J2366" i="7"/>
  <c r="I2366" i="7"/>
  <c r="H2366" i="7"/>
  <c r="L2365" i="7"/>
  <c r="K2365" i="7"/>
  <c r="J2365" i="7"/>
  <c r="I2365" i="7"/>
  <c r="H2365" i="7"/>
  <c r="L2364" i="7"/>
  <c r="K2364" i="7"/>
  <c r="J2364" i="7"/>
  <c r="I2364" i="7"/>
  <c r="H2364" i="7"/>
  <c r="L2363" i="7"/>
  <c r="K2363" i="7"/>
  <c r="J2363" i="7"/>
  <c r="I2363" i="7"/>
  <c r="H2363" i="7"/>
  <c r="L2362" i="7"/>
  <c r="K2362" i="7"/>
  <c r="J2362" i="7"/>
  <c r="I2362" i="7"/>
  <c r="H2362" i="7"/>
  <c r="L2361" i="7"/>
  <c r="K2361" i="7"/>
  <c r="J2361" i="7"/>
  <c r="I2361" i="7"/>
  <c r="H2361" i="7"/>
  <c r="L2360" i="7"/>
  <c r="K2360" i="7"/>
  <c r="J2360" i="7"/>
  <c r="I2360" i="7"/>
  <c r="H2360" i="7"/>
  <c r="L2359" i="7"/>
  <c r="K2359" i="7"/>
  <c r="J2359" i="7"/>
  <c r="I2359" i="7"/>
  <c r="H2359" i="7"/>
  <c r="L2358" i="7"/>
  <c r="K2358" i="7"/>
  <c r="J2358" i="7"/>
  <c r="I2358" i="7"/>
  <c r="H2358" i="7"/>
  <c r="L2357" i="7"/>
  <c r="K2357" i="7"/>
  <c r="J2357" i="7"/>
  <c r="I2357" i="7"/>
  <c r="H2357" i="7"/>
  <c r="L2356" i="7"/>
  <c r="K2356" i="7"/>
  <c r="J2356" i="7"/>
  <c r="I2356" i="7"/>
  <c r="H2356" i="7"/>
  <c r="L2355" i="7"/>
  <c r="K2355" i="7"/>
  <c r="J2355" i="7"/>
  <c r="I2355" i="7"/>
  <c r="H2355" i="7"/>
  <c r="L2354" i="7"/>
  <c r="K2354" i="7"/>
  <c r="J2354" i="7"/>
  <c r="I2354" i="7"/>
  <c r="H2354" i="7"/>
  <c r="L2353" i="7"/>
  <c r="K2353" i="7"/>
  <c r="J2353" i="7"/>
  <c r="I2353" i="7"/>
  <c r="H2353" i="7"/>
  <c r="L2352" i="7"/>
  <c r="K2352" i="7"/>
  <c r="J2352" i="7"/>
  <c r="I2352" i="7"/>
  <c r="H2352" i="7"/>
  <c r="L2351" i="7"/>
  <c r="K2351" i="7"/>
  <c r="J2351" i="7"/>
  <c r="I2351" i="7"/>
  <c r="H2351" i="7"/>
  <c r="L2350" i="7"/>
  <c r="K2350" i="7"/>
  <c r="J2350" i="7"/>
  <c r="I2350" i="7"/>
  <c r="H2350" i="7"/>
  <c r="L2349" i="7"/>
  <c r="K2349" i="7"/>
  <c r="J2349" i="7"/>
  <c r="I2349" i="7"/>
  <c r="H2349" i="7"/>
  <c r="L2348" i="7"/>
  <c r="K2348" i="7"/>
  <c r="J2348" i="7"/>
  <c r="I2348" i="7"/>
  <c r="H2348" i="7"/>
  <c r="L2347" i="7"/>
  <c r="K2347" i="7"/>
  <c r="J2347" i="7"/>
  <c r="I2347" i="7"/>
  <c r="H2347" i="7"/>
  <c r="L2346" i="7"/>
  <c r="K2346" i="7"/>
  <c r="J2346" i="7"/>
  <c r="I2346" i="7"/>
  <c r="H2346" i="7"/>
  <c r="L2345" i="7"/>
  <c r="K2345" i="7"/>
  <c r="J2345" i="7"/>
  <c r="I2345" i="7"/>
  <c r="H2345" i="7"/>
  <c r="L2344" i="7"/>
  <c r="K2344" i="7"/>
  <c r="J2344" i="7"/>
  <c r="I2344" i="7"/>
  <c r="H2344" i="7"/>
  <c r="L2343" i="7"/>
  <c r="K2343" i="7"/>
  <c r="J2343" i="7"/>
  <c r="I2343" i="7"/>
  <c r="H2343" i="7"/>
  <c r="L2342" i="7"/>
  <c r="K2342" i="7"/>
  <c r="J2342" i="7"/>
  <c r="I2342" i="7"/>
  <c r="H2342" i="7"/>
  <c r="L2341" i="7"/>
  <c r="K2341" i="7"/>
  <c r="J2341" i="7"/>
  <c r="I2341" i="7"/>
  <c r="H2341" i="7"/>
  <c r="L2340" i="7"/>
  <c r="K2340" i="7"/>
  <c r="J2340" i="7"/>
  <c r="I2340" i="7"/>
  <c r="H2340" i="7"/>
  <c r="L2339" i="7"/>
  <c r="K2339" i="7"/>
  <c r="J2339" i="7"/>
  <c r="I2339" i="7"/>
  <c r="H2339" i="7"/>
  <c r="L2338" i="7"/>
  <c r="K2338" i="7"/>
  <c r="J2338" i="7"/>
  <c r="I2338" i="7"/>
  <c r="H2338" i="7"/>
  <c r="L2337" i="7"/>
  <c r="K2337" i="7"/>
  <c r="J2337" i="7"/>
  <c r="I2337" i="7"/>
  <c r="H2337" i="7"/>
  <c r="L2336" i="7"/>
  <c r="K2336" i="7"/>
  <c r="J2336" i="7"/>
  <c r="I2336" i="7"/>
  <c r="H2336" i="7"/>
  <c r="L2335" i="7"/>
  <c r="K2335" i="7"/>
  <c r="J2335" i="7"/>
  <c r="I2335" i="7"/>
  <c r="H2335" i="7"/>
  <c r="L2334" i="7"/>
  <c r="K2334" i="7"/>
  <c r="J2334" i="7"/>
  <c r="I2334" i="7"/>
  <c r="H2334" i="7"/>
  <c r="L2333" i="7"/>
  <c r="K2333" i="7"/>
  <c r="J2333" i="7"/>
  <c r="I2333" i="7"/>
  <c r="H2333" i="7"/>
  <c r="L2332" i="7"/>
  <c r="K2332" i="7"/>
  <c r="J2332" i="7"/>
  <c r="I2332" i="7"/>
  <c r="H2332" i="7"/>
  <c r="L2331" i="7"/>
  <c r="K2331" i="7"/>
  <c r="J2331" i="7"/>
  <c r="I2331" i="7"/>
  <c r="H2331" i="7"/>
  <c r="L2330" i="7"/>
  <c r="K2330" i="7"/>
  <c r="J2330" i="7"/>
  <c r="I2330" i="7"/>
  <c r="H2330" i="7"/>
  <c r="L2329" i="7"/>
  <c r="K2329" i="7"/>
  <c r="J2329" i="7"/>
  <c r="I2329" i="7"/>
  <c r="H2329" i="7"/>
  <c r="L2328" i="7"/>
  <c r="K2328" i="7"/>
  <c r="J2328" i="7"/>
  <c r="I2328" i="7"/>
  <c r="H2328" i="7"/>
  <c r="L2327" i="7"/>
  <c r="K2327" i="7"/>
  <c r="J2327" i="7"/>
  <c r="I2327" i="7"/>
  <c r="H2327" i="7"/>
  <c r="L2326" i="7"/>
  <c r="K2326" i="7"/>
  <c r="J2326" i="7"/>
  <c r="I2326" i="7"/>
  <c r="H2326" i="7"/>
  <c r="L2325" i="7"/>
  <c r="K2325" i="7"/>
  <c r="J2325" i="7"/>
  <c r="I2325" i="7"/>
  <c r="H2325" i="7"/>
  <c r="L2324" i="7"/>
  <c r="K2324" i="7"/>
  <c r="J2324" i="7"/>
  <c r="I2324" i="7"/>
  <c r="H2324" i="7"/>
  <c r="L2323" i="7"/>
  <c r="K2323" i="7"/>
  <c r="J2323" i="7"/>
  <c r="I2323" i="7"/>
  <c r="H2323" i="7"/>
  <c r="L2322" i="7"/>
  <c r="K2322" i="7"/>
  <c r="J2322" i="7"/>
  <c r="I2322" i="7"/>
  <c r="H2322" i="7"/>
  <c r="L2321" i="7"/>
  <c r="K2321" i="7"/>
  <c r="J2321" i="7"/>
  <c r="I2321" i="7"/>
  <c r="H2321" i="7"/>
  <c r="L2320" i="7"/>
  <c r="K2320" i="7"/>
  <c r="J2320" i="7"/>
  <c r="I2320" i="7"/>
  <c r="H2320" i="7"/>
  <c r="L2319" i="7"/>
  <c r="K2319" i="7"/>
  <c r="J2319" i="7"/>
  <c r="I2319" i="7"/>
  <c r="H2319" i="7"/>
  <c r="L2318" i="7"/>
  <c r="K2318" i="7"/>
  <c r="J2318" i="7"/>
  <c r="I2318" i="7"/>
  <c r="H2318" i="7"/>
  <c r="L2317" i="7"/>
  <c r="K2317" i="7"/>
  <c r="J2317" i="7"/>
  <c r="I2317" i="7"/>
  <c r="H2317" i="7"/>
  <c r="L2316" i="7"/>
  <c r="K2316" i="7"/>
  <c r="J2316" i="7"/>
  <c r="I2316" i="7"/>
  <c r="H2316" i="7"/>
  <c r="L2315" i="7"/>
  <c r="K2315" i="7"/>
  <c r="J2315" i="7"/>
  <c r="I2315" i="7"/>
  <c r="H2315" i="7"/>
  <c r="L2314" i="7"/>
  <c r="K2314" i="7"/>
  <c r="J2314" i="7"/>
  <c r="I2314" i="7"/>
  <c r="H2314" i="7"/>
  <c r="L2313" i="7"/>
  <c r="K2313" i="7"/>
  <c r="J2313" i="7"/>
  <c r="I2313" i="7"/>
  <c r="H2313" i="7"/>
  <c r="L2312" i="7"/>
  <c r="K2312" i="7"/>
  <c r="J2312" i="7"/>
  <c r="I2312" i="7"/>
  <c r="H2312" i="7"/>
  <c r="L2311" i="7"/>
  <c r="K2311" i="7"/>
  <c r="J2311" i="7"/>
  <c r="I2311" i="7"/>
  <c r="H2311" i="7"/>
  <c r="L2310" i="7"/>
  <c r="K2310" i="7"/>
  <c r="J2310" i="7"/>
  <c r="I2310" i="7"/>
  <c r="H2310" i="7"/>
  <c r="L2309" i="7"/>
  <c r="K2309" i="7"/>
  <c r="J2309" i="7"/>
  <c r="I2309" i="7"/>
  <c r="H2309" i="7"/>
  <c r="L2308" i="7"/>
  <c r="K2308" i="7"/>
  <c r="J2308" i="7"/>
  <c r="I2308" i="7"/>
  <c r="H2308" i="7"/>
  <c r="L2307" i="7"/>
  <c r="K2307" i="7"/>
  <c r="J2307" i="7"/>
  <c r="I2307" i="7"/>
  <c r="H2307" i="7"/>
  <c r="L2306" i="7"/>
  <c r="K2306" i="7"/>
  <c r="J2306" i="7"/>
  <c r="I2306" i="7"/>
  <c r="H2306" i="7"/>
  <c r="L2305" i="7"/>
  <c r="K2305" i="7"/>
  <c r="J2305" i="7"/>
  <c r="I2305" i="7"/>
  <c r="H2305" i="7"/>
  <c r="L2304" i="7"/>
  <c r="K2304" i="7"/>
  <c r="J2304" i="7"/>
  <c r="I2304" i="7"/>
  <c r="H2304" i="7"/>
  <c r="L2303" i="7"/>
  <c r="K2303" i="7"/>
  <c r="J2303" i="7"/>
  <c r="I2303" i="7"/>
  <c r="H2303" i="7"/>
  <c r="L2302" i="7"/>
  <c r="K2302" i="7"/>
  <c r="J2302" i="7"/>
  <c r="I2302" i="7"/>
  <c r="H2302" i="7"/>
  <c r="L2301" i="7"/>
  <c r="K2301" i="7"/>
  <c r="J2301" i="7"/>
  <c r="I2301" i="7"/>
  <c r="H2301" i="7"/>
  <c r="L2300" i="7"/>
  <c r="K2300" i="7"/>
  <c r="J2300" i="7"/>
  <c r="I2300" i="7"/>
  <c r="H2300" i="7"/>
  <c r="L2299" i="7"/>
  <c r="K2299" i="7"/>
  <c r="J2299" i="7"/>
  <c r="I2299" i="7"/>
  <c r="H2299" i="7"/>
  <c r="L2298" i="7"/>
  <c r="K2298" i="7"/>
  <c r="J2298" i="7"/>
  <c r="I2298" i="7"/>
  <c r="H2298" i="7"/>
  <c r="L2297" i="7"/>
  <c r="K2297" i="7"/>
  <c r="J2297" i="7"/>
  <c r="I2297" i="7"/>
  <c r="H2297" i="7"/>
  <c r="L2296" i="7"/>
  <c r="K2296" i="7"/>
  <c r="J2296" i="7"/>
  <c r="I2296" i="7"/>
  <c r="H2296" i="7"/>
  <c r="L2295" i="7"/>
  <c r="K2295" i="7"/>
  <c r="J2295" i="7"/>
  <c r="I2295" i="7"/>
  <c r="H2295" i="7"/>
  <c r="L2294" i="7"/>
  <c r="K2294" i="7"/>
  <c r="J2294" i="7"/>
  <c r="I2294" i="7"/>
  <c r="H2294" i="7"/>
  <c r="L2293" i="7"/>
  <c r="K2293" i="7"/>
  <c r="J2293" i="7"/>
  <c r="I2293" i="7"/>
  <c r="H2293" i="7"/>
  <c r="L2292" i="7"/>
  <c r="K2292" i="7"/>
  <c r="J2292" i="7"/>
  <c r="I2292" i="7"/>
  <c r="H2292" i="7"/>
  <c r="L2291" i="7"/>
  <c r="K2291" i="7"/>
  <c r="J2291" i="7"/>
  <c r="I2291" i="7"/>
  <c r="H2291" i="7"/>
  <c r="L2290" i="7"/>
  <c r="K2290" i="7"/>
  <c r="J2290" i="7"/>
  <c r="I2290" i="7"/>
  <c r="H2290" i="7"/>
  <c r="L2289" i="7"/>
  <c r="K2289" i="7"/>
  <c r="J2289" i="7"/>
  <c r="I2289" i="7"/>
  <c r="H2289" i="7"/>
  <c r="L2288" i="7"/>
  <c r="K2288" i="7"/>
  <c r="J2288" i="7"/>
  <c r="I2288" i="7"/>
  <c r="H2288" i="7"/>
  <c r="L2287" i="7"/>
  <c r="K2287" i="7"/>
  <c r="J2287" i="7"/>
  <c r="I2287" i="7"/>
  <c r="H2287" i="7"/>
  <c r="L2286" i="7"/>
  <c r="K2286" i="7"/>
  <c r="J2286" i="7"/>
  <c r="I2286" i="7"/>
  <c r="H2286" i="7"/>
  <c r="L2285" i="7"/>
  <c r="K2285" i="7"/>
  <c r="J2285" i="7"/>
  <c r="I2285" i="7"/>
  <c r="H2285" i="7"/>
  <c r="L2284" i="7"/>
  <c r="K2284" i="7"/>
  <c r="J2284" i="7"/>
  <c r="I2284" i="7"/>
  <c r="H2284" i="7"/>
  <c r="L2283" i="7"/>
  <c r="K2283" i="7"/>
  <c r="J2283" i="7"/>
  <c r="I2283" i="7"/>
  <c r="H2283" i="7"/>
  <c r="L2282" i="7"/>
  <c r="K2282" i="7"/>
  <c r="J2282" i="7"/>
  <c r="I2282" i="7"/>
  <c r="H2282" i="7"/>
  <c r="L2281" i="7"/>
  <c r="K2281" i="7"/>
  <c r="J2281" i="7"/>
  <c r="I2281" i="7"/>
  <c r="H2281" i="7"/>
  <c r="L2280" i="7"/>
  <c r="K2280" i="7"/>
  <c r="J2280" i="7"/>
  <c r="I2280" i="7"/>
  <c r="H2280" i="7"/>
  <c r="L2279" i="7"/>
  <c r="K2279" i="7"/>
  <c r="J2279" i="7"/>
  <c r="I2279" i="7"/>
  <c r="H2279" i="7"/>
  <c r="L2278" i="7"/>
  <c r="K2278" i="7"/>
  <c r="J2278" i="7"/>
  <c r="I2278" i="7"/>
  <c r="H2278" i="7"/>
  <c r="L2277" i="7"/>
  <c r="K2277" i="7"/>
  <c r="J2277" i="7"/>
  <c r="I2277" i="7"/>
  <c r="H2277" i="7"/>
  <c r="L2276" i="7"/>
  <c r="K2276" i="7"/>
  <c r="J2276" i="7"/>
  <c r="I2276" i="7"/>
  <c r="H2276" i="7"/>
  <c r="L2275" i="7"/>
  <c r="K2275" i="7"/>
  <c r="J2275" i="7"/>
  <c r="I2275" i="7"/>
  <c r="H2275" i="7"/>
  <c r="L2274" i="7"/>
  <c r="K2274" i="7"/>
  <c r="J2274" i="7"/>
  <c r="I2274" i="7"/>
  <c r="H2274" i="7"/>
  <c r="L2273" i="7"/>
  <c r="K2273" i="7"/>
  <c r="J2273" i="7"/>
  <c r="I2273" i="7"/>
  <c r="H2273" i="7"/>
  <c r="L2272" i="7"/>
  <c r="K2272" i="7"/>
  <c r="J2272" i="7"/>
  <c r="I2272" i="7"/>
  <c r="H2272" i="7"/>
  <c r="L2271" i="7"/>
  <c r="K2271" i="7"/>
  <c r="J2271" i="7"/>
  <c r="I2271" i="7"/>
  <c r="H2271" i="7"/>
  <c r="L2270" i="7"/>
  <c r="K2270" i="7"/>
  <c r="J2270" i="7"/>
  <c r="I2270" i="7"/>
  <c r="H2270" i="7"/>
  <c r="L2269" i="7"/>
  <c r="K2269" i="7"/>
  <c r="J2269" i="7"/>
  <c r="I2269" i="7"/>
  <c r="H2269" i="7"/>
  <c r="L2268" i="7"/>
  <c r="K2268" i="7"/>
  <c r="J2268" i="7"/>
  <c r="I2268" i="7"/>
  <c r="H2268" i="7"/>
  <c r="L2267" i="7"/>
  <c r="K2267" i="7"/>
  <c r="J2267" i="7"/>
  <c r="I2267" i="7"/>
  <c r="H2267" i="7"/>
  <c r="L2266" i="7"/>
  <c r="K2266" i="7"/>
  <c r="J2266" i="7"/>
  <c r="I2266" i="7"/>
  <c r="H2266" i="7"/>
  <c r="L2265" i="7"/>
  <c r="K2265" i="7"/>
  <c r="J2265" i="7"/>
  <c r="I2265" i="7"/>
  <c r="H2265" i="7"/>
  <c r="L2264" i="7"/>
  <c r="K2264" i="7"/>
  <c r="J2264" i="7"/>
  <c r="I2264" i="7"/>
  <c r="H2264" i="7"/>
  <c r="L2263" i="7"/>
  <c r="K2263" i="7"/>
  <c r="J2263" i="7"/>
  <c r="I2263" i="7"/>
  <c r="H2263" i="7"/>
  <c r="L2262" i="7"/>
  <c r="K2262" i="7"/>
  <c r="J2262" i="7"/>
  <c r="I2262" i="7"/>
  <c r="H2262" i="7"/>
  <c r="L2261" i="7"/>
  <c r="K2261" i="7"/>
  <c r="J2261" i="7"/>
  <c r="I2261" i="7"/>
  <c r="H2261" i="7"/>
  <c r="L2260" i="7"/>
  <c r="K2260" i="7"/>
  <c r="J2260" i="7"/>
  <c r="I2260" i="7"/>
  <c r="H2260" i="7"/>
  <c r="L2259" i="7"/>
  <c r="K2259" i="7"/>
  <c r="J2259" i="7"/>
  <c r="I2259" i="7"/>
  <c r="H2259" i="7"/>
  <c r="L2258" i="7"/>
  <c r="K2258" i="7"/>
  <c r="J2258" i="7"/>
  <c r="I2258" i="7"/>
  <c r="H2258" i="7"/>
  <c r="L2257" i="7"/>
  <c r="K2257" i="7"/>
  <c r="J2257" i="7"/>
  <c r="I2257" i="7"/>
  <c r="H2257" i="7"/>
  <c r="L2256" i="7"/>
  <c r="K2256" i="7"/>
  <c r="J2256" i="7"/>
  <c r="I2256" i="7"/>
  <c r="H2256" i="7"/>
  <c r="L2255" i="7"/>
  <c r="K2255" i="7"/>
  <c r="J2255" i="7"/>
  <c r="I2255" i="7"/>
  <c r="H2255" i="7"/>
  <c r="L2254" i="7"/>
  <c r="K2254" i="7"/>
  <c r="J2254" i="7"/>
  <c r="I2254" i="7"/>
  <c r="H2254" i="7"/>
  <c r="L2253" i="7"/>
  <c r="K2253" i="7"/>
  <c r="J2253" i="7"/>
  <c r="I2253" i="7"/>
  <c r="H2253" i="7"/>
  <c r="L2252" i="7"/>
  <c r="K2252" i="7"/>
  <c r="J2252" i="7"/>
  <c r="I2252" i="7"/>
  <c r="H2252" i="7"/>
  <c r="L2251" i="7"/>
  <c r="K2251" i="7"/>
  <c r="J2251" i="7"/>
  <c r="I2251" i="7"/>
  <c r="H2251" i="7"/>
  <c r="L2250" i="7"/>
  <c r="K2250" i="7"/>
  <c r="J2250" i="7"/>
  <c r="I2250" i="7"/>
  <c r="H2250" i="7"/>
  <c r="L2249" i="7"/>
  <c r="K2249" i="7"/>
  <c r="J2249" i="7"/>
  <c r="I2249" i="7"/>
  <c r="H2249" i="7"/>
  <c r="L2248" i="7"/>
  <c r="K2248" i="7"/>
  <c r="J2248" i="7"/>
  <c r="I2248" i="7"/>
  <c r="H2248" i="7"/>
  <c r="L2247" i="7"/>
  <c r="K2247" i="7"/>
  <c r="J2247" i="7"/>
  <c r="I2247" i="7"/>
  <c r="H2247" i="7"/>
  <c r="L2246" i="7"/>
  <c r="K2246" i="7"/>
  <c r="J2246" i="7"/>
  <c r="I2246" i="7"/>
  <c r="H2246" i="7"/>
  <c r="L2245" i="7"/>
  <c r="K2245" i="7"/>
  <c r="J2245" i="7"/>
  <c r="I2245" i="7"/>
  <c r="H2245" i="7"/>
  <c r="L2244" i="7"/>
  <c r="K2244" i="7"/>
  <c r="J2244" i="7"/>
  <c r="I2244" i="7"/>
  <c r="H2244" i="7"/>
  <c r="L2243" i="7"/>
  <c r="K2243" i="7"/>
  <c r="J2243" i="7"/>
  <c r="I2243" i="7"/>
  <c r="H2243" i="7"/>
  <c r="L2242" i="7"/>
  <c r="K2242" i="7"/>
  <c r="J2242" i="7"/>
  <c r="I2242" i="7"/>
  <c r="H2242" i="7"/>
  <c r="L2241" i="7"/>
  <c r="K2241" i="7"/>
  <c r="J2241" i="7"/>
  <c r="I2241" i="7"/>
  <c r="H2241" i="7"/>
  <c r="L2240" i="7"/>
  <c r="K2240" i="7"/>
  <c r="J2240" i="7"/>
  <c r="I2240" i="7"/>
  <c r="H2240" i="7"/>
  <c r="L2239" i="7"/>
  <c r="K2239" i="7"/>
  <c r="J2239" i="7"/>
  <c r="I2239" i="7"/>
  <c r="H2239" i="7"/>
  <c r="L2238" i="7"/>
  <c r="K2238" i="7"/>
  <c r="J2238" i="7"/>
  <c r="I2238" i="7"/>
  <c r="H2238" i="7"/>
  <c r="L2237" i="7"/>
  <c r="K2237" i="7"/>
  <c r="J2237" i="7"/>
  <c r="I2237" i="7"/>
  <c r="H2237" i="7"/>
  <c r="L2236" i="7"/>
  <c r="K2236" i="7"/>
  <c r="J2236" i="7"/>
  <c r="I2236" i="7"/>
  <c r="H2236" i="7"/>
  <c r="L2235" i="7"/>
  <c r="K2235" i="7"/>
  <c r="J2235" i="7"/>
  <c r="I2235" i="7"/>
  <c r="H2235" i="7"/>
  <c r="L2234" i="7"/>
  <c r="K2234" i="7"/>
  <c r="J2234" i="7"/>
  <c r="I2234" i="7"/>
  <c r="H2234" i="7"/>
  <c r="L2233" i="7"/>
  <c r="K2233" i="7"/>
  <c r="J2233" i="7"/>
  <c r="I2233" i="7"/>
  <c r="H2233" i="7"/>
  <c r="L2232" i="7"/>
  <c r="K2232" i="7"/>
  <c r="J2232" i="7"/>
  <c r="I2232" i="7"/>
  <c r="H2232" i="7"/>
  <c r="L2231" i="7"/>
  <c r="K2231" i="7"/>
  <c r="J2231" i="7"/>
  <c r="I2231" i="7"/>
  <c r="H2231" i="7"/>
  <c r="L2230" i="7"/>
  <c r="K2230" i="7"/>
  <c r="J2230" i="7"/>
  <c r="I2230" i="7"/>
  <c r="H2230" i="7"/>
  <c r="L2229" i="7"/>
  <c r="K2229" i="7"/>
  <c r="J2229" i="7"/>
  <c r="I2229" i="7"/>
  <c r="H2229" i="7"/>
  <c r="L2228" i="7"/>
  <c r="K2228" i="7"/>
  <c r="J2228" i="7"/>
  <c r="I2228" i="7"/>
  <c r="H2228" i="7"/>
  <c r="L2227" i="7"/>
  <c r="K2227" i="7"/>
  <c r="J2227" i="7"/>
  <c r="I2227" i="7"/>
  <c r="H2227" i="7"/>
  <c r="L2226" i="7"/>
  <c r="K2226" i="7"/>
  <c r="J2226" i="7"/>
  <c r="I2226" i="7"/>
  <c r="H2226" i="7"/>
  <c r="L2225" i="7"/>
  <c r="K2225" i="7"/>
  <c r="J2225" i="7"/>
  <c r="I2225" i="7"/>
  <c r="H2225" i="7"/>
  <c r="L2224" i="7"/>
  <c r="K2224" i="7"/>
  <c r="J2224" i="7"/>
  <c r="I2224" i="7"/>
  <c r="H2224" i="7"/>
  <c r="L2223" i="7"/>
  <c r="K2223" i="7"/>
  <c r="J2223" i="7"/>
  <c r="I2223" i="7"/>
  <c r="H2223" i="7"/>
  <c r="L2222" i="7"/>
  <c r="K2222" i="7"/>
  <c r="J2222" i="7"/>
  <c r="I2222" i="7"/>
  <c r="H2222" i="7"/>
  <c r="L2221" i="7"/>
  <c r="K2221" i="7"/>
  <c r="J2221" i="7"/>
  <c r="I2221" i="7"/>
  <c r="H2221" i="7"/>
  <c r="L2220" i="7"/>
  <c r="K2220" i="7"/>
  <c r="J2220" i="7"/>
  <c r="I2220" i="7"/>
  <c r="H2220" i="7"/>
  <c r="L2219" i="7"/>
  <c r="K2219" i="7"/>
  <c r="J2219" i="7"/>
  <c r="I2219" i="7"/>
  <c r="H2219" i="7"/>
  <c r="L2218" i="7"/>
  <c r="K2218" i="7"/>
  <c r="J2218" i="7"/>
  <c r="I2218" i="7"/>
  <c r="H2218" i="7"/>
  <c r="L2217" i="7"/>
  <c r="K2217" i="7"/>
  <c r="J2217" i="7"/>
  <c r="I2217" i="7"/>
  <c r="H2217" i="7"/>
  <c r="L2216" i="7"/>
  <c r="K2216" i="7"/>
  <c r="J2216" i="7"/>
  <c r="I2216" i="7"/>
  <c r="H2216" i="7"/>
  <c r="L2215" i="7"/>
  <c r="K2215" i="7"/>
  <c r="J2215" i="7"/>
  <c r="I2215" i="7"/>
  <c r="H2215" i="7"/>
  <c r="L2214" i="7"/>
  <c r="K2214" i="7"/>
  <c r="J2214" i="7"/>
  <c r="I2214" i="7"/>
  <c r="H2214" i="7"/>
  <c r="L2213" i="7"/>
  <c r="K2213" i="7"/>
  <c r="J2213" i="7"/>
  <c r="I2213" i="7"/>
  <c r="H2213" i="7"/>
  <c r="L2212" i="7"/>
  <c r="K2212" i="7"/>
  <c r="J2212" i="7"/>
  <c r="I2212" i="7"/>
  <c r="H2212" i="7"/>
  <c r="L2211" i="7"/>
  <c r="K2211" i="7"/>
  <c r="J2211" i="7"/>
  <c r="I2211" i="7"/>
  <c r="H2211" i="7"/>
  <c r="L2210" i="7"/>
  <c r="K2210" i="7"/>
  <c r="J2210" i="7"/>
  <c r="I2210" i="7"/>
  <c r="H2210" i="7"/>
  <c r="L2209" i="7"/>
  <c r="K2209" i="7"/>
  <c r="J2209" i="7"/>
  <c r="I2209" i="7"/>
  <c r="H2209" i="7"/>
  <c r="L2208" i="7"/>
  <c r="K2208" i="7"/>
  <c r="J2208" i="7"/>
  <c r="I2208" i="7"/>
  <c r="H2208" i="7"/>
  <c r="L2207" i="7"/>
  <c r="K2207" i="7"/>
  <c r="J2207" i="7"/>
  <c r="I2207" i="7"/>
  <c r="H2207" i="7"/>
  <c r="L2206" i="7"/>
  <c r="K2206" i="7"/>
  <c r="J2206" i="7"/>
  <c r="I2206" i="7"/>
  <c r="H2206" i="7"/>
  <c r="L2205" i="7"/>
  <c r="K2205" i="7"/>
  <c r="J2205" i="7"/>
  <c r="I2205" i="7"/>
  <c r="H2205" i="7"/>
  <c r="L2204" i="7"/>
  <c r="K2204" i="7"/>
  <c r="J2204" i="7"/>
  <c r="I2204" i="7"/>
  <c r="H2204" i="7"/>
  <c r="L2203" i="7"/>
  <c r="K2203" i="7"/>
  <c r="J2203" i="7"/>
  <c r="I2203" i="7"/>
  <c r="H2203" i="7"/>
  <c r="L2202" i="7"/>
  <c r="K2202" i="7"/>
  <c r="J2202" i="7"/>
  <c r="I2202" i="7"/>
  <c r="H2202" i="7"/>
  <c r="L2201" i="7"/>
  <c r="K2201" i="7"/>
  <c r="J2201" i="7"/>
  <c r="I2201" i="7"/>
  <c r="H2201" i="7"/>
  <c r="L2200" i="7"/>
  <c r="K2200" i="7"/>
  <c r="J2200" i="7"/>
  <c r="I2200" i="7"/>
  <c r="H2200" i="7"/>
  <c r="L2199" i="7"/>
  <c r="K2199" i="7"/>
  <c r="J2199" i="7"/>
  <c r="I2199" i="7"/>
  <c r="H2199" i="7"/>
  <c r="L2198" i="7"/>
  <c r="K2198" i="7"/>
  <c r="J2198" i="7"/>
  <c r="I2198" i="7"/>
  <c r="H2198" i="7"/>
  <c r="L2197" i="7"/>
  <c r="K2197" i="7"/>
  <c r="J2197" i="7"/>
  <c r="I2197" i="7"/>
  <c r="H2197" i="7"/>
  <c r="L2196" i="7"/>
  <c r="K2196" i="7"/>
  <c r="J2196" i="7"/>
  <c r="I2196" i="7"/>
  <c r="H2196" i="7"/>
  <c r="L2195" i="7"/>
  <c r="K2195" i="7"/>
  <c r="J2195" i="7"/>
  <c r="I2195" i="7"/>
  <c r="H2195" i="7"/>
  <c r="L2194" i="7"/>
  <c r="K2194" i="7"/>
  <c r="J2194" i="7"/>
  <c r="I2194" i="7"/>
  <c r="H2194" i="7"/>
  <c r="L2193" i="7"/>
  <c r="K2193" i="7"/>
  <c r="J2193" i="7"/>
  <c r="I2193" i="7"/>
  <c r="H2193" i="7"/>
  <c r="L2192" i="7"/>
  <c r="K2192" i="7"/>
  <c r="J2192" i="7"/>
  <c r="I2192" i="7"/>
  <c r="H2192" i="7"/>
  <c r="L2191" i="7"/>
  <c r="K2191" i="7"/>
  <c r="J2191" i="7"/>
  <c r="I2191" i="7"/>
  <c r="H2191" i="7"/>
  <c r="L2190" i="7"/>
  <c r="K2190" i="7"/>
  <c r="J2190" i="7"/>
  <c r="I2190" i="7"/>
  <c r="H2190" i="7"/>
  <c r="L2189" i="7"/>
  <c r="K2189" i="7"/>
  <c r="J2189" i="7"/>
  <c r="I2189" i="7"/>
  <c r="H2189" i="7"/>
  <c r="L2188" i="7"/>
  <c r="K2188" i="7"/>
  <c r="J2188" i="7"/>
  <c r="I2188" i="7"/>
  <c r="H2188" i="7"/>
  <c r="L2187" i="7"/>
  <c r="K2187" i="7"/>
  <c r="J2187" i="7"/>
  <c r="I2187" i="7"/>
  <c r="H2187" i="7"/>
  <c r="L2186" i="7"/>
  <c r="K2186" i="7"/>
  <c r="J2186" i="7"/>
  <c r="I2186" i="7"/>
  <c r="H2186" i="7"/>
  <c r="L2185" i="7"/>
  <c r="K2185" i="7"/>
  <c r="J2185" i="7"/>
  <c r="I2185" i="7"/>
  <c r="H2185" i="7"/>
  <c r="L2184" i="7"/>
  <c r="K2184" i="7"/>
  <c r="J2184" i="7"/>
  <c r="I2184" i="7"/>
  <c r="H2184" i="7"/>
  <c r="L2183" i="7"/>
  <c r="K2183" i="7"/>
  <c r="J2183" i="7"/>
  <c r="I2183" i="7"/>
  <c r="H2183" i="7"/>
  <c r="L2182" i="7"/>
  <c r="K2182" i="7"/>
  <c r="J2182" i="7"/>
  <c r="I2182" i="7"/>
  <c r="H2182" i="7"/>
  <c r="L2181" i="7"/>
  <c r="K2181" i="7"/>
  <c r="J2181" i="7"/>
  <c r="I2181" i="7"/>
  <c r="H2181" i="7"/>
  <c r="L2180" i="7"/>
  <c r="K2180" i="7"/>
  <c r="J2180" i="7"/>
  <c r="I2180" i="7"/>
  <c r="H2180" i="7"/>
  <c r="L2179" i="7"/>
  <c r="K2179" i="7"/>
  <c r="J2179" i="7"/>
  <c r="I2179" i="7"/>
  <c r="H2179" i="7"/>
  <c r="L2178" i="7"/>
  <c r="K2178" i="7"/>
  <c r="J2178" i="7"/>
  <c r="I2178" i="7"/>
  <c r="H2178" i="7"/>
  <c r="L2177" i="7"/>
  <c r="K2177" i="7"/>
  <c r="J2177" i="7"/>
  <c r="I2177" i="7"/>
  <c r="H2177" i="7"/>
  <c r="L2176" i="7"/>
  <c r="K2176" i="7"/>
  <c r="J2176" i="7"/>
  <c r="I2176" i="7"/>
  <c r="H2176" i="7"/>
  <c r="L2175" i="7"/>
  <c r="K2175" i="7"/>
  <c r="J2175" i="7"/>
  <c r="I2175" i="7"/>
  <c r="H2175" i="7"/>
  <c r="L2174" i="7"/>
  <c r="K2174" i="7"/>
  <c r="J2174" i="7"/>
  <c r="I2174" i="7"/>
  <c r="H2174" i="7"/>
  <c r="L2173" i="7"/>
  <c r="K2173" i="7"/>
  <c r="J2173" i="7"/>
  <c r="I2173" i="7"/>
  <c r="H2173" i="7"/>
  <c r="L2172" i="7"/>
  <c r="K2172" i="7"/>
  <c r="J2172" i="7"/>
  <c r="I2172" i="7"/>
  <c r="H2172" i="7"/>
  <c r="L2171" i="7"/>
  <c r="K2171" i="7"/>
  <c r="J2171" i="7"/>
  <c r="I2171" i="7"/>
  <c r="H2171" i="7"/>
  <c r="L2170" i="7"/>
  <c r="K2170" i="7"/>
  <c r="J2170" i="7"/>
  <c r="I2170" i="7"/>
  <c r="H2170" i="7"/>
  <c r="L2169" i="7"/>
  <c r="K2169" i="7"/>
  <c r="J2169" i="7"/>
  <c r="I2169" i="7"/>
  <c r="H2169" i="7"/>
  <c r="L2168" i="7"/>
  <c r="K2168" i="7"/>
  <c r="J2168" i="7"/>
  <c r="I2168" i="7"/>
  <c r="H2168" i="7"/>
  <c r="L2167" i="7"/>
  <c r="K2167" i="7"/>
  <c r="J2167" i="7"/>
  <c r="I2167" i="7"/>
  <c r="H2167" i="7"/>
  <c r="L2166" i="7"/>
  <c r="K2166" i="7"/>
  <c r="J2166" i="7"/>
  <c r="I2166" i="7"/>
  <c r="H2166" i="7"/>
  <c r="L2165" i="7"/>
  <c r="K2165" i="7"/>
  <c r="J2165" i="7"/>
  <c r="I2165" i="7"/>
  <c r="H2165" i="7"/>
  <c r="L2164" i="7"/>
  <c r="K2164" i="7"/>
  <c r="J2164" i="7"/>
  <c r="I2164" i="7"/>
  <c r="H2164" i="7"/>
  <c r="L2163" i="7"/>
  <c r="K2163" i="7"/>
  <c r="J2163" i="7"/>
  <c r="I2163" i="7"/>
  <c r="H2163" i="7"/>
  <c r="L2162" i="7"/>
  <c r="K2162" i="7"/>
  <c r="J2162" i="7"/>
  <c r="I2162" i="7"/>
  <c r="H2162" i="7"/>
  <c r="L2161" i="7"/>
  <c r="K2161" i="7"/>
  <c r="J2161" i="7"/>
  <c r="I2161" i="7"/>
  <c r="H2161" i="7"/>
  <c r="L2160" i="7"/>
  <c r="K2160" i="7"/>
  <c r="J2160" i="7"/>
  <c r="I2160" i="7"/>
  <c r="H2160" i="7"/>
  <c r="L2159" i="7"/>
  <c r="K2159" i="7"/>
  <c r="J2159" i="7"/>
  <c r="I2159" i="7"/>
  <c r="H2159" i="7"/>
  <c r="L2158" i="7"/>
  <c r="K2158" i="7"/>
  <c r="J2158" i="7"/>
  <c r="I2158" i="7"/>
  <c r="H2158" i="7"/>
  <c r="L2157" i="7"/>
  <c r="K2157" i="7"/>
  <c r="J2157" i="7"/>
  <c r="I2157" i="7"/>
  <c r="H2157" i="7"/>
  <c r="L2156" i="7"/>
  <c r="K2156" i="7"/>
  <c r="J2156" i="7"/>
  <c r="I2156" i="7"/>
  <c r="H2156" i="7"/>
  <c r="L2155" i="7"/>
  <c r="K2155" i="7"/>
  <c r="J2155" i="7"/>
  <c r="I2155" i="7"/>
  <c r="H2155" i="7"/>
  <c r="L2154" i="7"/>
  <c r="K2154" i="7"/>
  <c r="J2154" i="7"/>
  <c r="I2154" i="7"/>
  <c r="H2154" i="7"/>
  <c r="L2153" i="7"/>
  <c r="K2153" i="7"/>
  <c r="J2153" i="7"/>
  <c r="I2153" i="7"/>
  <c r="H2153" i="7"/>
  <c r="L2152" i="7"/>
  <c r="K2152" i="7"/>
  <c r="J2152" i="7"/>
  <c r="I2152" i="7"/>
  <c r="H2152" i="7"/>
  <c r="L2151" i="7"/>
  <c r="K2151" i="7"/>
  <c r="J2151" i="7"/>
  <c r="I2151" i="7"/>
  <c r="H2151" i="7"/>
  <c r="L2150" i="7"/>
  <c r="K2150" i="7"/>
  <c r="J2150" i="7"/>
  <c r="I2150" i="7"/>
  <c r="H2150" i="7"/>
  <c r="L2149" i="7"/>
  <c r="K2149" i="7"/>
  <c r="J2149" i="7"/>
  <c r="I2149" i="7"/>
  <c r="H2149" i="7"/>
  <c r="L2148" i="7"/>
  <c r="K2148" i="7"/>
  <c r="J2148" i="7"/>
  <c r="I2148" i="7"/>
  <c r="H2148" i="7"/>
  <c r="L2147" i="7"/>
  <c r="K2147" i="7"/>
  <c r="J2147" i="7"/>
  <c r="I2147" i="7"/>
  <c r="H2147" i="7"/>
  <c r="L2146" i="7"/>
  <c r="K2146" i="7"/>
  <c r="J2146" i="7"/>
  <c r="I2146" i="7"/>
  <c r="H2146" i="7"/>
  <c r="L2145" i="7"/>
  <c r="K2145" i="7"/>
  <c r="J2145" i="7"/>
  <c r="I2145" i="7"/>
  <c r="H2145" i="7"/>
  <c r="L2144" i="7"/>
  <c r="K2144" i="7"/>
  <c r="J2144" i="7"/>
  <c r="I2144" i="7"/>
  <c r="H2144" i="7"/>
  <c r="L2143" i="7"/>
  <c r="K2143" i="7"/>
  <c r="J2143" i="7"/>
  <c r="I2143" i="7"/>
  <c r="H2143" i="7"/>
  <c r="L2142" i="7"/>
  <c r="K2142" i="7"/>
  <c r="J2142" i="7"/>
  <c r="I2142" i="7"/>
  <c r="H2142" i="7"/>
  <c r="L2141" i="7"/>
  <c r="K2141" i="7"/>
  <c r="J2141" i="7"/>
  <c r="I2141" i="7"/>
  <c r="H2141" i="7"/>
  <c r="L2140" i="7"/>
  <c r="K2140" i="7"/>
  <c r="J2140" i="7"/>
  <c r="I2140" i="7"/>
  <c r="H2140" i="7"/>
  <c r="L2139" i="7"/>
  <c r="K2139" i="7"/>
  <c r="J2139" i="7"/>
  <c r="I2139" i="7"/>
  <c r="H2139" i="7"/>
  <c r="L2138" i="7"/>
  <c r="K2138" i="7"/>
  <c r="J2138" i="7"/>
  <c r="I2138" i="7"/>
  <c r="H2138" i="7"/>
  <c r="L2137" i="7"/>
  <c r="K2137" i="7"/>
  <c r="J2137" i="7"/>
  <c r="I2137" i="7"/>
  <c r="H2137" i="7"/>
  <c r="L2136" i="7"/>
  <c r="K2136" i="7"/>
  <c r="J2136" i="7"/>
  <c r="I2136" i="7"/>
  <c r="H2136" i="7"/>
  <c r="L2135" i="7"/>
  <c r="K2135" i="7"/>
  <c r="J2135" i="7"/>
  <c r="I2135" i="7"/>
  <c r="H2135" i="7"/>
  <c r="L2134" i="7"/>
  <c r="K2134" i="7"/>
  <c r="J2134" i="7"/>
  <c r="I2134" i="7"/>
  <c r="H2134" i="7"/>
  <c r="L2133" i="7"/>
  <c r="K2133" i="7"/>
  <c r="J2133" i="7"/>
  <c r="I2133" i="7"/>
  <c r="H2133" i="7"/>
  <c r="L2132" i="7"/>
  <c r="K2132" i="7"/>
  <c r="J2132" i="7"/>
  <c r="I2132" i="7"/>
  <c r="H2132" i="7"/>
  <c r="L2131" i="7"/>
  <c r="K2131" i="7"/>
  <c r="J2131" i="7"/>
  <c r="I2131" i="7"/>
  <c r="H2131" i="7"/>
  <c r="L2130" i="7"/>
  <c r="K2130" i="7"/>
  <c r="J2130" i="7"/>
  <c r="I2130" i="7"/>
  <c r="H2130" i="7"/>
  <c r="L2129" i="7"/>
  <c r="K2129" i="7"/>
  <c r="J2129" i="7"/>
  <c r="I2129" i="7"/>
  <c r="H2129" i="7"/>
  <c r="L2128" i="7"/>
  <c r="K2128" i="7"/>
  <c r="J2128" i="7"/>
  <c r="I2128" i="7"/>
  <c r="H2128" i="7"/>
  <c r="L2127" i="7"/>
  <c r="K2127" i="7"/>
  <c r="J2127" i="7"/>
  <c r="I2127" i="7"/>
  <c r="H2127" i="7"/>
  <c r="L2126" i="7"/>
  <c r="K2126" i="7"/>
  <c r="J2126" i="7"/>
  <c r="I2126" i="7"/>
  <c r="H2126" i="7"/>
  <c r="L2125" i="7"/>
  <c r="K2125" i="7"/>
  <c r="J2125" i="7"/>
  <c r="I2125" i="7"/>
  <c r="H2125" i="7"/>
  <c r="L2124" i="7"/>
  <c r="K2124" i="7"/>
  <c r="J2124" i="7"/>
  <c r="I2124" i="7"/>
  <c r="H2124" i="7"/>
  <c r="L2123" i="7"/>
  <c r="K2123" i="7"/>
  <c r="J2123" i="7"/>
  <c r="I2123" i="7"/>
  <c r="H2123" i="7"/>
  <c r="L2122" i="7"/>
  <c r="K2122" i="7"/>
  <c r="J2122" i="7"/>
  <c r="I2122" i="7"/>
  <c r="H2122" i="7"/>
  <c r="L2121" i="7"/>
  <c r="K2121" i="7"/>
  <c r="J2121" i="7"/>
  <c r="I2121" i="7"/>
  <c r="H2121" i="7"/>
  <c r="L2120" i="7"/>
  <c r="K2120" i="7"/>
  <c r="J2120" i="7"/>
  <c r="I2120" i="7"/>
  <c r="H2120" i="7"/>
  <c r="L2119" i="7"/>
  <c r="K2119" i="7"/>
  <c r="J2119" i="7"/>
  <c r="I2119" i="7"/>
  <c r="H2119" i="7"/>
  <c r="L2118" i="7"/>
  <c r="K2118" i="7"/>
  <c r="J2118" i="7"/>
  <c r="I2118" i="7"/>
  <c r="H2118" i="7"/>
  <c r="L2117" i="7"/>
  <c r="K2117" i="7"/>
  <c r="J2117" i="7"/>
  <c r="I2117" i="7"/>
  <c r="H2117" i="7"/>
  <c r="L2116" i="7"/>
  <c r="K2116" i="7"/>
  <c r="J2116" i="7"/>
  <c r="I2116" i="7"/>
  <c r="H2116" i="7"/>
  <c r="L2115" i="7"/>
  <c r="K2115" i="7"/>
  <c r="J2115" i="7"/>
  <c r="I2115" i="7"/>
  <c r="H2115" i="7"/>
  <c r="L2114" i="7"/>
  <c r="K2114" i="7"/>
  <c r="J2114" i="7"/>
  <c r="I2114" i="7"/>
  <c r="H2114" i="7"/>
  <c r="L2113" i="7"/>
  <c r="K2113" i="7"/>
  <c r="J2113" i="7"/>
  <c r="I2113" i="7"/>
  <c r="H2113" i="7"/>
  <c r="L2112" i="7"/>
  <c r="K2112" i="7"/>
  <c r="J2112" i="7"/>
  <c r="I2112" i="7"/>
  <c r="H2112" i="7"/>
  <c r="L2111" i="7"/>
  <c r="K2111" i="7"/>
  <c r="J2111" i="7"/>
  <c r="I2111" i="7"/>
  <c r="H2111" i="7"/>
  <c r="L2110" i="7"/>
  <c r="K2110" i="7"/>
  <c r="J2110" i="7"/>
  <c r="I2110" i="7"/>
  <c r="H2110" i="7"/>
  <c r="L2109" i="7"/>
  <c r="K2109" i="7"/>
  <c r="J2109" i="7"/>
  <c r="I2109" i="7"/>
  <c r="H2109" i="7"/>
  <c r="L2108" i="7"/>
  <c r="K2108" i="7"/>
  <c r="J2108" i="7"/>
  <c r="I2108" i="7"/>
  <c r="H2108" i="7"/>
  <c r="L2107" i="7"/>
  <c r="K2107" i="7"/>
  <c r="J2107" i="7"/>
  <c r="I2107" i="7"/>
  <c r="H2107" i="7"/>
  <c r="L2106" i="7"/>
  <c r="K2106" i="7"/>
  <c r="J2106" i="7"/>
  <c r="I2106" i="7"/>
  <c r="H2106" i="7"/>
  <c r="L2105" i="7"/>
  <c r="K2105" i="7"/>
  <c r="J2105" i="7"/>
  <c r="I2105" i="7"/>
  <c r="H2105" i="7"/>
  <c r="L2104" i="7"/>
  <c r="K2104" i="7"/>
  <c r="J2104" i="7"/>
  <c r="I2104" i="7"/>
  <c r="H2104" i="7"/>
  <c r="L2103" i="7"/>
  <c r="K2103" i="7"/>
  <c r="J2103" i="7"/>
  <c r="I2103" i="7"/>
  <c r="H2103" i="7"/>
  <c r="L2102" i="7"/>
  <c r="K2102" i="7"/>
  <c r="J2102" i="7"/>
  <c r="I2102" i="7"/>
  <c r="H2102" i="7"/>
  <c r="L2101" i="7"/>
  <c r="K2101" i="7"/>
  <c r="J2101" i="7"/>
  <c r="I2101" i="7"/>
  <c r="H2101" i="7"/>
  <c r="L2100" i="7"/>
  <c r="K2100" i="7"/>
  <c r="J2100" i="7"/>
  <c r="I2100" i="7"/>
  <c r="H2100" i="7"/>
  <c r="L2099" i="7"/>
  <c r="K2099" i="7"/>
  <c r="J2099" i="7"/>
  <c r="I2099" i="7"/>
  <c r="H2099" i="7"/>
  <c r="L2098" i="7"/>
  <c r="K2098" i="7"/>
  <c r="J2098" i="7"/>
  <c r="I2098" i="7"/>
  <c r="H2098" i="7"/>
  <c r="L2097" i="7"/>
  <c r="K2097" i="7"/>
  <c r="J2097" i="7"/>
  <c r="I2097" i="7"/>
  <c r="H2097" i="7"/>
  <c r="L2096" i="7"/>
  <c r="K2096" i="7"/>
  <c r="J2096" i="7"/>
  <c r="I2096" i="7"/>
  <c r="H2096" i="7"/>
  <c r="L2095" i="7"/>
  <c r="K2095" i="7"/>
  <c r="J2095" i="7"/>
  <c r="I2095" i="7"/>
  <c r="H2095" i="7"/>
  <c r="L2094" i="7"/>
  <c r="K2094" i="7"/>
  <c r="J2094" i="7"/>
  <c r="I2094" i="7"/>
  <c r="H2094" i="7"/>
  <c r="L2093" i="7"/>
  <c r="K2093" i="7"/>
  <c r="J2093" i="7"/>
  <c r="I2093" i="7"/>
  <c r="H2093" i="7"/>
  <c r="L2092" i="7"/>
  <c r="K2092" i="7"/>
  <c r="J2092" i="7"/>
  <c r="I2092" i="7"/>
  <c r="H2092" i="7"/>
  <c r="L2091" i="7"/>
  <c r="K2091" i="7"/>
  <c r="J2091" i="7"/>
  <c r="I2091" i="7"/>
  <c r="H2091" i="7"/>
  <c r="L2090" i="7"/>
  <c r="K2090" i="7"/>
  <c r="J2090" i="7"/>
  <c r="I2090" i="7"/>
  <c r="H2090" i="7"/>
  <c r="L2089" i="7"/>
  <c r="K2089" i="7"/>
  <c r="J2089" i="7"/>
  <c r="I2089" i="7"/>
  <c r="H2089" i="7"/>
  <c r="L2088" i="7"/>
  <c r="K2088" i="7"/>
  <c r="J2088" i="7"/>
  <c r="I2088" i="7"/>
  <c r="H2088" i="7"/>
  <c r="L2087" i="7"/>
  <c r="K2087" i="7"/>
  <c r="J2087" i="7"/>
  <c r="I2087" i="7"/>
  <c r="H2087" i="7"/>
  <c r="L2086" i="7"/>
  <c r="K2086" i="7"/>
  <c r="J2086" i="7"/>
  <c r="I2086" i="7"/>
  <c r="H2086" i="7"/>
  <c r="L2085" i="7"/>
  <c r="K2085" i="7"/>
  <c r="J2085" i="7"/>
  <c r="I2085" i="7"/>
  <c r="H2085" i="7"/>
  <c r="L2084" i="7"/>
  <c r="K2084" i="7"/>
  <c r="J2084" i="7"/>
  <c r="I2084" i="7"/>
  <c r="H2084" i="7"/>
  <c r="L2083" i="7"/>
  <c r="K2083" i="7"/>
  <c r="J2083" i="7"/>
  <c r="I2083" i="7"/>
  <c r="H2083" i="7"/>
  <c r="L2082" i="7"/>
  <c r="K2082" i="7"/>
  <c r="J2082" i="7"/>
  <c r="I2082" i="7"/>
  <c r="H2082" i="7"/>
  <c r="L2081" i="7"/>
  <c r="K2081" i="7"/>
  <c r="J2081" i="7"/>
  <c r="I2081" i="7"/>
  <c r="H2081" i="7"/>
  <c r="L2080" i="7"/>
  <c r="K2080" i="7"/>
  <c r="J2080" i="7"/>
  <c r="I2080" i="7"/>
  <c r="H2080" i="7"/>
  <c r="L2079" i="7"/>
  <c r="K2079" i="7"/>
  <c r="J2079" i="7"/>
  <c r="I2079" i="7"/>
  <c r="H2079" i="7"/>
  <c r="L2078" i="7"/>
  <c r="K2078" i="7"/>
  <c r="J2078" i="7"/>
  <c r="I2078" i="7"/>
  <c r="H2078" i="7"/>
  <c r="L2077" i="7"/>
  <c r="K2077" i="7"/>
  <c r="J2077" i="7"/>
  <c r="I2077" i="7"/>
  <c r="H2077" i="7"/>
  <c r="L2076" i="7"/>
  <c r="K2076" i="7"/>
  <c r="J2076" i="7"/>
  <c r="I2076" i="7"/>
  <c r="H2076" i="7"/>
  <c r="L2075" i="7"/>
  <c r="K2075" i="7"/>
  <c r="J2075" i="7"/>
  <c r="I2075" i="7"/>
  <c r="H2075" i="7"/>
  <c r="L2074" i="7"/>
  <c r="K2074" i="7"/>
  <c r="J2074" i="7"/>
  <c r="I2074" i="7"/>
  <c r="H2074" i="7"/>
  <c r="L2073" i="7"/>
  <c r="K2073" i="7"/>
  <c r="J2073" i="7"/>
  <c r="I2073" i="7"/>
  <c r="H2073" i="7"/>
  <c r="L2072" i="7"/>
  <c r="K2072" i="7"/>
  <c r="J2072" i="7"/>
  <c r="I2072" i="7"/>
  <c r="H2072" i="7"/>
  <c r="L2071" i="7"/>
  <c r="K2071" i="7"/>
  <c r="J2071" i="7"/>
  <c r="I2071" i="7"/>
  <c r="H2071" i="7"/>
  <c r="L2070" i="7"/>
  <c r="K2070" i="7"/>
  <c r="J2070" i="7"/>
  <c r="I2070" i="7"/>
  <c r="H2070" i="7"/>
  <c r="L2069" i="7"/>
  <c r="K2069" i="7"/>
  <c r="J2069" i="7"/>
  <c r="I2069" i="7"/>
  <c r="H2069" i="7"/>
  <c r="L2068" i="7"/>
  <c r="K2068" i="7"/>
  <c r="J2068" i="7"/>
  <c r="I2068" i="7"/>
  <c r="H2068" i="7"/>
  <c r="L2067" i="7"/>
  <c r="K2067" i="7"/>
  <c r="J2067" i="7"/>
  <c r="I2067" i="7"/>
  <c r="H2067" i="7"/>
  <c r="L2066" i="7"/>
  <c r="K2066" i="7"/>
  <c r="J2066" i="7"/>
  <c r="I2066" i="7"/>
  <c r="H2066" i="7"/>
  <c r="L2065" i="7"/>
  <c r="K2065" i="7"/>
  <c r="J2065" i="7"/>
  <c r="I2065" i="7"/>
  <c r="H2065" i="7"/>
  <c r="L2064" i="7"/>
  <c r="K2064" i="7"/>
  <c r="J2064" i="7"/>
  <c r="I2064" i="7"/>
  <c r="H2064" i="7"/>
  <c r="L2063" i="7"/>
  <c r="K2063" i="7"/>
  <c r="J2063" i="7"/>
  <c r="I2063" i="7"/>
  <c r="H2063" i="7"/>
  <c r="L2062" i="7"/>
  <c r="K2062" i="7"/>
  <c r="J2062" i="7"/>
  <c r="I2062" i="7"/>
  <c r="H2062" i="7"/>
  <c r="L2061" i="7"/>
  <c r="K2061" i="7"/>
  <c r="J2061" i="7"/>
  <c r="I2061" i="7"/>
  <c r="H2061" i="7"/>
  <c r="L2060" i="7"/>
  <c r="K2060" i="7"/>
  <c r="J2060" i="7"/>
  <c r="I2060" i="7"/>
  <c r="H2060" i="7"/>
  <c r="L2059" i="7"/>
  <c r="K2059" i="7"/>
  <c r="J2059" i="7"/>
  <c r="I2059" i="7"/>
  <c r="H2059" i="7"/>
  <c r="L2058" i="7"/>
  <c r="K2058" i="7"/>
  <c r="J2058" i="7"/>
  <c r="I2058" i="7"/>
  <c r="H2058" i="7"/>
  <c r="L2057" i="7"/>
  <c r="K2057" i="7"/>
  <c r="J2057" i="7"/>
  <c r="I2057" i="7"/>
  <c r="H2057" i="7"/>
  <c r="L2056" i="7"/>
  <c r="K2056" i="7"/>
  <c r="J2056" i="7"/>
  <c r="I2056" i="7"/>
  <c r="H2056" i="7"/>
  <c r="L2055" i="7"/>
  <c r="K2055" i="7"/>
  <c r="J2055" i="7"/>
  <c r="I2055" i="7"/>
  <c r="H2055" i="7"/>
  <c r="L2054" i="7"/>
  <c r="K2054" i="7"/>
  <c r="J2054" i="7"/>
  <c r="I2054" i="7"/>
  <c r="H2054" i="7"/>
  <c r="L2053" i="7"/>
  <c r="K2053" i="7"/>
  <c r="J2053" i="7"/>
  <c r="I2053" i="7"/>
  <c r="H2053" i="7"/>
  <c r="L2052" i="7"/>
  <c r="K2052" i="7"/>
  <c r="J2052" i="7"/>
  <c r="I2052" i="7"/>
  <c r="H2052" i="7"/>
  <c r="L2051" i="7"/>
  <c r="K2051" i="7"/>
  <c r="J2051" i="7"/>
  <c r="I2051" i="7"/>
  <c r="H2051" i="7"/>
  <c r="L2050" i="7"/>
  <c r="K2050" i="7"/>
  <c r="J2050" i="7"/>
  <c r="I2050" i="7"/>
  <c r="H2050" i="7"/>
  <c r="L2049" i="7"/>
  <c r="K2049" i="7"/>
  <c r="J2049" i="7"/>
  <c r="I2049" i="7"/>
  <c r="H2049" i="7"/>
  <c r="L2048" i="7"/>
  <c r="K2048" i="7"/>
  <c r="J2048" i="7"/>
  <c r="I2048" i="7"/>
  <c r="H2048" i="7"/>
  <c r="L2047" i="7"/>
  <c r="K2047" i="7"/>
  <c r="J2047" i="7"/>
  <c r="I2047" i="7"/>
  <c r="H2047" i="7"/>
  <c r="L2046" i="7"/>
  <c r="K2046" i="7"/>
  <c r="J2046" i="7"/>
  <c r="I2046" i="7"/>
  <c r="H2046" i="7"/>
  <c r="L2045" i="7"/>
  <c r="K2045" i="7"/>
  <c r="J2045" i="7"/>
  <c r="I2045" i="7"/>
  <c r="H2045" i="7"/>
  <c r="L2044" i="7"/>
  <c r="K2044" i="7"/>
  <c r="J2044" i="7"/>
  <c r="I2044" i="7"/>
  <c r="H2044" i="7"/>
  <c r="L2043" i="7"/>
  <c r="K2043" i="7"/>
  <c r="J2043" i="7"/>
  <c r="I2043" i="7"/>
  <c r="H2043" i="7"/>
  <c r="L2042" i="7"/>
  <c r="K2042" i="7"/>
  <c r="J2042" i="7"/>
  <c r="I2042" i="7"/>
  <c r="H2042" i="7"/>
  <c r="L2041" i="7"/>
  <c r="K2041" i="7"/>
  <c r="J2041" i="7"/>
  <c r="I2041" i="7"/>
  <c r="H2041" i="7"/>
  <c r="L2040" i="7"/>
  <c r="K2040" i="7"/>
  <c r="J2040" i="7"/>
  <c r="I2040" i="7"/>
  <c r="H2040" i="7"/>
  <c r="L2039" i="7"/>
  <c r="K2039" i="7"/>
  <c r="J2039" i="7"/>
  <c r="I2039" i="7"/>
  <c r="H2039" i="7"/>
  <c r="L2038" i="7"/>
  <c r="K2038" i="7"/>
  <c r="J2038" i="7"/>
  <c r="I2038" i="7"/>
  <c r="H2038" i="7"/>
  <c r="L2037" i="7"/>
  <c r="K2037" i="7"/>
  <c r="J2037" i="7"/>
  <c r="I2037" i="7"/>
  <c r="H2037" i="7"/>
  <c r="L2036" i="7"/>
  <c r="K2036" i="7"/>
  <c r="J2036" i="7"/>
  <c r="I2036" i="7"/>
  <c r="H2036" i="7"/>
  <c r="L2035" i="7"/>
  <c r="K2035" i="7"/>
  <c r="J2035" i="7"/>
  <c r="I2035" i="7"/>
  <c r="H2035" i="7"/>
  <c r="L2034" i="7"/>
  <c r="K2034" i="7"/>
  <c r="J2034" i="7"/>
  <c r="I2034" i="7"/>
  <c r="H2034" i="7"/>
  <c r="L2033" i="7"/>
  <c r="K2033" i="7"/>
  <c r="J2033" i="7"/>
  <c r="I2033" i="7"/>
  <c r="H2033" i="7"/>
  <c r="L2032" i="7"/>
  <c r="K2032" i="7"/>
  <c r="J2032" i="7"/>
  <c r="I2032" i="7"/>
  <c r="H2032" i="7"/>
  <c r="L2031" i="7"/>
  <c r="K2031" i="7"/>
  <c r="J2031" i="7"/>
  <c r="I2031" i="7"/>
  <c r="H2031" i="7"/>
  <c r="L2030" i="7"/>
  <c r="K2030" i="7"/>
  <c r="J2030" i="7"/>
  <c r="I2030" i="7"/>
  <c r="H2030" i="7"/>
  <c r="L2029" i="7"/>
  <c r="K2029" i="7"/>
  <c r="J2029" i="7"/>
  <c r="I2029" i="7"/>
  <c r="H2029" i="7"/>
  <c r="L2028" i="7"/>
  <c r="K2028" i="7"/>
  <c r="J2028" i="7"/>
  <c r="I2028" i="7"/>
  <c r="H2028" i="7"/>
  <c r="L2027" i="7"/>
  <c r="K2027" i="7"/>
  <c r="J2027" i="7"/>
  <c r="I2027" i="7"/>
  <c r="H2027" i="7"/>
  <c r="L2026" i="7"/>
  <c r="K2026" i="7"/>
  <c r="J2026" i="7"/>
  <c r="I2026" i="7"/>
  <c r="H2026" i="7"/>
  <c r="L2025" i="7"/>
  <c r="K2025" i="7"/>
  <c r="J2025" i="7"/>
  <c r="I2025" i="7"/>
  <c r="H2025" i="7"/>
  <c r="L2024" i="7"/>
  <c r="K2024" i="7"/>
  <c r="J2024" i="7"/>
  <c r="I2024" i="7"/>
  <c r="H2024" i="7"/>
  <c r="L2023" i="7"/>
  <c r="K2023" i="7"/>
  <c r="J2023" i="7"/>
  <c r="I2023" i="7"/>
  <c r="H2023" i="7"/>
  <c r="L2022" i="7"/>
  <c r="K2022" i="7"/>
  <c r="J2022" i="7"/>
  <c r="I2022" i="7"/>
  <c r="H2022" i="7"/>
  <c r="L2021" i="7"/>
  <c r="K2021" i="7"/>
  <c r="J2021" i="7"/>
  <c r="I2021" i="7"/>
  <c r="H2021" i="7"/>
  <c r="L2020" i="7"/>
  <c r="K2020" i="7"/>
  <c r="J2020" i="7"/>
  <c r="I2020" i="7"/>
  <c r="H2020" i="7"/>
  <c r="L2019" i="7"/>
  <c r="K2019" i="7"/>
  <c r="J2019" i="7"/>
  <c r="I2019" i="7"/>
  <c r="H2019" i="7"/>
  <c r="L2018" i="7"/>
  <c r="K2018" i="7"/>
  <c r="J2018" i="7"/>
  <c r="I2018" i="7"/>
  <c r="H2018" i="7"/>
  <c r="L2017" i="7"/>
  <c r="K2017" i="7"/>
  <c r="J2017" i="7"/>
  <c r="I2017" i="7"/>
  <c r="H2017" i="7"/>
  <c r="L2016" i="7"/>
  <c r="K2016" i="7"/>
  <c r="J2016" i="7"/>
  <c r="I2016" i="7"/>
  <c r="H2016" i="7"/>
  <c r="L2015" i="7"/>
  <c r="K2015" i="7"/>
  <c r="J2015" i="7"/>
  <c r="I2015" i="7"/>
  <c r="H2015" i="7"/>
  <c r="L2014" i="7"/>
  <c r="K2014" i="7"/>
  <c r="J2014" i="7"/>
  <c r="I2014" i="7"/>
  <c r="H2014" i="7"/>
  <c r="L2013" i="7"/>
  <c r="K2013" i="7"/>
  <c r="J2013" i="7"/>
  <c r="I2013" i="7"/>
  <c r="H2013" i="7"/>
  <c r="L2012" i="7"/>
  <c r="K2012" i="7"/>
  <c r="J2012" i="7"/>
  <c r="I2012" i="7"/>
  <c r="H2012" i="7"/>
  <c r="L2011" i="7"/>
  <c r="K2011" i="7"/>
  <c r="J2011" i="7"/>
  <c r="I2011" i="7"/>
  <c r="H2011" i="7"/>
  <c r="L2010" i="7"/>
  <c r="K2010" i="7"/>
  <c r="J2010" i="7"/>
  <c r="I2010" i="7"/>
  <c r="H2010" i="7"/>
  <c r="L2009" i="7"/>
  <c r="K2009" i="7"/>
  <c r="J2009" i="7"/>
  <c r="I2009" i="7"/>
  <c r="H2009" i="7"/>
  <c r="L2008" i="7"/>
  <c r="K2008" i="7"/>
  <c r="J2008" i="7"/>
  <c r="I2008" i="7"/>
  <c r="H2008" i="7"/>
  <c r="L2007" i="7"/>
  <c r="K2007" i="7"/>
  <c r="J2007" i="7"/>
  <c r="I2007" i="7"/>
  <c r="H2007" i="7"/>
  <c r="L2006" i="7"/>
  <c r="K2006" i="7"/>
  <c r="J2006" i="7"/>
  <c r="I2006" i="7"/>
  <c r="H2006" i="7"/>
  <c r="L2005" i="7"/>
  <c r="K2005" i="7"/>
  <c r="J2005" i="7"/>
  <c r="I2005" i="7"/>
  <c r="H2005" i="7"/>
  <c r="L2004" i="7"/>
  <c r="K2004" i="7"/>
  <c r="J2004" i="7"/>
  <c r="I2004" i="7"/>
  <c r="H2004" i="7"/>
  <c r="L2003" i="7"/>
  <c r="K2003" i="7"/>
  <c r="J2003" i="7"/>
  <c r="I2003" i="7"/>
  <c r="H2003" i="7"/>
  <c r="L2002" i="7"/>
  <c r="K2002" i="7"/>
  <c r="J2002" i="7"/>
  <c r="I2002" i="7"/>
  <c r="H2002" i="7"/>
  <c r="L2001" i="7"/>
  <c r="K2001" i="7"/>
  <c r="J2001" i="7"/>
  <c r="I2001" i="7"/>
  <c r="H2001" i="7"/>
  <c r="L2000" i="7"/>
  <c r="K2000" i="7"/>
  <c r="J2000" i="7"/>
  <c r="I2000" i="7"/>
  <c r="H2000" i="7"/>
  <c r="L1999" i="7"/>
  <c r="K1999" i="7"/>
  <c r="J1999" i="7"/>
  <c r="I1999" i="7"/>
  <c r="H1999" i="7"/>
  <c r="L1998" i="7"/>
  <c r="K1998" i="7"/>
  <c r="J1998" i="7"/>
  <c r="I1998" i="7"/>
  <c r="H1998" i="7"/>
  <c r="L1997" i="7"/>
  <c r="K1997" i="7"/>
  <c r="J1997" i="7"/>
  <c r="I1997" i="7"/>
  <c r="H1997" i="7"/>
  <c r="L1996" i="7"/>
  <c r="K1996" i="7"/>
  <c r="J1996" i="7"/>
  <c r="I1996" i="7"/>
  <c r="H1996" i="7"/>
  <c r="L1995" i="7"/>
  <c r="K1995" i="7"/>
  <c r="J1995" i="7"/>
  <c r="I1995" i="7"/>
  <c r="H1995" i="7"/>
  <c r="L1994" i="7"/>
  <c r="K1994" i="7"/>
  <c r="J1994" i="7"/>
  <c r="I1994" i="7"/>
  <c r="H1994" i="7"/>
  <c r="L1993" i="7"/>
  <c r="K1993" i="7"/>
  <c r="J1993" i="7"/>
  <c r="I1993" i="7"/>
  <c r="H1993" i="7"/>
  <c r="L1992" i="7"/>
  <c r="K1992" i="7"/>
  <c r="J1992" i="7"/>
  <c r="I1992" i="7"/>
  <c r="H1992" i="7"/>
  <c r="L1991" i="7"/>
  <c r="K1991" i="7"/>
  <c r="J1991" i="7"/>
  <c r="I1991" i="7"/>
  <c r="H1991" i="7"/>
  <c r="L1990" i="7"/>
  <c r="K1990" i="7"/>
  <c r="J1990" i="7"/>
  <c r="I1990" i="7"/>
  <c r="H1990" i="7"/>
  <c r="L1989" i="7"/>
  <c r="K1989" i="7"/>
  <c r="J1989" i="7"/>
  <c r="I1989" i="7"/>
  <c r="H1989" i="7"/>
  <c r="L1988" i="7"/>
  <c r="K1988" i="7"/>
  <c r="J1988" i="7"/>
  <c r="I1988" i="7"/>
  <c r="H1988" i="7"/>
  <c r="L1987" i="7"/>
  <c r="K1987" i="7"/>
  <c r="J1987" i="7"/>
  <c r="I1987" i="7"/>
  <c r="H1987" i="7"/>
  <c r="L1986" i="7"/>
  <c r="K1986" i="7"/>
  <c r="J1986" i="7"/>
  <c r="I1986" i="7"/>
  <c r="H1986" i="7"/>
  <c r="L1985" i="7"/>
  <c r="K1985" i="7"/>
  <c r="J1985" i="7"/>
  <c r="I1985" i="7"/>
  <c r="H1985" i="7"/>
  <c r="L1984" i="7"/>
  <c r="K1984" i="7"/>
  <c r="J1984" i="7"/>
  <c r="I1984" i="7"/>
  <c r="H1984" i="7"/>
  <c r="L1983" i="7"/>
  <c r="K1983" i="7"/>
  <c r="J1983" i="7"/>
  <c r="I1983" i="7"/>
  <c r="H1983" i="7"/>
  <c r="L1982" i="7"/>
  <c r="K1982" i="7"/>
  <c r="J1982" i="7"/>
  <c r="I1982" i="7"/>
  <c r="H1982" i="7"/>
  <c r="L1981" i="7"/>
  <c r="K1981" i="7"/>
  <c r="J1981" i="7"/>
  <c r="I1981" i="7"/>
  <c r="H1981" i="7"/>
  <c r="L1980" i="7"/>
  <c r="K1980" i="7"/>
  <c r="J1980" i="7"/>
  <c r="I1980" i="7"/>
  <c r="H1980" i="7"/>
  <c r="L1979" i="7"/>
  <c r="K1979" i="7"/>
  <c r="J1979" i="7"/>
  <c r="I1979" i="7"/>
  <c r="H1979" i="7"/>
  <c r="L1978" i="7"/>
  <c r="K1978" i="7"/>
  <c r="J1978" i="7"/>
  <c r="I1978" i="7"/>
  <c r="H1978" i="7"/>
  <c r="L1977" i="7"/>
  <c r="K1977" i="7"/>
  <c r="J1977" i="7"/>
  <c r="I1977" i="7"/>
  <c r="H1977" i="7"/>
  <c r="L1976" i="7"/>
  <c r="K1976" i="7"/>
  <c r="J1976" i="7"/>
  <c r="I1976" i="7"/>
  <c r="H1976" i="7"/>
  <c r="L1975" i="7"/>
  <c r="K1975" i="7"/>
  <c r="J1975" i="7"/>
  <c r="I1975" i="7"/>
  <c r="H1975" i="7"/>
  <c r="L1974" i="7"/>
  <c r="K1974" i="7"/>
  <c r="J1974" i="7"/>
  <c r="I1974" i="7"/>
  <c r="H1974" i="7"/>
  <c r="L1973" i="7"/>
  <c r="K1973" i="7"/>
  <c r="J1973" i="7"/>
  <c r="I1973" i="7"/>
  <c r="H1973" i="7"/>
  <c r="L1972" i="7"/>
  <c r="K1972" i="7"/>
  <c r="J1972" i="7"/>
  <c r="I1972" i="7"/>
  <c r="H1972" i="7"/>
  <c r="L1971" i="7"/>
  <c r="K1971" i="7"/>
  <c r="J1971" i="7"/>
  <c r="I1971" i="7"/>
  <c r="H1971" i="7"/>
  <c r="L1970" i="7"/>
  <c r="K1970" i="7"/>
  <c r="J1970" i="7"/>
  <c r="I1970" i="7"/>
  <c r="H1970" i="7"/>
  <c r="L1969" i="7"/>
  <c r="K1969" i="7"/>
  <c r="J1969" i="7"/>
  <c r="I1969" i="7"/>
  <c r="H1969" i="7"/>
  <c r="L1968" i="7"/>
  <c r="K1968" i="7"/>
  <c r="J1968" i="7"/>
  <c r="I1968" i="7"/>
  <c r="H1968" i="7"/>
  <c r="L1967" i="7"/>
  <c r="K1967" i="7"/>
  <c r="J1967" i="7"/>
  <c r="I1967" i="7"/>
  <c r="H1967" i="7"/>
  <c r="L1966" i="7"/>
  <c r="K1966" i="7"/>
  <c r="J1966" i="7"/>
  <c r="I1966" i="7"/>
  <c r="H1966" i="7"/>
  <c r="L1965" i="7"/>
  <c r="K1965" i="7"/>
  <c r="J1965" i="7"/>
  <c r="I1965" i="7"/>
  <c r="H1965" i="7"/>
  <c r="L1964" i="7"/>
  <c r="K1964" i="7"/>
  <c r="J1964" i="7"/>
  <c r="I1964" i="7"/>
  <c r="H1964" i="7"/>
  <c r="L1963" i="7"/>
  <c r="K1963" i="7"/>
  <c r="J1963" i="7"/>
  <c r="I1963" i="7"/>
  <c r="H1963" i="7"/>
  <c r="L1962" i="7"/>
  <c r="K1962" i="7"/>
  <c r="J1962" i="7"/>
  <c r="I1962" i="7"/>
  <c r="H1962" i="7"/>
  <c r="L1961" i="7"/>
  <c r="K1961" i="7"/>
  <c r="J1961" i="7"/>
  <c r="I1961" i="7"/>
  <c r="H1961" i="7"/>
  <c r="L1960" i="7"/>
  <c r="K1960" i="7"/>
  <c r="J1960" i="7"/>
  <c r="I1960" i="7"/>
  <c r="H1960" i="7"/>
  <c r="L1959" i="7"/>
  <c r="K1959" i="7"/>
  <c r="J1959" i="7"/>
  <c r="I1959" i="7"/>
  <c r="H1959" i="7"/>
  <c r="L1958" i="7"/>
  <c r="K1958" i="7"/>
  <c r="J1958" i="7"/>
  <c r="I1958" i="7"/>
  <c r="H1958" i="7"/>
  <c r="L1957" i="7"/>
  <c r="K1957" i="7"/>
  <c r="J1957" i="7"/>
  <c r="I1957" i="7"/>
  <c r="H1957" i="7"/>
  <c r="L1956" i="7"/>
  <c r="K1956" i="7"/>
  <c r="J1956" i="7"/>
  <c r="I1956" i="7"/>
  <c r="H1956" i="7"/>
  <c r="L1955" i="7"/>
  <c r="K1955" i="7"/>
  <c r="J1955" i="7"/>
  <c r="I1955" i="7"/>
  <c r="H1955" i="7"/>
  <c r="L1954" i="7"/>
  <c r="K1954" i="7"/>
  <c r="J1954" i="7"/>
  <c r="I1954" i="7"/>
  <c r="H1954" i="7"/>
  <c r="L1953" i="7"/>
  <c r="K1953" i="7"/>
  <c r="J1953" i="7"/>
  <c r="I1953" i="7"/>
  <c r="H1953" i="7"/>
  <c r="L1952" i="7"/>
  <c r="K1952" i="7"/>
  <c r="J1952" i="7"/>
  <c r="I1952" i="7"/>
  <c r="H1952" i="7"/>
  <c r="L1951" i="7"/>
  <c r="K1951" i="7"/>
  <c r="J1951" i="7"/>
  <c r="I1951" i="7"/>
  <c r="H1951" i="7"/>
  <c r="L1950" i="7"/>
  <c r="K1950" i="7"/>
  <c r="J1950" i="7"/>
  <c r="I1950" i="7"/>
  <c r="H1950" i="7"/>
  <c r="L1949" i="7"/>
  <c r="K1949" i="7"/>
  <c r="J1949" i="7"/>
  <c r="I1949" i="7"/>
  <c r="H1949" i="7"/>
  <c r="L1948" i="7"/>
  <c r="K1948" i="7"/>
  <c r="J1948" i="7"/>
  <c r="I1948" i="7"/>
  <c r="H1948" i="7"/>
  <c r="L1947" i="7"/>
  <c r="K1947" i="7"/>
  <c r="J1947" i="7"/>
  <c r="I1947" i="7"/>
  <c r="H1947" i="7"/>
  <c r="L1946" i="7"/>
  <c r="K1946" i="7"/>
  <c r="J1946" i="7"/>
  <c r="I1946" i="7"/>
  <c r="H1946" i="7"/>
  <c r="L1945" i="7"/>
  <c r="K1945" i="7"/>
  <c r="J1945" i="7"/>
  <c r="I1945" i="7"/>
  <c r="H1945" i="7"/>
  <c r="L1944" i="7"/>
  <c r="K1944" i="7"/>
  <c r="J1944" i="7"/>
  <c r="I1944" i="7"/>
  <c r="H1944" i="7"/>
  <c r="L1943" i="7"/>
  <c r="K1943" i="7"/>
  <c r="J1943" i="7"/>
  <c r="I1943" i="7"/>
  <c r="H1943" i="7"/>
  <c r="L1942" i="7"/>
  <c r="K1942" i="7"/>
  <c r="J1942" i="7"/>
  <c r="I1942" i="7"/>
  <c r="H1942" i="7"/>
  <c r="L1941" i="7"/>
  <c r="K1941" i="7"/>
  <c r="J1941" i="7"/>
  <c r="I1941" i="7"/>
  <c r="H1941" i="7"/>
  <c r="L1940" i="7"/>
  <c r="K1940" i="7"/>
  <c r="J1940" i="7"/>
  <c r="I1940" i="7"/>
  <c r="H1940" i="7"/>
  <c r="L1939" i="7"/>
  <c r="K1939" i="7"/>
  <c r="J1939" i="7"/>
  <c r="I1939" i="7"/>
  <c r="H1939" i="7"/>
  <c r="L1938" i="7"/>
  <c r="K1938" i="7"/>
  <c r="J1938" i="7"/>
  <c r="I1938" i="7"/>
  <c r="H1938" i="7"/>
  <c r="L1937" i="7"/>
  <c r="K1937" i="7"/>
  <c r="J1937" i="7"/>
  <c r="I1937" i="7"/>
  <c r="H1937" i="7"/>
  <c r="L1936" i="7"/>
  <c r="K1936" i="7"/>
  <c r="J1936" i="7"/>
  <c r="I1936" i="7"/>
  <c r="H1936" i="7"/>
  <c r="L1935" i="7"/>
  <c r="K1935" i="7"/>
  <c r="J1935" i="7"/>
  <c r="I1935" i="7"/>
  <c r="H1935" i="7"/>
  <c r="L1934" i="7"/>
  <c r="K1934" i="7"/>
  <c r="J1934" i="7"/>
  <c r="I1934" i="7"/>
  <c r="H1934" i="7"/>
  <c r="L1933" i="7"/>
  <c r="K1933" i="7"/>
  <c r="J1933" i="7"/>
  <c r="I1933" i="7"/>
  <c r="H1933" i="7"/>
  <c r="L1932" i="7"/>
  <c r="K1932" i="7"/>
  <c r="J1932" i="7"/>
  <c r="I1932" i="7"/>
  <c r="H1932" i="7"/>
  <c r="L1931" i="7"/>
  <c r="K1931" i="7"/>
  <c r="J1931" i="7"/>
  <c r="I1931" i="7"/>
  <c r="H1931" i="7"/>
  <c r="L1930" i="7"/>
  <c r="K1930" i="7"/>
  <c r="J1930" i="7"/>
  <c r="I1930" i="7"/>
  <c r="H1930" i="7"/>
  <c r="L1929" i="7"/>
  <c r="K1929" i="7"/>
  <c r="J1929" i="7"/>
  <c r="I1929" i="7"/>
  <c r="H1929" i="7"/>
  <c r="L1928" i="7"/>
  <c r="K1928" i="7"/>
  <c r="J1928" i="7"/>
  <c r="I1928" i="7"/>
  <c r="H1928" i="7"/>
  <c r="L1927" i="7"/>
  <c r="K1927" i="7"/>
  <c r="J1927" i="7"/>
  <c r="I1927" i="7"/>
  <c r="H1927" i="7"/>
  <c r="L1926" i="7"/>
  <c r="K1926" i="7"/>
  <c r="J1926" i="7"/>
  <c r="I1926" i="7"/>
  <c r="H1926" i="7"/>
  <c r="L1925" i="7"/>
  <c r="K1925" i="7"/>
  <c r="J1925" i="7"/>
  <c r="I1925" i="7"/>
  <c r="H1925" i="7"/>
  <c r="L1924" i="7"/>
  <c r="K1924" i="7"/>
  <c r="J1924" i="7"/>
  <c r="I1924" i="7"/>
  <c r="H1924" i="7"/>
  <c r="L1923" i="7"/>
  <c r="K1923" i="7"/>
  <c r="J1923" i="7"/>
  <c r="I1923" i="7"/>
  <c r="H1923" i="7"/>
  <c r="L1922" i="7"/>
  <c r="K1922" i="7"/>
  <c r="J1922" i="7"/>
  <c r="I1922" i="7"/>
  <c r="H1922" i="7"/>
  <c r="L1921" i="7"/>
  <c r="K1921" i="7"/>
  <c r="J1921" i="7"/>
  <c r="I1921" i="7"/>
  <c r="H1921" i="7"/>
  <c r="L1920" i="7"/>
  <c r="K1920" i="7"/>
  <c r="J1920" i="7"/>
  <c r="I1920" i="7"/>
  <c r="H1920" i="7"/>
  <c r="L1919" i="7"/>
  <c r="K1919" i="7"/>
  <c r="J1919" i="7"/>
  <c r="I1919" i="7"/>
  <c r="H1919" i="7"/>
  <c r="L1918" i="7"/>
  <c r="K1918" i="7"/>
  <c r="J1918" i="7"/>
  <c r="I1918" i="7"/>
  <c r="H1918" i="7"/>
  <c r="L1917" i="7"/>
  <c r="K1917" i="7"/>
  <c r="J1917" i="7"/>
  <c r="I1917" i="7"/>
  <c r="H1917" i="7"/>
  <c r="L1916" i="7"/>
  <c r="K1916" i="7"/>
  <c r="J1916" i="7"/>
  <c r="I1916" i="7"/>
  <c r="H1916" i="7"/>
  <c r="L1915" i="7"/>
  <c r="K1915" i="7"/>
  <c r="J1915" i="7"/>
  <c r="I1915" i="7"/>
  <c r="H1915" i="7"/>
  <c r="L1914" i="7"/>
  <c r="K1914" i="7"/>
  <c r="J1914" i="7"/>
  <c r="I1914" i="7"/>
  <c r="H1914" i="7"/>
  <c r="L1913" i="7"/>
  <c r="K1913" i="7"/>
  <c r="J1913" i="7"/>
  <c r="I1913" i="7"/>
  <c r="H1913" i="7"/>
  <c r="L1912" i="7"/>
  <c r="K1912" i="7"/>
  <c r="J1912" i="7"/>
  <c r="I1912" i="7"/>
  <c r="H1912" i="7"/>
  <c r="L1911" i="7"/>
  <c r="K1911" i="7"/>
  <c r="J1911" i="7"/>
  <c r="I1911" i="7"/>
  <c r="H1911" i="7"/>
  <c r="L1910" i="7"/>
  <c r="K1910" i="7"/>
  <c r="J1910" i="7"/>
  <c r="I1910" i="7"/>
  <c r="H1910" i="7"/>
  <c r="L1909" i="7"/>
  <c r="K1909" i="7"/>
  <c r="J1909" i="7"/>
  <c r="I1909" i="7"/>
  <c r="H1909" i="7"/>
  <c r="L1908" i="7"/>
  <c r="K1908" i="7"/>
  <c r="J1908" i="7"/>
  <c r="I1908" i="7"/>
  <c r="H1908" i="7"/>
  <c r="L1907" i="7"/>
  <c r="K1907" i="7"/>
  <c r="J1907" i="7"/>
  <c r="I1907" i="7"/>
  <c r="H1907" i="7"/>
  <c r="L1906" i="7"/>
  <c r="K1906" i="7"/>
  <c r="J1906" i="7"/>
  <c r="I1906" i="7"/>
  <c r="H1906" i="7"/>
  <c r="L1905" i="7"/>
  <c r="K1905" i="7"/>
  <c r="J1905" i="7"/>
  <c r="I1905" i="7"/>
  <c r="H1905" i="7"/>
  <c r="L1904" i="7"/>
  <c r="K1904" i="7"/>
  <c r="J1904" i="7"/>
  <c r="I1904" i="7"/>
  <c r="H1904" i="7"/>
  <c r="L1903" i="7"/>
  <c r="K1903" i="7"/>
  <c r="J1903" i="7"/>
  <c r="I1903" i="7"/>
  <c r="H1903" i="7"/>
  <c r="L1902" i="7"/>
  <c r="K1902" i="7"/>
  <c r="J1902" i="7"/>
  <c r="I1902" i="7"/>
  <c r="H1902" i="7"/>
  <c r="L1901" i="7"/>
  <c r="K1901" i="7"/>
  <c r="J1901" i="7"/>
  <c r="I1901" i="7"/>
  <c r="H1901" i="7"/>
  <c r="L1900" i="7"/>
  <c r="K1900" i="7"/>
  <c r="J1900" i="7"/>
  <c r="I1900" i="7"/>
  <c r="H1900" i="7"/>
  <c r="L1899" i="7"/>
  <c r="K1899" i="7"/>
  <c r="J1899" i="7"/>
  <c r="I1899" i="7"/>
  <c r="H1899" i="7"/>
  <c r="L1898" i="7"/>
  <c r="K1898" i="7"/>
  <c r="J1898" i="7"/>
  <c r="I1898" i="7"/>
  <c r="H1898" i="7"/>
  <c r="L1897" i="7"/>
  <c r="K1897" i="7"/>
  <c r="J1897" i="7"/>
  <c r="I1897" i="7"/>
  <c r="H1897" i="7"/>
  <c r="L1896" i="7"/>
  <c r="K1896" i="7"/>
  <c r="J1896" i="7"/>
  <c r="I1896" i="7"/>
  <c r="H1896" i="7"/>
  <c r="L1895" i="7"/>
  <c r="K1895" i="7"/>
  <c r="J1895" i="7"/>
  <c r="I1895" i="7"/>
  <c r="H1895" i="7"/>
  <c r="L1894" i="7"/>
  <c r="K1894" i="7"/>
  <c r="J1894" i="7"/>
  <c r="I1894" i="7"/>
  <c r="H1894" i="7"/>
  <c r="L1893" i="7"/>
  <c r="K1893" i="7"/>
  <c r="J1893" i="7"/>
  <c r="I1893" i="7"/>
  <c r="H1893" i="7"/>
  <c r="L1892" i="7"/>
  <c r="K1892" i="7"/>
  <c r="J1892" i="7"/>
  <c r="I1892" i="7"/>
  <c r="H1892" i="7"/>
  <c r="L1891" i="7"/>
  <c r="K1891" i="7"/>
  <c r="J1891" i="7"/>
  <c r="I1891" i="7"/>
  <c r="H1891" i="7"/>
  <c r="L1890" i="7"/>
  <c r="K1890" i="7"/>
  <c r="J1890" i="7"/>
  <c r="I1890" i="7"/>
  <c r="H1890" i="7"/>
  <c r="L1889" i="7"/>
  <c r="K1889" i="7"/>
  <c r="J1889" i="7"/>
  <c r="I1889" i="7"/>
  <c r="H1889" i="7"/>
  <c r="L1888" i="7"/>
  <c r="K1888" i="7"/>
  <c r="J1888" i="7"/>
  <c r="I1888" i="7"/>
  <c r="H1888" i="7"/>
  <c r="L1887" i="7"/>
  <c r="K1887" i="7"/>
  <c r="J1887" i="7"/>
  <c r="I1887" i="7"/>
  <c r="H1887" i="7"/>
  <c r="L1886" i="7"/>
  <c r="K1886" i="7"/>
  <c r="J1886" i="7"/>
  <c r="I1886" i="7"/>
  <c r="H1886" i="7"/>
  <c r="L1885" i="7"/>
  <c r="K1885" i="7"/>
  <c r="J1885" i="7"/>
  <c r="I1885" i="7"/>
  <c r="H1885" i="7"/>
  <c r="L1884" i="7"/>
  <c r="K1884" i="7"/>
  <c r="J1884" i="7"/>
  <c r="I1884" i="7"/>
  <c r="H1884" i="7"/>
  <c r="L1883" i="7"/>
  <c r="K1883" i="7"/>
  <c r="J1883" i="7"/>
  <c r="I1883" i="7"/>
  <c r="H1883" i="7"/>
  <c r="L1882" i="7"/>
  <c r="K1882" i="7"/>
  <c r="J1882" i="7"/>
  <c r="I1882" i="7"/>
  <c r="H1882" i="7"/>
  <c r="L1881" i="7"/>
  <c r="K1881" i="7"/>
  <c r="J1881" i="7"/>
  <c r="I1881" i="7"/>
  <c r="H1881" i="7"/>
  <c r="L1880" i="7"/>
  <c r="K1880" i="7"/>
  <c r="J1880" i="7"/>
  <c r="I1880" i="7"/>
  <c r="H1880" i="7"/>
  <c r="L1879" i="7"/>
  <c r="K1879" i="7"/>
  <c r="J1879" i="7"/>
  <c r="I1879" i="7"/>
  <c r="H1879" i="7"/>
  <c r="L1878" i="7"/>
  <c r="K1878" i="7"/>
  <c r="J1878" i="7"/>
  <c r="I1878" i="7"/>
  <c r="H1878" i="7"/>
  <c r="L1877" i="7"/>
  <c r="K1877" i="7"/>
  <c r="J1877" i="7"/>
  <c r="I1877" i="7"/>
  <c r="H1877" i="7"/>
  <c r="L1876" i="7"/>
  <c r="K1876" i="7"/>
  <c r="J1876" i="7"/>
  <c r="I1876" i="7"/>
  <c r="H1876" i="7"/>
  <c r="L1875" i="7"/>
  <c r="K1875" i="7"/>
  <c r="J1875" i="7"/>
  <c r="I1875" i="7"/>
  <c r="H1875" i="7"/>
  <c r="L1874" i="7"/>
  <c r="K1874" i="7"/>
  <c r="J1874" i="7"/>
  <c r="I1874" i="7"/>
  <c r="H1874" i="7"/>
  <c r="L1873" i="7"/>
  <c r="K1873" i="7"/>
  <c r="J1873" i="7"/>
  <c r="I1873" i="7"/>
  <c r="H1873" i="7"/>
  <c r="L1872" i="7"/>
  <c r="K1872" i="7"/>
  <c r="J1872" i="7"/>
  <c r="I1872" i="7"/>
  <c r="H1872" i="7"/>
  <c r="L1871" i="7"/>
  <c r="K1871" i="7"/>
  <c r="J1871" i="7"/>
  <c r="I1871" i="7"/>
  <c r="H1871" i="7"/>
  <c r="L1870" i="7"/>
  <c r="K1870" i="7"/>
  <c r="J1870" i="7"/>
  <c r="I1870" i="7"/>
  <c r="H1870" i="7"/>
  <c r="L1869" i="7"/>
  <c r="K1869" i="7"/>
  <c r="J1869" i="7"/>
  <c r="I1869" i="7"/>
  <c r="H1869" i="7"/>
  <c r="L1868" i="7"/>
  <c r="K1868" i="7"/>
  <c r="J1868" i="7"/>
  <c r="I1868" i="7"/>
  <c r="H1868" i="7"/>
  <c r="L1867" i="7"/>
  <c r="K1867" i="7"/>
  <c r="J1867" i="7"/>
  <c r="I1867" i="7"/>
  <c r="H1867" i="7"/>
  <c r="L1866" i="7"/>
  <c r="K1866" i="7"/>
  <c r="J1866" i="7"/>
  <c r="I1866" i="7"/>
  <c r="H1866" i="7"/>
  <c r="L1865" i="7"/>
  <c r="K1865" i="7"/>
  <c r="J1865" i="7"/>
  <c r="I1865" i="7"/>
  <c r="H1865" i="7"/>
  <c r="L1864" i="7"/>
  <c r="K1864" i="7"/>
  <c r="J1864" i="7"/>
  <c r="I1864" i="7"/>
  <c r="H1864" i="7"/>
  <c r="L1863" i="7"/>
  <c r="K1863" i="7"/>
  <c r="J1863" i="7"/>
  <c r="I1863" i="7"/>
  <c r="H1863" i="7"/>
  <c r="L1862" i="7"/>
  <c r="K1862" i="7"/>
  <c r="J1862" i="7"/>
  <c r="I1862" i="7"/>
  <c r="H1862" i="7"/>
  <c r="L1861" i="7"/>
  <c r="K1861" i="7"/>
  <c r="J1861" i="7"/>
  <c r="I1861" i="7"/>
  <c r="H1861" i="7"/>
  <c r="L1860" i="7"/>
  <c r="K1860" i="7"/>
  <c r="J1860" i="7"/>
  <c r="I1860" i="7"/>
  <c r="H1860" i="7"/>
  <c r="L1859" i="7"/>
  <c r="K1859" i="7"/>
  <c r="J1859" i="7"/>
  <c r="I1859" i="7"/>
  <c r="H1859" i="7"/>
  <c r="L1858" i="7"/>
  <c r="K1858" i="7"/>
  <c r="J1858" i="7"/>
  <c r="I1858" i="7"/>
  <c r="H1858" i="7"/>
  <c r="L1857" i="7"/>
  <c r="K1857" i="7"/>
  <c r="J1857" i="7"/>
  <c r="I1857" i="7"/>
  <c r="H1857" i="7"/>
  <c r="L1856" i="7"/>
  <c r="K1856" i="7"/>
  <c r="J1856" i="7"/>
  <c r="I1856" i="7"/>
  <c r="H1856" i="7"/>
  <c r="L1855" i="7"/>
  <c r="K1855" i="7"/>
  <c r="J1855" i="7"/>
  <c r="I1855" i="7"/>
  <c r="H1855" i="7"/>
  <c r="L1854" i="7"/>
  <c r="K1854" i="7"/>
  <c r="J1854" i="7"/>
  <c r="I1854" i="7"/>
  <c r="H1854" i="7"/>
  <c r="L1853" i="7"/>
  <c r="K1853" i="7"/>
  <c r="J1853" i="7"/>
  <c r="I1853" i="7"/>
  <c r="H1853" i="7"/>
  <c r="L1852" i="7"/>
  <c r="K1852" i="7"/>
  <c r="J1852" i="7"/>
  <c r="I1852" i="7"/>
  <c r="H1852" i="7"/>
  <c r="L1851" i="7"/>
  <c r="K1851" i="7"/>
  <c r="J1851" i="7"/>
  <c r="I1851" i="7"/>
  <c r="H1851" i="7"/>
  <c r="L1850" i="7"/>
  <c r="K1850" i="7"/>
  <c r="J1850" i="7"/>
  <c r="I1850" i="7"/>
  <c r="H1850" i="7"/>
  <c r="L1849" i="7"/>
  <c r="K1849" i="7"/>
  <c r="J1849" i="7"/>
  <c r="I1849" i="7"/>
  <c r="H1849" i="7"/>
  <c r="L1848" i="7"/>
  <c r="K1848" i="7"/>
  <c r="J1848" i="7"/>
  <c r="I1848" i="7"/>
  <c r="H1848" i="7"/>
  <c r="L1847" i="7"/>
  <c r="K1847" i="7"/>
  <c r="J1847" i="7"/>
  <c r="I1847" i="7"/>
  <c r="H1847" i="7"/>
  <c r="L1846" i="7"/>
  <c r="K1846" i="7"/>
  <c r="J1846" i="7"/>
  <c r="I1846" i="7"/>
  <c r="H1846" i="7"/>
  <c r="L1845" i="7"/>
  <c r="K1845" i="7"/>
  <c r="J1845" i="7"/>
  <c r="I1845" i="7"/>
  <c r="H1845" i="7"/>
  <c r="L1844" i="7"/>
  <c r="K1844" i="7"/>
  <c r="J1844" i="7"/>
  <c r="I1844" i="7"/>
  <c r="H1844" i="7"/>
  <c r="L1843" i="7"/>
  <c r="K1843" i="7"/>
  <c r="J1843" i="7"/>
  <c r="I1843" i="7"/>
  <c r="H1843" i="7"/>
  <c r="L1842" i="7"/>
  <c r="K1842" i="7"/>
  <c r="J1842" i="7"/>
  <c r="I1842" i="7"/>
  <c r="H1842" i="7"/>
  <c r="L1841" i="7"/>
  <c r="K1841" i="7"/>
  <c r="J1841" i="7"/>
  <c r="I1841" i="7"/>
  <c r="H1841" i="7"/>
  <c r="L1840" i="7"/>
  <c r="K1840" i="7"/>
  <c r="J1840" i="7"/>
  <c r="I1840" i="7"/>
  <c r="H1840" i="7"/>
  <c r="L1839" i="7"/>
  <c r="K1839" i="7"/>
  <c r="J1839" i="7"/>
  <c r="I1839" i="7"/>
  <c r="H1839" i="7"/>
  <c r="L1838" i="7"/>
  <c r="K1838" i="7"/>
  <c r="J1838" i="7"/>
  <c r="I1838" i="7"/>
  <c r="H1838" i="7"/>
  <c r="L1837" i="7"/>
  <c r="K1837" i="7"/>
  <c r="J1837" i="7"/>
  <c r="I1837" i="7"/>
  <c r="H1837" i="7"/>
  <c r="L1836" i="7"/>
  <c r="K1836" i="7"/>
  <c r="J1836" i="7"/>
  <c r="I1836" i="7"/>
  <c r="H1836" i="7"/>
  <c r="L1835" i="7"/>
  <c r="K1835" i="7"/>
  <c r="J1835" i="7"/>
  <c r="I1835" i="7"/>
  <c r="H1835" i="7"/>
  <c r="L1834" i="7"/>
  <c r="K1834" i="7"/>
  <c r="J1834" i="7"/>
  <c r="I1834" i="7"/>
  <c r="H1834" i="7"/>
  <c r="L1833" i="7"/>
  <c r="K1833" i="7"/>
  <c r="J1833" i="7"/>
  <c r="I1833" i="7"/>
  <c r="H1833" i="7"/>
  <c r="L1832" i="7"/>
  <c r="K1832" i="7"/>
  <c r="J1832" i="7"/>
  <c r="I1832" i="7"/>
  <c r="H1832" i="7"/>
  <c r="L1831" i="7"/>
  <c r="K1831" i="7"/>
  <c r="J1831" i="7"/>
  <c r="I1831" i="7"/>
  <c r="H1831" i="7"/>
  <c r="L1830" i="7"/>
  <c r="K1830" i="7"/>
  <c r="J1830" i="7"/>
  <c r="I1830" i="7"/>
  <c r="H1830" i="7"/>
  <c r="L1829" i="7"/>
  <c r="K1829" i="7"/>
  <c r="J1829" i="7"/>
  <c r="I1829" i="7"/>
  <c r="H1829" i="7"/>
  <c r="L1828" i="7"/>
  <c r="K1828" i="7"/>
  <c r="J1828" i="7"/>
  <c r="I1828" i="7"/>
  <c r="H1828" i="7"/>
  <c r="L1827" i="7"/>
  <c r="K1827" i="7"/>
  <c r="J1827" i="7"/>
  <c r="I1827" i="7"/>
  <c r="H1827" i="7"/>
  <c r="L1826" i="7"/>
  <c r="K1826" i="7"/>
  <c r="J1826" i="7"/>
  <c r="I1826" i="7"/>
  <c r="H1826" i="7"/>
  <c r="L1825" i="7"/>
  <c r="K1825" i="7"/>
  <c r="J1825" i="7"/>
  <c r="I1825" i="7"/>
  <c r="H1825" i="7"/>
  <c r="L1824" i="7"/>
  <c r="K1824" i="7"/>
  <c r="J1824" i="7"/>
  <c r="I1824" i="7"/>
  <c r="H1824" i="7"/>
  <c r="L1823" i="7"/>
  <c r="K1823" i="7"/>
  <c r="J1823" i="7"/>
  <c r="I1823" i="7"/>
  <c r="H1823" i="7"/>
  <c r="L1822" i="7"/>
  <c r="K1822" i="7"/>
  <c r="J1822" i="7"/>
  <c r="I1822" i="7"/>
  <c r="H1822" i="7"/>
  <c r="L1821" i="7"/>
  <c r="K1821" i="7"/>
  <c r="J1821" i="7"/>
  <c r="I1821" i="7"/>
  <c r="H1821" i="7"/>
  <c r="L1820" i="7"/>
  <c r="K1820" i="7"/>
  <c r="J1820" i="7"/>
  <c r="I1820" i="7"/>
  <c r="H1820" i="7"/>
  <c r="L1819" i="7"/>
  <c r="K1819" i="7"/>
  <c r="J1819" i="7"/>
  <c r="I1819" i="7"/>
  <c r="H1819" i="7"/>
  <c r="L1818" i="7"/>
  <c r="K1818" i="7"/>
  <c r="J1818" i="7"/>
  <c r="I1818" i="7"/>
  <c r="H1818" i="7"/>
  <c r="L1817" i="7"/>
  <c r="K1817" i="7"/>
  <c r="J1817" i="7"/>
  <c r="I1817" i="7"/>
  <c r="H1817" i="7"/>
  <c r="L1816" i="7"/>
  <c r="K1816" i="7"/>
  <c r="J1816" i="7"/>
  <c r="I1816" i="7"/>
  <c r="H1816" i="7"/>
  <c r="L1815" i="7"/>
  <c r="K1815" i="7"/>
  <c r="J1815" i="7"/>
  <c r="I1815" i="7"/>
  <c r="H1815" i="7"/>
  <c r="L1814" i="7"/>
  <c r="K1814" i="7"/>
  <c r="J1814" i="7"/>
  <c r="I1814" i="7"/>
  <c r="H1814" i="7"/>
  <c r="L1813" i="7"/>
  <c r="K1813" i="7"/>
  <c r="J1813" i="7"/>
  <c r="I1813" i="7"/>
  <c r="H1813" i="7"/>
  <c r="L1812" i="7"/>
  <c r="K1812" i="7"/>
  <c r="J1812" i="7"/>
  <c r="I1812" i="7"/>
  <c r="H1812" i="7"/>
  <c r="L1811" i="7"/>
  <c r="K1811" i="7"/>
  <c r="J1811" i="7"/>
  <c r="I1811" i="7"/>
  <c r="H1811" i="7"/>
  <c r="L1810" i="7"/>
  <c r="K1810" i="7"/>
  <c r="J1810" i="7"/>
  <c r="I1810" i="7"/>
  <c r="H1810" i="7"/>
  <c r="L1809" i="7"/>
  <c r="K1809" i="7"/>
  <c r="J1809" i="7"/>
  <c r="I1809" i="7"/>
  <c r="H1809" i="7"/>
  <c r="L1808" i="7"/>
  <c r="K1808" i="7"/>
  <c r="J1808" i="7"/>
  <c r="I1808" i="7"/>
  <c r="H1808" i="7"/>
  <c r="L1807" i="7"/>
  <c r="K1807" i="7"/>
  <c r="J1807" i="7"/>
  <c r="I1807" i="7"/>
  <c r="H1807" i="7"/>
  <c r="L1806" i="7"/>
  <c r="K1806" i="7"/>
  <c r="J1806" i="7"/>
  <c r="I1806" i="7"/>
  <c r="H1806" i="7"/>
  <c r="L1805" i="7"/>
  <c r="K1805" i="7"/>
  <c r="J1805" i="7"/>
  <c r="I1805" i="7"/>
  <c r="H1805" i="7"/>
  <c r="L1804" i="7"/>
  <c r="K1804" i="7"/>
  <c r="J1804" i="7"/>
  <c r="I1804" i="7"/>
  <c r="H1804" i="7"/>
  <c r="L1803" i="7"/>
  <c r="K1803" i="7"/>
  <c r="J1803" i="7"/>
  <c r="I1803" i="7"/>
  <c r="H1803" i="7"/>
  <c r="L1802" i="7"/>
  <c r="K1802" i="7"/>
  <c r="J1802" i="7"/>
  <c r="I1802" i="7"/>
  <c r="H1802" i="7"/>
  <c r="L1801" i="7"/>
  <c r="K1801" i="7"/>
  <c r="J1801" i="7"/>
  <c r="I1801" i="7"/>
  <c r="H1801" i="7"/>
  <c r="L1800" i="7"/>
  <c r="K1800" i="7"/>
  <c r="J1800" i="7"/>
  <c r="I1800" i="7"/>
  <c r="H1800" i="7"/>
  <c r="L1799" i="7"/>
  <c r="K1799" i="7"/>
  <c r="J1799" i="7"/>
  <c r="I1799" i="7"/>
  <c r="H1799" i="7"/>
  <c r="L1798" i="7"/>
  <c r="K1798" i="7"/>
  <c r="J1798" i="7"/>
  <c r="I1798" i="7"/>
  <c r="H1798" i="7"/>
  <c r="L1797" i="7"/>
  <c r="K1797" i="7"/>
  <c r="J1797" i="7"/>
  <c r="I1797" i="7"/>
  <c r="H1797" i="7"/>
  <c r="L1796" i="7"/>
  <c r="K1796" i="7"/>
  <c r="J1796" i="7"/>
  <c r="I1796" i="7"/>
  <c r="H1796" i="7"/>
  <c r="L1795" i="7"/>
  <c r="K1795" i="7"/>
  <c r="J1795" i="7"/>
  <c r="I1795" i="7"/>
  <c r="H1795" i="7"/>
  <c r="L1794" i="7"/>
  <c r="K1794" i="7"/>
  <c r="J1794" i="7"/>
  <c r="I1794" i="7"/>
  <c r="H1794" i="7"/>
  <c r="L1793" i="7"/>
  <c r="K1793" i="7"/>
  <c r="J1793" i="7"/>
  <c r="I1793" i="7"/>
  <c r="H1793" i="7"/>
  <c r="L1792" i="7"/>
  <c r="K1792" i="7"/>
  <c r="J1792" i="7"/>
  <c r="I1792" i="7"/>
  <c r="H1792" i="7"/>
  <c r="L1791" i="7"/>
  <c r="K1791" i="7"/>
  <c r="J1791" i="7"/>
  <c r="I1791" i="7"/>
  <c r="H1791" i="7"/>
  <c r="L1790" i="7"/>
  <c r="K1790" i="7"/>
  <c r="J1790" i="7"/>
  <c r="I1790" i="7"/>
  <c r="H1790" i="7"/>
  <c r="L1789" i="7"/>
  <c r="K1789" i="7"/>
  <c r="J1789" i="7"/>
  <c r="I1789" i="7"/>
  <c r="H1789" i="7"/>
  <c r="L1788" i="7"/>
  <c r="K1788" i="7"/>
  <c r="J1788" i="7"/>
  <c r="I1788" i="7"/>
  <c r="H1788" i="7"/>
  <c r="L1787" i="7"/>
  <c r="K1787" i="7"/>
  <c r="J1787" i="7"/>
  <c r="I1787" i="7"/>
  <c r="H1787" i="7"/>
  <c r="L1786" i="7"/>
  <c r="K1786" i="7"/>
  <c r="J1786" i="7"/>
  <c r="I1786" i="7"/>
  <c r="H1786" i="7"/>
  <c r="L1785" i="7"/>
  <c r="K1785" i="7"/>
  <c r="J1785" i="7"/>
  <c r="I1785" i="7"/>
  <c r="H1785" i="7"/>
  <c r="L1784" i="7"/>
  <c r="K1784" i="7"/>
  <c r="J1784" i="7"/>
  <c r="I1784" i="7"/>
  <c r="H1784" i="7"/>
  <c r="L1783" i="7"/>
  <c r="K1783" i="7"/>
  <c r="J1783" i="7"/>
  <c r="I1783" i="7"/>
  <c r="H1783" i="7"/>
  <c r="L1782" i="7"/>
  <c r="K1782" i="7"/>
  <c r="J1782" i="7"/>
  <c r="I1782" i="7"/>
  <c r="H1782" i="7"/>
  <c r="L1781" i="7"/>
  <c r="K1781" i="7"/>
  <c r="J1781" i="7"/>
  <c r="I1781" i="7"/>
  <c r="H1781" i="7"/>
  <c r="L1780" i="7"/>
  <c r="K1780" i="7"/>
  <c r="J1780" i="7"/>
  <c r="I1780" i="7"/>
  <c r="H1780" i="7"/>
  <c r="L1779" i="7"/>
  <c r="K1779" i="7"/>
  <c r="J1779" i="7"/>
  <c r="I1779" i="7"/>
  <c r="H1779" i="7"/>
  <c r="L1778" i="7"/>
  <c r="K1778" i="7"/>
  <c r="J1778" i="7"/>
  <c r="I1778" i="7"/>
  <c r="H1778" i="7"/>
  <c r="L1777" i="7"/>
  <c r="K1777" i="7"/>
  <c r="J1777" i="7"/>
  <c r="I1777" i="7"/>
  <c r="H1777" i="7"/>
  <c r="L1776" i="7"/>
  <c r="K1776" i="7"/>
  <c r="J1776" i="7"/>
  <c r="I1776" i="7"/>
  <c r="H1776" i="7"/>
  <c r="L1775" i="7"/>
  <c r="K1775" i="7"/>
  <c r="J1775" i="7"/>
  <c r="I1775" i="7"/>
  <c r="H1775" i="7"/>
  <c r="L1774" i="7"/>
  <c r="K1774" i="7"/>
  <c r="J1774" i="7"/>
  <c r="I1774" i="7"/>
  <c r="H1774" i="7"/>
  <c r="L1773" i="7"/>
  <c r="K1773" i="7"/>
  <c r="J1773" i="7"/>
  <c r="I1773" i="7"/>
  <c r="H1773" i="7"/>
  <c r="L1772" i="7"/>
  <c r="K1772" i="7"/>
  <c r="J1772" i="7"/>
  <c r="I1772" i="7"/>
  <c r="H1772" i="7"/>
  <c r="L1771" i="7"/>
  <c r="K1771" i="7"/>
  <c r="J1771" i="7"/>
  <c r="I1771" i="7"/>
  <c r="H1771" i="7"/>
  <c r="L1770" i="7"/>
  <c r="K1770" i="7"/>
  <c r="J1770" i="7"/>
  <c r="I1770" i="7"/>
  <c r="H1770" i="7"/>
  <c r="L1769" i="7"/>
  <c r="K1769" i="7"/>
  <c r="J1769" i="7"/>
  <c r="I1769" i="7"/>
  <c r="H1769" i="7"/>
  <c r="L1768" i="7"/>
  <c r="K1768" i="7"/>
  <c r="J1768" i="7"/>
  <c r="I1768" i="7"/>
  <c r="H1768" i="7"/>
  <c r="L1767" i="7"/>
  <c r="K1767" i="7"/>
  <c r="J1767" i="7"/>
  <c r="I1767" i="7"/>
  <c r="H1767" i="7"/>
  <c r="L1766" i="7"/>
  <c r="K1766" i="7"/>
  <c r="J1766" i="7"/>
  <c r="I1766" i="7"/>
  <c r="H1766" i="7"/>
  <c r="L1765" i="7"/>
  <c r="K1765" i="7"/>
  <c r="J1765" i="7"/>
  <c r="I1765" i="7"/>
  <c r="H1765" i="7"/>
  <c r="L1764" i="7"/>
  <c r="K1764" i="7"/>
  <c r="J1764" i="7"/>
  <c r="I1764" i="7"/>
  <c r="H1764" i="7"/>
  <c r="L1763" i="7"/>
  <c r="K1763" i="7"/>
  <c r="J1763" i="7"/>
  <c r="I1763" i="7"/>
  <c r="H1763" i="7"/>
  <c r="L1762" i="7"/>
  <c r="K1762" i="7"/>
  <c r="J1762" i="7"/>
  <c r="I1762" i="7"/>
  <c r="H1762" i="7"/>
  <c r="L1761" i="7"/>
  <c r="K1761" i="7"/>
  <c r="J1761" i="7"/>
  <c r="I1761" i="7"/>
  <c r="H1761" i="7"/>
  <c r="L1760" i="7"/>
  <c r="K1760" i="7"/>
  <c r="J1760" i="7"/>
  <c r="I1760" i="7"/>
  <c r="H1760" i="7"/>
  <c r="L1759" i="7"/>
  <c r="K1759" i="7"/>
  <c r="J1759" i="7"/>
  <c r="I1759" i="7"/>
  <c r="H1759" i="7"/>
  <c r="L1758" i="7"/>
  <c r="K1758" i="7"/>
  <c r="J1758" i="7"/>
  <c r="I1758" i="7"/>
  <c r="H1758" i="7"/>
  <c r="L1757" i="7"/>
  <c r="K1757" i="7"/>
  <c r="J1757" i="7"/>
  <c r="I1757" i="7"/>
  <c r="H1757" i="7"/>
  <c r="L1756" i="7"/>
  <c r="K1756" i="7"/>
  <c r="J1756" i="7"/>
  <c r="I1756" i="7"/>
  <c r="H1756" i="7"/>
  <c r="L1755" i="7"/>
  <c r="K1755" i="7"/>
  <c r="J1755" i="7"/>
  <c r="I1755" i="7"/>
  <c r="H1755" i="7"/>
  <c r="L1754" i="7"/>
  <c r="K1754" i="7"/>
  <c r="J1754" i="7"/>
  <c r="I1754" i="7"/>
  <c r="H1754" i="7"/>
  <c r="L1753" i="7"/>
  <c r="K1753" i="7"/>
  <c r="J1753" i="7"/>
  <c r="I1753" i="7"/>
  <c r="H1753" i="7"/>
  <c r="L1752" i="7"/>
  <c r="K1752" i="7"/>
  <c r="J1752" i="7"/>
  <c r="I1752" i="7"/>
  <c r="H1752" i="7"/>
  <c r="L1751" i="7"/>
  <c r="K1751" i="7"/>
  <c r="J1751" i="7"/>
  <c r="I1751" i="7"/>
  <c r="H1751" i="7"/>
  <c r="L1750" i="7"/>
  <c r="K1750" i="7"/>
  <c r="J1750" i="7"/>
  <c r="I1750" i="7"/>
  <c r="H1750" i="7"/>
  <c r="L1749" i="7"/>
  <c r="K1749" i="7"/>
  <c r="J1749" i="7"/>
  <c r="I1749" i="7"/>
  <c r="H1749" i="7"/>
  <c r="L1748" i="7"/>
  <c r="K1748" i="7"/>
  <c r="J1748" i="7"/>
  <c r="I1748" i="7"/>
  <c r="H1748" i="7"/>
  <c r="L1747" i="7"/>
  <c r="K1747" i="7"/>
  <c r="J1747" i="7"/>
  <c r="I1747" i="7"/>
  <c r="H1747" i="7"/>
  <c r="L1746" i="7"/>
  <c r="K1746" i="7"/>
  <c r="J1746" i="7"/>
  <c r="I1746" i="7"/>
  <c r="H1746" i="7"/>
  <c r="L1745" i="7"/>
  <c r="K1745" i="7"/>
  <c r="J1745" i="7"/>
  <c r="I1745" i="7"/>
  <c r="H1745" i="7"/>
  <c r="L1744" i="7"/>
  <c r="K1744" i="7"/>
  <c r="J1744" i="7"/>
  <c r="I1744" i="7"/>
  <c r="H1744" i="7"/>
  <c r="L1743" i="7"/>
  <c r="K1743" i="7"/>
  <c r="J1743" i="7"/>
  <c r="I1743" i="7"/>
  <c r="H1743" i="7"/>
  <c r="L1742" i="7"/>
  <c r="K1742" i="7"/>
  <c r="J1742" i="7"/>
  <c r="I1742" i="7"/>
  <c r="H1742" i="7"/>
  <c r="L1741" i="7"/>
  <c r="K1741" i="7"/>
  <c r="J1741" i="7"/>
  <c r="I1741" i="7"/>
  <c r="H1741" i="7"/>
  <c r="L1740" i="7"/>
  <c r="K1740" i="7"/>
  <c r="J1740" i="7"/>
  <c r="I1740" i="7"/>
  <c r="H1740" i="7"/>
  <c r="L1739" i="7"/>
  <c r="K1739" i="7"/>
  <c r="J1739" i="7"/>
  <c r="I1739" i="7"/>
  <c r="H1739" i="7"/>
  <c r="L1738" i="7"/>
  <c r="K1738" i="7"/>
  <c r="J1738" i="7"/>
  <c r="I1738" i="7"/>
  <c r="H1738" i="7"/>
  <c r="L1737" i="7"/>
  <c r="K1737" i="7"/>
  <c r="J1737" i="7"/>
  <c r="I1737" i="7"/>
  <c r="H1737" i="7"/>
  <c r="L1736" i="7"/>
  <c r="K1736" i="7"/>
  <c r="J1736" i="7"/>
  <c r="I1736" i="7"/>
  <c r="H1736" i="7"/>
  <c r="L1735" i="7"/>
  <c r="K1735" i="7"/>
  <c r="J1735" i="7"/>
  <c r="I1735" i="7"/>
  <c r="H1735" i="7"/>
  <c r="L1734" i="7"/>
  <c r="K1734" i="7"/>
  <c r="J1734" i="7"/>
  <c r="I1734" i="7"/>
  <c r="H1734" i="7"/>
  <c r="L1733" i="7"/>
  <c r="K1733" i="7"/>
  <c r="J1733" i="7"/>
  <c r="I1733" i="7"/>
  <c r="H1733" i="7"/>
  <c r="L1732" i="7"/>
  <c r="K1732" i="7"/>
  <c r="J1732" i="7"/>
  <c r="I1732" i="7"/>
  <c r="H1732" i="7"/>
  <c r="L1731" i="7"/>
  <c r="K1731" i="7"/>
  <c r="J1731" i="7"/>
  <c r="I1731" i="7"/>
  <c r="H1731" i="7"/>
  <c r="L1730" i="7"/>
  <c r="K1730" i="7"/>
  <c r="J1730" i="7"/>
  <c r="I1730" i="7"/>
  <c r="H1730" i="7"/>
  <c r="L1729" i="7"/>
  <c r="K1729" i="7"/>
  <c r="J1729" i="7"/>
  <c r="I1729" i="7"/>
  <c r="H1729" i="7"/>
  <c r="L1728" i="7"/>
  <c r="K1728" i="7"/>
  <c r="J1728" i="7"/>
  <c r="I1728" i="7"/>
  <c r="H1728" i="7"/>
  <c r="L1727" i="7"/>
  <c r="K1727" i="7"/>
  <c r="J1727" i="7"/>
  <c r="I1727" i="7"/>
  <c r="H1727" i="7"/>
  <c r="L1726" i="7"/>
  <c r="K1726" i="7"/>
  <c r="J1726" i="7"/>
  <c r="I1726" i="7"/>
  <c r="H1726" i="7"/>
  <c r="L1725" i="7"/>
  <c r="K1725" i="7"/>
  <c r="J1725" i="7"/>
  <c r="I1725" i="7"/>
  <c r="H1725" i="7"/>
  <c r="L1724" i="7"/>
  <c r="K1724" i="7"/>
  <c r="J1724" i="7"/>
  <c r="I1724" i="7"/>
  <c r="H1724" i="7"/>
  <c r="L1723" i="7"/>
  <c r="K1723" i="7"/>
  <c r="J1723" i="7"/>
  <c r="I1723" i="7"/>
  <c r="H1723" i="7"/>
  <c r="L1722" i="7"/>
  <c r="K1722" i="7"/>
  <c r="J1722" i="7"/>
  <c r="I1722" i="7"/>
  <c r="H1722" i="7"/>
  <c r="L1721" i="7"/>
  <c r="K1721" i="7"/>
  <c r="J1721" i="7"/>
  <c r="I1721" i="7"/>
  <c r="H1721" i="7"/>
  <c r="L1720" i="7"/>
  <c r="K1720" i="7"/>
  <c r="J1720" i="7"/>
  <c r="I1720" i="7"/>
  <c r="H1720" i="7"/>
  <c r="L1719" i="7"/>
  <c r="K1719" i="7"/>
  <c r="J1719" i="7"/>
  <c r="I1719" i="7"/>
  <c r="H1719" i="7"/>
  <c r="L1718" i="7"/>
  <c r="K1718" i="7"/>
  <c r="J1718" i="7"/>
  <c r="I1718" i="7"/>
  <c r="H1718" i="7"/>
  <c r="L1717" i="7"/>
  <c r="K1717" i="7"/>
  <c r="J1717" i="7"/>
  <c r="I1717" i="7"/>
  <c r="H1717" i="7"/>
  <c r="L1716" i="7"/>
  <c r="K1716" i="7"/>
  <c r="J1716" i="7"/>
  <c r="I1716" i="7"/>
  <c r="H1716" i="7"/>
  <c r="L1715" i="7"/>
  <c r="K1715" i="7"/>
  <c r="J1715" i="7"/>
  <c r="I1715" i="7"/>
  <c r="H1715" i="7"/>
  <c r="L1714" i="7"/>
  <c r="K1714" i="7"/>
  <c r="J1714" i="7"/>
  <c r="I1714" i="7"/>
  <c r="H1714" i="7"/>
  <c r="L1713" i="7"/>
  <c r="K1713" i="7"/>
  <c r="J1713" i="7"/>
  <c r="I1713" i="7"/>
  <c r="H1713" i="7"/>
  <c r="L1712" i="7"/>
  <c r="K1712" i="7"/>
  <c r="J1712" i="7"/>
  <c r="I1712" i="7"/>
  <c r="H1712" i="7"/>
  <c r="L1711" i="7"/>
  <c r="K1711" i="7"/>
  <c r="J1711" i="7"/>
  <c r="I1711" i="7"/>
  <c r="H1711" i="7"/>
  <c r="L1710" i="7"/>
  <c r="K1710" i="7"/>
  <c r="J1710" i="7"/>
  <c r="I1710" i="7"/>
  <c r="H1710" i="7"/>
  <c r="L1709" i="7"/>
  <c r="K1709" i="7"/>
  <c r="J1709" i="7"/>
  <c r="I1709" i="7"/>
  <c r="H1709" i="7"/>
  <c r="L1708" i="7"/>
  <c r="K1708" i="7"/>
  <c r="J1708" i="7"/>
  <c r="I1708" i="7"/>
  <c r="H1708" i="7"/>
  <c r="L1707" i="7"/>
  <c r="K1707" i="7"/>
  <c r="J1707" i="7"/>
  <c r="I1707" i="7"/>
  <c r="H1707" i="7"/>
  <c r="L1706" i="7"/>
  <c r="K1706" i="7"/>
  <c r="J1706" i="7"/>
  <c r="I1706" i="7"/>
  <c r="H1706" i="7"/>
  <c r="L1705" i="7"/>
  <c r="K1705" i="7"/>
  <c r="J1705" i="7"/>
  <c r="I1705" i="7"/>
  <c r="H1705" i="7"/>
  <c r="L1704" i="7"/>
  <c r="K1704" i="7"/>
  <c r="J1704" i="7"/>
  <c r="I1704" i="7"/>
  <c r="H1704" i="7"/>
  <c r="L1703" i="7"/>
  <c r="K1703" i="7"/>
  <c r="J1703" i="7"/>
  <c r="I1703" i="7"/>
  <c r="H1703" i="7"/>
  <c r="L1702" i="7"/>
  <c r="K1702" i="7"/>
  <c r="J1702" i="7"/>
  <c r="I1702" i="7"/>
  <c r="H1702" i="7"/>
  <c r="L1701" i="7"/>
  <c r="K1701" i="7"/>
  <c r="J1701" i="7"/>
  <c r="I1701" i="7"/>
  <c r="H1701" i="7"/>
  <c r="L1700" i="7"/>
  <c r="K1700" i="7"/>
  <c r="J1700" i="7"/>
  <c r="I1700" i="7"/>
  <c r="H1700" i="7"/>
  <c r="L1699" i="7"/>
  <c r="K1699" i="7"/>
  <c r="J1699" i="7"/>
  <c r="I1699" i="7"/>
  <c r="H1699" i="7"/>
  <c r="L1698" i="7"/>
  <c r="K1698" i="7"/>
  <c r="J1698" i="7"/>
  <c r="I1698" i="7"/>
  <c r="H1698" i="7"/>
  <c r="L1697" i="7"/>
  <c r="K1697" i="7"/>
  <c r="J1697" i="7"/>
  <c r="I1697" i="7"/>
  <c r="H1697" i="7"/>
  <c r="L1696" i="7"/>
  <c r="K1696" i="7"/>
  <c r="J1696" i="7"/>
  <c r="I1696" i="7"/>
  <c r="H1696" i="7"/>
  <c r="L1695" i="7"/>
  <c r="K1695" i="7"/>
  <c r="J1695" i="7"/>
  <c r="I1695" i="7"/>
  <c r="H1695" i="7"/>
  <c r="L1694" i="7"/>
  <c r="K1694" i="7"/>
  <c r="J1694" i="7"/>
  <c r="I1694" i="7"/>
  <c r="H1694" i="7"/>
  <c r="L1693" i="7"/>
  <c r="K1693" i="7"/>
  <c r="J1693" i="7"/>
  <c r="I1693" i="7"/>
  <c r="H1693" i="7"/>
  <c r="L1692" i="7"/>
  <c r="K1692" i="7"/>
  <c r="J1692" i="7"/>
  <c r="I1692" i="7"/>
  <c r="H1692" i="7"/>
  <c r="L1691" i="7"/>
  <c r="K1691" i="7"/>
  <c r="J1691" i="7"/>
  <c r="I1691" i="7"/>
  <c r="H1691" i="7"/>
  <c r="L1690" i="7"/>
  <c r="K1690" i="7"/>
  <c r="J1690" i="7"/>
  <c r="I1690" i="7"/>
  <c r="H1690" i="7"/>
  <c r="L1689" i="7"/>
  <c r="K1689" i="7"/>
  <c r="J1689" i="7"/>
  <c r="I1689" i="7"/>
  <c r="H1689" i="7"/>
  <c r="L1688" i="7"/>
  <c r="K1688" i="7"/>
  <c r="J1688" i="7"/>
  <c r="I1688" i="7"/>
  <c r="H1688" i="7"/>
  <c r="L1687" i="7"/>
  <c r="K1687" i="7"/>
  <c r="J1687" i="7"/>
  <c r="I1687" i="7"/>
  <c r="H1687" i="7"/>
  <c r="L1686" i="7"/>
  <c r="K1686" i="7"/>
  <c r="J1686" i="7"/>
  <c r="I1686" i="7"/>
  <c r="H1686" i="7"/>
  <c r="L1685" i="7"/>
  <c r="K1685" i="7"/>
  <c r="J1685" i="7"/>
  <c r="I1685" i="7"/>
  <c r="H1685" i="7"/>
  <c r="L1684" i="7"/>
  <c r="K1684" i="7"/>
  <c r="J1684" i="7"/>
  <c r="I1684" i="7"/>
  <c r="H1684" i="7"/>
  <c r="L1683" i="7"/>
  <c r="K1683" i="7"/>
  <c r="J1683" i="7"/>
  <c r="I1683" i="7"/>
  <c r="H1683" i="7"/>
  <c r="L1682" i="7"/>
  <c r="K1682" i="7"/>
  <c r="J1682" i="7"/>
  <c r="I1682" i="7"/>
  <c r="H1682" i="7"/>
  <c r="L1681" i="7"/>
  <c r="K1681" i="7"/>
  <c r="J1681" i="7"/>
  <c r="I1681" i="7"/>
  <c r="H1681" i="7"/>
  <c r="L1680" i="7"/>
  <c r="K1680" i="7"/>
  <c r="J1680" i="7"/>
  <c r="I1680" i="7"/>
  <c r="H1680" i="7"/>
  <c r="L1679" i="7"/>
  <c r="K1679" i="7"/>
  <c r="J1679" i="7"/>
  <c r="I1679" i="7"/>
  <c r="H1679" i="7"/>
  <c r="L1678" i="7"/>
  <c r="K1678" i="7"/>
  <c r="J1678" i="7"/>
  <c r="I1678" i="7"/>
  <c r="H1678" i="7"/>
  <c r="L1677" i="7"/>
  <c r="K1677" i="7"/>
  <c r="J1677" i="7"/>
  <c r="I1677" i="7"/>
  <c r="H1677" i="7"/>
  <c r="L1676" i="7"/>
  <c r="K1676" i="7"/>
  <c r="J1676" i="7"/>
  <c r="I1676" i="7"/>
  <c r="H1676" i="7"/>
  <c r="L1675" i="7"/>
  <c r="K1675" i="7"/>
  <c r="J1675" i="7"/>
  <c r="I1675" i="7"/>
  <c r="H1675" i="7"/>
  <c r="L1674" i="7"/>
  <c r="K1674" i="7"/>
  <c r="J1674" i="7"/>
  <c r="I1674" i="7"/>
  <c r="H1674" i="7"/>
  <c r="L1673" i="7"/>
  <c r="K1673" i="7"/>
  <c r="J1673" i="7"/>
  <c r="I1673" i="7"/>
  <c r="H1673" i="7"/>
  <c r="L1672" i="7"/>
  <c r="K1672" i="7"/>
  <c r="J1672" i="7"/>
  <c r="I1672" i="7"/>
  <c r="H1672" i="7"/>
  <c r="L1671" i="7"/>
  <c r="K1671" i="7"/>
  <c r="J1671" i="7"/>
  <c r="I1671" i="7"/>
  <c r="H1671" i="7"/>
  <c r="L1670" i="7"/>
  <c r="K1670" i="7"/>
  <c r="J1670" i="7"/>
  <c r="I1670" i="7"/>
  <c r="H1670" i="7"/>
  <c r="L1669" i="7"/>
  <c r="K1669" i="7"/>
  <c r="J1669" i="7"/>
  <c r="I1669" i="7"/>
  <c r="H1669" i="7"/>
  <c r="L1668" i="7"/>
  <c r="K1668" i="7"/>
  <c r="J1668" i="7"/>
  <c r="I1668" i="7"/>
  <c r="H1668" i="7"/>
  <c r="L1667" i="7"/>
  <c r="K1667" i="7"/>
  <c r="J1667" i="7"/>
  <c r="I1667" i="7"/>
  <c r="H1667" i="7"/>
  <c r="L1666" i="7"/>
  <c r="K1666" i="7"/>
  <c r="J1666" i="7"/>
  <c r="I1666" i="7"/>
  <c r="H1666" i="7"/>
  <c r="L1665" i="7"/>
  <c r="K1665" i="7"/>
  <c r="J1665" i="7"/>
  <c r="I1665" i="7"/>
  <c r="H1665" i="7"/>
  <c r="L1664" i="7"/>
  <c r="K1664" i="7"/>
  <c r="J1664" i="7"/>
  <c r="I1664" i="7"/>
  <c r="H1664" i="7"/>
  <c r="L1663" i="7"/>
  <c r="K1663" i="7"/>
  <c r="J1663" i="7"/>
  <c r="I1663" i="7"/>
  <c r="H1663" i="7"/>
  <c r="L1662" i="7"/>
  <c r="K1662" i="7"/>
  <c r="J1662" i="7"/>
  <c r="I1662" i="7"/>
  <c r="H1662" i="7"/>
  <c r="L1661" i="7"/>
  <c r="K1661" i="7"/>
  <c r="J1661" i="7"/>
  <c r="I1661" i="7"/>
  <c r="H1661" i="7"/>
  <c r="L1660" i="7"/>
  <c r="K1660" i="7"/>
  <c r="J1660" i="7"/>
  <c r="I1660" i="7"/>
  <c r="H1660" i="7"/>
  <c r="L1659" i="7"/>
  <c r="K1659" i="7"/>
  <c r="J1659" i="7"/>
  <c r="I1659" i="7"/>
  <c r="H1659" i="7"/>
  <c r="L1658" i="7"/>
  <c r="K1658" i="7"/>
  <c r="J1658" i="7"/>
  <c r="I1658" i="7"/>
  <c r="H1658" i="7"/>
  <c r="L1657" i="7"/>
  <c r="K1657" i="7"/>
  <c r="J1657" i="7"/>
  <c r="I1657" i="7"/>
  <c r="H1657" i="7"/>
  <c r="L1656" i="7"/>
  <c r="K1656" i="7"/>
  <c r="J1656" i="7"/>
  <c r="I1656" i="7"/>
  <c r="H1656" i="7"/>
  <c r="L1655" i="7"/>
  <c r="K1655" i="7"/>
  <c r="J1655" i="7"/>
  <c r="I1655" i="7"/>
  <c r="H1655" i="7"/>
  <c r="L1654" i="7"/>
  <c r="K1654" i="7"/>
  <c r="J1654" i="7"/>
  <c r="I1654" i="7"/>
  <c r="H1654" i="7"/>
  <c r="L1653" i="7"/>
  <c r="K1653" i="7"/>
  <c r="J1653" i="7"/>
  <c r="I1653" i="7"/>
  <c r="H1653" i="7"/>
  <c r="L1652" i="7"/>
  <c r="K1652" i="7"/>
  <c r="J1652" i="7"/>
  <c r="I1652" i="7"/>
  <c r="H1652" i="7"/>
  <c r="L1651" i="7"/>
  <c r="K1651" i="7"/>
  <c r="J1651" i="7"/>
  <c r="I1651" i="7"/>
  <c r="H1651" i="7"/>
  <c r="L1650" i="7"/>
  <c r="K1650" i="7"/>
  <c r="J1650" i="7"/>
  <c r="I1650" i="7"/>
  <c r="H1650" i="7"/>
  <c r="L1649" i="7"/>
  <c r="K1649" i="7"/>
  <c r="J1649" i="7"/>
  <c r="I1649" i="7"/>
  <c r="H1649" i="7"/>
  <c r="L1648" i="7"/>
  <c r="K1648" i="7"/>
  <c r="J1648" i="7"/>
  <c r="I1648" i="7"/>
  <c r="H1648" i="7"/>
  <c r="L1647" i="7"/>
  <c r="K1647" i="7"/>
  <c r="J1647" i="7"/>
  <c r="I1647" i="7"/>
  <c r="H1647" i="7"/>
  <c r="L1646" i="7"/>
  <c r="K1646" i="7"/>
  <c r="J1646" i="7"/>
  <c r="I1646" i="7"/>
  <c r="H1646" i="7"/>
  <c r="L1645" i="7"/>
  <c r="K1645" i="7"/>
  <c r="J1645" i="7"/>
  <c r="I1645" i="7"/>
  <c r="H1645" i="7"/>
  <c r="L1644" i="7"/>
  <c r="K1644" i="7"/>
  <c r="J1644" i="7"/>
  <c r="I1644" i="7"/>
  <c r="H1644" i="7"/>
  <c r="L1643" i="7"/>
  <c r="K1643" i="7"/>
  <c r="J1643" i="7"/>
  <c r="I1643" i="7"/>
  <c r="H1643" i="7"/>
  <c r="L1642" i="7"/>
  <c r="K1642" i="7"/>
  <c r="J1642" i="7"/>
  <c r="I1642" i="7"/>
  <c r="H1642" i="7"/>
  <c r="L1641" i="7"/>
  <c r="K1641" i="7"/>
  <c r="J1641" i="7"/>
  <c r="I1641" i="7"/>
  <c r="H1641" i="7"/>
  <c r="L1640" i="7"/>
  <c r="K1640" i="7"/>
  <c r="J1640" i="7"/>
  <c r="I1640" i="7"/>
  <c r="H1640" i="7"/>
  <c r="L1639" i="7"/>
  <c r="K1639" i="7"/>
  <c r="J1639" i="7"/>
  <c r="I1639" i="7"/>
  <c r="H1639" i="7"/>
  <c r="L1638" i="7"/>
  <c r="K1638" i="7"/>
  <c r="J1638" i="7"/>
  <c r="I1638" i="7"/>
  <c r="H1638" i="7"/>
  <c r="L1637" i="7"/>
  <c r="K1637" i="7"/>
  <c r="J1637" i="7"/>
  <c r="I1637" i="7"/>
  <c r="H1637" i="7"/>
  <c r="L1636" i="7"/>
  <c r="K1636" i="7"/>
  <c r="J1636" i="7"/>
  <c r="I1636" i="7"/>
  <c r="H1636" i="7"/>
  <c r="L1635" i="7"/>
  <c r="K1635" i="7"/>
  <c r="J1635" i="7"/>
  <c r="I1635" i="7"/>
  <c r="H1635" i="7"/>
  <c r="L1634" i="7"/>
  <c r="K1634" i="7"/>
  <c r="J1634" i="7"/>
  <c r="I1634" i="7"/>
  <c r="H1634" i="7"/>
  <c r="L1633" i="7"/>
  <c r="K1633" i="7"/>
  <c r="J1633" i="7"/>
  <c r="I1633" i="7"/>
  <c r="H1633" i="7"/>
  <c r="L1632" i="7"/>
  <c r="K1632" i="7"/>
  <c r="J1632" i="7"/>
  <c r="I1632" i="7"/>
  <c r="H1632" i="7"/>
  <c r="L1631" i="7"/>
  <c r="K1631" i="7"/>
  <c r="J1631" i="7"/>
  <c r="I1631" i="7"/>
  <c r="H1631" i="7"/>
  <c r="L1630" i="7"/>
  <c r="K1630" i="7"/>
  <c r="J1630" i="7"/>
  <c r="I1630" i="7"/>
  <c r="H1630" i="7"/>
  <c r="L1629" i="7"/>
  <c r="K1629" i="7"/>
  <c r="J1629" i="7"/>
  <c r="I1629" i="7"/>
  <c r="H1629" i="7"/>
  <c r="L1628" i="7"/>
  <c r="K1628" i="7"/>
  <c r="J1628" i="7"/>
  <c r="I1628" i="7"/>
  <c r="H1628" i="7"/>
  <c r="L1627" i="7"/>
  <c r="K1627" i="7"/>
  <c r="J1627" i="7"/>
  <c r="I1627" i="7"/>
  <c r="H1627" i="7"/>
  <c r="L1626" i="7"/>
  <c r="K1626" i="7"/>
  <c r="J1626" i="7"/>
  <c r="I1626" i="7"/>
  <c r="H1626" i="7"/>
  <c r="L1625" i="7"/>
  <c r="K1625" i="7"/>
  <c r="J1625" i="7"/>
  <c r="I1625" i="7"/>
  <c r="H1625" i="7"/>
  <c r="L1624" i="7"/>
  <c r="K1624" i="7"/>
  <c r="J1624" i="7"/>
  <c r="I1624" i="7"/>
  <c r="H1624" i="7"/>
  <c r="L1623" i="7"/>
  <c r="K1623" i="7"/>
  <c r="J1623" i="7"/>
  <c r="I1623" i="7"/>
  <c r="H1623" i="7"/>
  <c r="L1622" i="7"/>
  <c r="K1622" i="7"/>
  <c r="J1622" i="7"/>
  <c r="I1622" i="7"/>
  <c r="H1622" i="7"/>
  <c r="L1621" i="7"/>
  <c r="K1621" i="7"/>
  <c r="J1621" i="7"/>
  <c r="I1621" i="7"/>
  <c r="H1621" i="7"/>
  <c r="L1620" i="7"/>
  <c r="K1620" i="7"/>
  <c r="J1620" i="7"/>
  <c r="I1620" i="7"/>
  <c r="H1620" i="7"/>
  <c r="L1619" i="7"/>
  <c r="K1619" i="7"/>
  <c r="J1619" i="7"/>
  <c r="I1619" i="7"/>
  <c r="H1619" i="7"/>
  <c r="L1618" i="7"/>
  <c r="K1618" i="7"/>
  <c r="J1618" i="7"/>
  <c r="I1618" i="7"/>
  <c r="H1618" i="7"/>
  <c r="L1617" i="7"/>
  <c r="K1617" i="7"/>
  <c r="J1617" i="7"/>
  <c r="I1617" i="7"/>
  <c r="H1617" i="7"/>
  <c r="L1616" i="7"/>
  <c r="K1616" i="7"/>
  <c r="J1616" i="7"/>
  <c r="I1616" i="7"/>
  <c r="H1616" i="7"/>
  <c r="L1615" i="7"/>
  <c r="K1615" i="7"/>
  <c r="J1615" i="7"/>
  <c r="I1615" i="7"/>
  <c r="H1615" i="7"/>
  <c r="L1614" i="7"/>
  <c r="K1614" i="7"/>
  <c r="J1614" i="7"/>
  <c r="I1614" i="7"/>
  <c r="H1614" i="7"/>
  <c r="L1613" i="7"/>
  <c r="K1613" i="7"/>
  <c r="J1613" i="7"/>
  <c r="I1613" i="7"/>
  <c r="H1613" i="7"/>
  <c r="L1612" i="7"/>
  <c r="K1612" i="7"/>
  <c r="J1612" i="7"/>
  <c r="I1612" i="7"/>
  <c r="H1612" i="7"/>
  <c r="L1611" i="7"/>
  <c r="K1611" i="7"/>
  <c r="J1611" i="7"/>
  <c r="I1611" i="7"/>
  <c r="H1611" i="7"/>
  <c r="L1610" i="7"/>
  <c r="K1610" i="7"/>
  <c r="J1610" i="7"/>
  <c r="I1610" i="7"/>
  <c r="H1610" i="7"/>
  <c r="L1609" i="7"/>
  <c r="K1609" i="7"/>
  <c r="J1609" i="7"/>
  <c r="I1609" i="7"/>
  <c r="H1609" i="7"/>
  <c r="L1608" i="7"/>
  <c r="K1608" i="7"/>
  <c r="J1608" i="7"/>
  <c r="I1608" i="7"/>
  <c r="H1608" i="7"/>
  <c r="L1607" i="7"/>
  <c r="K1607" i="7"/>
  <c r="J1607" i="7"/>
  <c r="I1607" i="7"/>
  <c r="H1607" i="7"/>
  <c r="L1606" i="7"/>
  <c r="K1606" i="7"/>
  <c r="J1606" i="7"/>
  <c r="I1606" i="7"/>
  <c r="H1606" i="7"/>
  <c r="L1605" i="7"/>
  <c r="K1605" i="7"/>
  <c r="J1605" i="7"/>
  <c r="I1605" i="7"/>
  <c r="H1605" i="7"/>
  <c r="L1604" i="7"/>
  <c r="K1604" i="7"/>
  <c r="J1604" i="7"/>
  <c r="I1604" i="7"/>
  <c r="H1604" i="7"/>
  <c r="L1603" i="7"/>
  <c r="K1603" i="7"/>
  <c r="J1603" i="7"/>
  <c r="I1603" i="7"/>
  <c r="H1603" i="7"/>
  <c r="L1602" i="7"/>
  <c r="K1602" i="7"/>
  <c r="J1602" i="7"/>
  <c r="I1602" i="7"/>
  <c r="H1602" i="7"/>
  <c r="L1601" i="7"/>
  <c r="K1601" i="7"/>
  <c r="J1601" i="7"/>
  <c r="I1601" i="7"/>
  <c r="H1601" i="7"/>
  <c r="L1600" i="7"/>
  <c r="K1600" i="7"/>
  <c r="J1600" i="7"/>
  <c r="I1600" i="7"/>
  <c r="H1600" i="7"/>
  <c r="L1599" i="7"/>
  <c r="K1599" i="7"/>
  <c r="J1599" i="7"/>
  <c r="I1599" i="7"/>
  <c r="H1599" i="7"/>
  <c r="L1598" i="7"/>
  <c r="K1598" i="7"/>
  <c r="J1598" i="7"/>
  <c r="I1598" i="7"/>
  <c r="H1598" i="7"/>
  <c r="L1597" i="7"/>
  <c r="K1597" i="7"/>
  <c r="J1597" i="7"/>
  <c r="I1597" i="7"/>
  <c r="H1597" i="7"/>
  <c r="L1596" i="7"/>
  <c r="K1596" i="7"/>
  <c r="J1596" i="7"/>
  <c r="I1596" i="7"/>
  <c r="H1596" i="7"/>
  <c r="L1595" i="7"/>
  <c r="K1595" i="7"/>
  <c r="J1595" i="7"/>
  <c r="I1595" i="7"/>
  <c r="H1595" i="7"/>
  <c r="L1594" i="7"/>
  <c r="K1594" i="7"/>
  <c r="J1594" i="7"/>
  <c r="I1594" i="7"/>
  <c r="H1594" i="7"/>
  <c r="L1593" i="7"/>
  <c r="K1593" i="7"/>
  <c r="J1593" i="7"/>
  <c r="I1593" i="7"/>
  <c r="H1593" i="7"/>
  <c r="L1592" i="7"/>
  <c r="K1592" i="7"/>
  <c r="J1592" i="7"/>
  <c r="I1592" i="7"/>
  <c r="H1592" i="7"/>
  <c r="L1591" i="7"/>
  <c r="K1591" i="7"/>
  <c r="J1591" i="7"/>
  <c r="I1591" i="7"/>
  <c r="H1591" i="7"/>
  <c r="L1590" i="7"/>
  <c r="K1590" i="7"/>
  <c r="J1590" i="7"/>
  <c r="I1590" i="7"/>
  <c r="H1590" i="7"/>
  <c r="L1589" i="7"/>
  <c r="K1589" i="7"/>
  <c r="J1589" i="7"/>
  <c r="I1589" i="7"/>
  <c r="H1589" i="7"/>
  <c r="L1588" i="7"/>
  <c r="K1588" i="7"/>
  <c r="J1588" i="7"/>
  <c r="I1588" i="7"/>
  <c r="H1588" i="7"/>
  <c r="L1587" i="7"/>
  <c r="K1587" i="7"/>
  <c r="J1587" i="7"/>
  <c r="I1587" i="7"/>
  <c r="H1587" i="7"/>
  <c r="L1586" i="7"/>
  <c r="K1586" i="7"/>
  <c r="J1586" i="7"/>
  <c r="I1586" i="7"/>
  <c r="H1586" i="7"/>
  <c r="L1585" i="7"/>
  <c r="K1585" i="7"/>
  <c r="J1585" i="7"/>
  <c r="I1585" i="7"/>
  <c r="H1585" i="7"/>
  <c r="L1584" i="7"/>
  <c r="K1584" i="7"/>
  <c r="J1584" i="7"/>
  <c r="I1584" i="7"/>
  <c r="H1584" i="7"/>
  <c r="L1583" i="7"/>
  <c r="K1583" i="7"/>
  <c r="J1583" i="7"/>
  <c r="I1583" i="7"/>
  <c r="H1583" i="7"/>
  <c r="L1582" i="7"/>
  <c r="K1582" i="7"/>
  <c r="J1582" i="7"/>
  <c r="I1582" i="7"/>
  <c r="H1582" i="7"/>
  <c r="L1581" i="7"/>
  <c r="K1581" i="7"/>
  <c r="J1581" i="7"/>
  <c r="I1581" i="7"/>
  <c r="H1581" i="7"/>
  <c r="L1580" i="7"/>
  <c r="K1580" i="7"/>
  <c r="J1580" i="7"/>
  <c r="I1580" i="7"/>
  <c r="H1580" i="7"/>
  <c r="L1579" i="7"/>
  <c r="K1579" i="7"/>
  <c r="J1579" i="7"/>
  <c r="I1579" i="7"/>
  <c r="H1579" i="7"/>
  <c r="L1578" i="7"/>
  <c r="K1578" i="7"/>
  <c r="J1578" i="7"/>
  <c r="I1578" i="7"/>
  <c r="H1578" i="7"/>
  <c r="L1577" i="7"/>
  <c r="K1577" i="7"/>
  <c r="J1577" i="7"/>
  <c r="I1577" i="7"/>
  <c r="H1577" i="7"/>
  <c r="L1576" i="7"/>
  <c r="K1576" i="7"/>
  <c r="J1576" i="7"/>
  <c r="I1576" i="7"/>
  <c r="H1576" i="7"/>
  <c r="L1575" i="7"/>
  <c r="K1575" i="7"/>
  <c r="J1575" i="7"/>
  <c r="I1575" i="7"/>
  <c r="H1575" i="7"/>
  <c r="L1574" i="7"/>
  <c r="K1574" i="7"/>
  <c r="J1574" i="7"/>
  <c r="I1574" i="7"/>
  <c r="H1574" i="7"/>
  <c r="L1573" i="7"/>
  <c r="K1573" i="7"/>
  <c r="J1573" i="7"/>
  <c r="I1573" i="7"/>
  <c r="H1573" i="7"/>
  <c r="L1572" i="7"/>
  <c r="K1572" i="7"/>
  <c r="J1572" i="7"/>
  <c r="I1572" i="7"/>
  <c r="H1572" i="7"/>
  <c r="L1571" i="7"/>
  <c r="K1571" i="7"/>
  <c r="J1571" i="7"/>
  <c r="I1571" i="7"/>
  <c r="H1571" i="7"/>
  <c r="L1570" i="7"/>
  <c r="K1570" i="7"/>
  <c r="J1570" i="7"/>
  <c r="I1570" i="7"/>
  <c r="H1570" i="7"/>
  <c r="L1569" i="7"/>
  <c r="K1569" i="7"/>
  <c r="J1569" i="7"/>
  <c r="I1569" i="7"/>
  <c r="H1569" i="7"/>
  <c r="L1568" i="7"/>
  <c r="K1568" i="7"/>
  <c r="J1568" i="7"/>
  <c r="I1568" i="7"/>
  <c r="H1568" i="7"/>
  <c r="L1567" i="7"/>
  <c r="K1567" i="7"/>
  <c r="J1567" i="7"/>
  <c r="I1567" i="7"/>
  <c r="H1567" i="7"/>
  <c r="L1566" i="7"/>
  <c r="K1566" i="7"/>
  <c r="J1566" i="7"/>
  <c r="I1566" i="7"/>
  <c r="H1566" i="7"/>
  <c r="L1565" i="7"/>
  <c r="K1565" i="7"/>
  <c r="J1565" i="7"/>
  <c r="I1565" i="7"/>
  <c r="H1565" i="7"/>
  <c r="L1564" i="7"/>
  <c r="K1564" i="7"/>
  <c r="J1564" i="7"/>
  <c r="I1564" i="7"/>
  <c r="H1564" i="7"/>
  <c r="L1563" i="7"/>
  <c r="K1563" i="7"/>
  <c r="J1563" i="7"/>
  <c r="I1563" i="7"/>
  <c r="H1563" i="7"/>
  <c r="L1562" i="7"/>
  <c r="K1562" i="7"/>
  <c r="J1562" i="7"/>
  <c r="I1562" i="7"/>
  <c r="H1562" i="7"/>
  <c r="L1561" i="7"/>
  <c r="K1561" i="7"/>
  <c r="J1561" i="7"/>
  <c r="I1561" i="7"/>
  <c r="H1561" i="7"/>
  <c r="L1560" i="7"/>
  <c r="K1560" i="7"/>
  <c r="J1560" i="7"/>
  <c r="I1560" i="7"/>
  <c r="H1560" i="7"/>
  <c r="L1559" i="7"/>
  <c r="K1559" i="7"/>
  <c r="J1559" i="7"/>
  <c r="I1559" i="7"/>
  <c r="H1559" i="7"/>
  <c r="L1558" i="7"/>
  <c r="K1558" i="7"/>
  <c r="J1558" i="7"/>
  <c r="I1558" i="7"/>
  <c r="H1558" i="7"/>
  <c r="L1557" i="7"/>
  <c r="K1557" i="7"/>
  <c r="J1557" i="7"/>
  <c r="I1557" i="7"/>
  <c r="H1557" i="7"/>
  <c r="L1556" i="7"/>
  <c r="K1556" i="7"/>
  <c r="J1556" i="7"/>
  <c r="I1556" i="7"/>
  <c r="H1556" i="7"/>
  <c r="L1555" i="7"/>
  <c r="K1555" i="7"/>
  <c r="J1555" i="7"/>
  <c r="I1555" i="7"/>
  <c r="H1555" i="7"/>
  <c r="L1554" i="7"/>
  <c r="K1554" i="7"/>
  <c r="J1554" i="7"/>
  <c r="I1554" i="7"/>
  <c r="H1554" i="7"/>
  <c r="L1553" i="7"/>
  <c r="K1553" i="7"/>
  <c r="J1553" i="7"/>
  <c r="I1553" i="7"/>
  <c r="H1553" i="7"/>
  <c r="L1552" i="7"/>
  <c r="K1552" i="7"/>
  <c r="J1552" i="7"/>
  <c r="I1552" i="7"/>
  <c r="H1552" i="7"/>
  <c r="L1551" i="7"/>
  <c r="K1551" i="7"/>
  <c r="J1551" i="7"/>
  <c r="I1551" i="7"/>
  <c r="H1551" i="7"/>
  <c r="L1550" i="7"/>
  <c r="K1550" i="7"/>
  <c r="J1550" i="7"/>
  <c r="I1550" i="7"/>
  <c r="H1550" i="7"/>
  <c r="L1549" i="7"/>
  <c r="K1549" i="7"/>
  <c r="J1549" i="7"/>
  <c r="I1549" i="7"/>
  <c r="H1549" i="7"/>
  <c r="L1548" i="7"/>
  <c r="K1548" i="7"/>
  <c r="J1548" i="7"/>
  <c r="I1548" i="7"/>
  <c r="H1548" i="7"/>
  <c r="L1547" i="7"/>
  <c r="K1547" i="7"/>
  <c r="J1547" i="7"/>
  <c r="I1547" i="7"/>
  <c r="H1547" i="7"/>
  <c r="L1546" i="7"/>
  <c r="K1546" i="7"/>
  <c r="J1546" i="7"/>
  <c r="I1546" i="7"/>
  <c r="H1546" i="7"/>
  <c r="L1545" i="7"/>
  <c r="K1545" i="7"/>
  <c r="J1545" i="7"/>
  <c r="I1545" i="7"/>
  <c r="H1545" i="7"/>
  <c r="L1544" i="7"/>
  <c r="K1544" i="7"/>
  <c r="J1544" i="7"/>
  <c r="I1544" i="7"/>
  <c r="H1544" i="7"/>
  <c r="L1543" i="7"/>
  <c r="K1543" i="7"/>
  <c r="J1543" i="7"/>
  <c r="I1543" i="7"/>
  <c r="H1543" i="7"/>
  <c r="L1542" i="7"/>
  <c r="K1542" i="7"/>
  <c r="J1542" i="7"/>
  <c r="I1542" i="7"/>
  <c r="H1542" i="7"/>
  <c r="L1541" i="7"/>
  <c r="K1541" i="7"/>
  <c r="J1541" i="7"/>
  <c r="I1541" i="7"/>
  <c r="H1541" i="7"/>
  <c r="L1540" i="7"/>
  <c r="K1540" i="7"/>
  <c r="J1540" i="7"/>
  <c r="I1540" i="7"/>
  <c r="H1540" i="7"/>
  <c r="L1539" i="7"/>
  <c r="K1539" i="7"/>
  <c r="J1539" i="7"/>
  <c r="I1539" i="7"/>
  <c r="H1539" i="7"/>
  <c r="L1538" i="7"/>
  <c r="K1538" i="7"/>
  <c r="J1538" i="7"/>
  <c r="I1538" i="7"/>
  <c r="H1538" i="7"/>
  <c r="L1537" i="7"/>
  <c r="K1537" i="7"/>
  <c r="J1537" i="7"/>
  <c r="I1537" i="7"/>
  <c r="H1537" i="7"/>
  <c r="L1536" i="7"/>
  <c r="K1536" i="7"/>
  <c r="J1536" i="7"/>
  <c r="I1536" i="7"/>
  <c r="H1536" i="7"/>
  <c r="L1535" i="7"/>
  <c r="K1535" i="7"/>
  <c r="J1535" i="7"/>
  <c r="I1535" i="7"/>
  <c r="H1535" i="7"/>
  <c r="L1534" i="7"/>
  <c r="K1534" i="7"/>
  <c r="J1534" i="7"/>
  <c r="I1534" i="7"/>
  <c r="H1534" i="7"/>
  <c r="L1533" i="7"/>
  <c r="K1533" i="7"/>
  <c r="J1533" i="7"/>
  <c r="I1533" i="7"/>
  <c r="H1533" i="7"/>
  <c r="L1532" i="7"/>
  <c r="K1532" i="7"/>
  <c r="J1532" i="7"/>
  <c r="I1532" i="7"/>
  <c r="H1532" i="7"/>
  <c r="L1531" i="7"/>
  <c r="K1531" i="7"/>
  <c r="J1531" i="7"/>
  <c r="I1531" i="7"/>
  <c r="H1531" i="7"/>
  <c r="L1530" i="7"/>
  <c r="K1530" i="7"/>
  <c r="J1530" i="7"/>
  <c r="I1530" i="7"/>
  <c r="H1530" i="7"/>
  <c r="L1529" i="7"/>
  <c r="K1529" i="7"/>
  <c r="J1529" i="7"/>
  <c r="I1529" i="7"/>
  <c r="H1529" i="7"/>
  <c r="L1528" i="7"/>
  <c r="K1528" i="7"/>
  <c r="J1528" i="7"/>
  <c r="I1528" i="7"/>
  <c r="H1528" i="7"/>
  <c r="L1527" i="7"/>
  <c r="K1527" i="7"/>
  <c r="J1527" i="7"/>
  <c r="I1527" i="7"/>
  <c r="H1527" i="7"/>
  <c r="L1526" i="7"/>
  <c r="K1526" i="7"/>
  <c r="J1526" i="7"/>
  <c r="I1526" i="7"/>
  <c r="H1526" i="7"/>
  <c r="L1525" i="7"/>
  <c r="K1525" i="7"/>
  <c r="J1525" i="7"/>
  <c r="I1525" i="7"/>
  <c r="H1525" i="7"/>
  <c r="L1524" i="7"/>
  <c r="K1524" i="7"/>
  <c r="J1524" i="7"/>
  <c r="I1524" i="7"/>
  <c r="H1524" i="7"/>
  <c r="L1523" i="7"/>
  <c r="K1523" i="7"/>
  <c r="J1523" i="7"/>
  <c r="I1523" i="7"/>
  <c r="H1523" i="7"/>
  <c r="L1522" i="7"/>
  <c r="K1522" i="7"/>
  <c r="J1522" i="7"/>
  <c r="I1522" i="7"/>
  <c r="H1522" i="7"/>
  <c r="L1521" i="7"/>
  <c r="K1521" i="7"/>
  <c r="J1521" i="7"/>
  <c r="I1521" i="7"/>
  <c r="H1521" i="7"/>
  <c r="L1520" i="7"/>
  <c r="K1520" i="7"/>
  <c r="J1520" i="7"/>
  <c r="I1520" i="7"/>
  <c r="H1520" i="7"/>
  <c r="L1519" i="7"/>
  <c r="K1519" i="7"/>
  <c r="J1519" i="7"/>
  <c r="I1519" i="7"/>
  <c r="H1519" i="7"/>
  <c r="L1518" i="7"/>
  <c r="K1518" i="7"/>
  <c r="J1518" i="7"/>
  <c r="I1518" i="7"/>
  <c r="H1518" i="7"/>
  <c r="L1517" i="7"/>
  <c r="K1517" i="7"/>
  <c r="J1517" i="7"/>
  <c r="I1517" i="7"/>
  <c r="H1517" i="7"/>
  <c r="L1516" i="7"/>
  <c r="K1516" i="7"/>
  <c r="J1516" i="7"/>
  <c r="I1516" i="7"/>
  <c r="H1516" i="7"/>
  <c r="L1515" i="7"/>
  <c r="K1515" i="7"/>
  <c r="J1515" i="7"/>
  <c r="I1515" i="7"/>
  <c r="H1515" i="7"/>
  <c r="L1514" i="7"/>
  <c r="K1514" i="7"/>
  <c r="J1514" i="7"/>
  <c r="I1514" i="7"/>
  <c r="H1514" i="7"/>
  <c r="L1513" i="7"/>
  <c r="K1513" i="7"/>
  <c r="J1513" i="7"/>
  <c r="I1513" i="7"/>
  <c r="H1513" i="7"/>
  <c r="L1512" i="7"/>
  <c r="K1512" i="7"/>
  <c r="J1512" i="7"/>
  <c r="I1512" i="7"/>
  <c r="H1512" i="7"/>
  <c r="L1511" i="7"/>
  <c r="K1511" i="7"/>
  <c r="J1511" i="7"/>
  <c r="I1511" i="7"/>
  <c r="H1511" i="7"/>
  <c r="L1510" i="7"/>
  <c r="K1510" i="7"/>
  <c r="J1510" i="7"/>
  <c r="I1510" i="7"/>
  <c r="H1510" i="7"/>
  <c r="L1509" i="7"/>
  <c r="K1509" i="7"/>
  <c r="J1509" i="7"/>
  <c r="I1509" i="7"/>
  <c r="H1509" i="7"/>
  <c r="L1508" i="7"/>
  <c r="K1508" i="7"/>
  <c r="J1508" i="7"/>
  <c r="I1508" i="7"/>
  <c r="H1508" i="7"/>
  <c r="L1507" i="7"/>
  <c r="K1507" i="7"/>
  <c r="J1507" i="7"/>
  <c r="I1507" i="7"/>
  <c r="H1507" i="7"/>
  <c r="L1506" i="7"/>
  <c r="K1506" i="7"/>
  <c r="J1506" i="7"/>
  <c r="I1506" i="7"/>
  <c r="H1506" i="7"/>
  <c r="L1505" i="7"/>
  <c r="K1505" i="7"/>
  <c r="J1505" i="7"/>
  <c r="I1505" i="7"/>
  <c r="H1505" i="7"/>
  <c r="L1504" i="7"/>
  <c r="K1504" i="7"/>
  <c r="J1504" i="7"/>
  <c r="I1504" i="7"/>
  <c r="H1504" i="7"/>
  <c r="L1503" i="7"/>
  <c r="K1503" i="7"/>
  <c r="J1503" i="7"/>
  <c r="I1503" i="7"/>
  <c r="H1503" i="7"/>
  <c r="L1502" i="7"/>
  <c r="K1502" i="7"/>
  <c r="J1502" i="7"/>
  <c r="I1502" i="7"/>
  <c r="H1502" i="7"/>
  <c r="L1501" i="7"/>
  <c r="K1501" i="7"/>
  <c r="J1501" i="7"/>
  <c r="I1501" i="7"/>
  <c r="H1501" i="7"/>
  <c r="L1500" i="7"/>
  <c r="K1500" i="7"/>
  <c r="J1500" i="7"/>
  <c r="I1500" i="7"/>
  <c r="H1500" i="7"/>
  <c r="L1499" i="7"/>
  <c r="K1499" i="7"/>
  <c r="J1499" i="7"/>
  <c r="I1499" i="7"/>
  <c r="H1499" i="7"/>
  <c r="L1498" i="7"/>
  <c r="K1498" i="7"/>
  <c r="J1498" i="7"/>
  <c r="I1498" i="7"/>
  <c r="H1498" i="7"/>
  <c r="L1497" i="7"/>
  <c r="K1497" i="7"/>
  <c r="J1497" i="7"/>
  <c r="I1497" i="7"/>
  <c r="H1497" i="7"/>
  <c r="L1496" i="7"/>
  <c r="K1496" i="7"/>
  <c r="J1496" i="7"/>
  <c r="I1496" i="7"/>
  <c r="H1496" i="7"/>
  <c r="L1495" i="7"/>
  <c r="K1495" i="7"/>
  <c r="J1495" i="7"/>
  <c r="I1495" i="7"/>
  <c r="H1495" i="7"/>
  <c r="L1494" i="7"/>
  <c r="K1494" i="7"/>
  <c r="J1494" i="7"/>
  <c r="I1494" i="7"/>
  <c r="H1494" i="7"/>
  <c r="L1493" i="7"/>
  <c r="K1493" i="7"/>
  <c r="J1493" i="7"/>
  <c r="I1493" i="7"/>
  <c r="H1493" i="7"/>
  <c r="L1492" i="7"/>
  <c r="K1492" i="7"/>
  <c r="J1492" i="7"/>
  <c r="I1492" i="7"/>
  <c r="H1492" i="7"/>
  <c r="L1491" i="7"/>
  <c r="K1491" i="7"/>
  <c r="J1491" i="7"/>
  <c r="I1491" i="7"/>
  <c r="H1491" i="7"/>
  <c r="L1490" i="7"/>
  <c r="K1490" i="7"/>
  <c r="J1490" i="7"/>
  <c r="I1490" i="7"/>
  <c r="H1490" i="7"/>
  <c r="L1489" i="7"/>
  <c r="K1489" i="7"/>
  <c r="J1489" i="7"/>
  <c r="I1489" i="7"/>
  <c r="H1489" i="7"/>
  <c r="L1488" i="7"/>
  <c r="K1488" i="7"/>
  <c r="J1488" i="7"/>
  <c r="I1488" i="7"/>
  <c r="H1488" i="7"/>
  <c r="L1487" i="7"/>
  <c r="K1487" i="7"/>
  <c r="J1487" i="7"/>
  <c r="I1487" i="7"/>
  <c r="H1487" i="7"/>
  <c r="L1486" i="7"/>
  <c r="K1486" i="7"/>
  <c r="J1486" i="7"/>
  <c r="I1486" i="7"/>
  <c r="H1486" i="7"/>
  <c r="L1485" i="7"/>
  <c r="K1485" i="7"/>
  <c r="J1485" i="7"/>
  <c r="I1485" i="7"/>
  <c r="H1485" i="7"/>
  <c r="L1484" i="7"/>
  <c r="K1484" i="7"/>
  <c r="J1484" i="7"/>
  <c r="I1484" i="7"/>
  <c r="H1484" i="7"/>
  <c r="L1483" i="7"/>
  <c r="K1483" i="7"/>
  <c r="J1483" i="7"/>
  <c r="I1483" i="7"/>
  <c r="H1483" i="7"/>
  <c r="L1482" i="7"/>
  <c r="K1482" i="7"/>
  <c r="J1482" i="7"/>
  <c r="I1482" i="7"/>
  <c r="H1482" i="7"/>
  <c r="L1481" i="7"/>
  <c r="K1481" i="7"/>
  <c r="J1481" i="7"/>
  <c r="I1481" i="7"/>
  <c r="H1481" i="7"/>
  <c r="L1480" i="7"/>
  <c r="K1480" i="7"/>
  <c r="J1480" i="7"/>
  <c r="I1480" i="7"/>
  <c r="H1480" i="7"/>
  <c r="L1479" i="7"/>
  <c r="K1479" i="7"/>
  <c r="J1479" i="7"/>
  <c r="I1479" i="7"/>
  <c r="H1479" i="7"/>
  <c r="L1478" i="7"/>
  <c r="K1478" i="7"/>
  <c r="J1478" i="7"/>
  <c r="I1478" i="7"/>
  <c r="H1478" i="7"/>
  <c r="L1477" i="7"/>
  <c r="K1477" i="7"/>
  <c r="J1477" i="7"/>
  <c r="I1477" i="7"/>
  <c r="H1477" i="7"/>
  <c r="L1476" i="7"/>
  <c r="K1476" i="7"/>
  <c r="J1476" i="7"/>
  <c r="I1476" i="7"/>
  <c r="H1476" i="7"/>
  <c r="L1475" i="7"/>
  <c r="K1475" i="7"/>
  <c r="J1475" i="7"/>
  <c r="I1475" i="7"/>
  <c r="H1475" i="7"/>
  <c r="L1474" i="7"/>
  <c r="K1474" i="7"/>
  <c r="J1474" i="7"/>
  <c r="I1474" i="7"/>
  <c r="H1474" i="7"/>
  <c r="L1473" i="7"/>
  <c r="K1473" i="7"/>
  <c r="J1473" i="7"/>
  <c r="I1473" i="7"/>
  <c r="H1473" i="7"/>
  <c r="L1472" i="7"/>
  <c r="K1472" i="7"/>
  <c r="J1472" i="7"/>
  <c r="I1472" i="7"/>
  <c r="H1472" i="7"/>
  <c r="L1471" i="7"/>
  <c r="K1471" i="7"/>
  <c r="J1471" i="7"/>
  <c r="I1471" i="7"/>
  <c r="H1471" i="7"/>
  <c r="L1470" i="7"/>
  <c r="K1470" i="7"/>
  <c r="J1470" i="7"/>
  <c r="I1470" i="7"/>
  <c r="H1470" i="7"/>
  <c r="L1469" i="7"/>
  <c r="K1469" i="7"/>
  <c r="J1469" i="7"/>
  <c r="I1469" i="7"/>
  <c r="H1469" i="7"/>
  <c r="L1468" i="7"/>
  <c r="K1468" i="7"/>
  <c r="J1468" i="7"/>
  <c r="I1468" i="7"/>
  <c r="H1468" i="7"/>
  <c r="L1467" i="7"/>
  <c r="K1467" i="7"/>
  <c r="J1467" i="7"/>
  <c r="I1467" i="7"/>
  <c r="H1467" i="7"/>
  <c r="L1466" i="7"/>
  <c r="K1466" i="7"/>
  <c r="J1466" i="7"/>
  <c r="I1466" i="7"/>
  <c r="H1466" i="7"/>
  <c r="L1465" i="7"/>
  <c r="K1465" i="7"/>
  <c r="J1465" i="7"/>
  <c r="I1465" i="7"/>
  <c r="H1465" i="7"/>
  <c r="L1464" i="7"/>
  <c r="K1464" i="7"/>
  <c r="J1464" i="7"/>
  <c r="I1464" i="7"/>
  <c r="H1464" i="7"/>
  <c r="L1463" i="7"/>
  <c r="K1463" i="7"/>
  <c r="J1463" i="7"/>
  <c r="I1463" i="7"/>
  <c r="H1463" i="7"/>
  <c r="L1462" i="7"/>
  <c r="K1462" i="7"/>
  <c r="J1462" i="7"/>
  <c r="I1462" i="7"/>
  <c r="H1462" i="7"/>
  <c r="L1461" i="7"/>
  <c r="K1461" i="7"/>
  <c r="J1461" i="7"/>
  <c r="I1461" i="7"/>
  <c r="H1461" i="7"/>
  <c r="L1460" i="7"/>
  <c r="K1460" i="7"/>
  <c r="J1460" i="7"/>
  <c r="I1460" i="7"/>
  <c r="H1460" i="7"/>
  <c r="L1459" i="7"/>
  <c r="K1459" i="7"/>
  <c r="J1459" i="7"/>
  <c r="I1459" i="7"/>
  <c r="H1459" i="7"/>
  <c r="L1458" i="7"/>
  <c r="K1458" i="7"/>
  <c r="J1458" i="7"/>
  <c r="I1458" i="7"/>
  <c r="H1458" i="7"/>
  <c r="L1457" i="7"/>
  <c r="K1457" i="7"/>
  <c r="J1457" i="7"/>
  <c r="I1457" i="7"/>
  <c r="H1457" i="7"/>
  <c r="L1456" i="7"/>
  <c r="K1456" i="7"/>
  <c r="J1456" i="7"/>
  <c r="I1456" i="7"/>
  <c r="H1456" i="7"/>
  <c r="L1455" i="7"/>
  <c r="K1455" i="7"/>
  <c r="J1455" i="7"/>
  <c r="I1455" i="7"/>
  <c r="H1455" i="7"/>
  <c r="L1454" i="7"/>
  <c r="K1454" i="7"/>
  <c r="J1454" i="7"/>
  <c r="I1454" i="7"/>
  <c r="H1454" i="7"/>
  <c r="L1453" i="7"/>
  <c r="K1453" i="7"/>
  <c r="J1453" i="7"/>
  <c r="I1453" i="7"/>
  <c r="H1453" i="7"/>
  <c r="L1452" i="7"/>
  <c r="K1452" i="7"/>
  <c r="J1452" i="7"/>
  <c r="I1452" i="7"/>
  <c r="H1452" i="7"/>
  <c r="L1451" i="7"/>
  <c r="K1451" i="7"/>
  <c r="J1451" i="7"/>
  <c r="I1451" i="7"/>
  <c r="H1451" i="7"/>
  <c r="L1450" i="7"/>
  <c r="K1450" i="7"/>
  <c r="J1450" i="7"/>
  <c r="I1450" i="7"/>
  <c r="H1450" i="7"/>
  <c r="L1449" i="7"/>
  <c r="K1449" i="7"/>
  <c r="J1449" i="7"/>
  <c r="I1449" i="7"/>
  <c r="H1449" i="7"/>
  <c r="L1448" i="7"/>
  <c r="K1448" i="7"/>
  <c r="J1448" i="7"/>
  <c r="I1448" i="7"/>
  <c r="H1448" i="7"/>
  <c r="L1447" i="7"/>
  <c r="K1447" i="7"/>
  <c r="J1447" i="7"/>
  <c r="I1447" i="7"/>
  <c r="H1447" i="7"/>
  <c r="L1446" i="7"/>
  <c r="K1446" i="7"/>
  <c r="J1446" i="7"/>
  <c r="I1446" i="7"/>
  <c r="H1446" i="7"/>
  <c r="L1445" i="7"/>
  <c r="K1445" i="7"/>
  <c r="J1445" i="7"/>
  <c r="I1445" i="7"/>
  <c r="H1445" i="7"/>
  <c r="L1444" i="7"/>
  <c r="K1444" i="7"/>
  <c r="J1444" i="7"/>
  <c r="I1444" i="7"/>
  <c r="H1444" i="7"/>
  <c r="L1443" i="7"/>
  <c r="K1443" i="7"/>
  <c r="J1443" i="7"/>
  <c r="I1443" i="7"/>
  <c r="H1443" i="7"/>
  <c r="L1442" i="7"/>
  <c r="K1442" i="7"/>
  <c r="J1442" i="7"/>
  <c r="I1442" i="7"/>
  <c r="H1442" i="7"/>
  <c r="L1441" i="7"/>
  <c r="K1441" i="7"/>
  <c r="J1441" i="7"/>
  <c r="I1441" i="7"/>
  <c r="H1441" i="7"/>
  <c r="L1440" i="7"/>
  <c r="K1440" i="7"/>
  <c r="J1440" i="7"/>
  <c r="I1440" i="7"/>
  <c r="H1440" i="7"/>
  <c r="L1439" i="7"/>
  <c r="K1439" i="7"/>
  <c r="J1439" i="7"/>
  <c r="I1439" i="7"/>
  <c r="H1439" i="7"/>
  <c r="L1438" i="7"/>
  <c r="K1438" i="7"/>
  <c r="J1438" i="7"/>
  <c r="I1438" i="7"/>
  <c r="H1438" i="7"/>
  <c r="L1437" i="7"/>
  <c r="K1437" i="7"/>
  <c r="J1437" i="7"/>
  <c r="I1437" i="7"/>
  <c r="H1437" i="7"/>
  <c r="L1436" i="7"/>
  <c r="K1436" i="7"/>
  <c r="J1436" i="7"/>
  <c r="I1436" i="7"/>
  <c r="H1436" i="7"/>
  <c r="L1435" i="7"/>
  <c r="K1435" i="7"/>
  <c r="J1435" i="7"/>
  <c r="I1435" i="7"/>
  <c r="H1435" i="7"/>
  <c r="L1434" i="7"/>
  <c r="K1434" i="7"/>
  <c r="J1434" i="7"/>
  <c r="I1434" i="7"/>
  <c r="H1434" i="7"/>
  <c r="L1433" i="7"/>
  <c r="K1433" i="7"/>
  <c r="J1433" i="7"/>
  <c r="I1433" i="7"/>
  <c r="H1433" i="7"/>
  <c r="L1432" i="7"/>
  <c r="K1432" i="7"/>
  <c r="J1432" i="7"/>
  <c r="I1432" i="7"/>
  <c r="H1432" i="7"/>
  <c r="L1431" i="7"/>
  <c r="K1431" i="7"/>
  <c r="J1431" i="7"/>
  <c r="I1431" i="7"/>
  <c r="H1431" i="7"/>
  <c r="L1430" i="7"/>
  <c r="K1430" i="7"/>
  <c r="J1430" i="7"/>
  <c r="I1430" i="7"/>
  <c r="H1430" i="7"/>
  <c r="L1429" i="7"/>
  <c r="K1429" i="7"/>
  <c r="J1429" i="7"/>
  <c r="I1429" i="7"/>
  <c r="H1429" i="7"/>
  <c r="L1428" i="7"/>
  <c r="K1428" i="7"/>
  <c r="J1428" i="7"/>
  <c r="I1428" i="7"/>
  <c r="H1428" i="7"/>
  <c r="L1427" i="7"/>
  <c r="K1427" i="7"/>
  <c r="J1427" i="7"/>
  <c r="I1427" i="7"/>
  <c r="H1427" i="7"/>
  <c r="L1426" i="7"/>
  <c r="K1426" i="7"/>
  <c r="J1426" i="7"/>
  <c r="I1426" i="7"/>
  <c r="H1426" i="7"/>
  <c r="L1425" i="7"/>
  <c r="K1425" i="7"/>
  <c r="J1425" i="7"/>
  <c r="I1425" i="7"/>
  <c r="H1425" i="7"/>
  <c r="L1424" i="7"/>
  <c r="K1424" i="7"/>
  <c r="J1424" i="7"/>
  <c r="I1424" i="7"/>
  <c r="H1424" i="7"/>
  <c r="L1423" i="7"/>
  <c r="K1423" i="7"/>
  <c r="J1423" i="7"/>
  <c r="I1423" i="7"/>
  <c r="H1423" i="7"/>
  <c r="L1422" i="7"/>
  <c r="K1422" i="7"/>
  <c r="J1422" i="7"/>
  <c r="I1422" i="7"/>
  <c r="H1422" i="7"/>
  <c r="L1421" i="7"/>
  <c r="K1421" i="7"/>
  <c r="J1421" i="7"/>
  <c r="I1421" i="7"/>
  <c r="H1421" i="7"/>
  <c r="L1420" i="7"/>
  <c r="K1420" i="7"/>
  <c r="J1420" i="7"/>
  <c r="I1420" i="7"/>
  <c r="H1420" i="7"/>
  <c r="L1419" i="7"/>
  <c r="K1419" i="7"/>
  <c r="J1419" i="7"/>
  <c r="I1419" i="7"/>
  <c r="H1419" i="7"/>
  <c r="L1418" i="7"/>
  <c r="K1418" i="7"/>
  <c r="J1418" i="7"/>
  <c r="I1418" i="7"/>
  <c r="H1418" i="7"/>
  <c r="L1417" i="7"/>
  <c r="K1417" i="7"/>
  <c r="J1417" i="7"/>
  <c r="I1417" i="7"/>
  <c r="H1417" i="7"/>
  <c r="L1416" i="7"/>
  <c r="K1416" i="7"/>
  <c r="J1416" i="7"/>
  <c r="I1416" i="7"/>
  <c r="H1416" i="7"/>
  <c r="L1415" i="7"/>
  <c r="K1415" i="7"/>
  <c r="J1415" i="7"/>
  <c r="I1415" i="7"/>
  <c r="H1415" i="7"/>
  <c r="L1414" i="7"/>
  <c r="K1414" i="7"/>
  <c r="J1414" i="7"/>
  <c r="I1414" i="7"/>
  <c r="H1414" i="7"/>
  <c r="L1413" i="7"/>
  <c r="K1413" i="7"/>
  <c r="J1413" i="7"/>
  <c r="I1413" i="7"/>
  <c r="H1413" i="7"/>
  <c r="L1412" i="7"/>
  <c r="K1412" i="7"/>
  <c r="J1412" i="7"/>
  <c r="I1412" i="7"/>
  <c r="H1412" i="7"/>
  <c r="L1411" i="7"/>
  <c r="K1411" i="7"/>
  <c r="J1411" i="7"/>
  <c r="I1411" i="7"/>
  <c r="H1411" i="7"/>
  <c r="L1410" i="7"/>
  <c r="K1410" i="7"/>
  <c r="J1410" i="7"/>
  <c r="I1410" i="7"/>
  <c r="H1410" i="7"/>
  <c r="L1409" i="7"/>
  <c r="K1409" i="7"/>
  <c r="J1409" i="7"/>
  <c r="I1409" i="7"/>
  <c r="H1409" i="7"/>
  <c r="L1408" i="7"/>
  <c r="K1408" i="7"/>
  <c r="J1408" i="7"/>
  <c r="I1408" i="7"/>
  <c r="H1408" i="7"/>
  <c r="L1407" i="7"/>
  <c r="K1407" i="7"/>
  <c r="J1407" i="7"/>
  <c r="I1407" i="7"/>
  <c r="H1407" i="7"/>
  <c r="L1406" i="7"/>
  <c r="K1406" i="7"/>
  <c r="J1406" i="7"/>
  <c r="I1406" i="7"/>
  <c r="H1406" i="7"/>
  <c r="L1405" i="7"/>
  <c r="K1405" i="7"/>
  <c r="J1405" i="7"/>
  <c r="I1405" i="7"/>
  <c r="H1405" i="7"/>
  <c r="L1404" i="7"/>
  <c r="K1404" i="7"/>
  <c r="J1404" i="7"/>
  <c r="I1404" i="7"/>
  <c r="H1404" i="7"/>
  <c r="L1403" i="7"/>
  <c r="K1403" i="7"/>
  <c r="J1403" i="7"/>
  <c r="I1403" i="7"/>
  <c r="H1403" i="7"/>
  <c r="L1402" i="7"/>
  <c r="K1402" i="7"/>
  <c r="J1402" i="7"/>
  <c r="I1402" i="7"/>
  <c r="H1402" i="7"/>
  <c r="L1401" i="7"/>
  <c r="K1401" i="7"/>
  <c r="J1401" i="7"/>
  <c r="I1401" i="7"/>
  <c r="H1401" i="7"/>
  <c r="L1400" i="7"/>
  <c r="K1400" i="7"/>
  <c r="J1400" i="7"/>
  <c r="I1400" i="7"/>
  <c r="H1400" i="7"/>
  <c r="L1399" i="7"/>
  <c r="K1399" i="7"/>
  <c r="J1399" i="7"/>
  <c r="I1399" i="7"/>
  <c r="H1399" i="7"/>
  <c r="L1398" i="7"/>
  <c r="K1398" i="7"/>
  <c r="J1398" i="7"/>
  <c r="I1398" i="7"/>
  <c r="H1398" i="7"/>
  <c r="L1397" i="7"/>
  <c r="K1397" i="7"/>
  <c r="J1397" i="7"/>
  <c r="I1397" i="7"/>
  <c r="H1397" i="7"/>
  <c r="L1396" i="7"/>
  <c r="K1396" i="7"/>
  <c r="J1396" i="7"/>
  <c r="I1396" i="7"/>
  <c r="H1396" i="7"/>
  <c r="L1395" i="7"/>
  <c r="K1395" i="7"/>
  <c r="J1395" i="7"/>
  <c r="I1395" i="7"/>
  <c r="H1395" i="7"/>
  <c r="L1394" i="7"/>
  <c r="K1394" i="7"/>
  <c r="J1394" i="7"/>
  <c r="I1394" i="7"/>
  <c r="H1394" i="7"/>
  <c r="L1393" i="7"/>
  <c r="K1393" i="7"/>
  <c r="J1393" i="7"/>
  <c r="I1393" i="7"/>
  <c r="H1393" i="7"/>
  <c r="L1392" i="7"/>
  <c r="K1392" i="7"/>
  <c r="J1392" i="7"/>
  <c r="I1392" i="7"/>
  <c r="H1392" i="7"/>
  <c r="L1391" i="7"/>
  <c r="K1391" i="7"/>
  <c r="J1391" i="7"/>
  <c r="I1391" i="7"/>
  <c r="H1391" i="7"/>
  <c r="L1390" i="7"/>
  <c r="K1390" i="7"/>
  <c r="J1390" i="7"/>
  <c r="I1390" i="7"/>
  <c r="H1390" i="7"/>
  <c r="L1389" i="7"/>
  <c r="K1389" i="7"/>
  <c r="J1389" i="7"/>
  <c r="I1389" i="7"/>
  <c r="H1389" i="7"/>
  <c r="L1388" i="7"/>
  <c r="K1388" i="7"/>
  <c r="J1388" i="7"/>
  <c r="I1388" i="7"/>
  <c r="H1388" i="7"/>
  <c r="L1387" i="7"/>
  <c r="K1387" i="7"/>
  <c r="J1387" i="7"/>
  <c r="I1387" i="7"/>
  <c r="H1387" i="7"/>
  <c r="L1386" i="7"/>
  <c r="K1386" i="7"/>
  <c r="J1386" i="7"/>
  <c r="I1386" i="7"/>
  <c r="H1386" i="7"/>
  <c r="L1385" i="7"/>
  <c r="K1385" i="7"/>
  <c r="J1385" i="7"/>
  <c r="I1385" i="7"/>
  <c r="H1385" i="7"/>
  <c r="L1384" i="7"/>
  <c r="K1384" i="7"/>
  <c r="J1384" i="7"/>
  <c r="I1384" i="7"/>
  <c r="H1384" i="7"/>
  <c r="L1383" i="7"/>
  <c r="K1383" i="7"/>
  <c r="J1383" i="7"/>
  <c r="I1383" i="7"/>
  <c r="H1383" i="7"/>
  <c r="L1382" i="7"/>
  <c r="K1382" i="7"/>
  <c r="J1382" i="7"/>
  <c r="I1382" i="7"/>
  <c r="H1382" i="7"/>
  <c r="L1381" i="7"/>
  <c r="K1381" i="7"/>
  <c r="J1381" i="7"/>
  <c r="I1381" i="7"/>
  <c r="H1381" i="7"/>
  <c r="L1380" i="7"/>
  <c r="K1380" i="7"/>
  <c r="J1380" i="7"/>
  <c r="I1380" i="7"/>
  <c r="H1380" i="7"/>
  <c r="L1379" i="7"/>
  <c r="K1379" i="7"/>
  <c r="J1379" i="7"/>
  <c r="I1379" i="7"/>
  <c r="H1379" i="7"/>
  <c r="L1378" i="7"/>
  <c r="K1378" i="7"/>
  <c r="J1378" i="7"/>
  <c r="I1378" i="7"/>
  <c r="H1378" i="7"/>
  <c r="L1377" i="7"/>
  <c r="K1377" i="7"/>
  <c r="J1377" i="7"/>
  <c r="I1377" i="7"/>
  <c r="H1377" i="7"/>
  <c r="L1376" i="7"/>
  <c r="K1376" i="7"/>
  <c r="J1376" i="7"/>
  <c r="I1376" i="7"/>
  <c r="H1376" i="7"/>
  <c r="L1375" i="7"/>
  <c r="K1375" i="7"/>
  <c r="J1375" i="7"/>
  <c r="I1375" i="7"/>
  <c r="H1375" i="7"/>
  <c r="L1374" i="7"/>
  <c r="K1374" i="7"/>
  <c r="J1374" i="7"/>
  <c r="I1374" i="7"/>
  <c r="H1374" i="7"/>
  <c r="L1373" i="7"/>
  <c r="K1373" i="7"/>
  <c r="J1373" i="7"/>
  <c r="I1373" i="7"/>
  <c r="H1373" i="7"/>
  <c r="L1372" i="7"/>
  <c r="K1372" i="7"/>
  <c r="J1372" i="7"/>
  <c r="I1372" i="7"/>
  <c r="H1372" i="7"/>
  <c r="L1371" i="7"/>
  <c r="K1371" i="7"/>
  <c r="J1371" i="7"/>
  <c r="I1371" i="7"/>
  <c r="H1371" i="7"/>
  <c r="L1370" i="7"/>
  <c r="K1370" i="7"/>
  <c r="J1370" i="7"/>
  <c r="I1370" i="7"/>
  <c r="H1370" i="7"/>
  <c r="L1369" i="7"/>
  <c r="K1369" i="7"/>
  <c r="J1369" i="7"/>
  <c r="I1369" i="7"/>
  <c r="H1369" i="7"/>
  <c r="L1368" i="7"/>
  <c r="K1368" i="7"/>
  <c r="J1368" i="7"/>
  <c r="I1368" i="7"/>
  <c r="H1368" i="7"/>
  <c r="L1367" i="7"/>
  <c r="K1367" i="7"/>
  <c r="J1367" i="7"/>
  <c r="I1367" i="7"/>
  <c r="H1367" i="7"/>
  <c r="L1366" i="7"/>
  <c r="K1366" i="7"/>
  <c r="J1366" i="7"/>
  <c r="I1366" i="7"/>
  <c r="H1366" i="7"/>
  <c r="L1365" i="7"/>
  <c r="K1365" i="7"/>
  <c r="J1365" i="7"/>
  <c r="I1365" i="7"/>
  <c r="H1365" i="7"/>
  <c r="L1364" i="7"/>
  <c r="K1364" i="7"/>
  <c r="J1364" i="7"/>
  <c r="I1364" i="7"/>
  <c r="H1364" i="7"/>
  <c r="L1363" i="7"/>
  <c r="K1363" i="7"/>
  <c r="J1363" i="7"/>
  <c r="I1363" i="7"/>
  <c r="H1363" i="7"/>
  <c r="L1362" i="7"/>
  <c r="K1362" i="7"/>
  <c r="J1362" i="7"/>
  <c r="I1362" i="7"/>
  <c r="H1362" i="7"/>
  <c r="L1361" i="7"/>
  <c r="K1361" i="7"/>
  <c r="J1361" i="7"/>
  <c r="I1361" i="7"/>
  <c r="H1361" i="7"/>
  <c r="L1360" i="7"/>
  <c r="K1360" i="7"/>
  <c r="J1360" i="7"/>
  <c r="I1360" i="7"/>
  <c r="H1360" i="7"/>
  <c r="L1359" i="7"/>
  <c r="K1359" i="7"/>
  <c r="J1359" i="7"/>
  <c r="I1359" i="7"/>
  <c r="H1359" i="7"/>
  <c r="L1358" i="7"/>
  <c r="K1358" i="7"/>
  <c r="J1358" i="7"/>
  <c r="I1358" i="7"/>
  <c r="H1358" i="7"/>
  <c r="L1357" i="7"/>
  <c r="K1357" i="7"/>
  <c r="J1357" i="7"/>
  <c r="I1357" i="7"/>
  <c r="H1357" i="7"/>
  <c r="L1356" i="7"/>
  <c r="K1356" i="7"/>
  <c r="J1356" i="7"/>
  <c r="I1356" i="7"/>
  <c r="H1356" i="7"/>
  <c r="L1355" i="7"/>
  <c r="K1355" i="7"/>
  <c r="J1355" i="7"/>
  <c r="I1355" i="7"/>
  <c r="H1355" i="7"/>
  <c r="L1354" i="7"/>
  <c r="K1354" i="7"/>
  <c r="J1354" i="7"/>
  <c r="I1354" i="7"/>
  <c r="H1354" i="7"/>
  <c r="L1353" i="7"/>
  <c r="K1353" i="7"/>
  <c r="J1353" i="7"/>
  <c r="I1353" i="7"/>
  <c r="H1353" i="7"/>
  <c r="L1352" i="7"/>
  <c r="K1352" i="7"/>
  <c r="J1352" i="7"/>
  <c r="I1352" i="7"/>
  <c r="H1352" i="7"/>
  <c r="L1351" i="7"/>
  <c r="K1351" i="7"/>
  <c r="J1351" i="7"/>
  <c r="I1351" i="7"/>
  <c r="H1351" i="7"/>
  <c r="L1350" i="7"/>
  <c r="K1350" i="7"/>
  <c r="J1350" i="7"/>
  <c r="I1350" i="7"/>
  <c r="H1350" i="7"/>
  <c r="L1349" i="7"/>
  <c r="K1349" i="7"/>
  <c r="J1349" i="7"/>
  <c r="I1349" i="7"/>
  <c r="H1349" i="7"/>
  <c r="L1348" i="7"/>
  <c r="K1348" i="7"/>
  <c r="J1348" i="7"/>
  <c r="I1348" i="7"/>
  <c r="H1348" i="7"/>
  <c r="L1347" i="7"/>
  <c r="K1347" i="7"/>
  <c r="J1347" i="7"/>
  <c r="I1347" i="7"/>
  <c r="H1347" i="7"/>
  <c r="L1346" i="7"/>
  <c r="K1346" i="7"/>
  <c r="J1346" i="7"/>
  <c r="I1346" i="7"/>
  <c r="H1346" i="7"/>
  <c r="L1345" i="7"/>
  <c r="K1345" i="7"/>
  <c r="J1345" i="7"/>
  <c r="I1345" i="7"/>
  <c r="H1345" i="7"/>
  <c r="L1344" i="7"/>
  <c r="K1344" i="7"/>
  <c r="J1344" i="7"/>
  <c r="I1344" i="7"/>
  <c r="H1344" i="7"/>
  <c r="L1343" i="7"/>
  <c r="K1343" i="7"/>
  <c r="J1343" i="7"/>
  <c r="I1343" i="7"/>
  <c r="H1343" i="7"/>
  <c r="L1342" i="7"/>
  <c r="K1342" i="7"/>
  <c r="J1342" i="7"/>
  <c r="I1342" i="7"/>
  <c r="H1342" i="7"/>
  <c r="L1341" i="7"/>
  <c r="K1341" i="7"/>
  <c r="J1341" i="7"/>
  <c r="I1341" i="7"/>
  <c r="H1341" i="7"/>
  <c r="L1340" i="7"/>
  <c r="K1340" i="7"/>
  <c r="J1340" i="7"/>
  <c r="I1340" i="7"/>
  <c r="H1340" i="7"/>
  <c r="L1339" i="7"/>
  <c r="K1339" i="7"/>
  <c r="J1339" i="7"/>
  <c r="I1339" i="7"/>
  <c r="H1339" i="7"/>
  <c r="L1338" i="7"/>
  <c r="K1338" i="7"/>
  <c r="J1338" i="7"/>
  <c r="I1338" i="7"/>
  <c r="H1338" i="7"/>
  <c r="L1337" i="7"/>
  <c r="K1337" i="7"/>
  <c r="J1337" i="7"/>
  <c r="I1337" i="7"/>
  <c r="H1337" i="7"/>
  <c r="L1336" i="7"/>
  <c r="K1336" i="7"/>
  <c r="J1336" i="7"/>
  <c r="I1336" i="7"/>
  <c r="H1336" i="7"/>
  <c r="L1335" i="7"/>
  <c r="K1335" i="7"/>
  <c r="J1335" i="7"/>
  <c r="I1335" i="7"/>
  <c r="H1335" i="7"/>
  <c r="L1334" i="7"/>
  <c r="K1334" i="7"/>
  <c r="J1334" i="7"/>
  <c r="I1334" i="7"/>
  <c r="H1334" i="7"/>
  <c r="L1333" i="7"/>
  <c r="K1333" i="7"/>
  <c r="J1333" i="7"/>
  <c r="I1333" i="7"/>
  <c r="H1333" i="7"/>
  <c r="L1332" i="7"/>
  <c r="K1332" i="7"/>
  <c r="J1332" i="7"/>
  <c r="I1332" i="7"/>
  <c r="H1332" i="7"/>
  <c r="L1331" i="7"/>
  <c r="K1331" i="7"/>
  <c r="J1331" i="7"/>
  <c r="I1331" i="7"/>
  <c r="H1331" i="7"/>
  <c r="L1330" i="7"/>
  <c r="K1330" i="7"/>
  <c r="J1330" i="7"/>
  <c r="I1330" i="7"/>
  <c r="H1330" i="7"/>
  <c r="L1329" i="7"/>
  <c r="K1329" i="7"/>
  <c r="J1329" i="7"/>
  <c r="I1329" i="7"/>
  <c r="H1329" i="7"/>
  <c r="L1328" i="7"/>
  <c r="K1328" i="7"/>
  <c r="J1328" i="7"/>
  <c r="I1328" i="7"/>
  <c r="H1328" i="7"/>
  <c r="L1327" i="7"/>
  <c r="K1327" i="7"/>
  <c r="J1327" i="7"/>
  <c r="I1327" i="7"/>
  <c r="H1327" i="7"/>
  <c r="L1326" i="7"/>
  <c r="K1326" i="7"/>
  <c r="J1326" i="7"/>
  <c r="I1326" i="7"/>
  <c r="H1326" i="7"/>
  <c r="L1325" i="7"/>
  <c r="K1325" i="7"/>
  <c r="J1325" i="7"/>
  <c r="I1325" i="7"/>
  <c r="H1325" i="7"/>
  <c r="L1324" i="7"/>
  <c r="K1324" i="7"/>
  <c r="J1324" i="7"/>
  <c r="I1324" i="7"/>
  <c r="H1324" i="7"/>
  <c r="L1323" i="7"/>
  <c r="K1323" i="7"/>
  <c r="J1323" i="7"/>
  <c r="I1323" i="7"/>
  <c r="H1323" i="7"/>
  <c r="L1322" i="7"/>
  <c r="K1322" i="7"/>
  <c r="J1322" i="7"/>
  <c r="I1322" i="7"/>
  <c r="H1322" i="7"/>
  <c r="L1321" i="7"/>
  <c r="K1321" i="7"/>
  <c r="J1321" i="7"/>
  <c r="I1321" i="7"/>
  <c r="H1321" i="7"/>
  <c r="L1320" i="7"/>
  <c r="K1320" i="7"/>
  <c r="J1320" i="7"/>
  <c r="I1320" i="7"/>
  <c r="H1320" i="7"/>
  <c r="L1319" i="7"/>
  <c r="K1319" i="7"/>
  <c r="J1319" i="7"/>
  <c r="I1319" i="7"/>
  <c r="H1319" i="7"/>
  <c r="L1318" i="7"/>
  <c r="K1318" i="7"/>
  <c r="J1318" i="7"/>
  <c r="I1318" i="7"/>
  <c r="H1318" i="7"/>
  <c r="L1317" i="7"/>
  <c r="K1317" i="7"/>
  <c r="J1317" i="7"/>
  <c r="I1317" i="7"/>
  <c r="H1317" i="7"/>
  <c r="L1316" i="7"/>
  <c r="K1316" i="7"/>
  <c r="J1316" i="7"/>
  <c r="I1316" i="7"/>
  <c r="H1316" i="7"/>
  <c r="L1315" i="7"/>
  <c r="K1315" i="7"/>
  <c r="J1315" i="7"/>
  <c r="I1315" i="7"/>
  <c r="H1315" i="7"/>
  <c r="L1314" i="7"/>
  <c r="K1314" i="7"/>
  <c r="J1314" i="7"/>
  <c r="I1314" i="7"/>
  <c r="H1314" i="7"/>
  <c r="L1313" i="7"/>
  <c r="K1313" i="7"/>
  <c r="J1313" i="7"/>
  <c r="I1313" i="7"/>
  <c r="H1313" i="7"/>
  <c r="L1312" i="7"/>
  <c r="K1312" i="7"/>
  <c r="J1312" i="7"/>
  <c r="I1312" i="7"/>
  <c r="H1312" i="7"/>
  <c r="L1311" i="7"/>
  <c r="K1311" i="7"/>
  <c r="J1311" i="7"/>
  <c r="I1311" i="7"/>
  <c r="H1311" i="7"/>
  <c r="L1310" i="7"/>
  <c r="K1310" i="7"/>
  <c r="J1310" i="7"/>
  <c r="I1310" i="7"/>
  <c r="H1310" i="7"/>
  <c r="L1309" i="7"/>
  <c r="K1309" i="7"/>
  <c r="J1309" i="7"/>
  <c r="I1309" i="7"/>
  <c r="H1309" i="7"/>
  <c r="L1308" i="7"/>
  <c r="K1308" i="7"/>
  <c r="J1308" i="7"/>
  <c r="I1308" i="7"/>
  <c r="H1308" i="7"/>
  <c r="L1307" i="7"/>
  <c r="K1307" i="7"/>
  <c r="J1307" i="7"/>
  <c r="I1307" i="7"/>
  <c r="H1307" i="7"/>
  <c r="L1306" i="7"/>
  <c r="K1306" i="7"/>
  <c r="J1306" i="7"/>
  <c r="I1306" i="7"/>
  <c r="H1306" i="7"/>
  <c r="L1305" i="7"/>
  <c r="K1305" i="7"/>
  <c r="J1305" i="7"/>
  <c r="I1305" i="7"/>
  <c r="H1305" i="7"/>
  <c r="L1304" i="7"/>
  <c r="K1304" i="7"/>
  <c r="J1304" i="7"/>
  <c r="I1304" i="7"/>
  <c r="H1304" i="7"/>
  <c r="L1303" i="7"/>
  <c r="K1303" i="7"/>
  <c r="J1303" i="7"/>
  <c r="I1303" i="7"/>
  <c r="H1303" i="7"/>
  <c r="L1302" i="7"/>
  <c r="K1302" i="7"/>
  <c r="J1302" i="7"/>
  <c r="I1302" i="7"/>
  <c r="H1302" i="7"/>
  <c r="L1301" i="7"/>
  <c r="K1301" i="7"/>
  <c r="J1301" i="7"/>
  <c r="I1301" i="7"/>
  <c r="H1301" i="7"/>
  <c r="L1300" i="7"/>
  <c r="K1300" i="7"/>
  <c r="J1300" i="7"/>
  <c r="I1300" i="7"/>
  <c r="H1300" i="7"/>
  <c r="L1299" i="7"/>
  <c r="K1299" i="7"/>
  <c r="J1299" i="7"/>
  <c r="I1299" i="7"/>
  <c r="H1299" i="7"/>
  <c r="L1298" i="7"/>
  <c r="K1298" i="7"/>
  <c r="J1298" i="7"/>
  <c r="I1298" i="7"/>
  <c r="H1298" i="7"/>
  <c r="L1297" i="7"/>
  <c r="K1297" i="7"/>
  <c r="J1297" i="7"/>
  <c r="I1297" i="7"/>
  <c r="H1297" i="7"/>
  <c r="L1296" i="7"/>
  <c r="K1296" i="7"/>
  <c r="J1296" i="7"/>
  <c r="I1296" i="7"/>
  <c r="H1296" i="7"/>
  <c r="L1295" i="7"/>
  <c r="K1295" i="7"/>
  <c r="J1295" i="7"/>
  <c r="I1295" i="7"/>
  <c r="H1295" i="7"/>
  <c r="L1294" i="7"/>
  <c r="K1294" i="7"/>
  <c r="J1294" i="7"/>
  <c r="I1294" i="7"/>
  <c r="H1294" i="7"/>
  <c r="L1293" i="7"/>
  <c r="K1293" i="7"/>
  <c r="J1293" i="7"/>
  <c r="I1293" i="7"/>
  <c r="H1293" i="7"/>
  <c r="L1292" i="7"/>
  <c r="K1292" i="7"/>
  <c r="J1292" i="7"/>
  <c r="I1292" i="7"/>
  <c r="H1292" i="7"/>
  <c r="L1291" i="7"/>
  <c r="K1291" i="7"/>
  <c r="J1291" i="7"/>
  <c r="I1291" i="7"/>
  <c r="H1291" i="7"/>
  <c r="L1290" i="7"/>
  <c r="K1290" i="7"/>
  <c r="J1290" i="7"/>
  <c r="I1290" i="7"/>
  <c r="H1290" i="7"/>
  <c r="L1289" i="7"/>
  <c r="K1289" i="7"/>
  <c r="J1289" i="7"/>
  <c r="I1289" i="7"/>
  <c r="H1289" i="7"/>
  <c r="L1288" i="7"/>
  <c r="K1288" i="7"/>
  <c r="J1288" i="7"/>
  <c r="I1288" i="7"/>
  <c r="H1288" i="7"/>
  <c r="L1287" i="7"/>
  <c r="K1287" i="7"/>
  <c r="J1287" i="7"/>
  <c r="I1287" i="7"/>
  <c r="H1287" i="7"/>
  <c r="L1286" i="7"/>
  <c r="K1286" i="7"/>
  <c r="J1286" i="7"/>
  <c r="I1286" i="7"/>
  <c r="H1286" i="7"/>
  <c r="L1285" i="7"/>
  <c r="K1285" i="7"/>
  <c r="J1285" i="7"/>
  <c r="I1285" i="7"/>
  <c r="H1285" i="7"/>
  <c r="L1284" i="7"/>
  <c r="K1284" i="7"/>
  <c r="J1284" i="7"/>
  <c r="I1284" i="7"/>
  <c r="H1284" i="7"/>
  <c r="L1283" i="7"/>
  <c r="K1283" i="7"/>
  <c r="J1283" i="7"/>
  <c r="I1283" i="7"/>
  <c r="H1283" i="7"/>
  <c r="L1282" i="7"/>
  <c r="K1282" i="7"/>
  <c r="J1282" i="7"/>
  <c r="I1282" i="7"/>
  <c r="H1282" i="7"/>
  <c r="L1281" i="7"/>
  <c r="K1281" i="7"/>
  <c r="J1281" i="7"/>
  <c r="I1281" i="7"/>
  <c r="H1281" i="7"/>
  <c r="L1280" i="7"/>
  <c r="K1280" i="7"/>
  <c r="J1280" i="7"/>
  <c r="I1280" i="7"/>
  <c r="H1280" i="7"/>
  <c r="L1279" i="7"/>
  <c r="K1279" i="7"/>
  <c r="J1279" i="7"/>
  <c r="I1279" i="7"/>
  <c r="H1279" i="7"/>
  <c r="L1278" i="7"/>
  <c r="K1278" i="7"/>
  <c r="J1278" i="7"/>
  <c r="I1278" i="7"/>
  <c r="H1278" i="7"/>
  <c r="L1277" i="7"/>
  <c r="K1277" i="7"/>
  <c r="J1277" i="7"/>
  <c r="I1277" i="7"/>
  <c r="H1277" i="7"/>
  <c r="L1276" i="7"/>
  <c r="K1276" i="7"/>
  <c r="J1276" i="7"/>
  <c r="I1276" i="7"/>
  <c r="H1276" i="7"/>
  <c r="L1275" i="7"/>
  <c r="K1275" i="7"/>
  <c r="J1275" i="7"/>
  <c r="I1275" i="7"/>
  <c r="H1275" i="7"/>
  <c r="L1274" i="7"/>
  <c r="K1274" i="7"/>
  <c r="J1274" i="7"/>
  <c r="I1274" i="7"/>
  <c r="H1274" i="7"/>
  <c r="L1273" i="7"/>
  <c r="K1273" i="7"/>
  <c r="J1273" i="7"/>
  <c r="I1273" i="7"/>
  <c r="H1273" i="7"/>
  <c r="L1272" i="7"/>
  <c r="K1272" i="7"/>
  <c r="J1272" i="7"/>
  <c r="I1272" i="7"/>
  <c r="H1272" i="7"/>
  <c r="L1271" i="7"/>
  <c r="K1271" i="7"/>
  <c r="J1271" i="7"/>
  <c r="I1271" i="7"/>
  <c r="H1271" i="7"/>
  <c r="L1270" i="7"/>
  <c r="K1270" i="7"/>
  <c r="J1270" i="7"/>
  <c r="I1270" i="7"/>
  <c r="H1270" i="7"/>
  <c r="L1269" i="7"/>
  <c r="K1269" i="7"/>
  <c r="J1269" i="7"/>
  <c r="I1269" i="7"/>
  <c r="H1269" i="7"/>
  <c r="L1268" i="7"/>
  <c r="K1268" i="7"/>
  <c r="J1268" i="7"/>
  <c r="I1268" i="7"/>
  <c r="H1268" i="7"/>
  <c r="L1267" i="7"/>
  <c r="K1267" i="7"/>
  <c r="J1267" i="7"/>
  <c r="I1267" i="7"/>
  <c r="H1267" i="7"/>
  <c r="L1266" i="7"/>
  <c r="K1266" i="7"/>
  <c r="J1266" i="7"/>
  <c r="I1266" i="7"/>
  <c r="H1266" i="7"/>
  <c r="L1265" i="7"/>
  <c r="K1265" i="7"/>
  <c r="J1265" i="7"/>
  <c r="I1265" i="7"/>
  <c r="H1265" i="7"/>
  <c r="L1264" i="7"/>
  <c r="K1264" i="7"/>
  <c r="J1264" i="7"/>
  <c r="I1264" i="7"/>
  <c r="H1264" i="7"/>
  <c r="L1263" i="7"/>
  <c r="K1263" i="7"/>
  <c r="J1263" i="7"/>
  <c r="I1263" i="7"/>
  <c r="H1263" i="7"/>
  <c r="L1262" i="7"/>
  <c r="K1262" i="7"/>
  <c r="J1262" i="7"/>
  <c r="I1262" i="7"/>
  <c r="H1262" i="7"/>
  <c r="L1261" i="7"/>
  <c r="K1261" i="7"/>
  <c r="J1261" i="7"/>
  <c r="I1261" i="7"/>
  <c r="H1261" i="7"/>
  <c r="L1260" i="7"/>
  <c r="K1260" i="7"/>
  <c r="J1260" i="7"/>
  <c r="I1260" i="7"/>
  <c r="H1260" i="7"/>
  <c r="L1259" i="7"/>
  <c r="K1259" i="7"/>
  <c r="J1259" i="7"/>
  <c r="I1259" i="7"/>
  <c r="H1259" i="7"/>
  <c r="L1258" i="7"/>
  <c r="K1258" i="7"/>
  <c r="J1258" i="7"/>
  <c r="I1258" i="7"/>
  <c r="H1258" i="7"/>
  <c r="L1257" i="7"/>
  <c r="K1257" i="7"/>
  <c r="J1257" i="7"/>
  <c r="I1257" i="7"/>
  <c r="H1257" i="7"/>
  <c r="L1256" i="7"/>
  <c r="K1256" i="7"/>
  <c r="J1256" i="7"/>
  <c r="I1256" i="7"/>
  <c r="H1256" i="7"/>
  <c r="L1255" i="7"/>
  <c r="K1255" i="7"/>
  <c r="J1255" i="7"/>
  <c r="I1255" i="7"/>
  <c r="H1255" i="7"/>
  <c r="L1254" i="7"/>
  <c r="K1254" i="7"/>
  <c r="J1254" i="7"/>
  <c r="I1254" i="7"/>
  <c r="H1254" i="7"/>
  <c r="L1253" i="7"/>
  <c r="K1253" i="7"/>
  <c r="J1253" i="7"/>
  <c r="I1253" i="7"/>
  <c r="H1253" i="7"/>
  <c r="L1252" i="7"/>
  <c r="K1252" i="7"/>
  <c r="J1252" i="7"/>
  <c r="I1252" i="7"/>
  <c r="H1252" i="7"/>
  <c r="L1251" i="7"/>
  <c r="K1251" i="7"/>
  <c r="J1251" i="7"/>
  <c r="I1251" i="7"/>
  <c r="H1251" i="7"/>
  <c r="L1250" i="7"/>
  <c r="K1250" i="7"/>
  <c r="J1250" i="7"/>
  <c r="I1250" i="7"/>
  <c r="H1250" i="7"/>
  <c r="L1249" i="7"/>
  <c r="K1249" i="7"/>
  <c r="J1249" i="7"/>
  <c r="I1249" i="7"/>
  <c r="H1249" i="7"/>
  <c r="L1248" i="7"/>
  <c r="K1248" i="7"/>
  <c r="J1248" i="7"/>
  <c r="I1248" i="7"/>
  <c r="H1248" i="7"/>
  <c r="L1247" i="7"/>
  <c r="K1247" i="7"/>
  <c r="J1247" i="7"/>
  <c r="I1247" i="7"/>
  <c r="H1247" i="7"/>
  <c r="L1246" i="7"/>
  <c r="K1246" i="7"/>
  <c r="J1246" i="7"/>
  <c r="I1246" i="7"/>
  <c r="H1246" i="7"/>
  <c r="L1245" i="7"/>
  <c r="K1245" i="7"/>
  <c r="J1245" i="7"/>
  <c r="I1245" i="7"/>
  <c r="H1245" i="7"/>
  <c r="L1244" i="7"/>
  <c r="K1244" i="7"/>
  <c r="J1244" i="7"/>
  <c r="I1244" i="7"/>
  <c r="H1244" i="7"/>
  <c r="L1243" i="7"/>
  <c r="K1243" i="7"/>
  <c r="J1243" i="7"/>
  <c r="I1243" i="7"/>
  <c r="H1243" i="7"/>
  <c r="L1242" i="7"/>
  <c r="K1242" i="7"/>
  <c r="J1242" i="7"/>
  <c r="I1242" i="7"/>
  <c r="H1242" i="7"/>
  <c r="L1241" i="7"/>
  <c r="K1241" i="7"/>
  <c r="J1241" i="7"/>
  <c r="I1241" i="7"/>
  <c r="H1241" i="7"/>
  <c r="L1240" i="7"/>
  <c r="K1240" i="7"/>
  <c r="J1240" i="7"/>
  <c r="I1240" i="7"/>
  <c r="H1240" i="7"/>
  <c r="L1239" i="7"/>
  <c r="K1239" i="7"/>
  <c r="J1239" i="7"/>
  <c r="I1239" i="7"/>
  <c r="H1239" i="7"/>
  <c r="L1238" i="7"/>
  <c r="K1238" i="7"/>
  <c r="J1238" i="7"/>
  <c r="I1238" i="7"/>
  <c r="H1238" i="7"/>
  <c r="L1237" i="7"/>
  <c r="K1237" i="7"/>
  <c r="J1237" i="7"/>
  <c r="I1237" i="7"/>
  <c r="H1237" i="7"/>
  <c r="L1236" i="7"/>
  <c r="K1236" i="7"/>
  <c r="J1236" i="7"/>
  <c r="I1236" i="7"/>
  <c r="H1236" i="7"/>
  <c r="L1235" i="7"/>
  <c r="K1235" i="7"/>
  <c r="J1235" i="7"/>
  <c r="I1235" i="7"/>
  <c r="H1235" i="7"/>
  <c r="L1234" i="7"/>
  <c r="K1234" i="7"/>
  <c r="J1234" i="7"/>
  <c r="I1234" i="7"/>
  <c r="H1234" i="7"/>
  <c r="L1233" i="7"/>
  <c r="K1233" i="7"/>
  <c r="J1233" i="7"/>
  <c r="I1233" i="7"/>
  <c r="H1233" i="7"/>
  <c r="L1232" i="7"/>
  <c r="K1232" i="7"/>
  <c r="J1232" i="7"/>
  <c r="I1232" i="7"/>
  <c r="H1232" i="7"/>
  <c r="L1231" i="7"/>
  <c r="K1231" i="7"/>
  <c r="J1231" i="7"/>
  <c r="I1231" i="7"/>
  <c r="H1231" i="7"/>
  <c r="L1230" i="7"/>
  <c r="K1230" i="7"/>
  <c r="J1230" i="7"/>
  <c r="I1230" i="7"/>
  <c r="H1230" i="7"/>
  <c r="L1229" i="7"/>
  <c r="K1229" i="7"/>
  <c r="J1229" i="7"/>
  <c r="I1229" i="7"/>
  <c r="H1229" i="7"/>
  <c r="L1228" i="7"/>
  <c r="K1228" i="7"/>
  <c r="J1228" i="7"/>
  <c r="I1228" i="7"/>
  <c r="H1228" i="7"/>
  <c r="L1227" i="7"/>
  <c r="K1227" i="7"/>
  <c r="J1227" i="7"/>
  <c r="I1227" i="7"/>
  <c r="H1227" i="7"/>
  <c r="L1226" i="7"/>
  <c r="K1226" i="7"/>
  <c r="J1226" i="7"/>
  <c r="I1226" i="7"/>
  <c r="H1226" i="7"/>
  <c r="L1225" i="7"/>
  <c r="K1225" i="7"/>
  <c r="J1225" i="7"/>
  <c r="I1225" i="7"/>
  <c r="H1225" i="7"/>
  <c r="L1224" i="7"/>
  <c r="K1224" i="7"/>
  <c r="J1224" i="7"/>
  <c r="I1224" i="7"/>
  <c r="H1224" i="7"/>
  <c r="L1223" i="7"/>
  <c r="K1223" i="7"/>
  <c r="J1223" i="7"/>
  <c r="I1223" i="7"/>
  <c r="H1223" i="7"/>
  <c r="L1222" i="7"/>
  <c r="K1222" i="7"/>
  <c r="J1222" i="7"/>
  <c r="I1222" i="7"/>
  <c r="H1222" i="7"/>
  <c r="L1221" i="7"/>
  <c r="K1221" i="7"/>
  <c r="J1221" i="7"/>
  <c r="I1221" i="7"/>
  <c r="H1221" i="7"/>
  <c r="L1220" i="7"/>
  <c r="K1220" i="7"/>
  <c r="J1220" i="7"/>
  <c r="I1220" i="7"/>
  <c r="H1220" i="7"/>
  <c r="L1219" i="7"/>
  <c r="K1219" i="7"/>
  <c r="J1219" i="7"/>
  <c r="I1219" i="7"/>
  <c r="H1219" i="7"/>
  <c r="L1218" i="7"/>
  <c r="K1218" i="7"/>
  <c r="J1218" i="7"/>
  <c r="I1218" i="7"/>
  <c r="H1218" i="7"/>
  <c r="L1217" i="7"/>
  <c r="K1217" i="7"/>
  <c r="J1217" i="7"/>
  <c r="I1217" i="7"/>
  <c r="H1217" i="7"/>
  <c r="L1216" i="7"/>
  <c r="K1216" i="7"/>
  <c r="J1216" i="7"/>
  <c r="I1216" i="7"/>
  <c r="H1216" i="7"/>
  <c r="L1215" i="7"/>
  <c r="K1215" i="7"/>
  <c r="J1215" i="7"/>
  <c r="I1215" i="7"/>
  <c r="H1215" i="7"/>
  <c r="L1214" i="7"/>
  <c r="K1214" i="7"/>
  <c r="J1214" i="7"/>
  <c r="I1214" i="7"/>
  <c r="H1214" i="7"/>
  <c r="L1213" i="7"/>
  <c r="K1213" i="7"/>
  <c r="J1213" i="7"/>
  <c r="I1213" i="7"/>
  <c r="H1213" i="7"/>
  <c r="L1212" i="7"/>
  <c r="K1212" i="7"/>
  <c r="J1212" i="7"/>
  <c r="I1212" i="7"/>
  <c r="H1212" i="7"/>
  <c r="L1211" i="7"/>
  <c r="K1211" i="7"/>
  <c r="J1211" i="7"/>
  <c r="I1211" i="7"/>
  <c r="H1211" i="7"/>
  <c r="L1210" i="7"/>
  <c r="K1210" i="7"/>
  <c r="J1210" i="7"/>
  <c r="I1210" i="7"/>
  <c r="H1210" i="7"/>
  <c r="L1209" i="7"/>
  <c r="K1209" i="7"/>
  <c r="J1209" i="7"/>
  <c r="I1209" i="7"/>
  <c r="H1209" i="7"/>
  <c r="L1208" i="7"/>
  <c r="K1208" i="7"/>
  <c r="J1208" i="7"/>
  <c r="I1208" i="7"/>
  <c r="H1208" i="7"/>
  <c r="L1207" i="7"/>
  <c r="K1207" i="7"/>
  <c r="J1207" i="7"/>
  <c r="I1207" i="7"/>
  <c r="H1207" i="7"/>
  <c r="L1206" i="7"/>
  <c r="K1206" i="7"/>
  <c r="J1206" i="7"/>
  <c r="I1206" i="7"/>
  <c r="H1206" i="7"/>
  <c r="L1205" i="7"/>
  <c r="K1205" i="7"/>
  <c r="J1205" i="7"/>
  <c r="I1205" i="7"/>
  <c r="H1205" i="7"/>
  <c r="L1204" i="7"/>
  <c r="K1204" i="7"/>
  <c r="J1204" i="7"/>
  <c r="I1204" i="7"/>
  <c r="H1204" i="7"/>
  <c r="L1203" i="7"/>
  <c r="K1203" i="7"/>
  <c r="J1203" i="7"/>
  <c r="I1203" i="7"/>
  <c r="H1203" i="7"/>
  <c r="L1202" i="7"/>
  <c r="K1202" i="7"/>
  <c r="J1202" i="7"/>
  <c r="I1202" i="7"/>
  <c r="H1202" i="7"/>
  <c r="L1201" i="7"/>
  <c r="K1201" i="7"/>
  <c r="J1201" i="7"/>
  <c r="I1201" i="7"/>
  <c r="H1201" i="7"/>
  <c r="L1200" i="7"/>
  <c r="K1200" i="7"/>
  <c r="J1200" i="7"/>
  <c r="I1200" i="7"/>
  <c r="H1200" i="7"/>
  <c r="L1199" i="7"/>
  <c r="K1199" i="7"/>
  <c r="J1199" i="7"/>
  <c r="I1199" i="7"/>
  <c r="H1199" i="7"/>
  <c r="L1198" i="7"/>
  <c r="K1198" i="7"/>
  <c r="J1198" i="7"/>
  <c r="I1198" i="7"/>
  <c r="H1198" i="7"/>
  <c r="L1197" i="7"/>
  <c r="K1197" i="7"/>
  <c r="J1197" i="7"/>
  <c r="I1197" i="7"/>
  <c r="H1197" i="7"/>
  <c r="L1196" i="7"/>
  <c r="K1196" i="7"/>
  <c r="J1196" i="7"/>
  <c r="I1196" i="7"/>
  <c r="H1196" i="7"/>
  <c r="L1195" i="7"/>
  <c r="K1195" i="7"/>
  <c r="J1195" i="7"/>
  <c r="I1195" i="7"/>
  <c r="H1195" i="7"/>
  <c r="L1194" i="7"/>
  <c r="K1194" i="7"/>
  <c r="J1194" i="7"/>
  <c r="I1194" i="7"/>
  <c r="H1194" i="7"/>
  <c r="L1193" i="7"/>
  <c r="K1193" i="7"/>
  <c r="J1193" i="7"/>
  <c r="I1193" i="7"/>
  <c r="H1193" i="7"/>
  <c r="L1192" i="7"/>
  <c r="K1192" i="7"/>
  <c r="J1192" i="7"/>
  <c r="I1192" i="7"/>
  <c r="H1192" i="7"/>
  <c r="L1191" i="7"/>
  <c r="K1191" i="7"/>
  <c r="J1191" i="7"/>
  <c r="I1191" i="7"/>
  <c r="H1191" i="7"/>
  <c r="L1190" i="7"/>
  <c r="K1190" i="7"/>
  <c r="J1190" i="7"/>
  <c r="I1190" i="7"/>
  <c r="H1190" i="7"/>
  <c r="L1189" i="7"/>
  <c r="K1189" i="7"/>
  <c r="J1189" i="7"/>
  <c r="I1189" i="7"/>
  <c r="H1189" i="7"/>
  <c r="L1188" i="7"/>
  <c r="K1188" i="7"/>
  <c r="J1188" i="7"/>
  <c r="I1188" i="7"/>
  <c r="H1188" i="7"/>
  <c r="L1187" i="7"/>
  <c r="K1187" i="7"/>
  <c r="J1187" i="7"/>
  <c r="I1187" i="7"/>
  <c r="H1187" i="7"/>
  <c r="L1186" i="7"/>
  <c r="K1186" i="7"/>
  <c r="J1186" i="7"/>
  <c r="I1186" i="7"/>
  <c r="H1186" i="7"/>
  <c r="L1185" i="7"/>
  <c r="K1185" i="7"/>
  <c r="J1185" i="7"/>
  <c r="I1185" i="7"/>
  <c r="H1185" i="7"/>
  <c r="L1184" i="7"/>
  <c r="K1184" i="7"/>
  <c r="J1184" i="7"/>
  <c r="I1184" i="7"/>
  <c r="H1184" i="7"/>
  <c r="L1183" i="7"/>
  <c r="K1183" i="7"/>
  <c r="J1183" i="7"/>
  <c r="I1183" i="7"/>
  <c r="H1183" i="7"/>
  <c r="L1182" i="7"/>
  <c r="K1182" i="7"/>
  <c r="J1182" i="7"/>
  <c r="I1182" i="7"/>
  <c r="H1182" i="7"/>
  <c r="L1181" i="7"/>
  <c r="K1181" i="7"/>
  <c r="J1181" i="7"/>
  <c r="I1181" i="7"/>
  <c r="H1181" i="7"/>
  <c r="L1180" i="7"/>
  <c r="K1180" i="7"/>
  <c r="J1180" i="7"/>
  <c r="I1180" i="7"/>
  <c r="H1180" i="7"/>
  <c r="L1179" i="7"/>
  <c r="K1179" i="7"/>
  <c r="J1179" i="7"/>
  <c r="I1179" i="7"/>
  <c r="H1179" i="7"/>
  <c r="L1178" i="7"/>
  <c r="K1178" i="7"/>
  <c r="J1178" i="7"/>
  <c r="I1178" i="7"/>
  <c r="H1178" i="7"/>
  <c r="L1177" i="7"/>
  <c r="K1177" i="7"/>
  <c r="J1177" i="7"/>
  <c r="I1177" i="7"/>
  <c r="H1177" i="7"/>
  <c r="L1176" i="7"/>
  <c r="K1176" i="7"/>
  <c r="J1176" i="7"/>
  <c r="I1176" i="7"/>
  <c r="H1176" i="7"/>
  <c r="L1175" i="7"/>
  <c r="K1175" i="7"/>
  <c r="J1175" i="7"/>
  <c r="I1175" i="7"/>
  <c r="H1175" i="7"/>
  <c r="L1174" i="7"/>
  <c r="K1174" i="7"/>
  <c r="J1174" i="7"/>
  <c r="I1174" i="7"/>
  <c r="H1174" i="7"/>
  <c r="L1173" i="7"/>
  <c r="K1173" i="7"/>
  <c r="J1173" i="7"/>
  <c r="I1173" i="7"/>
  <c r="H1173" i="7"/>
  <c r="L1172" i="7"/>
  <c r="K1172" i="7"/>
  <c r="J1172" i="7"/>
  <c r="I1172" i="7"/>
  <c r="H1172" i="7"/>
  <c r="L1171" i="7"/>
  <c r="K1171" i="7"/>
  <c r="J1171" i="7"/>
  <c r="I1171" i="7"/>
  <c r="H1171" i="7"/>
  <c r="L1170" i="7"/>
  <c r="K1170" i="7"/>
  <c r="J1170" i="7"/>
  <c r="I1170" i="7"/>
  <c r="H1170" i="7"/>
  <c r="L1169" i="7"/>
  <c r="K1169" i="7"/>
  <c r="J1169" i="7"/>
  <c r="I1169" i="7"/>
  <c r="H1169" i="7"/>
  <c r="L1168" i="7"/>
  <c r="K1168" i="7"/>
  <c r="J1168" i="7"/>
  <c r="I1168" i="7"/>
  <c r="H1168" i="7"/>
  <c r="L1167" i="7"/>
  <c r="K1167" i="7"/>
  <c r="J1167" i="7"/>
  <c r="I1167" i="7"/>
  <c r="H1167" i="7"/>
  <c r="L1166" i="7"/>
  <c r="K1166" i="7"/>
  <c r="J1166" i="7"/>
  <c r="I1166" i="7"/>
  <c r="H1166" i="7"/>
  <c r="L1165" i="7"/>
  <c r="K1165" i="7"/>
  <c r="J1165" i="7"/>
  <c r="I1165" i="7"/>
  <c r="H1165" i="7"/>
  <c r="L1164" i="7"/>
  <c r="K1164" i="7"/>
  <c r="J1164" i="7"/>
  <c r="I1164" i="7"/>
  <c r="H1164" i="7"/>
  <c r="L1163" i="7"/>
  <c r="K1163" i="7"/>
  <c r="J1163" i="7"/>
  <c r="I1163" i="7"/>
  <c r="H1163" i="7"/>
  <c r="L1162" i="7"/>
  <c r="K1162" i="7"/>
  <c r="J1162" i="7"/>
  <c r="I1162" i="7"/>
  <c r="H1162" i="7"/>
  <c r="L1161" i="7"/>
  <c r="K1161" i="7"/>
  <c r="J1161" i="7"/>
  <c r="I1161" i="7"/>
  <c r="H1161" i="7"/>
  <c r="L1160" i="7"/>
  <c r="K1160" i="7"/>
  <c r="J1160" i="7"/>
  <c r="I1160" i="7"/>
  <c r="H1160" i="7"/>
  <c r="L1159" i="7"/>
  <c r="K1159" i="7"/>
  <c r="J1159" i="7"/>
  <c r="I1159" i="7"/>
  <c r="H1159" i="7"/>
  <c r="L1158" i="7"/>
  <c r="K1158" i="7"/>
  <c r="J1158" i="7"/>
  <c r="I1158" i="7"/>
  <c r="H1158" i="7"/>
  <c r="L1157" i="7"/>
  <c r="K1157" i="7"/>
  <c r="J1157" i="7"/>
  <c r="I1157" i="7"/>
  <c r="H1157" i="7"/>
  <c r="L1156" i="7"/>
  <c r="K1156" i="7"/>
  <c r="J1156" i="7"/>
  <c r="I1156" i="7"/>
  <c r="H1156" i="7"/>
  <c r="L1155" i="7"/>
  <c r="K1155" i="7"/>
  <c r="J1155" i="7"/>
  <c r="I1155" i="7"/>
  <c r="H1155" i="7"/>
  <c r="L1154" i="7"/>
  <c r="K1154" i="7"/>
  <c r="J1154" i="7"/>
  <c r="I1154" i="7"/>
  <c r="H1154" i="7"/>
  <c r="L1153" i="7"/>
  <c r="K1153" i="7"/>
  <c r="J1153" i="7"/>
  <c r="I1153" i="7"/>
  <c r="H1153" i="7"/>
  <c r="L1152" i="7"/>
  <c r="K1152" i="7"/>
  <c r="J1152" i="7"/>
  <c r="I1152" i="7"/>
  <c r="H1152" i="7"/>
  <c r="L1151" i="7"/>
  <c r="K1151" i="7"/>
  <c r="J1151" i="7"/>
  <c r="I1151" i="7"/>
  <c r="H1151" i="7"/>
  <c r="L1150" i="7"/>
  <c r="K1150" i="7"/>
  <c r="J1150" i="7"/>
  <c r="I1150" i="7"/>
  <c r="H1150" i="7"/>
  <c r="L1149" i="7"/>
  <c r="K1149" i="7"/>
  <c r="J1149" i="7"/>
  <c r="I1149" i="7"/>
  <c r="H1149" i="7"/>
  <c r="L1148" i="7"/>
  <c r="K1148" i="7"/>
  <c r="J1148" i="7"/>
  <c r="I1148" i="7"/>
  <c r="H1148" i="7"/>
  <c r="L1147" i="7"/>
  <c r="K1147" i="7"/>
  <c r="J1147" i="7"/>
  <c r="I1147" i="7"/>
  <c r="H1147" i="7"/>
  <c r="L1146" i="7"/>
  <c r="K1146" i="7"/>
  <c r="J1146" i="7"/>
  <c r="I1146" i="7"/>
  <c r="H1146" i="7"/>
  <c r="L1145" i="7"/>
  <c r="K1145" i="7"/>
  <c r="J1145" i="7"/>
  <c r="I1145" i="7"/>
  <c r="H1145" i="7"/>
  <c r="L1144" i="7"/>
  <c r="K1144" i="7"/>
  <c r="J1144" i="7"/>
  <c r="I1144" i="7"/>
  <c r="H1144" i="7"/>
  <c r="L1143" i="7"/>
  <c r="K1143" i="7"/>
  <c r="J1143" i="7"/>
  <c r="I1143" i="7"/>
  <c r="H1143" i="7"/>
  <c r="L1142" i="7"/>
  <c r="K1142" i="7"/>
  <c r="J1142" i="7"/>
  <c r="I1142" i="7"/>
  <c r="H1142" i="7"/>
  <c r="L1141" i="7"/>
  <c r="K1141" i="7"/>
  <c r="J1141" i="7"/>
  <c r="I1141" i="7"/>
  <c r="H1141" i="7"/>
  <c r="L1140" i="7"/>
  <c r="K1140" i="7"/>
  <c r="J1140" i="7"/>
  <c r="I1140" i="7"/>
  <c r="H1140" i="7"/>
  <c r="L1139" i="7"/>
  <c r="K1139" i="7"/>
  <c r="J1139" i="7"/>
  <c r="I1139" i="7"/>
  <c r="H1139" i="7"/>
  <c r="L1138" i="7"/>
  <c r="K1138" i="7"/>
  <c r="J1138" i="7"/>
  <c r="I1138" i="7"/>
  <c r="H1138" i="7"/>
  <c r="L1137" i="7"/>
  <c r="K1137" i="7"/>
  <c r="J1137" i="7"/>
  <c r="I1137" i="7"/>
  <c r="H1137" i="7"/>
  <c r="L1136" i="7"/>
  <c r="K1136" i="7"/>
  <c r="J1136" i="7"/>
  <c r="I1136" i="7"/>
  <c r="H1136" i="7"/>
  <c r="L1135" i="7"/>
  <c r="K1135" i="7"/>
  <c r="J1135" i="7"/>
  <c r="I1135" i="7"/>
  <c r="H1135" i="7"/>
  <c r="L1134" i="7"/>
  <c r="K1134" i="7"/>
  <c r="J1134" i="7"/>
  <c r="I1134" i="7"/>
  <c r="H1134" i="7"/>
  <c r="L1133" i="7"/>
  <c r="K1133" i="7"/>
  <c r="J1133" i="7"/>
  <c r="I1133" i="7"/>
  <c r="H1133" i="7"/>
  <c r="L1132" i="7"/>
  <c r="K1132" i="7"/>
  <c r="J1132" i="7"/>
  <c r="I1132" i="7"/>
  <c r="H1132" i="7"/>
  <c r="L1131" i="7"/>
  <c r="K1131" i="7"/>
  <c r="J1131" i="7"/>
  <c r="I1131" i="7"/>
  <c r="H1131" i="7"/>
  <c r="L1130" i="7"/>
  <c r="K1130" i="7"/>
  <c r="J1130" i="7"/>
  <c r="I1130" i="7"/>
  <c r="H1130" i="7"/>
  <c r="L1129" i="7"/>
  <c r="K1129" i="7"/>
  <c r="J1129" i="7"/>
  <c r="I1129" i="7"/>
  <c r="H1129" i="7"/>
  <c r="L1128" i="7"/>
  <c r="K1128" i="7"/>
  <c r="J1128" i="7"/>
  <c r="I1128" i="7"/>
  <c r="H1128" i="7"/>
  <c r="L1127" i="7"/>
  <c r="K1127" i="7"/>
  <c r="J1127" i="7"/>
  <c r="I1127" i="7"/>
  <c r="H1127" i="7"/>
  <c r="L1126" i="7"/>
  <c r="K1126" i="7"/>
  <c r="J1126" i="7"/>
  <c r="I1126" i="7"/>
  <c r="H1126" i="7"/>
  <c r="L1125" i="7"/>
  <c r="K1125" i="7"/>
  <c r="J1125" i="7"/>
  <c r="I1125" i="7"/>
  <c r="H1125" i="7"/>
  <c r="L1124" i="7"/>
  <c r="K1124" i="7"/>
  <c r="J1124" i="7"/>
  <c r="I1124" i="7"/>
  <c r="H1124" i="7"/>
  <c r="L1123" i="7"/>
  <c r="K1123" i="7"/>
  <c r="J1123" i="7"/>
  <c r="I1123" i="7"/>
  <c r="H1123" i="7"/>
  <c r="L1122" i="7"/>
  <c r="K1122" i="7"/>
  <c r="J1122" i="7"/>
  <c r="I1122" i="7"/>
  <c r="H1122" i="7"/>
  <c r="L1121" i="7"/>
  <c r="K1121" i="7"/>
  <c r="J1121" i="7"/>
  <c r="I1121" i="7"/>
  <c r="H1121" i="7"/>
  <c r="L1120" i="7"/>
  <c r="K1120" i="7"/>
  <c r="J1120" i="7"/>
  <c r="I1120" i="7"/>
  <c r="H1120" i="7"/>
  <c r="L1119" i="7"/>
  <c r="K1119" i="7"/>
  <c r="J1119" i="7"/>
  <c r="I1119" i="7"/>
  <c r="H1119" i="7"/>
  <c r="L1118" i="7"/>
  <c r="K1118" i="7"/>
  <c r="J1118" i="7"/>
  <c r="I1118" i="7"/>
  <c r="H1118" i="7"/>
  <c r="L1117" i="7"/>
  <c r="K1117" i="7"/>
  <c r="J1117" i="7"/>
  <c r="I1117" i="7"/>
  <c r="H1117" i="7"/>
  <c r="L1116" i="7"/>
  <c r="K1116" i="7"/>
  <c r="J1116" i="7"/>
  <c r="I1116" i="7"/>
  <c r="H1116" i="7"/>
  <c r="L1115" i="7"/>
  <c r="K1115" i="7"/>
  <c r="J1115" i="7"/>
  <c r="I1115" i="7"/>
  <c r="H1115" i="7"/>
  <c r="L1114" i="7"/>
  <c r="K1114" i="7"/>
  <c r="J1114" i="7"/>
  <c r="I1114" i="7"/>
  <c r="H1114" i="7"/>
  <c r="L1113" i="7"/>
  <c r="K1113" i="7"/>
  <c r="J1113" i="7"/>
  <c r="I1113" i="7"/>
  <c r="H1113" i="7"/>
  <c r="L1112" i="7"/>
  <c r="K1112" i="7"/>
  <c r="J1112" i="7"/>
  <c r="I1112" i="7"/>
  <c r="H1112" i="7"/>
  <c r="L1111" i="7"/>
  <c r="K1111" i="7"/>
  <c r="J1111" i="7"/>
  <c r="I1111" i="7"/>
  <c r="H1111" i="7"/>
  <c r="L1110" i="7"/>
  <c r="K1110" i="7"/>
  <c r="J1110" i="7"/>
  <c r="I1110" i="7"/>
  <c r="H1110" i="7"/>
  <c r="L1109" i="7"/>
  <c r="K1109" i="7"/>
  <c r="J1109" i="7"/>
  <c r="I1109" i="7"/>
  <c r="H1109" i="7"/>
  <c r="L1108" i="7"/>
  <c r="K1108" i="7"/>
  <c r="J1108" i="7"/>
  <c r="I1108" i="7"/>
  <c r="H1108" i="7"/>
  <c r="L1107" i="7"/>
  <c r="K1107" i="7"/>
  <c r="J1107" i="7"/>
  <c r="I1107" i="7"/>
  <c r="H1107" i="7"/>
  <c r="L1106" i="7"/>
  <c r="K1106" i="7"/>
  <c r="J1106" i="7"/>
  <c r="I1106" i="7"/>
  <c r="H1106" i="7"/>
  <c r="L1105" i="7"/>
  <c r="K1105" i="7"/>
  <c r="J1105" i="7"/>
  <c r="I1105" i="7"/>
  <c r="H1105" i="7"/>
  <c r="L1104" i="7"/>
  <c r="K1104" i="7"/>
  <c r="J1104" i="7"/>
  <c r="I1104" i="7"/>
  <c r="H1104" i="7"/>
  <c r="L1103" i="7"/>
  <c r="K1103" i="7"/>
  <c r="J1103" i="7"/>
  <c r="I1103" i="7"/>
  <c r="H1103" i="7"/>
  <c r="L1102" i="7"/>
  <c r="K1102" i="7"/>
  <c r="J1102" i="7"/>
  <c r="I1102" i="7"/>
  <c r="H1102" i="7"/>
  <c r="L1101" i="7"/>
  <c r="K1101" i="7"/>
  <c r="J1101" i="7"/>
  <c r="I1101" i="7"/>
  <c r="H1101" i="7"/>
  <c r="L1100" i="7"/>
  <c r="K1100" i="7"/>
  <c r="J1100" i="7"/>
  <c r="I1100" i="7"/>
  <c r="H1100" i="7"/>
  <c r="L1099" i="7"/>
  <c r="K1099" i="7"/>
  <c r="J1099" i="7"/>
  <c r="I1099" i="7"/>
  <c r="H1099" i="7"/>
  <c r="L1098" i="7"/>
  <c r="K1098" i="7"/>
  <c r="J1098" i="7"/>
  <c r="I1098" i="7"/>
  <c r="H1098" i="7"/>
  <c r="L1097" i="7"/>
  <c r="K1097" i="7"/>
  <c r="J1097" i="7"/>
  <c r="I1097" i="7"/>
  <c r="H1097" i="7"/>
  <c r="L1096" i="7"/>
  <c r="K1096" i="7"/>
  <c r="J1096" i="7"/>
  <c r="I1096" i="7"/>
  <c r="H1096" i="7"/>
  <c r="L1095" i="7"/>
  <c r="K1095" i="7"/>
  <c r="J1095" i="7"/>
  <c r="I1095" i="7"/>
  <c r="H1095" i="7"/>
  <c r="L1094" i="7"/>
  <c r="K1094" i="7"/>
  <c r="J1094" i="7"/>
  <c r="I1094" i="7"/>
  <c r="H1094" i="7"/>
  <c r="L1093" i="7"/>
  <c r="K1093" i="7"/>
  <c r="J1093" i="7"/>
  <c r="I1093" i="7"/>
  <c r="H1093" i="7"/>
  <c r="L1092" i="7"/>
  <c r="K1092" i="7"/>
  <c r="J1092" i="7"/>
  <c r="I1092" i="7"/>
  <c r="H1092" i="7"/>
  <c r="L1091" i="7"/>
  <c r="K1091" i="7"/>
  <c r="J1091" i="7"/>
  <c r="I1091" i="7"/>
  <c r="H1091" i="7"/>
  <c r="L1090" i="7"/>
  <c r="K1090" i="7"/>
  <c r="J1090" i="7"/>
  <c r="I1090" i="7"/>
  <c r="H1090" i="7"/>
  <c r="L1089" i="7"/>
  <c r="K1089" i="7"/>
  <c r="J1089" i="7"/>
  <c r="I1089" i="7"/>
  <c r="H1089" i="7"/>
  <c r="L1088" i="7"/>
  <c r="K1088" i="7"/>
  <c r="J1088" i="7"/>
  <c r="I1088" i="7"/>
  <c r="H1088" i="7"/>
  <c r="L1087" i="7"/>
  <c r="K1087" i="7"/>
  <c r="J1087" i="7"/>
  <c r="I1087" i="7"/>
  <c r="H1087" i="7"/>
  <c r="L1086" i="7"/>
  <c r="K1086" i="7"/>
  <c r="J1086" i="7"/>
  <c r="I1086" i="7"/>
  <c r="H1086" i="7"/>
  <c r="L1085" i="7"/>
  <c r="K1085" i="7"/>
  <c r="J1085" i="7"/>
  <c r="I1085" i="7"/>
  <c r="H1085" i="7"/>
  <c r="L1084" i="7"/>
  <c r="K1084" i="7"/>
  <c r="J1084" i="7"/>
  <c r="I1084" i="7"/>
  <c r="H1084" i="7"/>
  <c r="L1083" i="7"/>
  <c r="K1083" i="7"/>
  <c r="J1083" i="7"/>
  <c r="I1083" i="7"/>
  <c r="H1083" i="7"/>
  <c r="L1082" i="7"/>
  <c r="K1082" i="7"/>
  <c r="J1082" i="7"/>
  <c r="I1082" i="7"/>
  <c r="H1082" i="7"/>
  <c r="L1081" i="7"/>
  <c r="K1081" i="7"/>
  <c r="J1081" i="7"/>
  <c r="I1081" i="7"/>
  <c r="H1081" i="7"/>
  <c r="L1080" i="7"/>
  <c r="K1080" i="7"/>
  <c r="J1080" i="7"/>
  <c r="I1080" i="7"/>
  <c r="H1080" i="7"/>
  <c r="L1079" i="7"/>
  <c r="K1079" i="7"/>
  <c r="J1079" i="7"/>
  <c r="I1079" i="7"/>
  <c r="H1079" i="7"/>
  <c r="L1078" i="7"/>
  <c r="K1078" i="7"/>
  <c r="J1078" i="7"/>
  <c r="I1078" i="7"/>
  <c r="H1078" i="7"/>
  <c r="L1077" i="7"/>
  <c r="K1077" i="7"/>
  <c r="J1077" i="7"/>
  <c r="I1077" i="7"/>
  <c r="H1077" i="7"/>
  <c r="L1076" i="7"/>
  <c r="K1076" i="7"/>
  <c r="J1076" i="7"/>
  <c r="I1076" i="7"/>
  <c r="H1076" i="7"/>
  <c r="L1075" i="7"/>
  <c r="K1075" i="7"/>
  <c r="J1075" i="7"/>
  <c r="I1075" i="7"/>
  <c r="H1075" i="7"/>
  <c r="L1074" i="7"/>
  <c r="K1074" i="7"/>
  <c r="J1074" i="7"/>
  <c r="I1074" i="7"/>
  <c r="H1074" i="7"/>
  <c r="L1073" i="7"/>
  <c r="K1073" i="7"/>
  <c r="J1073" i="7"/>
  <c r="I1073" i="7"/>
  <c r="H1073" i="7"/>
  <c r="L1072" i="7"/>
  <c r="K1072" i="7"/>
  <c r="J1072" i="7"/>
  <c r="I1072" i="7"/>
  <c r="H1072" i="7"/>
  <c r="L1071" i="7"/>
  <c r="K1071" i="7"/>
  <c r="J1071" i="7"/>
  <c r="I1071" i="7"/>
  <c r="H1071" i="7"/>
  <c r="L1070" i="7"/>
  <c r="K1070" i="7"/>
  <c r="J1070" i="7"/>
  <c r="I1070" i="7"/>
  <c r="H1070" i="7"/>
  <c r="L1069" i="7"/>
  <c r="K1069" i="7"/>
  <c r="J1069" i="7"/>
  <c r="I1069" i="7"/>
  <c r="H1069" i="7"/>
  <c r="L1068" i="7"/>
  <c r="K1068" i="7"/>
  <c r="J1068" i="7"/>
  <c r="I1068" i="7"/>
  <c r="H1068" i="7"/>
  <c r="L1067" i="7"/>
  <c r="K1067" i="7"/>
  <c r="J1067" i="7"/>
  <c r="I1067" i="7"/>
  <c r="H1067" i="7"/>
  <c r="L1066" i="7"/>
  <c r="K1066" i="7"/>
  <c r="J1066" i="7"/>
  <c r="I1066" i="7"/>
  <c r="H1066" i="7"/>
  <c r="L1065" i="7"/>
  <c r="K1065" i="7"/>
  <c r="J1065" i="7"/>
  <c r="I1065" i="7"/>
  <c r="H1065" i="7"/>
  <c r="L1064" i="7"/>
  <c r="K1064" i="7"/>
  <c r="J1064" i="7"/>
  <c r="I1064" i="7"/>
  <c r="H1064" i="7"/>
  <c r="L1063" i="7"/>
  <c r="K1063" i="7"/>
  <c r="J1063" i="7"/>
  <c r="I1063" i="7"/>
  <c r="H1063" i="7"/>
  <c r="L1062" i="7"/>
  <c r="K1062" i="7"/>
  <c r="J1062" i="7"/>
  <c r="I1062" i="7"/>
  <c r="H1062" i="7"/>
  <c r="L1061" i="7"/>
  <c r="K1061" i="7"/>
  <c r="J1061" i="7"/>
  <c r="I1061" i="7"/>
  <c r="H1061" i="7"/>
  <c r="L1060" i="7"/>
  <c r="K1060" i="7"/>
  <c r="J1060" i="7"/>
  <c r="I1060" i="7"/>
  <c r="H1060" i="7"/>
  <c r="L1059" i="7"/>
  <c r="K1059" i="7"/>
  <c r="J1059" i="7"/>
  <c r="I1059" i="7"/>
  <c r="H1059" i="7"/>
  <c r="L1058" i="7"/>
  <c r="K1058" i="7"/>
  <c r="J1058" i="7"/>
  <c r="I1058" i="7"/>
  <c r="H1058" i="7"/>
  <c r="L1057" i="7"/>
  <c r="K1057" i="7"/>
  <c r="J1057" i="7"/>
  <c r="I1057" i="7"/>
  <c r="H1057" i="7"/>
  <c r="L1056" i="7"/>
  <c r="K1056" i="7"/>
  <c r="J1056" i="7"/>
  <c r="I1056" i="7"/>
  <c r="H1056" i="7"/>
  <c r="L1055" i="7"/>
  <c r="K1055" i="7"/>
  <c r="J1055" i="7"/>
  <c r="I1055" i="7"/>
  <c r="H1055" i="7"/>
  <c r="L1054" i="7"/>
  <c r="K1054" i="7"/>
  <c r="J1054" i="7"/>
  <c r="I1054" i="7"/>
  <c r="H1054" i="7"/>
  <c r="L1053" i="7"/>
  <c r="K1053" i="7"/>
  <c r="J1053" i="7"/>
  <c r="I1053" i="7"/>
  <c r="H1053" i="7"/>
  <c r="L1052" i="7"/>
  <c r="K1052" i="7"/>
  <c r="J1052" i="7"/>
  <c r="I1052" i="7"/>
  <c r="H1052" i="7"/>
  <c r="L1051" i="7"/>
  <c r="K1051" i="7"/>
  <c r="J1051" i="7"/>
  <c r="I1051" i="7"/>
  <c r="H1051" i="7"/>
  <c r="L1050" i="7"/>
  <c r="K1050" i="7"/>
  <c r="J1050" i="7"/>
  <c r="I1050" i="7"/>
  <c r="H1050" i="7"/>
  <c r="L1049" i="7"/>
  <c r="K1049" i="7"/>
  <c r="J1049" i="7"/>
  <c r="I1049" i="7"/>
  <c r="H1049" i="7"/>
  <c r="L1048" i="7"/>
  <c r="K1048" i="7"/>
  <c r="J1048" i="7"/>
  <c r="I1048" i="7"/>
  <c r="H1048" i="7"/>
  <c r="L1047" i="7"/>
  <c r="K1047" i="7"/>
  <c r="J1047" i="7"/>
  <c r="I1047" i="7"/>
  <c r="H1047" i="7"/>
  <c r="L1046" i="7"/>
  <c r="K1046" i="7"/>
  <c r="J1046" i="7"/>
  <c r="I1046" i="7"/>
  <c r="H1046" i="7"/>
  <c r="L1045" i="7"/>
  <c r="K1045" i="7"/>
  <c r="J1045" i="7"/>
  <c r="I1045" i="7"/>
  <c r="H1045" i="7"/>
  <c r="L1044" i="7"/>
  <c r="K1044" i="7"/>
  <c r="J1044" i="7"/>
  <c r="I1044" i="7"/>
  <c r="H1044" i="7"/>
  <c r="L1043" i="7"/>
  <c r="K1043" i="7"/>
  <c r="J1043" i="7"/>
  <c r="I1043" i="7"/>
  <c r="H1043" i="7"/>
  <c r="L1042" i="7"/>
  <c r="K1042" i="7"/>
  <c r="J1042" i="7"/>
  <c r="I1042" i="7"/>
  <c r="H1042" i="7"/>
  <c r="L1041" i="7"/>
  <c r="K1041" i="7"/>
  <c r="J1041" i="7"/>
  <c r="I1041" i="7"/>
  <c r="H1041" i="7"/>
  <c r="L1040" i="7"/>
  <c r="K1040" i="7"/>
  <c r="J1040" i="7"/>
  <c r="I1040" i="7"/>
  <c r="H1040" i="7"/>
  <c r="L1039" i="7"/>
  <c r="K1039" i="7"/>
  <c r="J1039" i="7"/>
  <c r="I1039" i="7"/>
  <c r="H1039" i="7"/>
  <c r="L1038" i="7"/>
  <c r="K1038" i="7"/>
  <c r="J1038" i="7"/>
  <c r="I1038" i="7"/>
  <c r="H1038" i="7"/>
  <c r="L1037" i="7"/>
  <c r="K1037" i="7"/>
  <c r="J1037" i="7"/>
  <c r="I1037" i="7"/>
  <c r="H1037" i="7"/>
  <c r="L1036" i="7"/>
  <c r="K1036" i="7"/>
  <c r="J1036" i="7"/>
  <c r="I1036" i="7"/>
  <c r="H1036" i="7"/>
  <c r="L1035" i="7"/>
  <c r="K1035" i="7"/>
  <c r="J1035" i="7"/>
  <c r="I1035" i="7"/>
  <c r="H1035" i="7"/>
  <c r="L1034" i="7"/>
  <c r="K1034" i="7"/>
  <c r="J1034" i="7"/>
  <c r="I1034" i="7"/>
  <c r="H1034" i="7"/>
  <c r="L1033" i="7"/>
  <c r="K1033" i="7"/>
  <c r="J1033" i="7"/>
  <c r="I1033" i="7"/>
  <c r="H1033" i="7"/>
  <c r="L1032" i="7"/>
  <c r="K1032" i="7"/>
  <c r="J1032" i="7"/>
  <c r="I1032" i="7"/>
  <c r="H1032" i="7"/>
  <c r="L1031" i="7"/>
  <c r="K1031" i="7"/>
  <c r="J1031" i="7"/>
  <c r="I1031" i="7"/>
  <c r="H1031" i="7"/>
  <c r="L1030" i="7"/>
  <c r="K1030" i="7"/>
  <c r="J1030" i="7"/>
  <c r="I1030" i="7"/>
  <c r="H1030" i="7"/>
  <c r="L1029" i="7"/>
  <c r="K1029" i="7"/>
  <c r="J1029" i="7"/>
  <c r="I1029" i="7"/>
  <c r="H1029" i="7"/>
  <c r="L1028" i="7"/>
  <c r="K1028" i="7"/>
  <c r="J1028" i="7"/>
  <c r="I1028" i="7"/>
  <c r="H1028" i="7"/>
  <c r="L1027" i="7"/>
  <c r="K1027" i="7"/>
  <c r="J1027" i="7"/>
  <c r="I1027" i="7"/>
  <c r="H1027" i="7"/>
  <c r="L1026" i="7"/>
  <c r="K1026" i="7"/>
  <c r="J1026" i="7"/>
  <c r="I1026" i="7"/>
  <c r="H1026" i="7"/>
  <c r="L1025" i="7"/>
  <c r="K1025" i="7"/>
  <c r="J1025" i="7"/>
  <c r="I1025" i="7"/>
  <c r="H1025" i="7"/>
  <c r="L1024" i="7"/>
  <c r="K1024" i="7"/>
  <c r="J1024" i="7"/>
  <c r="I1024" i="7"/>
  <c r="H1024" i="7"/>
  <c r="L1023" i="7"/>
  <c r="K1023" i="7"/>
  <c r="J1023" i="7"/>
  <c r="I1023" i="7"/>
  <c r="H1023" i="7"/>
  <c r="L1022" i="7"/>
  <c r="K1022" i="7"/>
  <c r="J1022" i="7"/>
  <c r="I1022" i="7"/>
  <c r="H1022" i="7"/>
  <c r="L1021" i="7"/>
  <c r="K1021" i="7"/>
  <c r="J1021" i="7"/>
  <c r="I1021" i="7"/>
  <c r="H1021" i="7"/>
  <c r="L1020" i="7"/>
  <c r="K1020" i="7"/>
  <c r="J1020" i="7"/>
  <c r="I1020" i="7"/>
  <c r="H1020" i="7"/>
  <c r="L1019" i="7"/>
  <c r="K1019" i="7"/>
  <c r="J1019" i="7"/>
  <c r="I1019" i="7"/>
  <c r="H1019" i="7"/>
  <c r="L1018" i="7"/>
  <c r="K1018" i="7"/>
  <c r="J1018" i="7"/>
  <c r="I1018" i="7"/>
  <c r="H1018" i="7"/>
  <c r="L1017" i="7"/>
  <c r="K1017" i="7"/>
  <c r="J1017" i="7"/>
  <c r="I1017" i="7"/>
  <c r="H1017" i="7"/>
  <c r="L1016" i="7"/>
  <c r="K1016" i="7"/>
  <c r="J1016" i="7"/>
  <c r="I1016" i="7"/>
  <c r="H1016" i="7"/>
  <c r="L1015" i="7"/>
  <c r="K1015" i="7"/>
  <c r="J1015" i="7"/>
  <c r="I1015" i="7"/>
  <c r="H1015" i="7"/>
  <c r="L1014" i="7"/>
  <c r="K1014" i="7"/>
  <c r="J1014" i="7"/>
  <c r="I1014" i="7"/>
  <c r="H1014" i="7"/>
  <c r="L1013" i="7"/>
  <c r="K1013" i="7"/>
  <c r="J1013" i="7"/>
  <c r="I1013" i="7"/>
  <c r="H1013" i="7"/>
  <c r="L1012" i="7"/>
  <c r="K1012" i="7"/>
  <c r="J1012" i="7"/>
  <c r="I1012" i="7"/>
  <c r="H1012" i="7"/>
  <c r="L1011" i="7"/>
  <c r="K1011" i="7"/>
  <c r="J1011" i="7"/>
  <c r="I1011" i="7"/>
  <c r="H1011" i="7"/>
  <c r="L1010" i="7"/>
  <c r="K1010" i="7"/>
  <c r="J1010" i="7"/>
  <c r="I1010" i="7"/>
  <c r="H1010" i="7"/>
  <c r="L1009" i="7"/>
  <c r="K1009" i="7"/>
  <c r="J1009" i="7"/>
  <c r="I1009" i="7"/>
  <c r="H1009" i="7"/>
  <c r="L1008" i="7"/>
  <c r="K1008" i="7"/>
  <c r="J1008" i="7"/>
  <c r="I1008" i="7"/>
  <c r="H1008" i="7"/>
  <c r="L1007" i="7"/>
  <c r="K1007" i="7"/>
  <c r="J1007" i="7"/>
  <c r="I1007" i="7"/>
  <c r="H1007" i="7"/>
  <c r="L1006" i="7"/>
  <c r="K1006" i="7"/>
  <c r="J1006" i="7"/>
  <c r="I1006" i="7"/>
  <c r="H1006" i="7"/>
  <c r="L1005" i="7"/>
  <c r="K1005" i="7"/>
  <c r="J1005" i="7"/>
  <c r="I1005" i="7"/>
  <c r="H1005" i="7"/>
  <c r="L1004" i="7"/>
  <c r="K1004" i="7"/>
  <c r="J1004" i="7"/>
  <c r="I1004" i="7"/>
  <c r="H1004" i="7"/>
  <c r="L1003" i="7"/>
  <c r="K1003" i="7"/>
  <c r="J1003" i="7"/>
  <c r="I1003" i="7"/>
  <c r="H1003" i="7"/>
  <c r="L1002" i="7"/>
  <c r="K1002" i="7"/>
  <c r="J1002" i="7"/>
  <c r="I1002" i="7"/>
  <c r="H1002" i="7"/>
  <c r="L1001" i="7"/>
  <c r="K1001" i="7"/>
  <c r="J1001" i="7"/>
  <c r="I1001" i="7"/>
  <c r="H1001" i="7"/>
  <c r="L1000" i="7"/>
  <c r="K1000" i="7"/>
  <c r="J1000" i="7"/>
  <c r="I1000" i="7"/>
  <c r="H1000" i="7"/>
  <c r="L999" i="7"/>
  <c r="K999" i="7"/>
  <c r="J999" i="7"/>
  <c r="I999" i="7"/>
  <c r="H999" i="7"/>
  <c r="L998" i="7"/>
  <c r="K998" i="7"/>
  <c r="J998" i="7"/>
  <c r="I998" i="7"/>
  <c r="H998" i="7"/>
  <c r="L997" i="7"/>
  <c r="K997" i="7"/>
  <c r="J997" i="7"/>
  <c r="I997" i="7"/>
  <c r="H997" i="7"/>
  <c r="L996" i="7"/>
  <c r="K996" i="7"/>
  <c r="J996" i="7"/>
  <c r="I996" i="7"/>
  <c r="H996" i="7"/>
  <c r="L995" i="7"/>
  <c r="K995" i="7"/>
  <c r="J995" i="7"/>
  <c r="I995" i="7"/>
  <c r="H995" i="7"/>
  <c r="L994" i="7"/>
  <c r="K994" i="7"/>
  <c r="J994" i="7"/>
  <c r="I994" i="7"/>
  <c r="H994" i="7"/>
  <c r="L993" i="7"/>
  <c r="K993" i="7"/>
  <c r="J993" i="7"/>
  <c r="I993" i="7"/>
  <c r="H993" i="7"/>
  <c r="L992" i="7"/>
  <c r="K992" i="7"/>
  <c r="J992" i="7"/>
  <c r="I992" i="7"/>
  <c r="H992" i="7"/>
  <c r="L991" i="7"/>
  <c r="K991" i="7"/>
  <c r="J991" i="7"/>
  <c r="I991" i="7"/>
  <c r="H991" i="7"/>
  <c r="L990" i="7"/>
  <c r="K990" i="7"/>
  <c r="J990" i="7"/>
  <c r="I990" i="7"/>
  <c r="H990" i="7"/>
  <c r="L989" i="7"/>
  <c r="K989" i="7"/>
  <c r="J989" i="7"/>
  <c r="I989" i="7"/>
  <c r="H989" i="7"/>
  <c r="L988" i="7"/>
  <c r="K988" i="7"/>
  <c r="J988" i="7"/>
  <c r="I988" i="7"/>
  <c r="H988" i="7"/>
  <c r="L987" i="7"/>
  <c r="K987" i="7"/>
  <c r="J987" i="7"/>
  <c r="I987" i="7"/>
  <c r="H987" i="7"/>
  <c r="L986" i="7"/>
  <c r="K986" i="7"/>
  <c r="J986" i="7"/>
  <c r="I986" i="7"/>
  <c r="H986" i="7"/>
  <c r="L985" i="7"/>
  <c r="K985" i="7"/>
  <c r="J985" i="7"/>
  <c r="I985" i="7"/>
  <c r="H985" i="7"/>
  <c r="L984" i="7"/>
  <c r="K984" i="7"/>
  <c r="J984" i="7"/>
  <c r="I984" i="7"/>
  <c r="H984" i="7"/>
  <c r="L983" i="7"/>
  <c r="K983" i="7"/>
  <c r="J983" i="7"/>
  <c r="I983" i="7"/>
  <c r="H983" i="7"/>
  <c r="L982" i="7"/>
  <c r="K982" i="7"/>
  <c r="J982" i="7"/>
  <c r="I982" i="7"/>
  <c r="H982" i="7"/>
  <c r="L981" i="7"/>
  <c r="K981" i="7"/>
  <c r="J981" i="7"/>
  <c r="I981" i="7"/>
  <c r="H981" i="7"/>
  <c r="L980" i="7"/>
  <c r="K980" i="7"/>
  <c r="J980" i="7"/>
  <c r="I980" i="7"/>
  <c r="H980" i="7"/>
  <c r="L979" i="7"/>
  <c r="K979" i="7"/>
  <c r="J979" i="7"/>
  <c r="I979" i="7"/>
  <c r="H979" i="7"/>
  <c r="L978" i="7"/>
  <c r="K978" i="7"/>
  <c r="J978" i="7"/>
  <c r="I978" i="7"/>
  <c r="H978" i="7"/>
  <c r="L977" i="7"/>
  <c r="K977" i="7"/>
  <c r="J977" i="7"/>
  <c r="I977" i="7"/>
  <c r="H977" i="7"/>
  <c r="L976" i="7"/>
  <c r="K976" i="7"/>
  <c r="J976" i="7"/>
  <c r="I976" i="7"/>
  <c r="H976" i="7"/>
  <c r="L975" i="7"/>
  <c r="K975" i="7"/>
  <c r="J975" i="7"/>
  <c r="I975" i="7"/>
  <c r="H975" i="7"/>
  <c r="L974" i="7"/>
  <c r="K974" i="7"/>
  <c r="J974" i="7"/>
  <c r="I974" i="7"/>
  <c r="H974" i="7"/>
  <c r="L973" i="7"/>
  <c r="K973" i="7"/>
  <c r="J973" i="7"/>
  <c r="I973" i="7"/>
  <c r="H973" i="7"/>
  <c r="L972" i="7"/>
  <c r="K972" i="7"/>
  <c r="J972" i="7"/>
  <c r="I972" i="7"/>
  <c r="H972" i="7"/>
  <c r="L971" i="7"/>
  <c r="K971" i="7"/>
  <c r="J971" i="7"/>
  <c r="I971" i="7"/>
  <c r="H971" i="7"/>
  <c r="L970" i="7"/>
  <c r="K970" i="7"/>
  <c r="J970" i="7"/>
  <c r="I970" i="7"/>
  <c r="H970" i="7"/>
  <c r="L969" i="7"/>
  <c r="K969" i="7"/>
  <c r="J969" i="7"/>
  <c r="I969" i="7"/>
  <c r="H969" i="7"/>
  <c r="L968" i="7"/>
  <c r="K968" i="7"/>
  <c r="J968" i="7"/>
  <c r="I968" i="7"/>
  <c r="H968" i="7"/>
  <c r="L967" i="7"/>
  <c r="K967" i="7"/>
  <c r="J967" i="7"/>
  <c r="I967" i="7"/>
  <c r="H967" i="7"/>
  <c r="L966" i="7"/>
  <c r="K966" i="7"/>
  <c r="J966" i="7"/>
  <c r="I966" i="7"/>
  <c r="H966" i="7"/>
  <c r="L965" i="7"/>
  <c r="K965" i="7"/>
  <c r="J965" i="7"/>
  <c r="I965" i="7"/>
  <c r="H965" i="7"/>
  <c r="L964" i="7"/>
  <c r="K964" i="7"/>
  <c r="J964" i="7"/>
  <c r="I964" i="7"/>
  <c r="H964" i="7"/>
  <c r="L963" i="7"/>
  <c r="K963" i="7"/>
  <c r="J963" i="7"/>
  <c r="I963" i="7"/>
  <c r="H963" i="7"/>
  <c r="L962" i="7"/>
  <c r="K962" i="7"/>
  <c r="J962" i="7"/>
  <c r="I962" i="7"/>
  <c r="H962" i="7"/>
  <c r="L961" i="7"/>
  <c r="K961" i="7"/>
  <c r="J961" i="7"/>
  <c r="I961" i="7"/>
  <c r="H961" i="7"/>
  <c r="L960" i="7"/>
  <c r="K960" i="7"/>
  <c r="J960" i="7"/>
  <c r="I960" i="7"/>
  <c r="H960" i="7"/>
  <c r="L959" i="7"/>
  <c r="K959" i="7"/>
  <c r="J959" i="7"/>
  <c r="I959" i="7"/>
  <c r="H959" i="7"/>
  <c r="L958" i="7"/>
  <c r="K958" i="7"/>
  <c r="J958" i="7"/>
  <c r="I958" i="7"/>
  <c r="H958" i="7"/>
  <c r="L957" i="7"/>
  <c r="K957" i="7"/>
  <c r="J957" i="7"/>
  <c r="I957" i="7"/>
  <c r="H957" i="7"/>
  <c r="L956" i="7"/>
  <c r="K956" i="7"/>
  <c r="J956" i="7"/>
  <c r="I956" i="7"/>
  <c r="H956" i="7"/>
  <c r="L955" i="7"/>
  <c r="K955" i="7"/>
  <c r="J955" i="7"/>
  <c r="I955" i="7"/>
  <c r="H955" i="7"/>
  <c r="L954" i="7"/>
  <c r="K954" i="7"/>
  <c r="J954" i="7"/>
  <c r="I954" i="7"/>
  <c r="H954" i="7"/>
  <c r="L953" i="7"/>
  <c r="K953" i="7"/>
  <c r="J953" i="7"/>
  <c r="I953" i="7"/>
  <c r="H953" i="7"/>
  <c r="L952" i="7"/>
  <c r="K952" i="7"/>
  <c r="J952" i="7"/>
  <c r="I952" i="7"/>
  <c r="H952" i="7"/>
  <c r="L951" i="7"/>
  <c r="K951" i="7"/>
  <c r="J951" i="7"/>
  <c r="I951" i="7"/>
  <c r="H951" i="7"/>
  <c r="L950" i="7"/>
  <c r="K950" i="7"/>
  <c r="J950" i="7"/>
  <c r="I950" i="7"/>
  <c r="H950" i="7"/>
  <c r="L949" i="7"/>
  <c r="K949" i="7"/>
  <c r="J949" i="7"/>
  <c r="I949" i="7"/>
  <c r="H949" i="7"/>
  <c r="L948" i="7"/>
  <c r="K948" i="7"/>
  <c r="J948" i="7"/>
  <c r="I948" i="7"/>
  <c r="H948" i="7"/>
  <c r="L947" i="7"/>
  <c r="K947" i="7"/>
  <c r="J947" i="7"/>
  <c r="I947" i="7"/>
  <c r="H947" i="7"/>
  <c r="L946" i="7"/>
  <c r="K946" i="7"/>
  <c r="J946" i="7"/>
  <c r="I946" i="7"/>
  <c r="H946" i="7"/>
  <c r="L945" i="7"/>
  <c r="K945" i="7"/>
  <c r="J945" i="7"/>
  <c r="I945" i="7"/>
  <c r="H945" i="7"/>
  <c r="L944" i="7"/>
  <c r="K944" i="7"/>
  <c r="J944" i="7"/>
  <c r="I944" i="7"/>
  <c r="H944" i="7"/>
  <c r="L943" i="7"/>
  <c r="K943" i="7"/>
  <c r="J943" i="7"/>
  <c r="I943" i="7"/>
  <c r="H943" i="7"/>
  <c r="L942" i="7"/>
  <c r="K942" i="7"/>
  <c r="J942" i="7"/>
  <c r="I942" i="7"/>
  <c r="H942" i="7"/>
  <c r="L941" i="7"/>
  <c r="K941" i="7"/>
  <c r="J941" i="7"/>
  <c r="I941" i="7"/>
  <c r="H941" i="7"/>
  <c r="L940" i="7"/>
  <c r="K940" i="7"/>
  <c r="J940" i="7"/>
  <c r="I940" i="7"/>
  <c r="H940" i="7"/>
  <c r="L939" i="7"/>
  <c r="K939" i="7"/>
  <c r="J939" i="7"/>
  <c r="I939" i="7"/>
  <c r="H939" i="7"/>
  <c r="L938" i="7"/>
  <c r="K938" i="7"/>
  <c r="J938" i="7"/>
  <c r="I938" i="7"/>
  <c r="H938" i="7"/>
  <c r="L937" i="7"/>
  <c r="K937" i="7"/>
  <c r="J937" i="7"/>
  <c r="I937" i="7"/>
  <c r="H937" i="7"/>
  <c r="L936" i="7"/>
  <c r="K936" i="7"/>
  <c r="J936" i="7"/>
  <c r="I936" i="7"/>
  <c r="H936" i="7"/>
  <c r="L935" i="7"/>
  <c r="K935" i="7"/>
  <c r="J935" i="7"/>
  <c r="I935" i="7"/>
  <c r="H935" i="7"/>
  <c r="L934" i="7"/>
  <c r="K934" i="7"/>
  <c r="J934" i="7"/>
  <c r="I934" i="7"/>
  <c r="H934" i="7"/>
  <c r="L933" i="7"/>
  <c r="K933" i="7"/>
  <c r="J933" i="7"/>
  <c r="I933" i="7"/>
  <c r="H933" i="7"/>
  <c r="L932" i="7"/>
  <c r="K932" i="7"/>
  <c r="J932" i="7"/>
  <c r="I932" i="7"/>
  <c r="H932" i="7"/>
  <c r="L931" i="7"/>
  <c r="K931" i="7"/>
  <c r="J931" i="7"/>
  <c r="I931" i="7"/>
  <c r="H931" i="7"/>
  <c r="L930" i="7"/>
  <c r="K930" i="7"/>
  <c r="J930" i="7"/>
  <c r="I930" i="7"/>
  <c r="H930" i="7"/>
  <c r="L929" i="7"/>
  <c r="K929" i="7"/>
  <c r="J929" i="7"/>
  <c r="I929" i="7"/>
  <c r="H929" i="7"/>
  <c r="L928" i="7"/>
  <c r="K928" i="7"/>
  <c r="J928" i="7"/>
  <c r="I928" i="7"/>
  <c r="H928" i="7"/>
  <c r="L927" i="7"/>
  <c r="K927" i="7"/>
  <c r="J927" i="7"/>
  <c r="I927" i="7"/>
  <c r="H927" i="7"/>
  <c r="L926" i="7"/>
  <c r="K926" i="7"/>
  <c r="J926" i="7"/>
  <c r="I926" i="7"/>
  <c r="H926" i="7"/>
  <c r="L925" i="7"/>
  <c r="K925" i="7"/>
  <c r="J925" i="7"/>
  <c r="I925" i="7"/>
  <c r="H925" i="7"/>
  <c r="L924" i="7"/>
  <c r="K924" i="7"/>
  <c r="J924" i="7"/>
  <c r="I924" i="7"/>
  <c r="H924" i="7"/>
  <c r="L923" i="7"/>
  <c r="K923" i="7"/>
  <c r="J923" i="7"/>
  <c r="I923" i="7"/>
  <c r="H923" i="7"/>
  <c r="L922" i="7"/>
  <c r="K922" i="7"/>
  <c r="J922" i="7"/>
  <c r="I922" i="7"/>
  <c r="H922" i="7"/>
  <c r="L921" i="7"/>
  <c r="K921" i="7"/>
  <c r="J921" i="7"/>
  <c r="I921" i="7"/>
  <c r="H921" i="7"/>
  <c r="L920" i="7"/>
  <c r="K920" i="7"/>
  <c r="J920" i="7"/>
  <c r="I920" i="7"/>
  <c r="H920" i="7"/>
  <c r="L919" i="7"/>
  <c r="K919" i="7"/>
  <c r="J919" i="7"/>
  <c r="I919" i="7"/>
  <c r="H919" i="7"/>
  <c r="L918" i="7"/>
  <c r="K918" i="7"/>
  <c r="J918" i="7"/>
  <c r="I918" i="7"/>
  <c r="H918" i="7"/>
  <c r="L917" i="7"/>
  <c r="K917" i="7"/>
  <c r="J917" i="7"/>
  <c r="I917" i="7"/>
  <c r="H917" i="7"/>
  <c r="L916" i="7"/>
  <c r="K916" i="7"/>
  <c r="J916" i="7"/>
  <c r="I916" i="7"/>
  <c r="H916" i="7"/>
  <c r="L915" i="7"/>
  <c r="K915" i="7"/>
  <c r="J915" i="7"/>
  <c r="I915" i="7"/>
  <c r="H915" i="7"/>
  <c r="L914" i="7"/>
  <c r="K914" i="7"/>
  <c r="J914" i="7"/>
  <c r="I914" i="7"/>
  <c r="H914" i="7"/>
  <c r="L913" i="7"/>
  <c r="K913" i="7"/>
  <c r="J913" i="7"/>
  <c r="I913" i="7"/>
  <c r="H913" i="7"/>
  <c r="L912" i="7"/>
  <c r="K912" i="7"/>
  <c r="J912" i="7"/>
  <c r="I912" i="7"/>
  <c r="H912" i="7"/>
  <c r="L911" i="7"/>
  <c r="K911" i="7"/>
  <c r="J911" i="7"/>
  <c r="I911" i="7"/>
  <c r="H911" i="7"/>
  <c r="L910" i="7"/>
  <c r="K910" i="7"/>
  <c r="J910" i="7"/>
  <c r="I910" i="7"/>
  <c r="H910" i="7"/>
  <c r="L909" i="7"/>
  <c r="K909" i="7"/>
  <c r="J909" i="7"/>
  <c r="I909" i="7"/>
  <c r="H909" i="7"/>
  <c r="L908" i="7"/>
  <c r="K908" i="7"/>
  <c r="J908" i="7"/>
  <c r="I908" i="7"/>
  <c r="H908" i="7"/>
  <c r="L907" i="7"/>
  <c r="K907" i="7"/>
  <c r="J907" i="7"/>
  <c r="I907" i="7"/>
  <c r="H907" i="7"/>
  <c r="L906" i="7"/>
  <c r="K906" i="7"/>
  <c r="J906" i="7"/>
  <c r="I906" i="7"/>
  <c r="H906" i="7"/>
  <c r="L905" i="7"/>
  <c r="K905" i="7"/>
  <c r="J905" i="7"/>
  <c r="I905" i="7"/>
  <c r="H905" i="7"/>
  <c r="L904" i="7"/>
  <c r="K904" i="7"/>
  <c r="J904" i="7"/>
  <c r="I904" i="7"/>
  <c r="H904" i="7"/>
  <c r="L903" i="7"/>
  <c r="K903" i="7"/>
  <c r="J903" i="7"/>
  <c r="I903" i="7"/>
  <c r="H903" i="7"/>
  <c r="L902" i="7"/>
  <c r="K902" i="7"/>
  <c r="J902" i="7"/>
  <c r="I902" i="7"/>
  <c r="H902" i="7"/>
  <c r="L901" i="7"/>
  <c r="K901" i="7"/>
  <c r="J901" i="7"/>
  <c r="I901" i="7"/>
  <c r="H901" i="7"/>
  <c r="L900" i="7"/>
  <c r="K900" i="7"/>
  <c r="J900" i="7"/>
  <c r="I900" i="7"/>
  <c r="H900" i="7"/>
  <c r="L899" i="7"/>
  <c r="K899" i="7"/>
  <c r="J899" i="7"/>
  <c r="I899" i="7"/>
  <c r="H899" i="7"/>
  <c r="L898" i="7"/>
  <c r="K898" i="7"/>
  <c r="J898" i="7"/>
  <c r="I898" i="7"/>
  <c r="H898" i="7"/>
  <c r="L897" i="7"/>
  <c r="K897" i="7"/>
  <c r="J897" i="7"/>
  <c r="I897" i="7"/>
  <c r="H897" i="7"/>
  <c r="L896" i="7"/>
  <c r="K896" i="7"/>
  <c r="J896" i="7"/>
  <c r="I896" i="7"/>
  <c r="H896" i="7"/>
  <c r="L895" i="7"/>
  <c r="K895" i="7"/>
  <c r="J895" i="7"/>
  <c r="I895" i="7"/>
  <c r="H895" i="7"/>
  <c r="L894" i="7"/>
  <c r="K894" i="7"/>
  <c r="J894" i="7"/>
  <c r="I894" i="7"/>
  <c r="H894" i="7"/>
  <c r="L893" i="7"/>
  <c r="K893" i="7"/>
  <c r="J893" i="7"/>
  <c r="I893" i="7"/>
  <c r="H893" i="7"/>
  <c r="L892" i="7"/>
  <c r="K892" i="7"/>
  <c r="J892" i="7"/>
  <c r="I892" i="7"/>
  <c r="H892" i="7"/>
  <c r="L891" i="7"/>
  <c r="K891" i="7"/>
  <c r="J891" i="7"/>
  <c r="I891" i="7"/>
  <c r="H891" i="7"/>
  <c r="L890" i="7"/>
  <c r="K890" i="7"/>
  <c r="J890" i="7"/>
  <c r="I890" i="7"/>
  <c r="H890" i="7"/>
  <c r="L889" i="7"/>
  <c r="K889" i="7"/>
  <c r="J889" i="7"/>
  <c r="I889" i="7"/>
  <c r="H889" i="7"/>
  <c r="L888" i="7"/>
  <c r="K888" i="7"/>
  <c r="J888" i="7"/>
  <c r="I888" i="7"/>
  <c r="H888" i="7"/>
  <c r="L887" i="7"/>
  <c r="K887" i="7"/>
  <c r="J887" i="7"/>
  <c r="I887" i="7"/>
  <c r="H887" i="7"/>
  <c r="L886" i="7"/>
  <c r="K886" i="7"/>
  <c r="J886" i="7"/>
  <c r="I886" i="7"/>
  <c r="H886" i="7"/>
  <c r="L885" i="7"/>
  <c r="K885" i="7"/>
  <c r="J885" i="7"/>
  <c r="I885" i="7"/>
  <c r="H885" i="7"/>
  <c r="L884" i="7"/>
  <c r="K884" i="7"/>
  <c r="J884" i="7"/>
  <c r="I884" i="7"/>
  <c r="H884" i="7"/>
  <c r="L883" i="7"/>
  <c r="K883" i="7"/>
  <c r="J883" i="7"/>
  <c r="I883" i="7"/>
  <c r="H883" i="7"/>
  <c r="L882" i="7"/>
  <c r="K882" i="7"/>
  <c r="J882" i="7"/>
  <c r="I882" i="7"/>
  <c r="H882" i="7"/>
  <c r="L881" i="7"/>
  <c r="K881" i="7"/>
  <c r="J881" i="7"/>
  <c r="I881" i="7"/>
  <c r="H881" i="7"/>
  <c r="L880" i="7"/>
  <c r="K880" i="7"/>
  <c r="J880" i="7"/>
  <c r="I880" i="7"/>
  <c r="H880" i="7"/>
  <c r="L879" i="7"/>
  <c r="K879" i="7"/>
  <c r="J879" i="7"/>
  <c r="I879" i="7"/>
  <c r="H879" i="7"/>
  <c r="L878" i="7"/>
  <c r="K878" i="7"/>
  <c r="J878" i="7"/>
  <c r="I878" i="7"/>
  <c r="H878" i="7"/>
  <c r="L877" i="7"/>
  <c r="K877" i="7"/>
  <c r="J877" i="7"/>
  <c r="I877" i="7"/>
  <c r="H877" i="7"/>
  <c r="L876" i="7"/>
  <c r="K876" i="7"/>
  <c r="J876" i="7"/>
  <c r="I876" i="7"/>
  <c r="H876" i="7"/>
  <c r="L875" i="7"/>
  <c r="K875" i="7"/>
  <c r="J875" i="7"/>
  <c r="I875" i="7"/>
  <c r="H875" i="7"/>
  <c r="L874" i="7"/>
  <c r="K874" i="7"/>
  <c r="J874" i="7"/>
  <c r="I874" i="7"/>
  <c r="H874" i="7"/>
  <c r="L873" i="7"/>
  <c r="K873" i="7"/>
  <c r="J873" i="7"/>
  <c r="I873" i="7"/>
  <c r="H873" i="7"/>
  <c r="L872" i="7"/>
  <c r="K872" i="7"/>
  <c r="J872" i="7"/>
  <c r="I872" i="7"/>
  <c r="H872" i="7"/>
  <c r="L871" i="7"/>
  <c r="K871" i="7"/>
  <c r="J871" i="7"/>
  <c r="I871" i="7"/>
  <c r="H871" i="7"/>
  <c r="L870" i="7"/>
  <c r="K870" i="7"/>
  <c r="J870" i="7"/>
  <c r="I870" i="7"/>
  <c r="H870" i="7"/>
  <c r="L869" i="7"/>
  <c r="K869" i="7"/>
  <c r="J869" i="7"/>
  <c r="I869" i="7"/>
  <c r="H869" i="7"/>
  <c r="L868" i="7"/>
  <c r="K868" i="7"/>
  <c r="J868" i="7"/>
  <c r="I868" i="7"/>
  <c r="H868" i="7"/>
  <c r="L867" i="7"/>
  <c r="K867" i="7"/>
  <c r="J867" i="7"/>
  <c r="I867" i="7"/>
  <c r="H867" i="7"/>
  <c r="L866" i="7"/>
  <c r="K866" i="7"/>
  <c r="J866" i="7"/>
  <c r="I866" i="7"/>
  <c r="H866" i="7"/>
  <c r="L865" i="7"/>
  <c r="K865" i="7"/>
  <c r="J865" i="7"/>
  <c r="I865" i="7"/>
  <c r="H865" i="7"/>
  <c r="L864" i="7"/>
  <c r="K864" i="7"/>
  <c r="J864" i="7"/>
  <c r="I864" i="7"/>
  <c r="H864" i="7"/>
  <c r="L863" i="7"/>
  <c r="K863" i="7"/>
  <c r="J863" i="7"/>
  <c r="I863" i="7"/>
  <c r="H863" i="7"/>
  <c r="L862" i="7"/>
  <c r="K862" i="7"/>
  <c r="J862" i="7"/>
  <c r="I862" i="7"/>
  <c r="H862" i="7"/>
  <c r="L861" i="7"/>
  <c r="K861" i="7"/>
  <c r="J861" i="7"/>
  <c r="I861" i="7"/>
  <c r="H861" i="7"/>
  <c r="L860" i="7"/>
  <c r="K860" i="7"/>
  <c r="J860" i="7"/>
  <c r="I860" i="7"/>
  <c r="H860" i="7"/>
  <c r="L859" i="7"/>
  <c r="K859" i="7"/>
  <c r="J859" i="7"/>
  <c r="I859" i="7"/>
  <c r="H859" i="7"/>
  <c r="L858" i="7"/>
  <c r="K858" i="7"/>
  <c r="J858" i="7"/>
  <c r="I858" i="7"/>
  <c r="H858" i="7"/>
  <c r="L857" i="7"/>
  <c r="K857" i="7"/>
  <c r="J857" i="7"/>
  <c r="I857" i="7"/>
  <c r="H857" i="7"/>
  <c r="L856" i="7"/>
  <c r="K856" i="7"/>
  <c r="J856" i="7"/>
  <c r="I856" i="7"/>
  <c r="H856" i="7"/>
  <c r="L855" i="7"/>
  <c r="K855" i="7"/>
  <c r="J855" i="7"/>
  <c r="I855" i="7"/>
  <c r="H855" i="7"/>
  <c r="L854" i="7"/>
  <c r="K854" i="7"/>
  <c r="J854" i="7"/>
  <c r="I854" i="7"/>
  <c r="H854" i="7"/>
  <c r="L853" i="7"/>
  <c r="K853" i="7"/>
  <c r="J853" i="7"/>
  <c r="I853" i="7"/>
  <c r="H853" i="7"/>
  <c r="L852" i="7"/>
  <c r="K852" i="7"/>
  <c r="J852" i="7"/>
  <c r="I852" i="7"/>
  <c r="H852" i="7"/>
  <c r="L851" i="7"/>
  <c r="K851" i="7"/>
  <c r="J851" i="7"/>
  <c r="I851" i="7"/>
  <c r="H851" i="7"/>
  <c r="L850" i="7"/>
  <c r="K850" i="7"/>
  <c r="J850" i="7"/>
  <c r="I850" i="7"/>
  <c r="H850" i="7"/>
  <c r="L849" i="7"/>
  <c r="K849" i="7"/>
  <c r="J849" i="7"/>
  <c r="I849" i="7"/>
  <c r="H849" i="7"/>
  <c r="L848" i="7"/>
  <c r="K848" i="7"/>
  <c r="J848" i="7"/>
  <c r="I848" i="7"/>
  <c r="H848" i="7"/>
  <c r="L847" i="7"/>
  <c r="K847" i="7"/>
  <c r="J847" i="7"/>
  <c r="I847" i="7"/>
  <c r="H847" i="7"/>
  <c r="L846" i="7"/>
  <c r="K846" i="7"/>
  <c r="J846" i="7"/>
  <c r="I846" i="7"/>
  <c r="H846" i="7"/>
  <c r="L845" i="7"/>
  <c r="K845" i="7"/>
  <c r="J845" i="7"/>
  <c r="I845" i="7"/>
  <c r="H845" i="7"/>
  <c r="L844" i="7"/>
  <c r="K844" i="7"/>
  <c r="J844" i="7"/>
  <c r="I844" i="7"/>
  <c r="H844" i="7"/>
  <c r="L843" i="7"/>
  <c r="K843" i="7"/>
  <c r="J843" i="7"/>
  <c r="I843" i="7"/>
  <c r="H843" i="7"/>
  <c r="L842" i="7"/>
  <c r="K842" i="7"/>
  <c r="J842" i="7"/>
  <c r="I842" i="7"/>
  <c r="H842" i="7"/>
  <c r="L841" i="7"/>
  <c r="K841" i="7"/>
  <c r="J841" i="7"/>
  <c r="I841" i="7"/>
  <c r="H841" i="7"/>
  <c r="L840" i="7"/>
  <c r="K840" i="7"/>
  <c r="J840" i="7"/>
  <c r="I840" i="7"/>
  <c r="H840" i="7"/>
  <c r="L839" i="7"/>
  <c r="K839" i="7"/>
  <c r="J839" i="7"/>
  <c r="I839" i="7"/>
  <c r="H839" i="7"/>
  <c r="L838" i="7"/>
  <c r="K838" i="7"/>
  <c r="J838" i="7"/>
  <c r="I838" i="7"/>
  <c r="H838" i="7"/>
  <c r="L837" i="7"/>
  <c r="K837" i="7"/>
  <c r="J837" i="7"/>
  <c r="I837" i="7"/>
  <c r="H837" i="7"/>
  <c r="L836" i="7"/>
  <c r="K836" i="7"/>
  <c r="J836" i="7"/>
  <c r="I836" i="7"/>
  <c r="H836" i="7"/>
  <c r="L835" i="7"/>
  <c r="K835" i="7"/>
  <c r="J835" i="7"/>
  <c r="I835" i="7"/>
  <c r="H835" i="7"/>
  <c r="L834" i="7"/>
  <c r="K834" i="7"/>
  <c r="J834" i="7"/>
  <c r="I834" i="7"/>
  <c r="H834" i="7"/>
  <c r="L833" i="7"/>
  <c r="K833" i="7"/>
  <c r="J833" i="7"/>
  <c r="I833" i="7"/>
  <c r="H833" i="7"/>
  <c r="L832" i="7"/>
  <c r="K832" i="7"/>
  <c r="J832" i="7"/>
  <c r="I832" i="7"/>
  <c r="H832" i="7"/>
  <c r="L831" i="7"/>
  <c r="K831" i="7"/>
  <c r="J831" i="7"/>
  <c r="I831" i="7"/>
  <c r="H831" i="7"/>
  <c r="L830" i="7"/>
  <c r="K830" i="7"/>
  <c r="J830" i="7"/>
  <c r="I830" i="7"/>
  <c r="H830" i="7"/>
  <c r="L829" i="7"/>
  <c r="K829" i="7"/>
  <c r="J829" i="7"/>
  <c r="I829" i="7"/>
  <c r="H829" i="7"/>
  <c r="L828" i="7"/>
  <c r="K828" i="7"/>
  <c r="J828" i="7"/>
  <c r="I828" i="7"/>
  <c r="H828" i="7"/>
  <c r="L827" i="7"/>
  <c r="K827" i="7"/>
  <c r="J827" i="7"/>
  <c r="I827" i="7"/>
  <c r="H827" i="7"/>
  <c r="L826" i="7"/>
  <c r="K826" i="7"/>
  <c r="J826" i="7"/>
  <c r="I826" i="7"/>
  <c r="H826" i="7"/>
  <c r="L825" i="7"/>
  <c r="K825" i="7"/>
  <c r="J825" i="7"/>
  <c r="I825" i="7"/>
  <c r="H825" i="7"/>
  <c r="L824" i="7"/>
  <c r="K824" i="7"/>
  <c r="J824" i="7"/>
  <c r="I824" i="7"/>
  <c r="H824" i="7"/>
  <c r="L823" i="7"/>
  <c r="K823" i="7"/>
  <c r="J823" i="7"/>
  <c r="I823" i="7"/>
  <c r="H823" i="7"/>
  <c r="L822" i="7"/>
  <c r="K822" i="7"/>
  <c r="J822" i="7"/>
  <c r="I822" i="7"/>
  <c r="H822" i="7"/>
  <c r="L821" i="7"/>
  <c r="K821" i="7"/>
  <c r="J821" i="7"/>
  <c r="I821" i="7"/>
  <c r="H821" i="7"/>
  <c r="L820" i="7"/>
  <c r="K820" i="7"/>
  <c r="J820" i="7"/>
  <c r="I820" i="7"/>
  <c r="H820" i="7"/>
  <c r="L819" i="7"/>
  <c r="K819" i="7"/>
  <c r="J819" i="7"/>
  <c r="I819" i="7"/>
  <c r="H819" i="7"/>
  <c r="L818" i="7"/>
  <c r="K818" i="7"/>
  <c r="J818" i="7"/>
  <c r="I818" i="7"/>
  <c r="H818" i="7"/>
  <c r="L817" i="7"/>
  <c r="K817" i="7"/>
  <c r="J817" i="7"/>
  <c r="I817" i="7"/>
  <c r="H817" i="7"/>
  <c r="L816" i="7"/>
  <c r="K816" i="7"/>
  <c r="J816" i="7"/>
  <c r="I816" i="7"/>
  <c r="H816" i="7"/>
  <c r="L815" i="7"/>
  <c r="K815" i="7"/>
  <c r="J815" i="7"/>
  <c r="I815" i="7"/>
  <c r="H815" i="7"/>
  <c r="L814" i="7"/>
  <c r="K814" i="7"/>
  <c r="J814" i="7"/>
  <c r="I814" i="7"/>
  <c r="H814" i="7"/>
  <c r="L813" i="7"/>
  <c r="K813" i="7"/>
  <c r="J813" i="7"/>
  <c r="I813" i="7"/>
  <c r="H813" i="7"/>
  <c r="L812" i="7"/>
  <c r="K812" i="7"/>
  <c r="J812" i="7"/>
  <c r="I812" i="7"/>
  <c r="H812" i="7"/>
  <c r="L811" i="7"/>
  <c r="K811" i="7"/>
  <c r="J811" i="7"/>
  <c r="I811" i="7"/>
  <c r="H811" i="7"/>
  <c r="L810" i="7"/>
  <c r="K810" i="7"/>
  <c r="J810" i="7"/>
  <c r="I810" i="7"/>
  <c r="H810" i="7"/>
  <c r="L809" i="7"/>
  <c r="K809" i="7"/>
  <c r="J809" i="7"/>
  <c r="I809" i="7"/>
  <c r="H809" i="7"/>
  <c r="L808" i="7"/>
  <c r="K808" i="7"/>
  <c r="J808" i="7"/>
  <c r="I808" i="7"/>
  <c r="H808" i="7"/>
  <c r="L807" i="7"/>
  <c r="K807" i="7"/>
  <c r="J807" i="7"/>
  <c r="I807" i="7"/>
  <c r="H807" i="7"/>
  <c r="L806" i="7"/>
  <c r="K806" i="7"/>
  <c r="J806" i="7"/>
  <c r="I806" i="7"/>
  <c r="H806" i="7"/>
  <c r="L805" i="7"/>
  <c r="K805" i="7"/>
  <c r="J805" i="7"/>
  <c r="I805" i="7"/>
  <c r="H805" i="7"/>
  <c r="L804" i="7"/>
  <c r="K804" i="7"/>
  <c r="J804" i="7"/>
  <c r="I804" i="7"/>
  <c r="H804" i="7"/>
  <c r="L803" i="7"/>
  <c r="K803" i="7"/>
  <c r="J803" i="7"/>
  <c r="I803" i="7"/>
  <c r="H803" i="7"/>
  <c r="L802" i="7"/>
  <c r="K802" i="7"/>
  <c r="J802" i="7"/>
  <c r="I802" i="7"/>
  <c r="H802" i="7"/>
  <c r="L801" i="7"/>
  <c r="K801" i="7"/>
  <c r="J801" i="7"/>
  <c r="I801" i="7"/>
  <c r="H801" i="7"/>
  <c r="L800" i="7"/>
  <c r="K800" i="7"/>
  <c r="J800" i="7"/>
  <c r="I800" i="7"/>
  <c r="H800" i="7"/>
  <c r="L799" i="7"/>
  <c r="K799" i="7"/>
  <c r="J799" i="7"/>
  <c r="I799" i="7"/>
  <c r="H799" i="7"/>
  <c r="L798" i="7"/>
  <c r="K798" i="7"/>
  <c r="J798" i="7"/>
  <c r="I798" i="7"/>
  <c r="H798" i="7"/>
  <c r="L797" i="7"/>
  <c r="K797" i="7"/>
  <c r="J797" i="7"/>
  <c r="I797" i="7"/>
  <c r="H797" i="7"/>
  <c r="L796" i="7"/>
  <c r="K796" i="7"/>
  <c r="J796" i="7"/>
  <c r="I796" i="7"/>
  <c r="H796" i="7"/>
  <c r="L795" i="7"/>
  <c r="K795" i="7"/>
  <c r="J795" i="7"/>
  <c r="I795" i="7"/>
  <c r="H795" i="7"/>
  <c r="L794" i="7"/>
  <c r="K794" i="7"/>
  <c r="J794" i="7"/>
  <c r="I794" i="7"/>
  <c r="H794" i="7"/>
  <c r="L793" i="7"/>
  <c r="K793" i="7"/>
  <c r="J793" i="7"/>
  <c r="I793" i="7"/>
  <c r="H793" i="7"/>
  <c r="L792" i="7"/>
  <c r="K792" i="7"/>
  <c r="J792" i="7"/>
  <c r="I792" i="7"/>
  <c r="H792" i="7"/>
  <c r="L791" i="7"/>
  <c r="K791" i="7"/>
  <c r="J791" i="7"/>
  <c r="I791" i="7"/>
  <c r="H791" i="7"/>
  <c r="L790" i="7"/>
  <c r="K790" i="7"/>
  <c r="J790" i="7"/>
  <c r="I790" i="7"/>
  <c r="H790" i="7"/>
  <c r="L789" i="7"/>
  <c r="K789" i="7"/>
  <c r="J789" i="7"/>
  <c r="I789" i="7"/>
  <c r="H789" i="7"/>
  <c r="L788" i="7"/>
  <c r="K788" i="7"/>
  <c r="J788" i="7"/>
  <c r="I788" i="7"/>
  <c r="H788" i="7"/>
  <c r="L787" i="7"/>
  <c r="K787" i="7"/>
  <c r="J787" i="7"/>
  <c r="I787" i="7"/>
  <c r="H787" i="7"/>
  <c r="L786" i="7"/>
  <c r="K786" i="7"/>
  <c r="J786" i="7"/>
  <c r="I786" i="7"/>
  <c r="H786" i="7"/>
  <c r="L785" i="7"/>
  <c r="K785" i="7"/>
  <c r="J785" i="7"/>
  <c r="I785" i="7"/>
  <c r="H785" i="7"/>
  <c r="L784" i="7"/>
  <c r="K784" i="7"/>
  <c r="J784" i="7"/>
  <c r="I784" i="7"/>
  <c r="H784" i="7"/>
  <c r="L783" i="7"/>
  <c r="K783" i="7"/>
  <c r="J783" i="7"/>
  <c r="I783" i="7"/>
  <c r="H783" i="7"/>
  <c r="L782" i="7"/>
  <c r="K782" i="7"/>
  <c r="J782" i="7"/>
  <c r="I782" i="7"/>
  <c r="H782" i="7"/>
  <c r="L781" i="7"/>
  <c r="K781" i="7"/>
  <c r="J781" i="7"/>
  <c r="I781" i="7"/>
  <c r="H781" i="7"/>
  <c r="L780" i="7"/>
  <c r="K780" i="7"/>
  <c r="J780" i="7"/>
  <c r="I780" i="7"/>
  <c r="H780" i="7"/>
  <c r="L779" i="7"/>
  <c r="K779" i="7"/>
  <c r="J779" i="7"/>
  <c r="I779" i="7"/>
  <c r="H779" i="7"/>
  <c r="L778" i="7"/>
  <c r="K778" i="7"/>
  <c r="J778" i="7"/>
  <c r="I778" i="7"/>
  <c r="H778" i="7"/>
  <c r="L777" i="7"/>
  <c r="K777" i="7"/>
  <c r="J777" i="7"/>
  <c r="I777" i="7"/>
  <c r="H777" i="7"/>
  <c r="L776" i="7"/>
  <c r="K776" i="7"/>
  <c r="J776" i="7"/>
  <c r="I776" i="7"/>
  <c r="H776" i="7"/>
  <c r="L775" i="7"/>
  <c r="K775" i="7"/>
  <c r="J775" i="7"/>
  <c r="I775" i="7"/>
  <c r="H775" i="7"/>
  <c r="L774" i="7"/>
  <c r="K774" i="7"/>
  <c r="J774" i="7"/>
  <c r="I774" i="7"/>
  <c r="H774" i="7"/>
  <c r="L773" i="7"/>
  <c r="K773" i="7"/>
  <c r="J773" i="7"/>
  <c r="I773" i="7"/>
  <c r="H773" i="7"/>
  <c r="L772" i="7"/>
  <c r="K772" i="7"/>
  <c r="J772" i="7"/>
  <c r="I772" i="7"/>
  <c r="H772" i="7"/>
  <c r="L771" i="7"/>
  <c r="K771" i="7"/>
  <c r="J771" i="7"/>
  <c r="I771" i="7"/>
  <c r="H771" i="7"/>
  <c r="L770" i="7"/>
  <c r="K770" i="7"/>
  <c r="J770" i="7"/>
  <c r="I770" i="7"/>
  <c r="H770" i="7"/>
  <c r="L769" i="7"/>
  <c r="K769" i="7"/>
  <c r="J769" i="7"/>
  <c r="I769" i="7"/>
  <c r="H769" i="7"/>
  <c r="L768" i="7"/>
  <c r="K768" i="7"/>
  <c r="J768" i="7"/>
  <c r="I768" i="7"/>
  <c r="H768" i="7"/>
  <c r="L767" i="7"/>
  <c r="K767" i="7"/>
  <c r="J767" i="7"/>
  <c r="I767" i="7"/>
  <c r="H767" i="7"/>
  <c r="L766" i="7"/>
  <c r="K766" i="7"/>
  <c r="J766" i="7"/>
  <c r="I766" i="7"/>
  <c r="H766" i="7"/>
  <c r="L765" i="7"/>
  <c r="K765" i="7"/>
  <c r="J765" i="7"/>
  <c r="I765" i="7"/>
  <c r="H765" i="7"/>
  <c r="L764" i="7"/>
  <c r="K764" i="7"/>
  <c r="J764" i="7"/>
  <c r="I764" i="7"/>
  <c r="H764" i="7"/>
  <c r="L763" i="7"/>
  <c r="K763" i="7"/>
  <c r="J763" i="7"/>
  <c r="I763" i="7"/>
  <c r="H763" i="7"/>
  <c r="L762" i="7"/>
  <c r="K762" i="7"/>
  <c r="J762" i="7"/>
  <c r="I762" i="7"/>
  <c r="H762" i="7"/>
  <c r="L761" i="7"/>
  <c r="K761" i="7"/>
  <c r="J761" i="7"/>
  <c r="I761" i="7"/>
  <c r="H761" i="7"/>
  <c r="L760" i="7"/>
  <c r="K760" i="7"/>
  <c r="J760" i="7"/>
  <c r="I760" i="7"/>
  <c r="H760" i="7"/>
  <c r="L759" i="7"/>
  <c r="K759" i="7"/>
  <c r="J759" i="7"/>
  <c r="I759" i="7"/>
  <c r="H759" i="7"/>
  <c r="L758" i="7"/>
  <c r="K758" i="7"/>
  <c r="J758" i="7"/>
  <c r="I758" i="7"/>
  <c r="H758" i="7"/>
  <c r="L757" i="7"/>
  <c r="K757" i="7"/>
  <c r="J757" i="7"/>
  <c r="I757" i="7"/>
  <c r="H757" i="7"/>
  <c r="L756" i="7"/>
  <c r="K756" i="7"/>
  <c r="J756" i="7"/>
  <c r="I756" i="7"/>
  <c r="H756" i="7"/>
  <c r="L755" i="7"/>
  <c r="K755" i="7"/>
  <c r="J755" i="7"/>
  <c r="I755" i="7"/>
  <c r="H755" i="7"/>
  <c r="L754" i="7"/>
  <c r="K754" i="7"/>
  <c r="J754" i="7"/>
  <c r="I754" i="7"/>
  <c r="H754" i="7"/>
  <c r="L753" i="7"/>
  <c r="K753" i="7"/>
  <c r="J753" i="7"/>
  <c r="I753" i="7"/>
  <c r="H753" i="7"/>
  <c r="L752" i="7"/>
  <c r="K752" i="7"/>
  <c r="J752" i="7"/>
  <c r="I752" i="7"/>
  <c r="H752" i="7"/>
  <c r="L751" i="7"/>
  <c r="K751" i="7"/>
  <c r="J751" i="7"/>
  <c r="I751" i="7"/>
  <c r="H751" i="7"/>
  <c r="L750" i="7"/>
  <c r="K750" i="7"/>
  <c r="J750" i="7"/>
  <c r="I750" i="7"/>
  <c r="H750" i="7"/>
  <c r="L749" i="7"/>
  <c r="K749" i="7"/>
  <c r="J749" i="7"/>
  <c r="I749" i="7"/>
  <c r="H749" i="7"/>
  <c r="L748" i="7"/>
  <c r="K748" i="7"/>
  <c r="J748" i="7"/>
  <c r="I748" i="7"/>
  <c r="H748" i="7"/>
  <c r="L747" i="7"/>
  <c r="K747" i="7"/>
  <c r="J747" i="7"/>
  <c r="I747" i="7"/>
  <c r="H747" i="7"/>
  <c r="L746" i="7"/>
  <c r="K746" i="7"/>
  <c r="J746" i="7"/>
  <c r="I746" i="7"/>
  <c r="H746" i="7"/>
  <c r="L745" i="7"/>
  <c r="K745" i="7"/>
  <c r="J745" i="7"/>
  <c r="I745" i="7"/>
  <c r="H745" i="7"/>
  <c r="L744" i="7"/>
  <c r="K744" i="7"/>
  <c r="J744" i="7"/>
  <c r="I744" i="7"/>
  <c r="H744" i="7"/>
  <c r="L743" i="7"/>
  <c r="K743" i="7"/>
  <c r="J743" i="7"/>
  <c r="I743" i="7"/>
  <c r="H743" i="7"/>
  <c r="L742" i="7"/>
  <c r="K742" i="7"/>
  <c r="J742" i="7"/>
  <c r="I742" i="7"/>
  <c r="H742" i="7"/>
  <c r="L741" i="7"/>
  <c r="K741" i="7"/>
  <c r="J741" i="7"/>
  <c r="I741" i="7"/>
  <c r="H741" i="7"/>
  <c r="L740" i="7"/>
  <c r="K740" i="7"/>
  <c r="J740" i="7"/>
  <c r="I740" i="7"/>
  <c r="H740" i="7"/>
  <c r="L739" i="7"/>
  <c r="K739" i="7"/>
  <c r="J739" i="7"/>
  <c r="I739" i="7"/>
  <c r="H739" i="7"/>
  <c r="L738" i="7"/>
  <c r="K738" i="7"/>
  <c r="J738" i="7"/>
  <c r="I738" i="7"/>
  <c r="H738" i="7"/>
  <c r="L737" i="7"/>
  <c r="K737" i="7"/>
  <c r="J737" i="7"/>
  <c r="I737" i="7"/>
  <c r="H737" i="7"/>
  <c r="L736" i="7"/>
  <c r="K736" i="7"/>
  <c r="J736" i="7"/>
  <c r="I736" i="7"/>
  <c r="H736" i="7"/>
  <c r="L735" i="7"/>
  <c r="K735" i="7"/>
  <c r="J735" i="7"/>
  <c r="I735" i="7"/>
  <c r="H735" i="7"/>
  <c r="L734" i="7"/>
  <c r="K734" i="7"/>
  <c r="J734" i="7"/>
  <c r="I734" i="7"/>
  <c r="H734" i="7"/>
  <c r="L733" i="7"/>
  <c r="K733" i="7"/>
  <c r="J733" i="7"/>
  <c r="I733" i="7"/>
  <c r="H733" i="7"/>
  <c r="L732" i="7"/>
  <c r="K732" i="7"/>
  <c r="J732" i="7"/>
  <c r="I732" i="7"/>
  <c r="H732" i="7"/>
  <c r="L731" i="7"/>
  <c r="K731" i="7"/>
  <c r="J731" i="7"/>
  <c r="I731" i="7"/>
  <c r="H731" i="7"/>
  <c r="L730" i="7"/>
  <c r="K730" i="7"/>
  <c r="J730" i="7"/>
  <c r="I730" i="7"/>
  <c r="H730" i="7"/>
  <c r="L729" i="7"/>
  <c r="K729" i="7"/>
  <c r="J729" i="7"/>
  <c r="I729" i="7"/>
  <c r="H729" i="7"/>
  <c r="L728" i="7"/>
  <c r="K728" i="7"/>
  <c r="J728" i="7"/>
  <c r="I728" i="7"/>
  <c r="H728" i="7"/>
  <c r="L727" i="7"/>
  <c r="K727" i="7"/>
  <c r="J727" i="7"/>
  <c r="I727" i="7"/>
  <c r="H727" i="7"/>
  <c r="L726" i="7"/>
  <c r="K726" i="7"/>
  <c r="J726" i="7"/>
  <c r="I726" i="7"/>
  <c r="H726" i="7"/>
  <c r="L725" i="7"/>
  <c r="K725" i="7"/>
  <c r="J725" i="7"/>
  <c r="I725" i="7"/>
  <c r="H725" i="7"/>
  <c r="L724" i="7"/>
  <c r="K724" i="7"/>
  <c r="J724" i="7"/>
  <c r="I724" i="7"/>
  <c r="H724" i="7"/>
  <c r="L723" i="7"/>
  <c r="K723" i="7"/>
  <c r="J723" i="7"/>
  <c r="I723" i="7"/>
  <c r="H723" i="7"/>
  <c r="L722" i="7"/>
  <c r="K722" i="7"/>
  <c r="J722" i="7"/>
  <c r="I722" i="7"/>
  <c r="H722" i="7"/>
  <c r="L721" i="7"/>
  <c r="K721" i="7"/>
  <c r="J721" i="7"/>
  <c r="I721" i="7"/>
  <c r="H721" i="7"/>
  <c r="L720" i="7"/>
  <c r="K720" i="7"/>
  <c r="J720" i="7"/>
  <c r="I720" i="7"/>
  <c r="H720" i="7"/>
  <c r="L719" i="7"/>
  <c r="K719" i="7"/>
  <c r="J719" i="7"/>
  <c r="I719" i="7"/>
  <c r="H719" i="7"/>
  <c r="L718" i="7"/>
  <c r="K718" i="7"/>
  <c r="J718" i="7"/>
  <c r="I718" i="7"/>
  <c r="H718" i="7"/>
  <c r="L717" i="7"/>
  <c r="K717" i="7"/>
  <c r="J717" i="7"/>
  <c r="I717" i="7"/>
  <c r="H717" i="7"/>
  <c r="L716" i="7"/>
  <c r="K716" i="7"/>
  <c r="J716" i="7"/>
  <c r="I716" i="7"/>
  <c r="H716" i="7"/>
  <c r="L715" i="7"/>
  <c r="K715" i="7"/>
  <c r="J715" i="7"/>
  <c r="I715" i="7"/>
  <c r="H715" i="7"/>
  <c r="L714" i="7"/>
  <c r="K714" i="7"/>
  <c r="J714" i="7"/>
  <c r="I714" i="7"/>
  <c r="H714" i="7"/>
  <c r="L713" i="7"/>
  <c r="K713" i="7"/>
  <c r="J713" i="7"/>
  <c r="I713" i="7"/>
  <c r="H713" i="7"/>
  <c r="L712" i="7"/>
  <c r="K712" i="7"/>
  <c r="J712" i="7"/>
  <c r="I712" i="7"/>
  <c r="H712" i="7"/>
  <c r="L711" i="7"/>
  <c r="K711" i="7"/>
  <c r="J711" i="7"/>
  <c r="I711" i="7"/>
  <c r="H711" i="7"/>
  <c r="L710" i="7"/>
  <c r="K710" i="7"/>
  <c r="J710" i="7"/>
  <c r="I710" i="7"/>
  <c r="H710" i="7"/>
  <c r="L709" i="7"/>
  <c r="K709" i="7"/>
  <c r="J709" i="7"/>
  <c r="I709" i="7"/>
  <c r="H709" i="7"/>
  <c r="L708" i="7"/>
  <c r="K708" i="7"/>
  <c r="J708" i="7"/>
  <c r="I708" i="7"/>
  <c r="H708" i="7"/>
  <c r="L707" i="7"/>
  <c r="K707" i="7"/>
  <c r="J707" i="7"/>
  <c r="I707" i="7"/>
  <c r="H707" i="7"/>
  <c r="L706" i="7"/>
  <c r="K706" i="7"/>
  <c r="J706" i="7"/>
  <c r="I706" i="7"/>
  <c r="H706" i="7"/>
  <c r="L705" i="7"/>
  <c r="K705" i="7"/>
  <c r="J705" i="7"/>
  <c r="I705" i="7"/>
  <c r="H705" i="7"/>
  <c r="L704" i="7"/>
  <c r="K704" i="7"/>
  <c r="J704" i="7"/>
  <c r="I704" i="7"/>
  <c r="H704" i="7"/>
  <c r="L703" i="7"/>
  <c r="K703" i="7"/>
  <c r="J703" i="7"/>
  <c r="I703" i="7"/>
  <c r="H703" i="7"/>
  <c r="L702" i="7"/>
  <c r="K702" i="7"/>
  <c r="J702" i="7"/>
  <c r="I702" i="7"/>
  <c r="H702" i="7"/>
  <c r="L701" i="7"/>
  <c r="K701" i="7"/>
  <c r="J701" i="7"/>
  <c r="I701" i="7"/>
  <c r="H701" i="7"/>
  <c r="L700" i="7"/>
  <c r="K700" i="7"/>
  <c r="J700" i="7"/>
  <c r="I700" i="7"/>
  <c r="H700" i="7"/>
  <c r="L699" i="7"/>
  <c r="K699" i="7"/>
  <c r="J699" i="7"/>
  <c r="I699" i="7"/>
  <c r="H699" i="7"/>
  <c r="L698" i="7"/>
  <c r="K698" i="7"/>
  <c r="J698" i="7"/>
  <c r="I698" i="7"/>
  <c r="H698" i="7"/>
  <c r="L697" i="7"/>
  <c r="K697" i="7"/>
  <c r="J697" i="7"/>
  <c r="I697" i="7"/>
  <c r="H697" i="7"/>
  <c r="L696" i="7"/>
  <c r="K696" i="7"/>
  <c r="J696" i="7"/>
  <c r="I696" i="7"/>
  <c r="H696" i="7"/>
  <c r="L695" i="7"/>
  <c r="K695" i="7"/>
  <c r="J695" i="7"/>
  <c r="I695" i="7"/>
  <c r="H695" i="7"/>
  <c r="L694" i="7"/>
  <c r="K694" i="7"/>
  <c r="J694" i="7"/>
  <c r="I694" i="7"/>
  <c r="H694" i="7"/>
  <c r="L693" i="7"/>
  <c r="K693" i="7"/>
  <c r="J693" i="7"/>
  <c r="I693" i="7"/>
  <c r="H693" i="7"/>
  <c r="L692" i="7"/>
  <c r="K692" i="7"/>
  <c r="J692" i="7"/>
  <c r="I692" i="7"/>
  <c r="H692" i="7"/>
  <c r="L691" i="7"/>
  <c r="K691" i="7"/>
  <c r="J691" i="7"/>
  <c r="I691" i="7"/>
  <c r="H691" i="7"/>
  <c r="L690" i="7"/>
  <c r="K690" i="7"/>
  <c r="J690" i="7"/>
  <c r="I690" i="7"/>
  <c r="H690" i="7"/>
  <c r="L689" i="7"/>
  <c r="K689" i="7"/>
  <c r="J689" i="7"/>
  <c r="I689" i="7"/>
  <c r="H689" i="7"/>
  <c r="L688" i="7"/>
  <c r="K688" i="7"/>
  <c r="J688" i="7"/>
  <c r="I688" i="7"/>
  <c r="H688" i="7"/>
  <c r="L687" i="7"/>
  <c r="K687" i="7"/>
  <c r="J687" i="7"/>
  <c r="I687" i="7"/>
  <c r="H687" i="7"/>
  <c r="L686" i="7"/>
  <c r="K686" i="7"/>
  <c r="J686" i="7"/>
  <c r="I686" i="7"/>
  <c r="H686" i="7"/>
  <c r="L685" i="7"/>
  <c r="K685" i="7"/>
  <c r="J685" i="7"/>
  <c r="I685" i="7"/>
  <c r="H685" i="7"/>
  <c r="L684" i="7"/>
  <c r="K684" i="7"/>
  <c r="J684" i="7"/>
  <c r="I684" i="7"/>
  <c r="H684" i="7"/>
  <c r="L683" i="7"/>
  <c r="K683" i="7"/>
  <c r="J683" i="7"/>
  <c r="I683" i="7"/>
  <c r="H683" i="7"/>
  <c r="L682" i="7"/>
  <c r="K682" i="7"/>
  <c r="J682" i="7"/>
  <c r="I682" i="7"/>
  <c r="H682" i="7"/>
  <c r="L681" i="7"/>
  <c r="K681" i="7"/>
  <c r="J681" i="7"/>
  <c r="I681" i="7"/>
  <c r="H681" i="7"/>
  <c r="L680" i="7"/>
  <c r="K680" i="7"/>
  <c r="J680" i="7"/>
  <c r="I680" i="7"/>
  <c r="H680" i="7"/>
  <c r="L679" i="7"/>
  <c r="K679" i="7"/>
  <c r="J679" i="7"/>
  <c r="I679" i="7"/>
  <c r="H679" i="7"/>
  <c r="L678" i="7"/>
  <c r="K678" i="7"/>
  <c r="J678" i="7"/>
  <c r="I678" i="7"/>
  <c r="H678" i="7"/>
  <c r="L677" i="7"/>
  <c r="K677" i="7"/>
  <c r="J677" i="7"/>
  <c r="I677" i="7"/>
  <c r="H677" i="7"/>
  <c r="L676" i="7"/>
  <c r="K676" i="7"/>
  <c r="J676" i="7"/>
  <c r="I676" i="7"/>
  <c r="H676" i="7"/>
  <c r="L675" i="7"/>
  <c r="K675" i="7"/>
  <c r="J675" i="7"/>
  <c r="I675" i="7"/>
  <c r="H675" i="7"/>
  <c r="L674" i="7"/>
  <c r="K674" i="7"/>
  <c r="J674" i="7"/>
  <c r="I674" i="7"/>
  <c r="H674" i="7"/>
  <c r="L673" i="7"/>
  <c r="K673" i="7"/>
  <c r="J673" i="7"/>
  <c r="I673" i="7"/>
  <c r="H673" i="7"/>
  <c r="L672" i="7"/>
  <c r="K672" i="7"/>
  <c r="J672" i="7"/>
  <c r="I672" i="7"/>
  <c r="H672" i="7"/>
  <c r="L671" i="7"/>
  <c r="K671" i="7"/>
  <c r="J671" i="7"/>
  <c r="I671" i="7"/>
  <c r="H671" i="7"/>
  <c r="L670" i="7"/>
  <c r="K670" i="7"/>
  <c r="J670" i="7"/>
  <c r="I670" i="7"/>
  <c r="H670" i="7"/>
  <c r="L669" i="7"/>
  <c r="K669" i="7"/>
  <c r="J669" i="7"/>
  <c r="I669" i="7"/>
  <c r="H669" i="7"/>
  <c r="L668" i="7"/>
  <c r="K668" i="7"/>
  <c r="J668" i="7"/>
  <c r="I668" i="7"/>
  <c r="H668" i="7"/>
  <c r="L667" i="7"/>
  <c r="K667" i="7"/>
  <c r="J667" i="7"/>
  <c r="I667" i="7"/>
  <c r="H667" i="7"/>
  <c r="L666" i="7"/>
  <c r="K666" i="7"/>
  <c r="J666" i="7"/>
  <c r="I666" i="7"/>
  <c r="H666" i="7"/>
  <c r="L665" i="7"/>
  <c r="K665" i="7"/>
  <c r="J665" i="7"/>
  <c r="I665" i="7"/>
  <c r="H665" i="7"/>
  <c r="L664" i="7"/>
  <c r="K664" i="7"/>
  <c r="J664" i="7"/>
  <c r="I664" i="7"/>
  <c r="H664" i="7"/>
  <c r="L663" i="7"/>
  <c r="K663" i="7"/>
  <c r="J663" i="7"/>
  <c r="I663" i="7"/>
  <c r="H663" i="7"/>
  <c r="L662" i="7"/>
  <c r="K662" i="7"/>
  <c r="J662" i="7"/>
  <c r="I662" i="7"/>
  <c r="H662" i="7"/>
  <c r="L661" i="7"/>
  <c r="K661" i="7"/>
  <c r="J661" i="7"/>
  <c r="I661" i="7"/>
  <c r="H661" i="7"/>
  <c r="L660" i="7"/>
  <c r="K660" i="7"/>
  <c r="J660" i="7"/>
  <c r="I660" i="7"/>
  <c r="H660" i="7"/>
  <c r="L659" i="7"/>
  <c r="K659" i="7"/>
  <c r="J659" i="7"/>
  <c r="I659" i="7"/>
  <c r="H659" i="7"/>
  <c r="L658" i="7"/>
  <c r="K658" i="7"/>
  <c r="J658" i="7"/>
  <c r="I658" i="7"/>
  <c r="H658" i="7"/>
  <c r="L657" i="7"/>
  <c r="K657" i="7"/>
  <c r="J657" i="7"/>
  <c r="I657" i="7"/>
  <c r="H657" i="7"/>
  <c r="L656" i="7"/>
  <c r="K656" i="7"/>
  <c r="J656" i="7"/>
  <c r="I656" i="7"/>
  <c r="H656" i="7"/>
  <c r="L655" i="7"/>
  <c r="K655" i="7"/>
  <c r="J655" i="7"/>
  <c r="I655" i="7"/>
  <c r="H655" i="7"/>
  <c r="L654" i="7"/>
  <c r="K654" i="7"/>
  <c r="J654" i="7"/>
  <c r="I654" i="7"/>
  <c r="H654" i="7"/>
  <c r="L653" i="7"/>
  <c r="K653" i="7"/>
  <c r="J653" i="7"/>
  <c r="I653" i="7"/>
  <c r="H653" i="7"/>
  <c r="L652" i="7"/>
  <c r="K652" i="7"/>
  <c r="J652" i="7"/>
  <c r="I652" i="7"/>
  <c r="H652" i="7"/>
  <c r="L651" i="7"/>
  <c r="K651" i="7"/>
  <c r="J651" i="7"/>
  <c r="I651" i="7"/>
  <c r="H651" i="7"/>
  <c r="L650" i="7"/>
  <c r="K650" i="7"/>
  <c r="J650" i="7"/>
  <c r="I650" i="7"/>
  <c r="H650" i="7"/>
  <c r="L649" i="7"/>
  <c r="K649" i="7"/>
  <c r="J649" i="7"/>
  <c r="I649" i="7"/>
  <c r="H649" i="7"/>
  <c r="L648" i="7"/>
  <c r="K648" i="7"/>
  <c r="J648" i="7"/>
  <c r="I648" i="7"/>
  <c r="H648" i="7"/>
  <c r="L647" i="7"/>
  <c r="K647" i="7"/>
  <c r="J647" i="7"/>
  <c r="I647" i="7"/>
  <c r="H647" i="7"/>
  <c r="L646" i="7"/>
  <c r="K646" i="7"/>
  <c r="J646" i="7"/>
  <c r="I646" i="7"/>
  <c r="H646" i="7"/>
  <c r="L645" i="7"/>
  <c r="K645" i="7"/>
  <c r="J645" i="7"/>
  <c r="I645" i="7"/>
  <c r="H645" i="7"/>
  <c r="L644" i="7"/>
  <c r="K644" i="7"/>
  <c r="J644" i="7"/>
  <c r="I644" i="7"/>
  <c r="H644" i="7"/>
  <c r="L643" i="7"/>
  <c r="K643" i="7"/>
  <c r="J643" i="7"/>
  <c r="I643" i="7"/>
  <c r="H643" i="7"/>
  <c r="L642" i="7"/>
  <c r="K642" i="7"/>
  <c r="J642" i="7"/>
  <c r="I642" i="7"/>
  <c r="H642" i="7"/>
  <c r="L641" i="7"/>
  <c r="K641" i="7"/>
  <c r="J641" i="7"/>
  <c r="I641" i="7"/>
  <c r="H641" i="7"/>
  <c r="L640" i="7"/>
  <c r="K640" i="7"/>
  <c r="J640" i="7"/>
  <c r="I640" i="7"/>
  <c r="H640" i="7"/>
  <c r="L639" i="7"/>
  <c r="K639" i="7"/>
  <c r="J639" i="7"/>
  <c r="I639" i="7"/>
  <c r="H639" i="7"/>
  <c r="L638" i="7"/>
  <c r="K638" i="7"/>
  <c r="J638" i="7"/>
  <c r="I638" i="7"/>
  <c r="H638" i="7"/>
  <c r="L637" i="7"/>
  <c r="K637" i="7"/>
  <c r="J637" i="7"/>
  <c r="I637" i="7"/>
  <c r="H637" i="7"/>
  <c r="L636" i="7"/>
  <c r="K636" i="7"/>
  <c r="J636" i="7"/>
  <c r="I636" i="7"/>
  <c r="H636" i="7"/>
  <c r="L635" i="7"/>
  <c r="K635" i="7"/>
  <c r="J635" i="7"/>
  <c r="I635" i="7"/>
  <c r="H635" i="7"/>
  <c r="L634" i="7"/>
  <c r="K634" i="7"/>
  <c r="J634" i="7"/>
  <c r="I634" i="7"/>
  <c r="H634" i="7"/>
  <c r="L633" i="7"/>
  <c r="K633" i="7"/>
  <c r="J633" i="7"/>
  <c r="I633" i="7"/>
  <c r="H633" i="7"/>
  <c r="L632" i="7"/>
  <c r="K632" i="7"/>
  <c r="J632" i="7"/>
  <c r="I632" i="7"/>
  <c r="H632" i="7"/>
  <c r="L631" i="7"/>
  <c r="K631" i="7"/>
  <c r="J631" i="7"/>
  <c r="I631" i="7"/>
  <c r="H631" i="7"/>
  <c r="L630" i="7"/>
  <c r="K630" i="7"/>
  <c r="J630" i="7"/>
  <c r="I630" i="7"/>
  <c r="H630" i="7"/>
  <c r="L629" i="7"/>
  <c r="K629" i="7"/>
  <c r="J629" i="7"/>
  <c r="I629" i="7"/>
  <c r="H629" i="7"/>
  <c r="L628" i="7"/>
  <c r="K628" i="7"/>
  <c r="J628" i="7"/>
  <c r="I628" i="7"/>
  <c r="H628" i="7"/>
  <c r="L627" i="7"/>
  <c r="K627" i="7"/>
  <c r="J627" i="7"/>
  <c r="I627" i="7"/>
  <c r="H627" i="7"/>
  <c r="L626" i="7"/>
  <c r="K626" i="7"/>
  <c r="J626" i="7"/>
  <c r="I626" i="7"/>
  <c r="H626" i="7"/>
  <c r="L625" i="7"/>
  <c r="K625" i="7"/>
  <c r="J625" i="7"/>
  <c r="I625" i="7"/>
  <c r="H625" i="7"/>
  <c r="L624" i="7"/>
  <c r="K624" i="7"/>
  <c r="J624" i="7"/>
  <c r="I624" i="7"/>
  <c r="H624" i="7"/>
  <c r="L623" i="7"/>
  <c r="K623" i="7"/>
  <c r="J623" i="7"/>
  <c r="I623" i="7"/>
  <c r="H623" i="7"/>
  <c r="L622" i="7"/>
  <c r="K622" i="7"/>
  <c r="J622" i="7"/>
  <c r="I622" i="7"/>
  <c r="H622" i="7"/>
  <c r="L621" i="7"/>
  <c r="K621" i="7"/>
  <c r="J621" i="7"/>
  <c r="I621" i="7"/>
  <c r="H621" i="7"/>
  <c r="L620" i="7"/>
  <c r="K620" i="7"/>
  <c r="J620" i="7"/>
  <c r="I620" i="7"/>
  <c r="H620" i="7"/>
  <c r="L619" i="7"/>
  <c r="K619" i="7"/>
  <c r="J619" i="7"/>
  <c r="I619" i="7"/>
  <c r="H619" i="7"/>
  <c r="L618" i="7"/>
  <c r="K618" i="7"/>
  <c r="J618" i="7"/>
  <c r="I618" i="7"/>
  <c r="H618" i="7"/>
  <c r="L617" i="7"/>
  <c r="K617" i="7"/>
  <c r="J617" i="7"/>
  <c r="I617" i="7"/>
  <c r="H617" i="7"/>
  <c r="L616" i="7"/>
  <c r="K616" i="7"/>
  <c r="J616" i="7"/>
  <c r="I616" i="7"/>
  <c r="H616" i="7"/>
  <c r="L615" i="7"/>
  <c r="K615" i="7"/>
  <c r="J615" i="7"/>
  <c r="I615" i="7"/>
  <c r="H615" i="7"/>
  <c r="L614" i="7"/>
  <c r="K614" i="7"/>
  <c r="J614" i="7"/>
  <c r="I614" i="7"/>
  <c r="H614" i="7"/>
  <c r="L613" i="7"/>
  <c r="K613" i="7"/>
  <c r="J613" i="7"/>
  <c r="I613" i="7"/>
  <c r="H613" i="7"/>
  <c r="L612" i="7"/>
  <c r="K612" i="7"/>
  <c r="J612" i="7"/>
  <c r="I612" i="7"/>
  <c r="H612" i="7"/>
  <c r="L611" i="7"/>
  <c r="K611" i="7"/>
  <c r="J611" i="7"/>
  <c r="I611" i="7"/>
  <c r="H611" i="7"/>
  <c r="L610" i="7"/>
  <c r="K610" i="7"/>
  <c r="J610" i="7"/>
  <c r="I610" i="7"/>
  <c r="H610" i="7"/>
  <c r="L609" i="7"/>
  <c r="K609" i="7"/>
  <c r="J609" i="7"/>
  <c r="I609" i="7"/>
  <c r="H609" i="7"/>
  <c r="L608" i="7"/>
  <c r="K608" i="7"/>
  <c r="J608" i="7"/>
  <c r="I608" i="7"/>
  <c r="H608" i="7"/>
  <c r="L607" i="7"/>
  <c r="K607" i="7"/>
  <c r="J607" i="7"/>
  <c r="I607" i="7"/>
  <c r="H607" i="7"/>
  <c r="L606" i="7"/>
  <c r="K606" i="7"/>
  <c r="J606" i="7"/>
  <c r="I606" i="7"/>
  <c r="H606" i="7"/>
  <c r="L605" i="7"/>
  <c r="K605" i="7"/>
  <c r="J605" i="7"/>
  <c r="I605" i="7"/>
  <c r="H605" i="7"/>
  <c r="L604" i="7"/>
  <c r="K604" i="7"/>
  <c r="J604" i="7"/>
  <c r="I604" i="7"/>
  <c r="H604" i="7"/>
  <c r="L603" i="7"/>
  <c r="K603" i="7"/>
  <c r="J603" i="7"/>
  <c r="I603" i="7"/>
  <c r="H603" i="7"/>
  <c r="L602" i="7"/>
  <c r="K602" i="7"/>
  <c r="J602" i="7"/>
  <c r="I602" i="7"/>
  <c r="H602" i="7"/>
  <c r="L601" i="7"/>
  <c r="K601" i="7"/>
  <c r="J601" i="7"/>
  <c r="I601" i="7"/>
  <c r="H601" i="7"/>
  <c r="L600" i="7"/>
  <c r="K600" i="7"/>
  <c r="J600" i="7"/>
  <c r="I600" i="7"/>
  <c r="H600" i="7"/>
  <c r="L599" i="7"/>
  <c r="K599" i="7"/>
  <c r="J599" i="7"/>
  <c r="I599" i="7"/>
  <c r="H599" i="7"/>
  <c r="L598" i="7"/>
  <c r="K598" i="7"/>
  <c r="J598" i="7"/>
  <c r="I598" i="7"/>
  <c r="H598" i="7"/>
  <c r="L597" i="7"/>
  <c r="K597" i="7"/>
  <c r="J597" i="7"/>
  <c r="I597" i="7"/>
  <c r="H597" i="7"/>
  <c r="L596" i="7"/>
  <c r="K596" i="7"/>
  <c r="J596" i="7"/>
  <c r="I596" i="7"/>
  <c r="H596" i="7"/>
  <c r="L595" i="7"/>
  <c r="K595" i="7"/>
  <c r="J595" i="7"/>
  <c r="I595" i="7"/>
  <c r="H595" i="7"/>
  <c r="L594" i="7"/>
  <c r="K594" i="7"/>
  <c r="J594" i="7"/>
  <c r="I594" i="7"/>
  <c r="H594" i="7"/>
  <c r="L593" i="7"/>
  <c r="K593" i="7"/>
  <c r="J593" i="7"/>
  <c r="I593" i="7"/>
  <c r="H593" i="7"/>
  <c r="L592" i="7"/>
  <c r="K592" i="7"/>
  <c r="J592" i="7"/>
  <c r="I592" i="7"/>
  <c r="H592" i="7"/>
  <c r="L591" i="7"/>
  <c r="K591" i="7"/>
  <c r="J591" i="7"/>
  <c r="I591" i="7"/>
  <c r="H591" i="7"/>
  <c r="L590" i="7"/>
  <c r="K590" i="7"/>
  <c r="J590" i="7"/>
  <c r="I590" i="7"/>
  <c r="H590" i="7"/>
  <c r="L589" i="7"/>
  <c r="K589" i="7"/>
  <c r="J589" i="7"/>
  <c r="I589" i="7"/>
  <c r="H589" i="7"/>
  <c r="L588" i="7"/>
  <c r="K588" i="7"/>
  <c r="J588" i="7"/>
  <c r="I588" i="7"/>
  <c r="H588" i="7"/>
  <c r="L587" i="7"/>
  <c r="K587" i="7"/>
  <c r="J587" i="7"/>
  <c r="I587" i="7"/>
  <c r="H587" i="7"/>
  <c r="L586" i="7"/>
  <c r="K586" i="7"/>
  <c r="J586" i="7"/>
  <c r="I586" i="7"/>
  <c r="H586" i="7"/>
  <c r="L585" i="7"/>
  <c r="K585" i="7"/>
  <c r="J585" i="7"/>
  <c r="I585" i="7"/>
  <c r="H585" i="7"/>
  <c r="L584" i="7"/>
  <c r="K584" i="7"/>
  <c r="J584" i="7"/>
  <c r="I584" i="7"/>
  <c r="H584" i="7"/>
  <c r="L583" i="7"/>
  <c r="K583" i="7"/>
  <c r="J583" i="7"/>
  <c r="I583" i="7"/>
  <c r="H583" i="7"/>
  <c r="L582" i="7"/>
  <c r="K582" i="7"/>
  <c r="J582" i="7"/>
  <c r="I582" i="7"/>
  <c r="H582" i="7"/>
  <c r="L581" i="7"/>
  <c r="K581" i="7"/>
  <c r="J581" i="7"/>
  <c r="I581" i="7"/>
  <c r="H581" i="7"/>
  <c r="L580" i="7"/>
  <c r="K580" i="7"/>
  <c r="J580" i="7"/>
  <c r="I580" i="7"/>
  <c r="H580" i="7"/>
  <c r="L579" i="7"/>
  <c r="K579" i="7"/>
  <c r="J579" i="7"/>
  <c r="I579" i="7"/>
  <c r="H579" i="7"/>
  <c r="L578" i="7"/>
  <c r="K578" i="7"/>
  <c r="J578" i="7"/>
  <c r="I578" i="7"/>
  <c r="H578" i="7"/>
  <c r="L577" i="7"/>
  <c r="K577" i="7"/>
  <c r="J577" i="7"/>
  <c r="I577" i="7"/>
  <c r="H577" i="7"/>
  <c r="L576" i="7"/>
  <c r="K576" i="7"/>
  <c r="J576" i="7"/>
  <c r="I576" i="7"/>
  <c r="H576" i="7"/>
  <c r="L575" i="7"/>
  <c r="K575" i="7"/>
  <c r="J575" i="7"/>
  <c r="I575" i="7"/>
  <c r="H575" i="7"/>
  <c r="L574" i="7"/>
  <c r="K574" i="7"/>
  <c r="J574" i="7"/>
  <c r="I574" i="7"/>
  <c r="H574" i="7"/>
  <c r="L573" i="7"/>
  <c r="K573" i="7"/>
  <c r="J573" i="7"/>
  <c r="I573" i="7"/>
  <c r="H573" i="7"/>
  <c r="L572" i="7"/>
  <c r="K572" i="7"/>
  <c r="J572" i="7"/>
  <c r="I572" i="7"/>
  <c r="H572" i="7"/>
  <c r="L571" i="7"/>
  <c r="K571" i="7"/>
  <c r="J571" i="7"/>
  <c r="I571" i="7"/>
  <c r="H571" i="7"/>
  <c r="L570" i="7"/>
  <c r="K570" i="7"/>
  <c r="J570" i="7"/>
  <c r="I570" i="7"/>
  <c r="H570" i="7"/>
  <c r="L569" i="7"/>
  <c r="K569" i="7"/>
  <c r="J569" i="7"/>
  <c r="I569" i="7"/>
  <c r="H569" i="7"/>
  <c r="L568" i="7"/>
  <c r="K568" i="7"/>
  <c r="J568" i="7"/>
  <c r="I568" i="7"/>
  <c r="H568" i="7"/>
  <c r="L567" i="7"/>
  <c r="K567" i="7"/>
  <c r="J567" i="7"/>
  <c r="I567" i="7"/>
  <c r="H567" i="7"/>
  <c r="L566" i="7"/>
  <c r="K566" i="7"/>
  <c r="J566" i="7"/>
  <c r="I566" i="7"/>
  <c r="H566" i="7"/>
  <c r="L565" i="7"/>
  <c r="K565" i="7"/>
  <c r="J565" i="7"/>
  <c r="I565" i="7"/>
  <c r="H565" i="7"/>
  <c r="L564" i="7"/>
  <c r="K564" i="7"/>
  <c r="J564" i="7"/>
  <c r="I564" i="7"/>
  <c r="H564" i="7"/>
  <c r="L563" i="7"/>
  <c r="K563" i="7"/>
  <c r="J563" i="7"/>
  <c r="I563" i="7"/>
  <c r="H563" i="7"/>
  <c r="L562" i="7"/>
  <c r="K562" i="7"/>
  <c r="J562" i="7"/>
  <c r="I562" i="7"/>
  <c r="H562" i="7"/>
  <c r="L561" i="7"/>
  <c r="K561" i="7"/>
  <c r="J561" i="7"/>
  <c r="I561" i="7"/>
  <c r="H561" i="7"/>
  <c r="L560" i="7"/>
  <c r="K560" i="7"/>
  <c r="J560" i="7"/>
  <c r="I560" i="7"/>
  <c r="H560" i="7"/>
  <c r="L559" i="7"/>
  <c r="K559" i="7"/>
  <c r="J559" i="7"/>
  <c r="I559" i="7"/>
  <c r="H559" i="7"/>
  <c r="L558" i="7"/>
  <c r="K558" i="7"/>
  <c r="J558" i="7"/>
  <c r="I558" i="7"/>
  <c r="H558" i="7"/>
  <c r="L557" i="7"/>
  <c r="K557" i="7"/>
  <c r="J557" i="7"/>
  <c r="I557" i="7"/>
  <c r="H557" i="7"/>
  <c r="L556" i="7"/>
  <c r="K556" i="7"/>
  <c r="J556" i="7"/>
  <c r="I556" i="7"/>
  <c r="H556" i="7"/>
  <c r="L555" i="7"/>
  <c r="K555" i="7"/>
  <c r="J555" i="7"/>
  <c r="I555" i="7"/>
  <c r="H555" i="7"/>
  <c r="L554" i="7"/>
  <c r="K554" i="7"/>
  <c r="J554" i="7"/>
  <c r="I554" i="7"/>
  <c r="H554" i="7"/>
  <c r="L553" i="7"/>
  <c r="K553" i="7"/>
  <c r="J553" i="7"/>
  <c r="I553" i="7"/>
  <c r="H553" i="7"/>
  <c r="L552" i="7"/>
  <c r="K552" i="7"/>
  <c r="J552" i="7"/>
  <c r="I552" i="7"/>
  <c r="H552" i="7"/>
  <c r="L551" i="7"/>
  <c r="K551" i="7"/>
  <c r="J551" i="7"/>
  <c r="I551" i="7"/>
  <c r="H551" i="7"/>
  <c r="L550" i="7"/>
  <c r="K550" i="7"/>
  <c r="J550" i="7"/>
  <c r="I550" i="7"/>
  <c r="H550" i="7"/>
  <c r="L549" i="7"/>
  <c r="K549" i="7"/>
  <c r="J549" i="7"/>
  <c r="I549" i="7"/>
  <c r="H549" i="7"/>
  <c r="L548" i="7"/>
  <c r="K548" i="7"/>
  <c r="J548" i="7"/>
  <c r="I548" i="7"/>
  <c r="H548" i="7"/>
  <c r="L547" i="7"/>
  <c r="K547" i="7"/>
  <c r="J547" i="7"/>
  <c r="I547" i="7"/>
  <c r="H547" i="7"/>
  <c r="L546" i="7"/>
  <c r="K546" i="7"/>
  <c r="J546" i="7"/>
  <c r="I546" i="7"/>
  <c r="H546" i="7"/>
  <c r="L545" i="7"/>
  <c r="K545" i="7"/>
  <c r="J545" i="7"/>
  <c r="I545" i="7"/>
  <c r="H545" i="7"/>
  <c r="L544" i="7"/>
  <c r="K544" i="7"/>
  <c r="J544" i="7"/>
  <c r="I544" i="7"/>
  <c r="H544" i="7"/>
  <c r="L543" i="7"/>
  <c r="K543" i="7"/>
  <c r="J543" i="7"/>
  <c r="I543" i="7"/>
  <c r="H543" i="7"/>
  <c r="L542" i="7"/>
  <c r="K542" i="7"/>
  <c r="J542" i="7"/>
  <c r="I542" i="7"/>
  <c r="H542" i="7"/>
  <c r="L541" i="7"/>
  <c r="K541" i="7"/>
  <c r="J541" i="7"/>
  <c r="I541" i="7"/>
  <c r="H541" i="7"/>
  <c r="L540" i="7"/>
  <c r="K540" i="7"/>
  <c r="J540" i="7"/>
  <c r="I540" i="7"/>
  <c r="H540" i="7"/>
  <c r="L539" i="7"/>
  <c r="K539" i="7"/>
  <c r="J539" i="7"/>
  <c r="I539" i="7"/>
  <c r="H539" i="7"/>
  <c r="L538" i="7"/>
  <c r="K538" i="7"/>
  <c r="J538" i="7"/>
  <c r="I538" i="7"/>
  <c r="H538" i="7"/>
  <c r="L537" i="7"/>
  <c r="K537" i="7"/>
  <c r="J537" i="7"/>
  <c r="I537" i="7"/>
  <c r="H537" i="7"/>
  <c r="L536" i="7"/>
  <c r="K536" i="7"/>
  <c r="J536" i="7"/>
  <c r="I536" i="7"/>
  <c r="H536" i="7"/>
  <c r="L535" i="7"/>
  <c r="K535" i="7"/>
  <c r="J535" i="7"/>
  <c r="I535" i="7"/>
  <c r="H535" i="7"/>
  <c r="L534" i="7"/>
  <c r="K534" i="7"/>
  <c r="J534" i="7"/>
  <c r="I534" i="7"/>
  <c r="H534" i="7"/>
  <c r="L533" i="7"/>
  <c r="K533" i="7"/>
  <c r="J533" i="7"/>
  <c r="I533" i="7"/>
  <c r="H533" i="7"/>
  <c r="L532" i="7"/>
  <c r="K532" i="7"/>
  <c r="J532" i="7"/>
  <c r="I532" i="7"/>
  <c r="H532" i="7"/>
  <c r="L531" i="7"/>
  <c r="K531" i="7"/>
  <c r="J531" i="7"/>
  <c r="I531" i="7"/>
  <c r="H531" i="7"/>
  <c r="L530" i="7"/>
  <c r="K530" i="7"/>
  <c r="J530" i="7"/>
  <c r="I530" i="7"/>
  <c r="H530" i="7"/>
  <c r="L529" i="7"/>
  <c r="K529" i="7"/>
  <c r="J529" i="7"/>
  <c r="I529" i="7"/>
  <c r="H529" i="7"/>
  <c r="L528" i="7"/>
  <c r="K528" i="7"/>
  <c r="J528" i="7"/>
  <c r="I528" i="7"/>
  <c r="H528" i="7"/>
  <c r="L527" i="7"/>
  <c r="K527" i="7"/>
  <c r="J527" i="7"/>
  <c r="I527" i="7"/>
  <c r="H527" i="7"/>
  <c r="L526" i="7"/>
  <c r="K526" i="7"/>
  <c r="J526" i="7"/>
  <c r="I526" i="7"/>
  <c r="H526" i="7"/>
  <c r="L525" i="7"/>
  <c r="K525" i="7"/>
  <c r="J525" i="7"/>
  <c r="I525" i="7"/>
  <c r="H525" i="7"/>
  <c r="L524" i="7"/>
  <c r="K524" i="7"/>
  <c r="J524" i="7"/>
  <c r="I524" i="7"/>
  <c r="H524" i="7"/>
  <c r="L523" i="7"/>
  <c r="K523" i="7"/>
  <c r="J523" i="7"/>
  <c r="I523" i="7"/>
  <c r="H523" i="7"/>
  <c r="L522" i="7"/>
  <c r="K522" i="7"/>
  <c r="J522" i="7"/>
  <c r="I522" i="7"/>
  <c r="H522" i="7"/>
  <c r="L521" i="7"/>
  <c r="K521" i="7"/>
  <c r="J521" i="7"/>
  <c r="I521" i="7"/>
  <c r="H521" i="7"/>
  <c r="L520" i="7"/>
  <c r="K520" i="7"/>
  <c r="J520" i="7"/>
  <c r="I520" i="7"/>
  <c r="H520" i="7"/>
  <c r="L519" i="7"/>
  <c r="K519" i="7"/>
  <c r="J519" i="7"/>
  <c r="I519" i="7"/>
  <c r="H519" i="7"/>
  <c r="L518" i="7"/>
  <c r="K518" i="7"/>
  <c r="J518" i="7"/>
  <c r="I518" i="7"/>
  <c r="H518" i="7"/>
  <c r="L517" i="7"/>
  <c r="K517" i="7"/>
  <c r="J517" i="7"/>
  <c r="I517" i="7"/>
  <c r="H517" i="7"/>
  <c r="L516" i="7"/>
  <c r="K516" i="7"/>
  <c r="J516" i="7"/>
  <c r="I516" i="7"/>
  <c r="H516" i="7"/>
  <c r="L515" i="7"/>
  <c r="K515" i="7"/>
  <c r="J515" i="7"/>
  <c r="I515" i="7"/>
  <c r="H515" i="7"/>
  <c r="L514" i="7"/>
  <c r="K514" i="7"/>
  <c r="J514" i="7"/>
  <c r="I514" i="7"/>
  <c r="H514" i="7"/>
  <c r="L513" i="7"/>
  <c r="K513" i="7"/>
  <c r="J513" i="7"/>
  <c r="I513" i="7"/>
  <c r="H513" i="7"/>
  <c r="L512" i="7"/>
  <c r="K512" i="7"/>
  <c r="J512" i="7"/>
  <c r="I512" i="7"/>
  <c r="H512" i="7"/>
  <c r="L511" i="7"/>
  <c r="K511" i="7"/>
  <c r="J511" i="7"/>
  <c r="I511" i="7"/>
  <c r="H511" i="7"/>
  <c r="L510" i="7"/>
  <c r="K510" i="7"/>
  <c r="J510" i="7"/>
  <c r="I510" i="7"/>
  <c r="H510" i="7"/>
  <c r="L509" i="7"/>
  <c r="K509" i="7"/>
  <c r="J509" i="7"/>
  <c r="I509" i="7"/>
  <c r="H509" i="7"/>
  <c r="L508" i="7"/>
  <c r="K508" i="7"/>
  <c r="J508" i="7"/>
  <c r="I508" i="7"/>
  <c r="H508" i="7"/>
  <c r="L507" i="7"/>
  <c r="K507" i="7"/>
  <c r="J507" i="7"/>
  <c r="I507" i="7"/>
  <c r="H507" i="7"/>
  <c r="L506" i="7"/>
  <c r="K506" i="7"/>
  <c r="J506" i="7"/>
  <c r="I506" i="7"/>
  <c r="H506" i="7"/>
  <c r="L505" i="7"/>
  <c r="K505" i="7"/>
  <c r="J505" i="7"/>
  <c r="I505" i="7"/>
  <c r="H505" i="7"/>
  <c r="L504" i="7"/>
  <c r="K504" i="7"/>
  <c r="J504" i="7"/>
  <c r="I504" i="7"/>
  <c r="H504" i="7"/>
  <c r="L503" i="7"/>
  <c r="K503" i="7"/>
  <c r="J503" i="7"/>
  <c r="I503" i="7"/>
  <c r="H503" i="7"/>
  <c r="L502" i="7"/>
  <c r="K502" i="7"/>
  <c r="J502" i="7"/>
  <c r="I502" i="7"/>
  <c r="H502" i="7"/>
  <c r="L501" i="7"/>
  <c r="K501" i="7"/>
  <c r="J501" i="7"/>
  <c r="I501" i="7"/>
  <c r="H501" i="7"/>
  <c r="L500" i="7"/>
  <c r="K500" i="7"/>
  <c r="J500" i="7"/>
  <c r="I500" i="7"/>
  <c r="H500" i="7"/>
  <c r="L499" i="7"/>
  <c r="K499" i="7"/>
  <c r="J499" i="7"/>
  <c r="I499" i="7"/>
  <c r="H499" i="7"/>
  <c r="L498" i="7"/>
  <c r="K498" i="7"/>
  <c r="J498" i="7"/>
  <c r="I498" i="7"/>
  <c r="H498" i="7"/>
  <c r="L497" i="7"/>
  <c r="K497" i="7"/>
  <c r="J497" i="7"/>
  <c r="I497" i="7"/>
  <c r="H497" i="7"/>
  <c r="L496" i="7"/>
  <c r="K496" i="7"/>
  <c r="J496" i="7"/>
  <c r="I496" i="7"/>
  <c r="H496" i="7"/>
  <c r="L495" i="7"/>
  <c r="K495" i="7"/>
  <c r="J495" i="7"/>
  <c r="I495" i="7"/>
  <c r="H495" i="7"/>
  <c r="L494" i="7"/>
  <c r="K494" i="7"/>
  <c r="J494" i="7"/>
  <c r="I494" i="7"/>
  <c r="H494" i="7"/>
  <c r="L493" i="7"/>
  <c r="K493" i="7"/>
  <c r="J493" i="7"/>
  <c r="I493" i="7"/>
  <c r="H493" i="7"/>
  <c r="L492" i="7"/>
  <c r="K492" i="7"/>
  <c r="J492" i="7"/>
  <c r="I492" i="7"/>
  <c r="H492" i="7"/>
  <c r="L491" i="7"/>
  <c r="K491" i="7"/>
  <c r="J491" i="7"/>
  <c r="I491" i="7"/>
  <c r="H491" i="7"/>
  <c r="L490" i="7"/>
  <c r="K490" i="7"/>
  <c r="J490" i="7"/>
  <c r="I490" i="7"/>
  <c r="H490" i="7"/>
  <c r="L489" i="7"/>
  <c r="K489" i="7"/>
  <c r="J489" i="7"/>
  <c r="I489" i="7"/>
  <c r="H489" i="7"/>
  <c r="L488" i="7"/>
  <c r="K488" i="7"/>
  <c r="J488" i="7"/>
  <c r="I488" i="7"/>
  <c r="H488" i="7"/>
  <c r="L487" i="7"/>
  <c r="K487" i="7"/>
  <c r="J487" i="7"/>
  <c r="I487" i="7"/>
  <c r="H487" i="7"/>
  <c r="L486" i="7"/>
  <c r="K486" i="7"/>
  <c r="J486" i="7"/>
  <c r="I486" i="7"/>
  <c r="H486" i="7"/>
  <c r="L485" i="7"/>
  <c r="K485" i="7"/>
  <c r="J485" i="7"/>
  <c r="I485" i="7"/>
  <c r="H485" i="7"/>
  <c r="L484" i="7"/>
  <c r="K484" i="7"/>
  <c r="J484" i="7"/>
  <c r="I484" i="7"/>
  <c r="H484" i="7"/>
  <c r="L483" i="7"/>
  <c r="K483" i="7"/>
  <c r="J483" i="7"/>
  <c r="I483" i="7"/>
  <c r="H483" i="7"/>
  <c r="L482" i="7"/>
  <c r="K482" i="7"/>
  <c r="J482" i="7"/>
  <c r="I482" i="7"/>
  <c r="H482" i="7"/>
  <c r="L481" i="7"/>
  <c r="K481" i="7"/>
  <c r="J481" i="7"/>
  <c r="I481" i="7"/>
  <c r="H481" i="7"/>
  <c r="L480" i="7"/>
  <c r="K480" i="7"/>
  <c r="J480" i="7"/>
  <c r="I480" i="7"/>
  <c r="H480" i="7"/>
  <c r="L479" i="7"/>
  <c r="K479" i="7"/>
  <c r="J479" i="7"/>
  <c r="I479" i="7"/>
  <c r="H479" i="7"/>
  <c r="L478" i="7"/>
  <c r="K478" i="7"/>
  <c r="J478" i="7"/>
  <c r="I478" i="7"/>
  <c r="H478" i="7"/>
  <c r="L477" i="7"/>
  <c r="K477" i="7"/>
  <c r="J477" i="7"/>
  <c r="I477" i="7"/>
  <c r="H477" i="7"/>
  <c r="L476" i="7"/>
  <c r="K476" i="7"/>
  <c r="J476" i="7"/>
  <c r="I476" i="7"/>
  <c r="H476" i="7"/>
  <c r="L475" i="7"/>
  <c r="K475" i="7"/>
  <c r="J475" i="7"/>
  <c r="I475" i="7"/>
  <c r="H475" i="7"/>
  <c r="L474" i="7"/>
  <c r="K474" i="7"/>
  <c r="J474" i="7"/>
  <c r="I474" i="7"/>
  <c r="H474" i="7"/>
  <c r="L473" i="7"/>
  <c r="K473" i="7"/>
  <c r="J473" i="7"/>
  <c r="I473" i="7"/>
  <c r="H473" i="7"/>
  <c r="L472" i="7"/>
  <c r="K472" i="7"/>
  <c r="J472" i="7"/>
  <c r="I472" i="7"/>
  <c r="H472" i="7"/>
  <c r="L471" i="7"/>
  <c r="K471" i="7"/>
  <c r="J471" i="7"/>
  <c r="I471" i="7"/>
  <c r="H471" i="7"/>
  <c r="L470" i="7"/>
  <c r="K470" i="7"/>
  <c r="J470" i="7"/>
  <c r="I470" i="7"/>
  <c r="H470" i="7"/>
  <c r="L469" i="7"/>
  <c r="K469" i="7"/>
  <c r="J469" i="7"/>
  <c r="I469" i="7"/>
  <c r="H469" i="7"/>
  <c r="L468" i="7"/>
  <c r="K468" i="7"/>
  <c r="J468" i="7"/>
  <c r="I468" i="7"/>
  <c r="H468" i="7"/>
  <c r="L467" i="7"/>
  <c r="K467" i="7"/>
  <c r="J467" i="7"/>
  <c r="I467" i="7"/>
  <c r="H467" i="7"/>
  <c r="L466" i="7"/>
  <c r="K466" i="7"/>
  <c r="J466" i="7"/>
  <c r="I466" i="7"/>
  <c r="H466" i="7"/>
  <c r="L465" i="7"/>
  <c r="K465" i="7"/>
  <c r="J465" i="7"/>
  <c r="I465" i="7"/>
  <c r="H465" i="7"/>
  <c r="L464" i="7"/>
  <c r="K464" i="7"/>
  <c r="J464" i="7"/>
  <c r="I464" i="7"/>
  <c r="H464" i="7"/>
  <c r="L463" i="7"/>
  <c r="K463" i="7"/>
  <c r="J463" i="7"/>
  <c r="I463" i="7"/>
  <c r="H463" i="7"/>
  <c r="L462" i="7"/>
  <c r="K462" i="7"/>
  <c r="J462" i="7"/>
  <c r="I462" i="7"/>
  <c r="H462" i="7"/>
  <c r="L461" i="7"/>
  <c r="K461" i="7"/>
  <c r="J461" i="7"/>
  <c r="I461" i="7"/>
  <c r="H461" i="7"/>
  <c r="L460" i="7"/>
  <c r="K460" i="7"/>
  <c r="J460" i="7"/>
  <c r="I460" i="7"/>
  <c r="H460" i="7"/>
  <c r="L459" i="7"/>
  <c r="K459" i="7"/>
  <c r="J459" i="7"/>
  <c r="I459" i="7"/>
  <c r="H459" i="7"/>
  <c r="L458" i="7"/>
  <c r="K458" i="7"/>
  <c r="J458" i="7"/>
  <c r="I458" i="7"/>
  <c r="H458" i="7"/>
  <c r="L457" i="7"/>
  <c r="K457" i="7"/>
  <c r="J457" i="7"/>
  <c r="I457" i="7"/>
  <c r="H457" i="7"/>
  <c r="L456" i="7"/>
  <c r="K456" i="7"/>
  <c r="J456" i="7"/>
  <c r="I456" i="7"/>
  <c r="H456" i="7"/>
  <c r="L455" i="7"/>
  <c r="K455" i="7"/>
  <c r="J455" i="7"/>
  <c r="I455" i="7"/>
  <c r="H455" i="7"/>
  <c r="L454" i="7"/>
  <c r="K454" i="7"/>
  <c r="J454" i="7"/>
  <c r="I454" i="7"/>
  <c r="H454" i="7"/>
  <c r="L453" i="7"/>
  <c r="K453" i="7"/>
  <c r="J453" i="7"/>
  <c r="I453" i="7"/>
  <c r="H453" i="7"/>
  <c r="L452" i="7"/>
  <c r="K452" i="7"/>
  <c r="J452" i="7"/>
  <c r="I452" i="7"/>
  <c r="H452" i="7"/>
  <c r="L451" i="7"/>
  <c r="K451" i="7"/>
  <c r="J451" i="7"/>
  <c r="I451" i="7"/>
  <c r="H451" i="7"/>
  <c r="L450" i="7"/>
  <c r="K450" i="7"/>
  <c r="J450" i="7"/>
  <c r="I450" i="7"/>
  <c r="H450" i="7"/>
  <c r="L449" i="7"/>
  <c r="K449" i="7"/>
  <c r="J449" i="7"/>
  <c r="I449" i="7"/>
  <c r="H449" i="7"/>
  <c r="L448" i="7"/>
  <c r="K448" i="7"/>
  <c r="J448" i="7"/>
  <c r="I448" i="7"/>
  <c r="H448" i="7"/>
  <c r="L447" i="7"/>
  <c r="K447" i="7"/>
  <c r="J447" i="7"/>
  <c r="I447" i="7"/>
  <c r="H447" i="7"/>
  <c r="L446" i="7"/>
  <c r="K446" i="7"/>
  <c r="J446" i="7"/>
  <c r="I446" i="7"/>
  <c r="H446" i="7"/>
  <c r="L445" i="7"/>
  <c r="K445" i="7"/>
  <c r="J445" i="7"/>
  <c r="I445" i="7"/>
  <c r="H445" i="7"/>
  <c r="L444" i="7"/>
  <c r="K444" i="7"/>
  <c r="J444" i="7"/>
  <c r="I444" i="7"/>
  <c r="H444" i="7"/>
  <c r="L443" i="7"/>
  <c r="K443" i="7"/>
  <c r="J443" i="7"/>
  <c r="I443" i="7"/>
  <c r="H443" i="7"/>
  <c r="L442" i="7"/>
  <c r="K442" i="7"/>
  <c r="J442" i="7"/>
  <c r="I442" i="7"/>
  <c r="H442" i="7"/>
  <c r="L441" i="7"/>
  <c r="K441" i="7"/>
  <c r="J441" i="7"/>
  <c r="I441" i="7"/>
  <c r="H441" i="7"/>
  <c r="L440" i="7"/>
  <c r="K440" i="7"/>
  <c r="J440" i="7"/>
  <c r="I440" i="7"/>
  <c r="H440" i="7"/>
  <c r="L439" i="7"/>
  <c r="K439" i="7"/>
  <c r="J439" i="7"/>
  <c r="I439" i="7"/>
  <c r="H439" i="7"/>
  <c r="L438" i="7"/>
  <c r="K438" i="7"/>
  <c r="J438" i="7"/>
  <c r="I438" i="7"/>
  <c r="H438" i="7"/>
  <c r="L437" i="7"/>
  <c r="K437" i="7"/>
  <c r="J437" i="7"/>
  <c r="I437" i="7"/>
  <c r="H437" i="7"/>
  <c r="L436" i="7"/>
  <c r="K436" i="7"/>
  <c r="J436" i="7"/>
  <c r="I436" i="7"/>
  <c r="H436" i="7"/>
  <c r="L435" i="7"/>
  <c r="K435" i="7"/>
  <c r="J435" i="7"/>
  <c r="I435" i="7"/>
  <c r="H435" i="7"/>
  <c r="L434" i="7"/>
  <c r="K434" i="7"/>
  <c r="J434" i="7"/>
  <c r="I434" i="7"/>
  <c r="H434" i="7"/>
  <c r="L433" i="7"/>
  <c r="K433" i="7"/>
  <c r="J433" i="7"/>
  <c r="I433" i="7"/>
  <c r="H433" i="7"/>
  <c r="L432" i="7"/>
  <c r="K432" i="7"/>
  <c r="J432" i="7"/>
  <c r="I432" i="7"/>
  <c r="H432" i="7"/>
  <c r="L431" i="7"/>
  <c r="K431" i="7"/>
  <c r="J431" i="7"/>
  <c r="I431" i="7"/>
  <c r="H431" i="7"/>
  <c r="L430" i="7"/>
  <c r="K430" i="7"/>
  <c r="J430" i="7"/>
  <c r="I430" i="7"/>
  <c r="H430" i="7"/>
  <c r="L429" i="7"/>
  <c r="K429" i="7"/>
  <c r="J429" i="7"/>
  <c r="I429" i="7"/>
  <c r="H429" i="7"/>
  <c r="L428" i="7"/>
  <c r="K428" i="7"/>
  <c r="J428" i="7"/>
  <c r="I428" i="7"/>
  <c r="H428" i="7"/>
  <c r="L427" i="7"/>
  <c r="K427" i="7"/>
  <c r="J427" i="7"/>
  <c r="I427" i="7"/>
  <c r="H427" i="7"/>
  <c r="L426" i="7"/>
  <c r="K426" i="7"/>
  <c r="J426" i="7"/>
  <c r="I426" i="7"/>
  <c r="H426" i="7"/>
  <c r="L425" i="7"/>
  <c r="K425" i="7"/>
  <c r="J425" i="7"/>
  <c r="I425" i="7"/>
  <c r="H425" i="7"/>
  <c r="L424" i="7"/>
  <c r="K424" i="7"/>
  <c r="J424" i="7"/>
  <c r="I424" i="7"/>
  <c r="H424" i="7"/>
  <c r="L423" i="7"/>
  <c r="K423" i="7"/>
  <c r="J423" i="7"/>
  <c r="I423" i="7"/>
  <c r="H423" i="7"/>
  <c r="L422" i="7"/>
  <c r="K422" i="7"/>
  <c r="J422" i="7"/>
  <c r="I422" i="7"/>
  <c r="H422" i="7"/>
  <c r="L421" i="7"/>
  <c r="K421" i="7"/>
  <c r="J421" i="7"/>
  <c r="I421" i="7"/>
  <c r="H421" i="7"/>
  <c r="L420" i="7"/>
  <c r="K420" i="7"/>
  <c r="J420" i="7"/>
  <c r="I420" i="7"/>
  <c r="H420" i="7"/>
  <c r="L419" i="7"/>
  <c r="K419" i="7"/>
  <c r="J419" i="7"/>
  <c r="I419" i="7"/>
  <c r="H419" i="7"/>
  <c r="L418" i="7"/>
  <c r="K418" i="7"/>
  <c r="J418" i="7"/>
  <c r="I418" i="7"/>
  <c r="H418" i="7"/>
  <c r="L417" i="7"/>
  <c r="K417" i="7"/>
  <c r="J417" i="7"/>
  <c r="I417" i="7"/>
  <c r="H417" i="7"/>
  <c r="L416" i="7"/>
  <c r="K416" i="7"/>
  <c r="J416" i="7"/>
  <c r="I416" i="7"/>
  <c r="H416" i="7"/>
  <c r="L415" i="7"/>
  <c r="K415" i="7"/>
  <c r="J415" i="7"/>
  <c r="I415" i="7"/>
  <c r="H415" i="7"/>
  <c r="L414" i="7"/>
  <c r="K414" i="7"/>
  <c r="J414" i="7"/>
  <c r="I414" i="7"/>
  <c r="H414" i="7"/>
  <c r="L413" i="7"/>
  <c r="K413" i="7"/>
  <c r="J413" i="7"/>
  <c r="I413" i="7"/>
  <c r="H413" i="7"/>
  <c r="L412" i="7"/>
  <c r="K412" i="7"/>
  <c r="J412" i="7"/>
  <c r="I412" i="7"/>
  <c r="H412" i="7"/>
  <c r="L411" i="7"/>
  <c r="K411" i="7"/>
  <c r="J411" i="7"/>
  <c r="I411" i="7"/>
  <c r="H411" i="7"/>
  <c r="L410" i="7"/>
  <c r="K410" i="7"/>
  <c r="J410" i="7"/>
  <c r="I410" i="7"/>
  <c r="H410" i="7"/>
  <c r="L409" i="7"/>
  <c r="K409" i="7"/>
  <c r="J409" i="7"/>
  <c r="I409" i="7"/>
  <c r="H409" i="7"/>
  <c r="L408" i="7"/>
  <c r="K408" i="7"/>
  <c r="J408" i="7"/>
  <c r="I408" i="7"/>
  <c r="H408" i="7"/>
  <c r="L407" i="7"/>
  <c r="K407" i="7"/>
  <c r="J407" i="7"/>
  <c r="I407" i="7"/>
  <c r="H407" i="7"/>
  <c r="L406" i="7"/>
  <c r="K406" i="7"/>
  <c r="J406" i="7"/>
  <c r="I406" i="7"/>
  <c r="H406" i="7"/>
  <c r="L405" i="7"/>
  <c r="K405" i="7"/>
  <c r="J405" i="7"/>
  <c r="I405" i="7"/>
  <c r="H405" i="7"/>
  <c r="L404" i="7"/>
  <c r="K404" i="7"/>
  <c r="J404" i="7"/>
  <c r="I404" i="7"/>
  <c r="H404" i="7"/>
  <c r="L403" i="7"/>
  <c r="K403" i="7"/>
  <c r="J403" i="7"/>
  <c r="I403" i="7"/>
  <c r="H403" i="7"/>
  <c r="L402" i="7"/>
  <c r="K402" i="7"/>
  <c r="J402" i="7"/>
  <c r="I402" i="7"/>
  <c r="H402" i="7"/>
  <c r="L401" i="7"/>
  <c r="K401" i="7"/>
  <c r="J401" i="7"/>
  <c r="I401" i="7"/>
  <c r="H401" i="7"/>
  <c r="L400" i="7"/>
  <c r="K400" i="7"/>
  <c r="J400" i="7"/>
  <c r="I400" i="7"/>
  <c r="H400" i="7"/>
  <c r="L399" i="7"/>
  <c r="K399" i="7"/>
  <c r="J399" i="7"/>
  <c r="I399" i="7"/>
  <c r="H399" i="7"/>
  <c r="L398" i="7"/>
  <c r="K398" i="7"/>
  <c r="J398" i="7"/>
  <c r="I398" i="7"/>
  <c r="H398" i="7"/>
  <c r="L397" i="7"/>
  <c r="K397" i="7"/>
  <c r="J397" i="7"/>
  <c r="I397" i="7"/>
  <c r="H397" i="7"/>
  <c r="L396" i="7"/>
  <c r="K396" i="7"/>
  <c r="J396" i="7"/>
  <c r="I396" i="7"/>
  <c r="H396" i="7"/>
  <c r="L395" i="7"/>
  <c r="K395" i="7"/>
  <c r="J395" i="7"/>
  <c r="I395" i="7"/>
  <c r="H395" i="7"/>
  <c r="L394" i="7"/>
  <c r="K394" i="7"/>
  <c r="J394" i="7"/>
  <c r="I394" i="7"/>
  <c r="H394" i="7"/>
  <c r="L393" i="7"/>
  <c r="K393" i="7"/>
  <c r="J393" i="7"/>
  <c r="I393" i="7"/>
  <c r="H393" i="7"/>
  <c r="L392" i="7"/>
  <c r="K392" i="7"/>
  <c r="J392" i="7"/>
  <c r="I392" i="7"/>
  <c r="H392" i="7"/>
  <c r="L391" i="7"/>
  <c r="K391" i="7"/>
  <c r="J391" i="7"/>
  <c r="I391" i="7"/>
  <c r="H391" i="7"/>
  <c r="L390" i="7"/>
  <c r="K390" i="7"/>
  <c r="J390" i="7"/>
  <c r="I390" i="7"/>
  <c r="H390" i="7"/>
  <c r="L389" i="7"/>
  <c r="K389" i="7"/>
  <c r="J389" i="7"/>
  <c r="I389" i="7"/>
  <c r="H389" i="7"/>
  <c r="L388" i="7"/>
  <c r="K388" i="7"/>
  <c r="J388" i="7"/>
  <c r="I388" i="7"/>
  <c r="H388" i="7"/>
  <c r="L387" i="7"/>
  <c r="K387" i="7"/>
  <c r="J387" i="7"/>
  <c r="I387" i="7"/>
  <c r="H387" i="7"/>
  <c r="L386" i="7"/>
  <c r="K386" i="7"/>
  <c r="J386" i="7"/>
  <c r="I386" i="7"/>
  <c r="H386" i="7"/>
  <c r="L385" i="7"/>
  <c r="K385" i="7"/>
  <c r="J385" i="7"/>
  <c r="I385" i="7"/>
  <c r="H385" i="7"/>
  <c r="L384" i="7"/>
  <c r="K384" i="7"/>
  <c r="J384" i="7"/>
  <c r="I384" i="7"/>
  <c r="H384" i="7"/>
  <c r="L383" i="7"/>
  <c r="K383" i="7"/>
  <c r="J383" i="7"/>
  <c r="I383" i="7"/>
  <c r="H383" i="7"/>
  <c r="L382" i="7"/>
  <c r="K382" i="7"/>
  <c r="J382" i="7"/>
  <c r="I382" i="7"/>
  <c r="H382" i="7"/>
  <c r="L381" i="7"/>
  <c r="K381" i="7"/>
  <c r="J381" i="7"/>
  <c r="I381" i="7"/>
  <c r="H381" i="7"/>
  <c r="L380" i="7"/>
  <c r="K380" i="7"/>
  <c r="J380" i="7"/>
  <c r="I380" i="7"/>
  <c r="H380" i="7"/>
  <c r="L379" i="7"/>
  <c r="K379" i="7"/>
  <c r="J379" i="7"/>
  <c r="I379" i="7"/>
  <c r="H379" i="7"/>
  <c r="L378" i="7"/>
  <c r="K378" i="7"/>
  <c r="J378" i="7"/>
  <c r="I378" i="7"/>
  <c r="H378" i="7"/>
  <c r="L377" i="7"/>
  <c r="K377" i="7"/>
  <c r="J377" i="7"/>
  <c r="I377" i="7"/>
  <c r="H377" i="7"/>
  <c r="L376" i="7"/>
  <c r="K376" i="7"/>
  <c r="J376" i="7"/>
  <c r="I376" i="7"/>
  <c r="H376" i="7"/>
  <c r="L375" i="7"/>
  <c r="K375" i="7"/>
  <c r="J375" i="7"/>
  <c r="I375" i="7"/>
  <c r="H375" i="7"/>
  <c r="L374" i="7"/>
  <c r="K374" i="7"/>
  <c r="J374" i="7"/>
  <c r="I374" i="7"/>
  <c r="H374" i="7"/>
  <c r="L373" i="7"/>
  <c r="K373" i="7"/>
  <c r="J373" i="7"/>
  <c r="I373" i="7"/>
  <c r="H373" i="7"/>
  <c r="L372" i="7"/>
  <c r="K372" i="7"/>
  <c r="J372" i="7"/>
  <c r="I372" i="7"/>
  <c r="H372" i="7"/>
  <c r="L371" i="7"/>
  <c r="K371" i="7"/>
  <c r="J371" i="7"/>
  <c r="I371" i="7"/>
  <c r="H371" i="7"/>
  <c r="L370" i="7"/>
  <c r="K370" i="7"/>
  <c r="J370" i="7"/>
  <c r="I370" i="7"/>
  <c r="H370" i="7"/>
  <c r="L369" i="7"/>
  <c r="K369" i="7"/>
  <c r="J369" i="7"/>
  <c r="I369" i="7"/>
  <c r="H369" i="7"/>
  <c r="L368" i="7"/>
  <c r="K368" i="7"/>
  <c r="J368" i="7"/>
  <c r="I368" i="7"/>
  <c r="H368" i="7"/>
  <c r="L367" i="7"/>
  <c r="K367" i="7"/>
  <c r="J367" i="7"/>
  <c r="I367" i="7"/>
  <c r="H367" i="7"/>
  <c r="L366" i="7"/>
  <c r="K366" i="7"/>
  <c r="J366" i="7"/>
  <c r="I366" i="7"/>
  <c r="H366" i="7"/>
  <c r="L365" i="7"/>
  <c r="K365" i="7"/>
  <c r="J365" i="7"/>
  <c r="I365" i="7"/>
  <c r="H365" i="7"/>
  <c r="L364" i="7"/>
  <c r="K364" i="7"/>
  <c r="J364" i="7"/>
  <c r="I364" i="7"/>
  <c r="H364" i="7"/>
  <c r="L363" i="7"/>
  <c r="K363" i="7"/>
  <c r="J363" i="7"/>
  <c r="I363" i="7"/>
  <c r="H363" i="7"/>
  <c r="L362" i="7"/>
  <c r="K362" i="7"/>
  <c r="J362" i="7"/>
  <c r="I362" i="7"/>
  <c r="H362" i="7"/>
  <c r="L361" i="7"/>
  <c r="K361" i="7"/>
  <c r="J361" i="7"/>
  <c r="I361" i="7"/>
  <c r="H361" i="7"/>
  <c r="L360" i="7"/>
  <c r="K360" i="7"/>
  <c r="J360" i="7"/>
  <c r="I360" i="7"/>
  <c r="H360" i="7"/>
  <c r="L359" i="7"/>
  <c r="K359" i="7"/>
  <c r="J359" i="7"/>
  <c r="I359" i="7"/>
  <c r="H359" i="7"/>
  <c r="L358" i="7"/>
  <c r="K358" i="7"/>
  <c r="J358" i="7"/>
  <c r="I358" i="7"/>
  <c r="H358" i="7"/>
  <c r="L357" i="7"/>
  <c r="K357" i="7"/>
  <c r="J357" i="7"/>
  <c r="I357" i="7"/>
  <c r="H357" i="7"/>
  <c r="L356" i="7"/>
  <c r="K356" i="7"/>
  <c r="J356" i="7"/>
  <c r="I356" i="7"/>
  <c r="H356" i="7"/>
  <c r="L355" i="7"/>
  <c r="K355" i="7"/>
  <c r="J355" i="7"/>
  <c r="I355" i="7"/>
  <c r="H355" i="7"/>
  <c r="L354" i="7"/>
  <c r="K354" i="7"/>
  <c r="J354" i="7"/>
  <c r="I354" i="7"/>
  <c r="H354" i="7"/>
  <c r="L353" i="7"/>
  <c r="K353" i="7"/>
  <c r="J353" i="7"/>
  <c r="I353" i="7"/>
  <c r="H353" i="7"/>
  <c r="L352" i="7"/>
  <c r="K352" i="7"/>
  <c r="J352" i="7"/>
  <c r="I352" i="7"/>
  <c r="H352" i="7"/>
  <c r="L351" i="7"/>
  <c r="K351" i="7"/>
  <c r="J351" i="7"/>
  <c r="I351" i="7"/>
  <c r="H351" i="7"/>
  <c r="L350" i="7"/>
  <c r="K350" i="7"/>
  <c r="J350" i="7"/>
  <c r="I350" i="7"/>
  <c r="H350" i="7"/>
  <c r="L349" i="7"/>
  <c r="K349" i="7"/>
  <c r="J349" i="7"/>
  <c r="I349" i="7"/>
  <c r="H349" i="7"/>
  <c r="L348" i="7"/>
  <c r="K348" i="7"/>
  <c r="J348" i="7"/>
  <c r="I348" i="7"/>
  <c r="H348" i="7"/>
  <c r="L347" i="7"/>
  <c r="K347" i="7"/>
  <c r="J347" i="7"/>
  <c r="I347" i="7"/>
  <c r="H347" i="7"/>
  <c r="L346" i="7"/>
  <c r="K346" i="7"/>
  <c r="J346" i="7"/>
  <c r="I346" i="7"/>
  <c r="H346" i="7"/>
  <c r="L345" i="7"/>
  <c r="K345" i="7"/>
  <c r="J345" i="7"/>
  <c r="I345" i="7"/>
  <c r="H345" i="7"/>
  <c r="L344" i="7"/>
  <c r="K344" i="7"/>
  <c r="J344" i="7"/>
  <c r="I344" i="7"/>
  <c r="H344" i="7"/>
  <c r="L343" i="7"/>
  <c r="K343" i="7"/>
  <c r="J343" i="7"/>
  <c r="I343" i="7"/>
  <c r="H343" i="7"/>
  <c r="L342" i="7"/>
  <c r="K342" i="7"/>
  <c r="J342" i="7"/>
  <c r="I342" i="7"/>
  <c r="H342" i="7"/>
  <c r="L341" i="7"/>
  <c r="K341" i="7"/>
  <c r="J341" i="7"/>
  <c r="I341" i="7"/>
  <c r="H341" i="7"/>
  <c r="L340" i="7"/>
  <c r="K340" i="7"/>
  <c r="J340" i="7"/>
  <c r="I340" i="7"/>
  <c r="H340" i="7"/>
  <c r="L339" i="7"/>
  <c r="K339" i="7"/>
  <c r="J339" i="7"/>
  <c r="I339" i="7"/>
  <c r="H339" i="7"/>
  <c r="L338" i="7"/>
  <c r="K338" i="7"/>
  <c r="J338" i="7"/>
  <c r="I338" i="7"/>
  <c r="H338" i="7"/>
  <c r="L337" i="7"/>
  <c r="K337" i="7"/>
  <c r="J337" i="7"/>
  <c r="I337" i="7"/>
  <c r="H337" i="7"/>
  <c r="L336" i="7"/>
  <c r="K336" i="7"/>
  <c r="J336" i="7"/>
  <c r="I336" i="7"/>
  <c r="H336" i="7"/>
  <c r="L335" i="7"/>
  <c r="K335" i="7"/>
  <c r="J335" i="7"/>
  <c r="I335" i="7"/>
  <c r="H335" i="7"/>
  <c r="L334" i="7"/>
  <c r="K334" i="7"/>
  <c r="J334" i="7"/>
  <c r="I334" i="7"/>
  <c r="H334" i="7"/>
  <c r="L333" i="7"/>
  <c r="K333" i="7"/>
  <c r="J333" i="7"/>
  <c r="I333" i="7"/>
  <c r="H333" i="7"/>
  <c r="L332" i="7"/>
  <c r="K332" i="7"/>
  <c r="J332" i="7"/>
  <c r="I332" i="7"/>
  <c r="H332" i="7"/>
  <c r="L331" i="7"/>
  <c r="K331" i="7"/>
  <c r="J331" i="7"/>
  <c r="I331" i="7"/>
  <c r="H331" i="7"/>
  <c r="L330" i="7"/>
  <c r="K330" i="7"/>
  <c r="J330" i="7"/>
  <c r="I330" i="7"/>
  <c r="H330" i="7"/>
  <c r="L329" i="7"/>
  <c r="K329" i="7"/>
  <c r="J329" i="7"/>
  <c r="I329" i="7"/>
  <c r="H329" i="7"/>
  <c r="L328" i="7"/>
  <c r="K328" i="7"/>
  <c r="J328" i="7"/>
  <c r="I328" i="7"/>
  <c r="H328" i="7"/>
  <c r="L327" i="7"/>
  <c r="K327" i="7"/>
  <c r="J327" i="7"/>
  <c r="I327" i="7"/>
  <c r="H327" i="7"/>
  <c r="L326" i="7"/>
  <c r="K326" i="7"/>
  <c r="J326" i="7"/>
  <c r="I326" i="7"/>
  <c r="H326" i="7"/>
  <c r="L325" i="7"/>
  <c r="K325" i="7"/>
  <c r="J325" i="7"/>
  <c r="I325" i="7"/>
  <c r="H325" i="7"/>
  <c r="L324" i="7"/>
  <c r="K324" i="7"/>
  <c r="J324" i="7"/>
  <c r="I324" i="7"/>
  <c r="H324" i="7"/>
  <c r="L323" i="7"/>
  <c r="K323" i="7"/>
  <c r="J323" i="7"/>
  <c r="I323" i="7"/>
  <c r="H323" i="7"/>
  <c r="L322" i="7"/>
  <c r="K322" i="7"/>
  <c r="J322" i="7"/>
  <c r="I322" i="7"/>
  <c r="H322" i="7"/>
  <c r="L321" i="7"/>
  <c r="K321" i="7"/>
  <c r="J321" i="7"/>
  <c r="I321" i="7"/>
  <c r="H321" i="7"/>
  <c r="L320" i="7"/>
  <c r="K320" i="7"/>
  <c r="J320" i="7"/>
  <c r="I320" i="7"/>
  <c r="H320" i="7"/>
  <c r="L319" i="7"/>
  <c r="K319" i="7"/>
  <c r="J319" i="7"/>
  <c r="I319" i="7"/>
  <c r="H319" i="7"/>
  <c r="L318" i="7"/>
  <c r="K318" i="7"/>
  <c r="J318" i="7"/>
  <c r="I318" i="7"/>
  <c r="H318" i="7"/>
  <c r="L317" i="7"/>
  <c r="K317" i="7"/>
  <c r="J317" i="7"/>
  <c r="I317" i="7"/>
  <c r="H317" i="7"/>
  <c r="L316" i="7"/>
  <c r="K316" i="7"/>
  <c r="J316" i="7"/>
  <c r="I316" i="7"/>
  <c r="H316" i="7"/>
  <c r="L315" i="7"/>
  <c r="K315" i="7"/>
  <c r="J315" i="7"/>
  <c r="I315" i="7"/>
  <c r="H315" i="7"/>
  <c r="L314" i="7"/>
  <c r="K314" i="7"/>
  <c r="J314" i="7"/>
  <c r="I314" i="7"/>
  <c r="H314" i="7"/>
  <c r="L313" i="7"/>
  <c r="K313" i="7"/>
  <c r="J313" i="7"/>
  <c r="I313" i="7"/>
  <c r="H313" i="7"/>
  <c r="L312" i="7"/>
  <c r="K312" i="7"/>
  <c r="J312" i="7"/>
  <c r="I312" i="7"/>
  <c r="H312" i="7"/>
  <c r="L311" i="7"/>
  <c r="K311" i="7"/>
  <c r="J311" i="7"/>
  <c r="I311" i="7"/>
  <c r="H311" i="7"/>
  <c r="L310" i="7"/>
  <c r="K310" i="7"/>
  <c r="J310" i="7"/>
  <c r="I310" i="7"/>
  <c r="H310" i="7"/>
  <c r="L309" i="7"/>
  <c r="K309" i="7"/>
  <c r="J309" i="7"/>
  <c r="I309" i="7"/>
  <c r="H309" i="7"/>
  <c r="L308" i="7"/>
  <c r="K308" i="7"/>
  <c r="J308" i="7"/>
  <c r="I308" i="7"/>
  <c r="H308" i="7"/>
  <c r="L307" i="7"/>
  <c r="K307" i="7"/>
  <c r="J307" i="7"/>
  <c r="I307" i="7"/>
  <c r="H307" i="7"/>
  <c r="L306" i="7"/>
  <c r="K306" i="7"/>
  <c r="J306" i="7"/>
  <c r="I306" i="7"/>
  <c r="H306" i="7"/>
  <c r="L305" i="7"/>
  <c r="K305" i="7"/>
  <c r="J305" i="7"/>
  <c r="I305" i="7"/>
  <c r="H305" i="7"/>
  <c r="L304" i="7"/>
  <c r="K304" i="7"/>
  <c r="J304" i="7"/>
  <c r="I304" i="7"/>
  <c r="H304" i="7"/>
  <c r="L303" i="7"/>
  <c r="K303" i="7"/>
  <c r="J303" i="7"/>
  <c r="I303" i="7"/>
  <c r="H303" i="7"/>
  <c r="L302" i="7"/>
  <c r="K302" i="7"/>
  <c r="J302" i="7"/>
  <c r="I302" i="7"/>
  <c r="H302" i="7"/>
  <c r="L301" i="7"/>
  <c r="K301" i="7"/>
  <c r="J301" i="7"/>
  <c r="I301" i="7"/>
  <c r="H301" i="7"/>
  <c r="L300" i="7"/>
  <c r="K300" i="7"/>
  <c r="J300" i="7"/>
  <c r="I300" i="7"/>
  <c r="H300" i="7"/>
  <c r="L299" i="7"/>
  <c r="K299" i="7"/>
  <c r="J299" i="7"/>
  <c r="I299" i="7"/>
  <c r="H299" i="7"/>
  <c r="L298" i="7"/>
  <c r="K298" i="7"/>
  <c r="J298" i="7"/>
  <c r="I298" i="7"/>
  <c r="H298" i="7"/>
  <c r="L297" i="7"/>
  <c r="K297" i="7"/>
  <c r="J297" i="7"/>
  <c r="I297" i="7"/>
  <c r="H297" i="7"/>
  <c r="L296" i="7"/>
  <c r="K296" i="7"/>
  <c r="J296" i="7"/>
  <c r="I296" i="7"/>
  <c r="H296" i="7"/>
  <c r="L295" i="7"/>
  <c r="K295" i="7"/>
  <c r="J295" i="7"/>
  <c r="I295" i="7"/>
  <c r="H295" i="7"/>
  <c r="L294" i="7"/>
  <c r="K294" i="7"/>
  <c r="J294" i="7"/>
  <c r="I294" i="7"/>
  <c r="H294" i="7"/>
  <c r="L293" i="7"/>
  <c r="K293" i="7"/>
  <c r="J293" i="7"/>
  <c r="I293" i="7"/>
  <c r="H293" i="7"/>
  <c r="L292" i="7"/>
  <c r="K292" i="7"/>
  <c r="J292" i="7"/>
  <c r="I292" i="7"/>
  <c r="H292" i="7"/>
  <c r="L291" i="7"/>
  <c r="K291" i="7"/>
  <c r="J291" i="7"/>
  <c r="I291" i="7"/>
  <c r="H291" i="7"/>
  <c r="L290" i="7"/>
  <c r="K290" i="7"/>
  <c r="J290" i="7"/>
  <c r="I290" i="7"/>
  <c r="H290" i="7"/>
  <c r="L289" i="7"/>
  <c r="K289" i="7"/>
  <c r="J289" i="7"/>
  <c r="I289" i="7"/>
  <c r="H289" i="7"/>
  <c r="L288" i="7"/>
  <c r="K288" i="7"/>
  <c r="J288" i="7"/>
  <c r="I288" i="7"/>
  <c r="H288" i="7"/>
  <c r="L287" i="7"/>
  <c r="K287" i="7"/>
  <c r="J287" i="7"/>
  <c r="I287" i="7"/>
  <c r="H287" i="7"/>
  <c r="L286" i="7"/>
  <c r="K286" i="7"/>
  <c r="J286" i="7"/>
  <c r="I286" i="7"/>
  <c r="H286" i="7"/>
  <c r="L285" i="7"/>
  <c r="K285" i="7"/>
  <c r="J285" i="7"/>
  <c r="I285" i="7"/>
  <c r="H285" i="7"/>
  <c r="L284" i="7"/>
  <c r="K284" i="7"/>
  <c r="J284" i="7"/>
  <c r="I284" i="7"/>
  <c r="H284" i="7"/>
  <c r="L283" i="7"/>
  <c r="K283" i="7"/>
  <c r="J283" i="7"/>
  <c r="I283" i="7"/>
  <c r="H283" i="7"/>
  <c r="L282" i="7"/>
  <c r="K282" i="7"/>
  <c r="J282" i="7"/>
  <c r="I282" i="7"/>
  <c r="H282" i="7"/>
  <c r="L281" i="7"/>
  <c r="K281" i="7"/>
  <c r="J281" i="7"/>
  <c r="I281" i="7"/>
  <c r="H281" i="7"/>
  <c r="L280" i="7"/>
  <c r="K280" i="7"/>
  <c r="J280" i="7"/>
  <c r="I280" i="7"/>
  <c r="H280" i="7"/>
  <c r="L279" i="7"/>
  <c r="K279" i="7"/>
  <c r="J279" i="7"/>
  <c r="I279" i="7"/>
  <c r="H279" i="7"/>
  <c r="L278" i="7"/>
  <c r="K278" i="7"/>
  <c r="J278" i="7"/>
  <c r="I278" i="7"/>
  <c r="H278" i="7"/>
  <c r="L277" i="7"/>
  <c r="K277" i="7"/>
  <c r="J277" i="7"/>
  <c r="I277" i="7"/>
  <c r="H277" i="7"/>
  <c r="L276" i="7"/>
  <c r="K276" i="7"/>
  <c r="J276" i="7"/>
  <c r="I276" i="7"/>
  <c r="H276" i="7"/>
  <c r="L275" i="7"/>
  <c r="K275" i="7"/>
  <c r="J275" i="7"/>
  <c r="I275" i="7"/>
  <c r="H275" i="7"/>
  <c r="L274" i="7"/>
  <c r="K274" i="7"/>
  <c r="J274" i="7"/>
  <c r="I274" i="7"/>
  <c r="H274" i="7"/>
  <c r="L273" i="7"/>
  <c r="K273" i="7"/>
  <c r="J273" i="7"/>
  <c r="I273" i="7"/>
  <c r="H273" i="7"/>
  <c r="L272" i="7"/>
  <c r="K272" i="7"/>
  <c r="J272" i="7"/>
  <c r="I272" i="7"/>
  <c r="H272" i="7"/>
  <c r="L271" i="7"/>
  <c r="K271" i="7"/>
  <c r="J271" i="7"/>
  <c r="I271" i="7"/>
  <c r="H271" i="7"/>
  <c r="L270" i="7"/>
  <c r="K270" i="7"/>
  <c r="J270" i="7"/>
  <c r="I270" i="7"/>
  <c r="H270" i="7"/>
  <c r="L269" i="7"/>
  <c r="K269" i="7"/>
  <c r="J269" i="7"/>
  <c r="I269" i="7"/>
  <c r="H269" i="7"/>
  <c r="L268" i="7"/>
  <c r="K268" i="7"/>
  <c r="J268" i="7"/>
  <c r="I268" i="7"/>
  <c r="H268" i="7"/>
  <c r="L267" i="7"/>
  <c r="K267" i="7"/>
  <c r="J267" i="7"/>
  <c r="I267" i="7"/>
  <c r="H267" i="7"/>
  <c r="L266" i="7"/>
  <c r="K266" i="7"/>
  <c r="J266" i="7"/>
  <c r="I266" i="7"/>
  <c r="H266" i="7"/>
  <c r="L265" i="7"/>
  <c r="K265" i="7"/>
  <c r="J265" i="7"/>
  <c r="I265" i="7"/>
  <c r="H265" i="7"/>
  <c r="L264" i="7"/>
  <c r="K264" i="7"/>
  <c r="J264" i="7"/>
  <c r="I264" i="7"/>
  <c r="H264" i="7"/>
  <c r="L263" i="7"/>
  <c r="K263" i="7"/>
  <c r="J263" i="7"/>
  <c r="I263" i="7"/>
  <c r="H263" i="7"/>
  <c r="L262" i="7"/>
  <c r="K262" i="7"/>
  <c r="J262" i="7"/>
  <c r="I262" i="7"/>
  <c r="H262" i="7"/>
  <c r="L261" i="7"/>
  <c r="K261" i="7"/>
  <c r="J261" i="7"/>
  <c r="I261" i="7"/>
  <c r="H261" i="7"/>
  <c r="L260" i="7"/>
  <c r="K260" i="7"/>
  <c r="J260" i="7"/>
  <c r="I260" i="7"/>
  <c r="H260" i="7"/>
  <c r="L259" i="7"/>
  <c r="K259" i="7"/>
  <c r="J259" i="7"/>
  <c r="I259" i="7"/>
  <c r="H259" i="7"/>
  <c r="L258" i="7"/>
  <c r="K258" i="7"/>
  <c r="J258" i="7"/>
  <c r="I258" i="7"/>
  <c r="H258" i="7"/>
  <c r="L257" i="7"/>
  <c r="K257" i="7"/>
  <c r="J257" i="7"/>
  <c r="I257" i="7"/>
  <c r="H257" i="7"/>
  <c r="L256" i="7"/>
  <c r="K256" i="7"/>
  <c r="J256" i="7"/>
  <c r="I256" i="7"/>
  <c r="H256" i="7"/>
  <c r="L255" i="7"/>
  <c r="K255" i="7"/>
  <c r="J255" i="7"/>
  <c r="I255" i="7"/>
  <c r="H255" i="7"/>
  <c r="L254" i="7"/>
  <c r="K254" i="7"/>
  <c r="J254" i="7"/>
  <c r="I254" i="7"/>
  <c r="H254" i="7"/>
  <c r="L253" i="7"/>
  <c r="K253" i="7"/>
  <c r="J253" i="7"/>
  <c r="I253" i="7"/>
  <c r="H253" i="7"/>
  <c r="L252" i="7"/>
  <c r="K252" i="7"/>
  <c r="J252" i="7"/>
  <c r="I252" i="7"/>
  <c r="H252" i="7"/>
  <c r="L251" i="7"/>
  <c r="K251" i="7"/>
  <c r="J251" i="7"/>
  <c r="I251" i="7"/>
  <c r="H251" i="7"/>
  <c r="L250" i="7"/>
  <c r="K250" i="7"/>
  <c r="J250" i="7"/>
  <c r="I250" i="7"/>
  <c r="H250" i="7"/>
  <c r="L249" i="7"/>
  <c r="K249" i="7"/>
  <c r="J249" i="7"/>
  <c r="I249" i="7"/>
  <c r="H249" i="7"/>
  <c r="L248" i="7"/>
  <c r="K248" i="7"/>
  <c r="J248" i="7"/>
  <c r="I248" i="7"/>
  <c r="H248" i="7"/>
  <c r="L247" i="7"/>
  <c r="K247" i="7"/>
  <c r="J247" i="7"/>
  <c r="I247" i="7"/>
  <c r="H247" i="7"/>
  <c r="L246" i="7"/>
  <c r="K246" i="7"/>
  <c r="J246" i="7"/>
  <c r="I246" i="7"/>
  <c r="H246" i="7"/>
  <c r="L245" i="7"/>
  <c r="K245" i="7"/>
  <c r="J245" i="7"/>
  <c r="I245" i="7"/>
  <c r="H245" i="7"/>
  <c r="L244" i="7"/>
  <c r="K244" i="7"/>
  <c r="J244" i="7"/>
  <c r="I244" i="7"/>
  <c r="H244" i="7"/>
  <c r="L243" i="7"/>
  <c r="K243" i="7"/>
  <c r="J243" i="7"/>
  <c r="I243" i="7"/>
  <c r="H243" i="7"/>
  <c r="L242" i="7"/>
  <c r="K242" i="7"/>
  <c r="J242" i="7"/>
  <c r="I242" i="7"/>
  <c r="H242" i="7"/>
  <c r="L241" i="7"/>
  <c r="K241" i="7"/>
  <c r="J241" i="7"/>
  <c r="I241" i="7"/>
  <c r="H241" i="7"/>
  <c r="L240" i="7"/>
  <c r="K240" i="7"/>
  <c r="J240" i="7"/>
  <c r="I240" i="7"/>
  <c r="H240" i="7"/>
  <c r="L239" i="7"/>
  <c r="K239" i="7"/>
  <c r="J239" i="7"/>
  <c r="I239" i="7"/>
  <c r="H239" i="7"/>
  <c r="L238" i="7"/>
  <c r="K238" i="7"/>
  <c r="J238" i="7"/>
  <c r="I238" i="7"/>
  <c r="H238" i="7"/>
  <c r="L237" i="7"/>
  <c r="K237" i="7"/>
  <c r="J237" i="7"/>
  <c r="I237" i="7"/>
  <c r="H237" i="7"/>
  <c r="L236" i="7"/>
  <c r="K236" i="7"/>
  <c r="J236" i="7"/>
  <c r="I236" i="7"/>
  <c r="H236" i="7"/>
  <c r="L235" i="7"/>
  <c r="K235" i="7"/>
  <c r="J235" i="7"/>
  <c r="I235" i="7"/>
  <c r="H235" i="7"/>
  <c r="L234" i="7"/>
  <c r="K234" i="7"/>
  <c r="J234" i="7"/>
  <c r="I234" i="7"/>
  <c r="H234" i="7"/>
  <c r="L233" i="7"/>
  <c r="K233" i="7"/>
  <c r="J233" i="7"/>
  <c r="I233" i="7"/>
  <c r="H233" i="7"/>
  <c r="L232" i="7"/>
  <c r="K232" i="7"/>
  <c r="J232" i="7"/>
  <c r="I232" i="7"/>
  <c r="H232" i="7"/>
  <c r="L231" i="7"/>
  <c r="K231" i="7"/>
  <c r="J231" i="7"/>
  <c r="I231" i="7"/>
  <c r="H231" i="7"/>
  <c r="L230" i="7"/>
  <c r="K230" i="7"/>
  <c r="J230" i="7"/>
  <c r="I230" i="7"/>
  <c r="H230" i="7"/>
  <c r="L229" i="7"/>
  <c r="K229" i="7"/>
  <c r="J229" i="7"/>
  <c r="I229" i="7"/>
  <c r="H229" i="7"/>
  <c r="L228" i="7"/>
  <c r="K228" i="7"/>
  <c r="J228" i="7"/>
  <c r="I228" i="7"/>
  <c r="H228" i="7"/>
  <c r="L227" i="7"/>
  <c r="K227" i="7"/>
  <c r="J227" i="7"/>
  <c r="I227" i="7"/>
  <c r="H227" i="7"/>
  <c r="L226" i="7"/>
  <c r="K226" i="7"/>
  <c r="J226" i="7"/>
  <c r="I226" i="7"/>
  <c r="H226" i="7"/>
  <c r="L225" i="7"/>
  <c r="K225" i="7"/>
  <c r="J225" i="7"/>
  <c r="I225" i="7"/>
  <c r="H225" i="7"/>
  <c r="L224" i="7"/>
  <c r="K224" i="7"/>
  <c r="J224" i="7"/>
  <c r="I224" i="7"/>
  <c r="H224" i="7"/>
  <c r="L223" i="7"/>
  <c r="K223" i="7"/>
  <c r="J223" i="7"/>
  <c r="I223" i="7"/>
  <c r="H223" i="7"/>
  <c r="L222" i="7"/>
  <c r="K222" i="7"/>
  <c r="J222" i="7"/>
  <c r="I222" i="7"/>
  <c r="H222" i="7"/>
  <c r="L221" i="7"/>
  <c r="K221" i="7"/>
  <c r="J221" i="7"/>
  <c r="I221" i="7"/>
  <c r="H221" i="7"/>
  <c r="L220" i="7"/>
  <c r="K220" i="7"/>
  <c r="J220" i="7"/>
  <c r="I220" i="7"/>
  <c r="H220" i="7"/>
  <c r="L219" i="7"/>
  <c r="K219" i="7"/>
  <c r="J219" i="7"/>
  <c r="I219" i="7"/>
  <c r="H219" i="7"/>
  <c r="L218" i="7"/>
  <c r="K218" i="7"/>
  <c r="J218" i="7"/>
  <c r="I218" i="7"/>
  <c r="H218" i="7"/>
  <c r="L217" i="7"/>
  <c r="K217" i="7"/>
  <c r="J217" i="7"/>
  <c r="I217" i="7"/>
  <c r="H217" i="7"/>
  <c r="L216" i="7"/>
  <c r="K216" i="7"/>
  <c r="J216" i="7"/>
  <c r="I216" i="7"/>
  <c r="H216" i="7"/>
  <c r="L215" i="7"/>
  <c r="K215" i="7"/>
  <c r="J215" i="7"/>
  <c r="I215" i="7"/>
  <c r="H215" i="7"/>
  <c r="L214" i="7"/>
  <c r="K214" i="7"/>
  <c r="J214" i="7"/>
  <c r="I214" i="7"/>
  <c r="H214" i="7"/>
  <c r="L213" i="7"/>
  <c r="K213" i="7"/>
  <c r="J213" i="7"/>
  <c r="I213" i="7"/>
  <c r="H213" i="7"/>
  <c r="L212" i="7"/>
  <c r="K212" i="7"/>
  <c r="J212" i="7"/>
  <c r="I212" i="7"/>
  <c r="H212" i="7"/>
  <c r="L211" i="7"/>
  <c r="K211" i="7"/>
  <c r="J211" i="7"/>
  <c r="I211" i="7"/>
  <c r="H211" i="7"/>
  <c r="L210" i="7"/>
  <c r="K210" i="7"/>
  <c r="J210" i="7"/>
  <c r="I210" i="7"/>
  <c r="H210" i="7"/>
  <c r="L209" i="7"/>
  <c r="K209" i="7"/>
  <c r="J209" i="7"/>
  <c r="I209" i="7"/>
  <c r="H209" i="7"/>
  <c r="L208" i="7"/>
  <c r="K208" i="7"/>
  <c r="J208" i="7"/>
  <c r="I208" i="7"/>
  <c r="H208" i="7"/>
  <c r="L207" i="7"/>
  <c r="K207" i="7"/>
  <c r="J207" i="7"/>
  <c r="I207" i="7"/>
  <c r="H207" i="7"/>
  <c r="L206" i="7"/>
  <c r="K206" i="7"/>
  <c r="J206" i="7"/>
  <c r="I206" i="7"/>
  <c r="H206" i="7"/>
  <c r="L205" i="7"/>
  <c r="K205" i="7"/>
  <c r="J205" i="7"/>
  <c r="I205" i="7"/>
  <c r="H205" i="7"/>
  <c r="L204" i="7"/>
  <c r="K204" i="7"/>
  <c r="J204" i="7"/>
  <c r="I204" i="7"/>
  <c r="H204" i="7"/>
  <c r="L203" i="7"/>
  <c r="K203" i="7"/>
  <c r="J203" i="7"/>
  <c r="I203" i="7"/>
  <c r="H203" i="7"/>
  <c r="L202" i="7"/>
  <c r="K202" i="7"/>
  <c r="J202" i="7"/>
  <c r="I202" i="7"/>
  <c r="H202" i="7"/>
  <c r="L201" i="7"/>
  <c r="K201" i="7"/>
  <c r="J201" i="7"/>
  <c r="I201" i="7"/>
  <c r="H201" i="7"/>
  <c r="L200" i="7"/>
  <c r="K200" i="7"/>
  <c r="J200" i="7"/>
  <c r="I200" i="7"/>
  <c r="H200" i="7"/>
  <c r="L199" i="7"/>
  <c r="K199" i="7"/>
  <c r="J199" i="7"/>
  <c r="I199" i="7"/>
  <c r="H199" i="7"/>
  <c r="L198" i="7"/>
  <c r="K198" i="7"/>
  <c r="J198" i="7"/>
  <c r="I198" i="7"/>
  <c r="H198" i="7"/>
  <c r="L197" i="7"/>
  <c r="K197" i="7"/>
  <c r="J197" i="7"/>
  <c r="I197" i="7"/>
  <c r="H197" i="7"/>
  <c r="L196" i="7"/>
  <c r="K196" i="7"/>
  <c r="J196" i="7"/>
  <c r="I196" i="7"/>
  <c r="H196" i="7"/>
  <c r="L195" i="7"/>
  <c r="K195" i="7"/>
  <c r="J195" i="7"/>
  <c r="I195" i="7"/>
  <c r="H195" i="7"/>
  <c r="L194" i="7"/>
  <c r="K194" i="7"/>
  <c r="J194" i="7"/>
  <c r="I194" i="7"/>
  <c r="H194" i="7"/>
  <c r="L193" i="7"/>
  <c r="K193" i="7"/>
  <c r="J193" i="7"/>
  <c r="I193" i="7"/>
  <c r="H193" i="7"/>
  <c r="L192" i="7"/>
  <c r="K192" i="7"/>
  <c r="J192" i="7"/>
  <c r="I192" i="7"/>
  <c r="H192" i="7"/>
  <c r="L191" i="7"/>
  <c r="K191" i="7"/>
  <c r="J191" i="7"/>
  <c r="I191" i="7"/>
  <c r="H191" i="7"/>
  <c r="L190" i="7"/>
  <c r="K190" i="7"/>
  <c r="J190" i="7"/>
  <c r="I190" i="7"/>
  <c r="H190" i="7"/>
  <c r="L189" i="7"/>
  <c r="K189" i="7"/>
  <c r="J189" i="7"/>
  <c r="I189" i="7"/>
  <c r="H189" i="7"/>
  <c r="L188" i="7"/>
  <c r="K188" i="7"/>
  <c r="J188" i="7"/>
  <c r="I188" i="7"/>
  <c r="H188" i="7"/>
  <c r="L187" i="7"/>
  <c r="K187" i="7"/>
  <c r="J187" i="7"/>
  <c r="I187" i="7"/>
  <c r="H187" i="7"/>
  <c r="L186" i="7"/>
  <c r="K186" i="7"/>
  <c r="J186" i="7"/>
  <c r="I186" i="7"/>
  <c r="H186" i="7"/>
  <c r="L185" i="7"/>
  <c r="K185" i="7"/>
  <c r="J185" i="7"/>
  <c r="I185" i="7"/>
  <c r="H185" i="7"/>
  <c r="L184" i="7"/>
  <c r="K184" i="7"/>
  <c r="J184" i="7"/>
  <c r="I184" i="7"/>
  <c r="H184" i="7"/>
  <c r="L183" i="7"/>
  <c r="K183" i="7"/>
  <c r="J183" i="7"/>
  <c r="I183" i="7"/>
  <c r="H183" i="7"/>
  <c r="L182" i="7"/>
  <c r="K182" i="7"/>
  <c r="J182" i="7"/>
  <c r="I182" i="7"/>
  <c r="H182" i="7"/>
  <c r="L181" i="7"/>
  <c r="K181" i="7"/>
  <c r="J181" i="7"/>
  <c r="I181" i="7"/>
  <c r="H181" i="7"/>
  <c r="L180" i="7"/>
  <c r="K180" i="7"/>
  <c r="J180" i="7"/>
  <c r="I180" i="7"/>
  <c r="H180" i="7"/>
  <c r="L179" i="7"/>
  <c r="K179" i="7"/>
  <c r="J179" i="7"/>
  <c r="I179" i="7"/>
  <c r="H179" i="7"/>
  <c r="L178" i="7"/>
  <c r="K178" i="7"/>
  <c r="J178" i="7"/>
  <c r="I178" i="7"/>
  <c r="H178" i="7"/>
  <c r="L177" i="7"/>
  <c r="K177" i="7"/>
  <c r="J177" i="7"/>
  <c r="I177" i="7"/>
  <c r="H177" i="7"/>
  <c r="L176" i="7"/>
  <c r="K176" i="7"/>
  <c r="J176" i="7"/>
  <c r="I176" i="7"/>
  <c r="H176" i="7"/>
  <c r="L175" i="7"/>
  <c r="K175" i="7"/>
  <c r="J175" i="7"/>
  <c r="I175" i="7"/>
  <c r="H175" i="7"/>
  <c r="L174" i="7"/>
  <c r="K174" i="7"/>
  <c r="J174" i="7"/>
  <c r="I174" i="7"/>
  <c r="H174" i="7"/>
  <c r="L173" i="7"/>
  <c r="K173" i="7"/>
  <c r="J173" i="7"/>
  <c r="I173" i="7"/>
  <c r="H173" i="7"/>
  <c r="L172" i="7"/>
  <c r="K172" i="7"/>
  <c r="J172" i="7"/>
  <c r="I172" i="7"/>
  <c r="H172" i="7"/>
  <c r="L171" i="7"/>
  <c r="K171" i="7"/>
  <c r="J171" i="7"/>
  <c r="I171" i="7"/>
  <c r="H171" i="7"/>
  <c r="L170" i="7"/>
  <c r="K170" i="7"/>
  <c r="J170" i="7"/>
  <c r="I170" i="7"/>
  <c r="H170" i="7"/>
  <c r="L169" i="7"/>
  <c r="K169" i="7"/>
  <c r="J169" i="7"/>
  <c r="I169" i="7"/>
  <c r="H169" i="7"/>
  <c r="L168" i="7"/>
  <c r="K168" i="7"/>
  <c r="J168" i="7"/>
  <c r="I168" i="7"/>
  <c r="H168" i="7"/>
  <c r="L167" i="7"/>
  <c r="K167" i="7"/>
  <c r="J167" i="7"/>
  <c r="I167" i="7"/>
  <c r="H167" i="7"/>
  <c r="L166" i="7"/>
  <c r="K166" i="7"/>
  <c r="J166" i="7"/>
  <c r="I166" i="7"/>
  <c r="H166" i="7"/>
  <c r="L165" i="7"/>
  <c r="K165" i="7"/>
  <c r="J165" i="7"/>
  <c r="I165" i="7"/>
  <c r="H165" i="7"/>
  <c r="L164" i="7"/>
  <c r="K164" i="7"/>
  <c r="J164" i="7"/>
  <c r="I164" i="7"/>
  <c r="H164" i="7"/>
  <c r="L163" i="7"/>
  <c r="K163" i="7"/>
  <c r="J163" i="7"/>
  <c r="I163" i="7"/>
  <c r="H163" i="7"/>
  <c r="L162" i="7"/>
  <c r="K162" i="7"/>
  <c r="J162" i="7"/>
  <c r="I162" i="7"/>
  <c r="H162" i="7"/>
  <c r="L161" i="7"/>
  <c r="K161" i="7"/>
  <c r="J161" i="7"/>
  <c r="I161" i="7"/>
  <c r="H161" i="7"/>
  <c r="L160" i="7"/>
  <c r="K160" i="7"/>
  <c r="J160" i="7"/>
  <c r="I160" i="7"/>
  <c r="H160" i="7"/>
  <c r="L159" i="7"/>
  <c r="K159" i="7"/>
  <c r="J159" i="7"/>
  <c r="I159" i="7"/>
  <c r="H159" i="7"/>
  <c r="L158" i="7"/>
  <c r="K158" i="7"/>
  <c r="J158" i="7"/>
  <c r="I158" i="7"/>
  <c r="H158" i="7"/>
  <c r="L157" i="7"/>
  <c r="K157" i="7"/>
  <c r="J157" i="7"/>
  <c r="I157" i="7"/>
  <c r="H157" i="7"/>
  <c r="L156" i="7"/>
  <c r="K156" i="7"/>
  <c r="J156" i="7"/>
  <c r="I156" i="7"/>
  <c r="H156" i="7"/>
  <c r="L155" i="7"/>
  <c r="K155" i="7"/>
  <c r="J155" i="7"/>
  <c r="I155" i="7"/>
  <c r="H155" i="7"/>
  <c r="L154" i="7"/>
  <c r="K154" i="7"/>
  <c r="J154" i="7"/>
  <c r="I154" i="7"/>
  <c r="H154" i="7"/>
  <c r="L153" i="7"/>
  <c r="K153" i="7"/>
  <c r="J153" i="7"/>
  <c r="I153" i="7"/>
  <c r="H153" i="7"/>
  <c r="L152" i="7"/>
  <c r="K152" i="7"/>
  <c r="J152" i="7"/>
  <c r="I152" i="7"/>
  <c r="H152" i="7"/>
  <c r="L151" i="7"/>
  <c r="K151" i="7"/>
  <c r="J151" i="7"/>
  <c r="I151" i="7"/>
  <c r="H151" i="7"/>
  <c r="L150" i="7"/>
  <c r="K150" i="7"/>
  <c r="J150" i="7"/>
  <c r="I150" i="7"/>
  <c r="H150" i="7"/>
  <c r="L149" i="7"/>
  <c r="K149" i="7"/>
  <c r="J149" i="7"/>
  <c r="I149" i="7"/>
  <c r="H149" i="7"/>
  <c r="L148" i="7"/>
  <c r="K148" i="7"/>
  <c r="J148" i="7"/>
  <c r="I148" i="7"/>
  <c r="H148" i="7"/>
  <c r="L147" i="7"/>
  <c r="K147" i="7"/>
  <c r="J147" i="7"/>
  <c r="I147" i="7"/>
  <c r="H147" i="7"/>
  <c r="L146" i="7"/>
  <c r="K146" i="7"/>
  <c r="J146" i="7"/>
  <c r="I146" i="7"/>
  <c r="H146" i="7"/>
  <c r="L145" i="7"/>
  <c r="K145" i="7"/>
  <c r="J145" i="7"/>
  <c r="I145" i="7"/>
  <c r="H145" i="7"/>
  <c r="L144" i="7"/>
  <c r="K144" i="7"/>
  <c r="J144" i="7"/>
  <c r="I144" i="7"/>
  <c r="H144" i="7"/>
  <c r="L143" i="7"/>
  <c r="K143" i="7"/>
  <c r="J143" i="7"/>
  <c r="I143" i="7"/>
  <c r="H143" i="7"/>
  <c r="L142" i="7"/>
  <c r="K142" i="7"/>
  <c r="J142" i="7"/>
  <c r="I142" i="7"/>
  <c r="H142" i="7"/>
  <c r="L141" i="7"/>
  <c r="K141" i="7"/>
  <c r="J141" i="7"/>
  <c r="I141" i="7"/>
  <c r="H141" i="7"/>
  <c r="L140" i="7"/>
  <c r="K140" i="7"/>
  <c r="J140" i="7"/>
  <c r="I140" i="7"/>
  <c r="H140" i="7"/>
  <c r="L139" i="7"/>
  <c r="K139" i="7"/>
  <c r="J139" i="7"/>
  <c r="I139" i="7"/>
  <c r="H139" i="7"/>
  <c r="L138" i="7"/>
  <c r="K138" i="7"/>
  <c r="J138" i="7"/>
  <c r="I138" i="7"/>
  <c r="H138" i="7"/>
  <c r="L137" i="7"/>
  <c r="K137" i="7"/>
  <c r="J137" i="7"/>
  <c r="I137" i="7"/>
  <c r="H137" i="7"/>
  <c r="L136" i="7"/>
  <c r="K136" i="7"/>
  <c r="J136" i="7"/>
  <c r="I136" i="7"/>
  <c r="H136" i="7"/>
  <c r="L135" i="7"/>
  <c r="K135" i="7"/>
  <c r="J135" i="7"/>
  <c r="I135" i="7"/>
  <c r="H135" i="7"/>
  <c r="L134" i="7"/>
  <c r="K134" i="7"/>
  <c r="J134" i="7"/>
  <c r="I134" i="7"/>
  <c r="H134" i="7"/>
  <c r="L133" i="7"/>
  <c r="K133" i="7"/>
  <c r="J133" i="7"/>
  <c r="I133" i="7"/>
  <c r="H133" i="7"/>
  <c r="L132" i="7"/>
  <c r="K132" i="7"/>
  <c r="J132" i="7"/>
  <c r="I132" i="7"/>
  <c r="H132" i="7"/>
  <c r="L131" i="7"/>
  <c r="K131" i="7"/>
  <c r="J131" i="7"/>
  <c r="I131" i="7"/>
  <c r="H131" i="7"/>
  <c r="L130" i="7"/>
  <c r="K130" i="7"/>
  <c r="J130" i="7"/>
  <c r="I130" i="7"/>
  <c r="H130" i="7"/>
  <c r="L129" i="7"/>
  <c r="K129" i="7"/>
  <c r="J129" i="7"/>
  <c r="I129" i="7"/>
  <c r="H129" i="7"/>
  <c r="L128" i="7"/>
  <c r="K128" i="7"/>
  <c r="J128" i="7"/>
  <c r="I128" i="7"/>
  <c r="H128" i="7"/>
  <c r="L127" i="7"/>
  <c r="K127" i="7"/>
  <c r="J127" i="7"/>
  <c r="I127" i="7"/>
  <c r="H127" i="7"/>
  <c r="L126" i="7"/>
  <c r="K126" i="7"/>
  <c r="J126" i="7"/>
  <c r="I126" i="7"/>
  <c r="H126" i="7"/>
  <c r="L125" i="7"/>
  <c r="K125" i="7"/>
  <c r="J125" i="7"/>
  <c r="I125" i="7"/>
  <c r="H125" i="7"/>
  <c r="L124" i="7"/>
  <c r="K124" i="7"/>
  <c r="J124" i="7"/>
  <c r="I124" i="7"/>
  <c r="H124" i="7"/>
  <c r="L123" i="7"/>
  <c r="K123" i="7"/>
  <c r="J123" i="7"/>
  <c r="I123" i="7"/>
  <c r="H123" i="7"/>
  <c r="L122" i="7"/>
  <c r="K122" i="7"/>
  <c r="J122" i="7"/>
  <c r="I122" i="7"/>
  <c r="H122" i="7"/>
  <c r="L121" i="7"/>
  <c r="K121" i="7"/>
  <c r="J121" i="7"/>
  <c r="I121" i="7"/>
  <c r="H121" i="7"/>
  <c r="L120" i="7"/>
  <c r="K120" i="7"/>
  <c r="J120" i="7"/>
  <c r="I120" i="7"/>
  <c r="H120" i="7"/>
  <c r="L119" i="7"/>
  <c r="K119" i="7"/>
  <c r="J119" i="7"/>
  <c r="I119" i="7"/>
  <c r="H119" i="7"/>
  <c r="L118" i="7"/>
  <c r="K118" i="7"/>
  <c r="J118" i="7"/>
  <c r="I118" i="7"/>
  <c r="H118" i="7"/>
  <c r="L117" i="7"/>
  <c r="K117" i="7"/>
  <c r="J117" i="7"/>
  <c r="I117" i="7"/>
  <c r="H117" i="7"/>
  <c r="L116" i="7"/>
  <c r="K116" i="7"/>
  <c r="J116" i="7"/>
  <c r="I116" i="7"/>
  <c r="H116" i="7"/>
  <c r="L115" i="7"/>
  <c r="K115" i="7"/>
  <c r="J115" i="7"/>
  <c r="I115" i="7"/>
  <c r="H115" i="7"/>
  <c r="L114" i="7"/>
  <c r="K114" i="7"/>
  <c r="J114" i="7"/>
  <c r="I114" i="7"/>
  <c r="H114" i="7"/>
  <c r="L113" i="7"/>
  <c r="K113" i="7"/>
  <c r="J113" i="7"/>
  <c r="I113" i="7"/>
  <c r="H113" i="7"/>
  <c r="L112" i="7"/>
  <c r="K112" i="7"/>
  <c r="J112" i="7"/>
  <c r="I112" i="7"/>
  <c r="H112" i="7"/>
  <c r="L111" i="7"/>
  <c r="K111" i="7"/>
  <c r="J111" i="7"/>
  <c r="I111" i="7"/>
  <c r="H111" i="7"/>
  <c r="L110" i="7"/>
  <c r="K110" i="7"/>
  <c r="J110" i="7"/>
  <c r="I110" i="7"/>
  <c r="H110" i="7"/>
  <c r="L109" i="7"/>
  <c r="K109" i="7"/>
  <c r="J109" i="7"/>
  <c r="I109" i="7"/>
  <c r="H109" i="7"/>
  <c r="L108" i="7"/>
  <c r="K108" i="7"/>
  <c r="J108" i="7"/>
  <c r="I108" i="7"/>
  <c r="H108" i="7"/>
  <c r="L107" i="7"/>
  <c r="K107" i="7"/>
  <c r="J107" i="7"/>
  <c r="I107" i="7"/>
  <c r="H107" i="7"/>
  <c r="L106" i="7"/>
  <c r="K106" i="7"/>
  <c r="J106" i="7"/>
  <c r="I106" i="7"/>
  <c r="H106" i="7"/>
  <c r="L105" i="7"/>
  <c r="K105" i="7"/>
  <c r="J105" i="7"/>
  <c r="I105" i="7"/>
  <c r="H105" i="7"/>
  <c r="L104" i="7"/>
  <c r="K104" i="7"/>
  <c r="J104" i="7"/>
  <c r="I104" i="7"/>
  <c r="H104" i="7"/>
  <c r="L103" i="7"/>
  <c r="K103" i="7"/>
  <c r="J103" i="7"/>
  <c r="I103" i="7"/>
  <c r="H103" i="7"/>
  <c r="L102" i="7"/>
  <c r="K102" i="7"/>
  <c r="J102" i="7"/>
  <c r="I102" i="7"/>
  <c r="H102" i="7"/>
  <c r="L101" i="7"/>
  <c r="K101" i="7"/>
  <c r="J101" i="7"/>
  <c r="I101" i="7"/>
  <c r="H101" i="7"/>
  <c r="L100" i="7"/>
  <c r="K100" i="7"/>
  <c r="J100" i="7"/>
  <c r="I100" i="7"/>
  <c r="H100" i="7"/>
  <c r="L99" i="7"/>
  <c r="K99" i="7"/>
  <c r="J99" i="7"/>
  <c r="I99" i="7"/>
  <c r="H99" i="7"/>
  <c r="L98" i="7"/>
  <c r="K98" i="7"/>
  <c r="J98" i="7"/>
  <c r="I98" i="7"/>
  <c r="H98" i="7"/>
  <c r="L97" i="7"/>
  <c r="K97" i="7"/>
  <c r="J97" i="7"/>
  <c r="I97" i="7"/>
  <c r="H97" i="7"/>
  <c r="L96" i="7"/>
  <c r="K96" i="7"/>
  <c r="J96" i="7"/>
  <c r="I96" i="7"/>
  <c r="H96" i="7"/>
  <c r="L95" i="7"/>
  <c r="K95" i="7"/>
  <c r="J95" i="7"/>
  <c r="I95" i="7"/>
  <c r="H95" i="7"/>
  <c r="L94" i="7"/>
  <c r="K94" i="7"/>
  <c r="J94" i="7"/>
  <c r="I94" i="7"/>
  <c r="H94" i="7"/>
  <c r="L93" i="7"/>
  <c r="K93" i="7"/>
  <c r="J93" i="7"/>
  <c r="I93" i="7"/>
  <c r="H93" i="7"/>
  <c r="L92" i="7"/>
  <c r="K92" i="7"/>
  <c r="J92" i="7"/>
  <c r="I92" i="7"/>
  <c r="H92" i="7"/>
  <c r="L91" i="7"/>
  <c r="K91" i="7"/>
  <c r="J91" i="7"/>
  <c r="I91" i="7"/>
  <c r="H91" i="7"/>
  <c r="L90" i="7"/>
  <c r="K90" i="7"/>
  <c r="J90" i="7"/>
  <c r="I90" i="7"/>
  <c r="H90" i="7"/>
  <c r="L89" i="7"/>
  <c r="K89" i="7"/>
  <c r="J89" i="7"/>
  <c r="I89" i="7"/>
  <c r="H89" i="7"/>
  <c r="L88" i="7"/>
  <c r="K88" i="7"/>
  <c r="J88" i="7"/>
  <c r="I88" i="7"/>
  <c r="H88" i="7"/>
  <c r="L87" i="7"/>
  <c r="K87" i="7"/>
  <c r="J87" i="7"/>
  <c r="I87" i="7"/>
  <c r="H87" i="7"/>
  <c r="L86" i="7"/>
  <c r="K86" i="7"/>
  <c r="J86" i="7"/>
  <c r="I86" i="7"/>
  <c r="H86" i="7"/>
  <c r="L85" i="7"/>
  <c r="K85" i="7"/>
  <c r="J85" i="7"/>
  <c r="I85" i="7"/>
  <c r="H85" i="7"/>
  <c r="L84" i="7"/>
  <c r="K84" i="7"/>
  <c r="J84" i="7"/>
  <c r="I84" i="7"/>
  <c r="H84" i="7"/>
  <c r="L83" i="7"/>
  <c r="K83" i="7"/>
  <c r="J83" i="7"/>
  <c r="I83" i="7"/>
  <c r="H83" i="7"/>
  <c r="L82" i="7"/>
  <c r="K82" i="7"/>
  <c r="J82" i="7"/>
  <c r="I82" i="7"/>
  <c r="H82" i="7"/>
  <c r="L81" i="7"/>
  <c r="K81" i="7"/>
  <c r="J81" i="7"/>
  <c r="I81" i="7"/>
  <c r="H81" i="7"/>
  <c r="L80" i="7"/>
  <c r="K80" i="7"/>
  <c r="J80" i="7"/>
  <c r="I80" i="7"/>
  <c r="H80" i="7"/>
  <c r="L79" i="7"/>
  <c r="K79" i="7"/>
  <c r="J79" i="7"/>
  <c r="I79" i="7"/>
  <c r="H79" i="7"/>
  <c r="L78" i="7"/>
  <c r="K78" i="7"/>
  <c r="J78" i="7"/>
  <c r="I78" i="7"/>
  <c r="H78" i="7"/>
  <c r="L77" i="7"/>
  <c r="K77" i="7"/>
  <c r="J77" i="7"/>
  <c r="I77" i="7"/>
  <c r="H77" i="7"/>
  <c r="L76" i="7"/>
  <c r="K76" i="7"/>
  <c r="J76" i="7"/>
  <c r="I76" i="7"/>
  <c r="H76" i="7"/>
  <c r="L75" i="7"/>
  <c r="K75" i="7"/>
  <c r="J75" i="7"/>
  <c r="I75" i="7"/>
  <c r="H75" i="7"/>
  <c r="L74" i="7"/>
  <c r="K74" i="7"/>
  <c r="J74" i="7"/>
  <c r="I74" i="7"/>
  <c r="H74" i="7"/>
  <c r="L73" i="7"/>
  <c r="K73" i="7"/>
  <c r="J73" i="7"/>
  <c r="I73" i="7"/>
  <c r="H73" i="7"/>
  <c r="L72" i="7"/>
  <c r="K72" i="7"/>
  <c r="J72" i="7"/>
  <c r="I72" i="7"/>
  <c r="H72" i="7"/>
  <c r="L71" i="7"/>
  <c r="K71" i="7"/>
  <c r="J71" i="7"/>
  <c r="I71" i="7"/>
  <c r="H71" i="7"/>
  <c r="L70" i="7"/>
  <c r="K70" i="7"/>
  <c r="J70" i="7"/>
  <c r="I70" i="7"/>
  <c r="H70" i="7"/>
  <c r="L69" i="7"/>
  <c r="K69" i="7"/>
  <c r="J69" i="7"/>
  <c r="I69" i="7"/>
  <c r="H69" i="7"/>
  <c r="L68" i="7"/>
  <c r="K68" i="7"/>
  <c r="J68" i="7"/>
  <c r="I68" i="7"/>
  <c r="H68" i="7"/>
  <c r="L67" i="7"/>
  <c r="K67" i="7"/>
  <c r="J67" i="7"/>
  <c r="I67" i="7"/>
  <c r="H67" i="7"/>
  <c r="L66" i="7"/>
  <c r="K66" i="7"/>
  <c r="J66" i="7"/>
  <c r="I66" i="7"/>
  <c r="H66" i="7"/>
  <c r="L65" i="7"/>
  <c r="K65" i="7"/>
  <c r="J65" i="7"/>
  <c r="I65" i="7"/>
  <c r="H65" i="7"/>
  <c r="L64" i="7"/>
  <c r="K64" i="7"/>
  <c r="J64" i="7"/>
  <c r="I64" i="7"/>
  <c r="H64" i="7"/>
  <c r="L63" i="7"/>
  <c r="K63" i="7"/>
  <c r="J63" i="7"/>
  <c r="I63" i="7"/>
  <c r="H63" i="7"/>
  <c r="L62" i="7"/>
  <c r="K62" i="7"/>
  <c r="J62" i="7"/>
  <c r="I62" i="7"/>
  <c r="H62" i="7"/>
  <c r="L61" i="7"/>
  <c r="K61" i="7"/>
  <c r="J61" i="7"/>
  <c r="I61" i="7"/>
  <c r="H61" i="7"/>
  <c r="L60" i="7"/>
  <c r="K60" i="7"/>
  <c r="J60" i="7"/>
  <c r="I60" i="7"/>
  <c r="H60" i="7"/>
  <c r="L59" i="7"/>
  <c r="K59" i="7"/>
  <c r="J59" i="7"/>
  <c r="I59" i="7"/>
  <c r="H59" i="7"/>
  <c r="L58" i="7"/>
  <c r="K58" i="7"/>
  <c r="J58" i="7"/>
  <c r="I58" i="7"/>
  <c r="H58" i="7"/>
  <c r="L57" i="7"/>
  <c r="K57" i="7"/>
  <c r="J57" i="7"/>
  <c r="I57" i="7"/>
  <c r="H57" i="7"/>
  <c r="L56" i="7"/>
  <c r="K56" i="7"/>
  <c r="J56" i="7"/>
  <c r="I56" i="7"/>
  <c r="H56" i="7"/>
  <c r="L55" i="7"/>
  <c r="K55" i="7"/>
  <c r="J55" i="7"/>
  <c r="I55" i="7"/>
  <c r="H55" i="7"/>
  <c r="L54" i="7"/>
  <c r="K54" i="7"/>
  <c r="J54" i="7"/>
  <c r="I54" i="7"/>
  <c r="H54" i="7"/>
  <c r="L53" i="7"/>
  <c r="K53" i="7"/>
  <c r="J53" i="7"/>
  <c r="I53" i="7"/>
  <c r="H53" i="7"/>
  <c r="L52" i="7"/>
  <c r="K52" i="7"/>
  <c r="J52" i="7"/>
  <c r="I52" i="7"/>
  <c r="H52" i="7"/>
  <c r="L51" i="7"/>
  <c r="K51" i="7"/>
  <c r="J51" i="7"/>
  <c r="I51" i="7"/>
  <c r="H51" i="7"/>
  <c r="M50" i="7"/>
  <c r="M51" i="7" s="1"/>
  <c r="M52" i="7" s="1"/>
  <c r="M53" i="7" s="1"/>
  <c r="M54" i="7" s="1"/>
  <c r="M55" i="7" s="1"/>
  <c r="M56" i="7" s="1"/>
  <c r="M57" i="7" s="1"/>
  <c r="M58" i="7" s="1"/>
  <c r="M59" i="7" s="1"/>
  <c r="M60" i="7" s="1"/>
  <c r="M61" i="7" s="1"/>
  <c r="M62" i="7" s="1"/>
  <c r="M63" i="7" s="1"/>
  <c r="M64" i="7" s="1"/>
  <c r="M65" i="7" s="1"/>
  <c r="M66" i="7" s="1"/>
  <c r="M67" i="7" s="1"/>
  <c r="M68" i="7" s="1"/>
  <c r="M69" i="7" s="1"/>
  <c r="M70" i="7" s="1"/>
  <c r="M71" i="7" s="1"/>
  <c r="M72" i="7" s="1"/>
  <c r="M73" i="7" s="1"/>
  <c r="M74" i="7" s="1"/>
  <c r="M75" i="7" s="1"/>
  <c r="M76" i="7" s="1"/>
  <c r="M77" i="7" s="1"/>
  <c r="M78" i="7" s="1"/>
  <c r="M79" i="7" s="1"/>
  <c r="M80" i="7" s="1"/>
  <c r="M81" i="7" s="1"/>
  <c r="M82" i="7" s="1"/>
  <c r="M83" i="7" s="1"/>
  <c r="M84" i="7" s="1"/>
  <c r="M85" i="7" s="1"/>
  <c r="M86" i="7" s="1"/>
  <c r="M87" i="7" s="1"/>
  <c r="M88" i="7" s="1"/>
  <c r="M89" i="7" s="1"/>
  <c r="M90" i="7" s="1"/>
  <c r="M91" i="7" s="1"/>
  <c r="M92" i="7" s="1"/>
  <c r="M93" i="7" s="1"/>
  <c r="M94" i="7" s="1"/>
  <c r="M95" i="7" s="1"/>
  <c r="M96" i="7" s="1"/>
  <c r="M97" i="7" s="1"/>
  <c r="M98" i="7" s="1"/>
  <c r="M99" i="7" s="1"/>
  <c r="M100" i="7" s="1"/>
  <c r="M101" i="7" s="1"/>
  <c r="M102" i="7" s="1"/>
  <c r="M103" i="7" s="1"/>
  <c r="M104" i="7" s="1"/>
  <c r="M105" i="7" s="1"/>
  <c r="M106" i="7" s="1"/>
  <c r="M107" i="7" s="1"/>
  <c r="M108" i="7" s="1"/>
  <c r="M109" i="7" s="1"/>
  <c r="M110" i="7" s="1"/>
  <c r="M111" i="7" s="1"/>
  <c r="M112" i="7" s="1"/>
  <c r="M113" i="7" s="1"/>
  <c r="M114" i="7" s="1"/>
  <c r="M115" i="7" s="1"/>
  <c r="M116" i="7" s="1"/>
  <c r="M117" i="7" s="1"/>
  <c r="M118" i="7" s="1"/>
  <c r="M119" i="7" s="1"/>
  <c r="M120" i="7" s="1"/>
  <c r="M121" i="7" s="1"/>
  <c r="M122" i="7" s="1"/>
  <c r="M123" i="7" s="1"/>
  <c r="M124" i="7" s="1"/>
  <c r="M125" i="7" s="1"/>
  <c r="M126" i="7" s="1"/>
  <c r="M127" i="7" s="1"/>
  <c r="M128" i="7" s="1"/>
  <c r="M129" i="7" s="1"/>
  <c r="M130" i="7" s="1"/>
  <c r="M131" i="7" s="1"/>
  <c r="M132" i="7" s="1"/>
  <c r="M133" i="7" s="1"/>
  <c r="M134" i="7" s="1"/>
  <c r="M135" i="7" s="1"/>
  <c r="M136" i="7" s="1"/>
  <c r="M137" i="7" s="1"/>
  <c r="M138" i="7" s="1"/>
  <c r="M139" i="7" s="1"/>
  <c r="M140" i="7" s="1"/>
  <c r="M141" i="7" s="1"/>
  <c r="M142" i="7" s="1"/>
  <c r="M143" i="7" s="1"/>
  <c r="M144" i="7" s="1"/>
  <c r="M145" i="7" s="1"/>
  <c r="M146" i="7" s="1"/>
  <c r="M147" i="7" s="1"/>
  <c r="M148" i="7" s="1"/>
  <c r="M149" i="7" s="1"/>
  <c r="M150" i="7" s="1"/>
  <c r="M151" i="7" s="1"/>
  <c r="M152" i="7" s="1"/>
  <c r="M153" i="7" s="1"/>
  <c r="M154" i="7" s="1"/>
  <c r="M155" i="7" s="1"/>
  <c r="M156" i="7" s="1"/>
  <c r="M157" i="7" s="1"/>
  <c r="M158" i="7" s="1"/>
  <c r="M159" i="7" s="1"/>
  <c r="M160" i="7" s="1"/>
  <c r="M161" i="7" s="1"/>
  <c r="M162" i="7" s="1"/>
  <c r="M163" i="7" s="1"/>
  <c r="M164" i="7" s="1"/>
  <c r="M165" i="7" s="1"/>
  <c r="M166" i="7" s="1"/>
  <c r="M167" i="7" s="1"/>
  <c r="M168" i="7" s="1"/>
  <c r="M169" i="7" s="1"/>
  <c r="M170" i="7" s="1"/>
  <c r="M171" i="7" s="1"/>
  <c r="M172" i="7" s="1"/>
  <c r="M173" i="7" s="1"/>
  <c r="M174" i="7" s="1"/>
  <c r="M175" i="7" s="1"/>
  <c r="M176" i="7" s="1"/>
  <c r="M177" i="7" s="1"/>
  <c r="M178" i="7" s="1"/>
  <c r="M179" i="7" s="1"/>
  <c r="M180" i="7" s="1"/>
  <c r="M181" i="7" s="1"/>
  <c r="M182" i="7" s="1"/>
  <c r="M183" i="7" s="1"/>
  <c r="M184" i="7" s="1"/>
  <c r="M185" i="7" s="1"/>
  <c r="M186" i="7" s="1"/>
  <c r="M187" i="7" s="1"/>
  <c r="M188" i="7" s="1"/>
  <c r="M189" i="7" s="1"/>
  <c r="M190" i="7" s="1"/>
  <c r="M191" i="7" s="1"/>
  <c r="M192" i="7" s="1"/>
  <c r="M193" i="7" s="1"/>
  <c r="M194" i="7" s="1"/>
  <c r="M195" i="7" s="1"/>
  <c r="M196" i="7" s="1"/>
  <c r="M197" i="7" s="1"/>
  <c r="M198" i="7" s="1"/>
  <c r="M199" i="7" s="1"/>
  <c r="M200" i="7" s="1"/>
  <c r="M201" i="7" s="1"/>
  <c r="M202" i="7" s="1"/>
  <c r="M203" i="7" s="1"/>
  <c r="M204" i="7" s="1"/>
  <c r="M205" i="7" s="1"/>
  <c r="M206" i="7" s="1"/>
  <c r="M207" i="7" s="1"/>
  <c r="M208" i="7" s="1"/>
  <c r="M209" i="7" s="1"/>
  <c r="M210" i="7" s="1"/>
  <c r="M211" i="7" s="1"/>
  <c r="M212" i="7" s="1"/>
  <c r="M213" i="7" s="1"/>
  <c r="M214" i="7" s="1"/>
  <c r="M215" i="7" s="1"/>
  <c r="M216" i="7" s="1"/>
  <c r="M217" i="7" s="1"/>
  <c r="M218" i="7" s="1"/>
  <c r="M219" i="7" s="1"/>
  <c r="M220" i="7" s="1"/>
  <c r="M221" i="7" s="1"/>
  <c r="M222" i="7" s="1"/>
  <c r="M223" i="7" s="1"/>
  <c r="M224" i="7" s="1"/>
  <c r="M225" i="7" s="1"/>
  <c r="M226" i="7" s="1"/>
  <c r="M227" i="7" s="1"/>
  <c r="M228" i="7" s="1"/>
  <c r="M229" i="7" s="1"/>
  <c r="M230" i="7" s="1"/>
  <c r="M231" i="7" s="1"/>
  <c r="M232" i="7" s="1"/>
  <c r="M233" i="7" s="1"/>
  <c r="M234" i="7" s="1"/>
  <c r="M235" i="7" s="1"/>
  <c r="M236" i="7" s="1"/>
  <c r="M237" i="7" s="1"/>
  <c r="M238" i="7" s="1"/>
  <c r="M239" i="7" s="1"/>
  <c r="M240" i="7" s="1"/>
  <c r="M241" i="7" s="1"/>
  <c r="M242" i="7" s="1"/>
  <c r="M243" i="7" s="1"/>
  <c r="M244" i="7" s="1"/>
  <c r="M245" i="7" s="1"/>
  <c r="M246" i="7" s="1"/>
  <c r="M247" i="7" s="1"/>
  <c r="M248" i="7" s="1"/>
  <c r="M249" i="7" s="1"/>
  <c r="M250" i="7" s="1"/>
  <c r="M251" i="7" s="1"/>
  <c r="M252" i="7" s="1"/>
  <c r="M253" i="7" s="1"/>
  <c r="M254" i="7" s="1"/>
  <c r="M255" i="7" s="1"/>
  <c r="M256" i="7" s="1"/>
  <c r="M257" i="7" s="1"/>
  <c r="M258" i="7" s="1"/>
  <c r="M259" i="7" s="1"/>
  <c r="M260" i="7" s="1"/>
  <c r="M261" i="7" s="1"/>
  <c r="M262" i="7" s="1"/>
  <c r="M263" i="7" s="1"/>
  <c r="M264" i="7" s="1"/>
  <c r="M265" i="7" s="1"/>
  <c r="M266" i="7" s="1"/>
  <c r="M267" i="7" s="1"/>
  <c r="M268" i="7" s="1"/>
  <c r="M269" i="7" s="1"/>
  <c r="M270" i="7" s="1"/>
  <c r="M271" i="7" s="1"/>
  <c r="M272" i="7" s="1"/>
  <c r="M273" i="7" s="1"/>
  <c r="M274" i="7" s="1"/>
  <c r="M275" i="7" s="1"/>
  <c r="M276" i="7" s="1"/>
  <c r="M277" i="7" s="1"/>
  <c r="M278" i="7" s="1"/>
  <c r="M279" i="7" s="1"/>
  <c r="M280" i="7" s="1"/>
  <c r="M281" i="7" s="1"/>
  <c r="M282" i="7" s="1"/>
  <c r="M283" i="7" s="1"/>
  <c r="M284" i="7" s="1"/>
  <c r="M285" i="7" s="1"/>
  <c r="M286" i="7" s="1"/>
  <c r="M287" i="7" s="1"/>
  <c r="M288" i="7" s="1"/>
  <c r="M289" i="7" s="1"/>
  <c r="M290" i="7" s="1"/>
  <c r="M291" i="7" s="1"/>
  <c r="M292" i="7" s="1"/>
  <c r="M293" i="7" s="1"/>
  <c r="M294" i="7" s="1"/>
  <c r="M295" i="7" s="1"/>
  <c r="M296" i="7" s="1"/>
  <c r="M297" i="7" s="1"/>
  <c r="M298" i="7" s="1"/>
  <c r="M299" i="7" s="1"/>
  <c r="M300" i="7" s="1"/>
  <c r="M301" i="7" s="1"/>
  <c r="M302" i="7" s="1"/>
  <c r="M303" i="7" s="1"/>
  <c r="M304" i="7" s="1"/>
  <c r="M305" i="7" s="1"/>
  <c r="M306" i="7" s="1"/>
  <c r="M307" i="7" s="1"/>
  <c r="M308" i="7" s="1"/>
  <c r="M309" i="7" s="1"/>
  <c r="M310" i="7" s="1"/>
  <c r="M311" i="7" s="1"/>
  <c r="M312" i="7" s="1"/>
  <c r="M313" i="7" s="1"/>
  <c r="M314" i="7" s="1"/>
  <c r="M315" i="7" s="1"/>
  <c r="M316" i="7" s="1"/>
  <c r="M317" i="7" s="1"/>
  <c r="M318" i="7" s="1"/>
  <c r="M319" i="7" s="1"/>
  <c r="M320" i="7" s="1"/>
  <c r="M321" i="7" s="1"/>
  <c r="M322" i="7" s="1"/>
  <c r="M323" i="7" s="1"/>
  <c r="M324" i="7" s="1"/>
  <c r="M325" i="7" s="1"/>
  <c r="M326" i="7" s="1"/>
  <c r="M327" i="7" s="1"/>
  <c r="M328" i="7" s="1"/>
  <c r="M329" i="7" s="1"/>
  <c r="M330" i="7" s="1"/>
  <c r="M331" i="7" s="1"/>
  <c r="M332" i="7" s="1"/>
  <c r="M333" i="7" s="1"/>
  <c r="M334" i="7" s="1"/>
  <c r="M335" i="7" s="1"/>
  <c r="M336" i="7" s="1"/>
  <c r="M337" i="7" s="1"/>
  <c r="M338" i="7" s="1"/>
  <c r="M339" i="7" s="1"/>
  <c r="M340" i="7" s="1"/>
  <c r="M341" i="7" s="1"/>
  <c r="M342" i="7" s="1"/>
  <c r="M343" i="7" s="1"/>
  <c r="M344" i="7" s="1"/>
  <c r="M345" i="7" s="1"/>
  <c r="M346" i="7" s="1"/>
  <c r="M347" i="7" s="1"/>
  <c r="M348" i="7" s="1"/>
  <c r="M349" i="7" s="1"/>
  <c r="M350" i="7" s="1"/>
  <c r="M351" i="7" s="1"/>
  <c r="M352" i="7" s="1"/>
  <c r="M353" i="7" s="1"/>
  <c r="M354" i="7" s="1"/>
  <c r="M355" i="7" s="1"/>
  <c r="M356" i="7" s="1"/>
  <c r="M357" i="7" s="1"/>
  <c r="M358" i="7" s="1"/>
  <c r="M359" i="7" s="1"/>
  <c r="M360" i="7" s="1"/>
  <c r="M361" i="7" s="1"/>
  <c r="M362" i="7" s="1"/>
  <c r="M363" i="7" s="1"/>
  <c r="M364" i="7" s="1"/>
  <c r="M365" i="7" s="1"/>
  <c r="M366" i="7" s="1"/>
  <c r="M367" i="7" s="1"/>
  <c r="M368" i="7" s="1"/>
  <c r="M369" i="7" s="1"/>
  <c r="M370" i="7" s="1"/>
  <c r="M371" i="7" s="1"/>
  <c r="M372" i="7" s="1"/>
  <c r="M373" i="7" s="1"/>
  <c r="M374" i="7" s="1"/>
  <c r="M375" i="7" s="1"/>
  <c r="M376" i="7" s="1"/>
  <c r="M377" i="7" s="1"/>
  <c r="M378" i="7" s="1"/>
  <c r="M379" i="7" s="1"/>
  <c r="M380" i="7" s="1"/>
  <c r="M381" i="7" s="1"/>
  <c r="M382" i="7" s="1"/>
  <c r="M383" i="7" s="1"/>
  <c r="M384" i="7" s="1"/>
  <c r="M385" i="7" s="1"/>
  <c r="M386" i="7" s="1"/>
  <c r="M387" i="7" s="1"/>
  <c r="M388" i="7" s="1"/>
  <c r="M389" i="7" s="1"/>
  <c r="M390" i="7" s="1"/>
  <c r="M391" i="7" s="1"/>
  <c r="M392" i="7" s="1"/>
  <c r="M393" i="7" s="1"/>
  <c r="M394" i="7" s="1"/>
  <c r="M395" i="7" s="1"/>
  <c r="M396" i="7" s="1"/>
  <c r="M397" i="7" s="1"/>
  <c r="M398" i="7" s="1"/>
  <c r="M399" i="7" s="1"/>
  <c r="M400" i="7" s="1"/>
  <c r="M401" i="7" s="1"/>
  <c r="M402" i="7" s="1"/>
  <c r="M403" i="7" s="1"/>
  <c r="M404" i="7" s="1"/>
  <c r="M405" i="7" s="1"/>
  <c r="M406" i="7" s="1"/>
  <c r="M407" i="7" s="1"/>
  <c r="M408" i="7" s="1"/>
  <c r="M409" i="7" s="1"/>
  <c r="M410" i="7" s="1"/>
  <c r="M411" i="7" s="1"/>
  <c r="M412" i="7" s="1"/>
  <c r="M413" i="7" s="1"/>
  <c r="M414" i="7" s="1"/>
  <c r="M415" i="7" s="1"/>
  <c r="M416" i="7" s="1"/>
  <c r="M417" i="7" s="1"/>
  <c r="M418" i="7" s="1"/>
  <c r="M419" i="7" s="1"/>
  <c r="M420" i="7" s="1"/>
  <c r="M421" i="7" s="1"/>
  <c r="M422" i="7" s="1"/>
  <c r="M423" i="7" s="1"/>
  <c r="M424" i="7" s="1"/>
  <c r="M425" i="7" s="1"/>
  <c r="M426" i="7" s="1"/>
  <c r="M427" i="7" s="1"/>
  <c r="M428" i="7" s="1"/>
  <c r="M429" i="7" s="1"/>
  <c r="M430" i="7" s="1"/>
  <c r="M431" i="7" s="1"/>
  <c r="M432" i="7" s="1"/>
  <c r="M433" i="7" s="1"/>
  <c r="M434" i="7" s="1"/>
  <c r="M435" i="7" s="1"/>
  <c r="M436" i="7" s="1"/>
  <c r="M437" i="7" s="1"/>
  <c r="M438" i="7" s="1"/>
  <c r="M439" i="7" s="1"/>
  <c r="M440" i="7" s="1"/>
  <c r="M441" i="7" s="1"/>
  <c r="M442" i="7" s="1"/>
  <c r="M443" i="7" s="1"/>
  <c r="M444" i="7" s="1"/>
  <c r="M445" i="7" s="1"/>
  <c r="M446" i="7" s="1"/>
  <c r="M447" i="7" s="1"/>
  <c r="M448" i="7" s="1"/>
  <c r="M449" i="7" s="1"/>
  <c r="M450" i="7" s="1"/>
  <c r="M451" i="7" s="1"/>
  <c r="M452" i="7" s="1"/>
  <c r="M453" i="7" s="1"/>
  <c r="M454" i="7" s="1"/>
  <c r="M455" i="7" s="1"/>
  <c r="M456" i="7" s="1"/>
  <c r="M457" i="7" s="1"/>
  <c r="M458" i="7" s="1"/>
  <c r="M459" i="7" s="1"/>
  <c r="M460" i="7" s="1"/>
  <c r="M461" i="7" s="1"/>
  <c r="M462" i="7" s="1"/>
  <c r="M463" i="7" s="1"/>
  <c r="M464" i="7" s="1"/>
  <c r="M465" i="7" s="1"/>
  <c r="M466" i="7" s="1"/>
  <c r="M467" i="7" s="1"/>
  <c r="M468" i="7" s="1"/>
  <c r="M469" i="7" s="1"/>
  <c r="M470" i="7" s="1"/>
  <c r="M471" i="7" s="1"/>
  <c r="M472" i="7" s="1"/>
  <c r="M473" i="7" s="1"/>
  <c r="M474" i="7" s="1"/>
  <c r="M475" i="7" s="1"/>
  <c r="M476" i="7" s="1"/>
  <c r="M477" i="7" s="1"/>
  <c r="M478" i="7" s="1"/>
  <c r="M479" i="7" s="1"/>
  <c r="M480" i="7" s="1"/>
  <c r="M481" i="7" s="1"/>
  <c r="M482" i="7" s="1"/>
  <c r="M483" i="7" s="1"/>
  <c r="M484" i="7" s="1"/>
  <c r="M485" i="7" s="1"/>
  <c r="M486" i="7" s="1"/>
  <c r="M487" i="7" s="1"/>
  <c r="M488" i="7" s="1"/>
  <c r="M489" i="7" s="1"/>
  <c r="M490" i="7" s="1"/>
  <c r="M491" i="7" s="1"/>
  <c r="M492" i="7" s="1"/>
  <c r="M493" i="7" s="1"/>
  <c r="M494" i="7" s="1"/>
  <c r="M495" i="7" s="1"/>
  <c r="M496" i="7" s="1"/>
  <c r="M497" i="7" s="1"/>
  <c r="M498" i="7" s="1"/>
  <c r="M499" i="7" s="1"/>
  <c r="M500" i="7" s="1"/>
  <c r="M501" i="7" s="1"/>
  <c r="M502" i="7" s="1"/>
  <c r="M503" i="7" s="1"/>
  <c r="M504" i="7" s="1"/>
  <c r="M505" i="7" s="1"/>
  <c r="M506" i="7" s="1"/>
  <c r="M507" i="7" s="1"/>
  <c r="M508" i="7" s="1"/>
  <c r="M509" i="7" s="1"/>
  <c r="M510" i="7" s="1"/>
  <c r="M511" i="7" s="1"/>
  <c r="M512" i="7" s="1"/>
  <c r="M513" i="7" s="1"/>
  <c r="M514" i="7" s="1"/>
  <c r="M515" i="7" s="1"/>
  <c r="M516" i="7" s="1"/>
  <c r="M517" i="7" s="1"/>
  <c r="M518" i="7" s="1"/>
  <c r="M519" i="7" s="1"/>
  <c r="M520" i="7" s="1"/>
  <c r="M521" i="7" s="1"/>
  <c r="M522" i="7" s="1"/>
  <c r="M523" i="7" s="1"/>
  <c r="M524" i="7" s="1"/>
  <c r="M525" i="7" s="1"/>
  <c r="M526" i="7" s="1"/>
  <c r="M527" i="7" s="1"/>
  <c r="M528" i="7" s="1"/>
  <c r="M529" i="7" s="1"/>
  <c r="M530" i="7" s="1"/>
  <c r="M531" i="7" s="1"/>
  <c r="M532" i="7" s="1"/>
  <c r="M533" i="7" s="1"/>
  <c r="M534" i="7" s="1"/>
  <c r="M535" i="7" s="1"/>
  <c r="M536" i="7" s="1"/>
  <c r="M537" i="7" s="1"/>
  <c r="M538" i="7" s="1"/>
  <c r="M539" i="7" s="1"/>
  <c r="M540" i="7" s="1"/>
  <c r="M541" i="7" s="1"/>
  <c r="M542" i="7" s="1"/>
  <c r="M543" i="7" s="1"/>
  <c r="M544" i="7" s="1"/>
  <c r="M545" i="7" s="1"/>
  <c r="M546" i="7" s="1"/>
  <c r="M547" i="7" s="1"/>
  <c r="M548" i="7" s="1"/>
  <c r="M549" i="7" s="1"/>
  <c r="M550" i="7" s="1"/>
  <c r="M551" i="7" s="1"/>
  <c r="M552" i="7" s="1"/>
  <c r="M553" i="7" s="1"/>
  <c r="M554" i="7" s="1"/>
  <c r="M555" i="7" s="1"/>
  <c r="M556" i="7" s="1"/>
  <c r="M557" i="7" s="1"/>
  <c r="M558" i="7" s="1"/>
  <c r="M559" i="7" s="1"/>
  <c r="M560" i="7" s="1"/>
  <c r="M561" i="7" s="1"/>
  <c r="M562" i="7" s="1"/>
  <c r="M563" i="7" s="1"/>
  <c r="M564" i="7" s="1"/>
  <c r="M565" i="7" s="1"/>
  <c r="M566" i="7" s="1"/>
  <c r="M567" i="7" s="1"/>
  <c r="M568" i="7" s="1"/>
  <c r="M569" i="7" s="1"/>
  <c r="M570" i="7" s="1"/>
  <c r="M571" i="7" s="1"/>
  <c r="M572" i="7" s="1"/>
  <c r="M573" i="7" s="1"/>
  <c r="M574" i="7" s="1"/>
  <c r="M575" i="7" s="1"/>
  <c r="M576" i="7" s="1"/>
  <c r="M577" i="7" s="1"/>
  <c r="M578" i="7" s="1"/>
  <c r="M579" i="7" s="1"/>
  <c r="M580" i="7" s="1"/>
  <c r="M581" i="7" s="1"/>
  <c r="M582" i="7" s="1"/>
  <c r="M583" i="7" s="1"/>
  <c r="M584" i="7" s="1"/>
  <c r="M585" i="7" s="1"/>
  <c r="M586" i="7" s="1"/>
  <c r="M587" i="7" s="1"/>
  <c r="M588" i="7" s="1"/>
  <c r="M589" i="7" s="1"/>
  <c r="M590" i="7" s="1"/>
  <c r="M591" i="7" s="1"/>
  <c r="M592" i="7" s="1"/>
  <c r="M593" i="7" s="1"/>
  <c r="M594" i="7" s="1"/>
  <c r="M595" i="7" s="1"/>
  <c r="M596" i="7" s="1"/>
  <c r="M597" i="7" s="1"/>
  <c r="M598" i="7" s="1"/>
  <c r="M599" i="7" s="1"/>
  <c r="M600" i="7" s="1"/>
  <c r="M601" i="7" s="1"/>
  <c r="M602" i="7" s="1"/>
  <c r="M603" i="7" s="1"/>
  <c r="M604" i="7" s="1"/>
  <c r="M605" i="7" s="1"/>
  <c r="M606" i="7" s="1"/>
  <c r="M607" i="7" s="1"/>
  <c r="M608" i="7" s="1"/>
  <c r="M609" i="7" s="1"/>
  <c r="M610" i="7" s="1"/>
  <c r="M611" i="7" s="1"/>
  <c r="M612" i="7" s="1"/>
  <c r="M613" i="7" s="1"/>
  <c r="M614" i="7" s="1"/>
  <c r="M615" i="7" s="1"/>
  <c r="M616" i="7" s="1"/>
  <c r="M617" i="7" s="1"/>
  <c r="M618" i="7" s="1"/>
  <c r="M619" i="7" s="1"/>
  <c r="M620" i="7" s="1"/>
  <c r="M621" i="7" s="1"/>
  <c r="M622" i="7" s="1"/>
  <c r="M623" i="7" s="1"/>
  <c r="M624" i="7" s="1"/>
  <c r="M625" i="7" s="1"/>
  <c r="M626" i="7" s="1"/>
  <c r="M627" i="7" s="1"/>
  <c r="M628" i="7" s="1"/>
  <c r="M629" i="7" s="1"/>
  <c r="M630" i="7" s="1"/>
  <c r="M631" i="7" s="1"/>
  <c r="M632" i="7" s="1"/>
  <c r="M633" i="7" s="1"/>
  <c r="M634" i="7" s="1"/>
  <c r="M635" i="7" s="1"/>
  <c r="M636" i="7" s="1"/>
  <c r="M637" i="7" s="1"/>
  <c r="M638" i="7" s="1"/>
  <c r="M639" i="7" s="1"/>
  <c r="M640" i="7" s="1"/>
  <c r="M641" i="7" s="1"/>
  <c r="M642" i="7" s="1"/>
  <c r="M643" i="7" s="1"/>
  <c r="M644" i="7" s="1"/>
  <c r="M645" i="7" s="1"/>
  <c r="M646" i="7" s="1"/>
  <c r="M647" i="7" s="1"/>
  <c r="M648" i="7" s="1"/>
  <c r="M649" i="7" s="1"/>
  <c r="M650" i="7" s="1"/>
  <c r="M651" i="7" s="1"/>
  <c r="M652" i="7" s="1"/>
  <c r="M653" i="7" s="1"/>
  <c r="M654" i="7" s="1"/>
  <c r="M655" i="7" s="1"/>
  <c r="M656" i="7" s="1"/>
  <c r="M657" i="7" s="1"/>
  <c r="M658" i="7" s="1"/>
  <c r="M659" i="7" s="1"/>
  <c r="M660" i="7" s="1"/>
  <c r="M661" i="7" s="1"/>
  <c r="M662" i="7" s="1"/>
  <c r="M663" i="7" s="1"/>
  <c r="M664" i="7" s="1"/>
  <c r="M665" i="7" s="1"/>
  <c r="M666" i="7" s="1"/>
  <c r="M667" i="7" s="1"/>
  <c r="M668" i="7" s="1"/>
  <c r="M669" i="7" s="1"/>
  <c r="M670" i="7" s="1"/>
  <c r="M671" i="7" s="1"/>
  <c r="M672" i="7" s="1"/>
  <c r="M673" i="7" s="1"/>
  <c r="M674" i="7" s="1"/>
  <c r="M675" i="7" s="1"/>
  <c r="M676" i="7" s="1"/>
  <c r="M677" i="7" s="1"/>
  <c r="M678" i="7" s="1"/>
  <c r="M679" i="7" s="1"/>
  <c r="M680" i="7" s="1"/>
  <c r="M681" i="7" s="1"/>
  <c r="M682" i="7" s="1"/>
  <c r="M683" i="7" s="1"/>
  <c r="M684" i="7" s="1"/>
  <c r="M685" i="7" s="1"/>
  <c r="M686" i="7" s="1"/>
  <c r="M687" i="7" s="1"/>
  <c r="M688" i="7" s="1"/>
  <c r="M689" i="7" s="1"/>
  <c r="M690" i="7" s="1"/>
  <c r="M691" i="7" s="1"/>
  <c r="M692" i="7" s="1"/>
  <c r="M693" i="7" s="1"/>
  <c r="M694" i="7" s="1"/>
  <c r="M695" i="7" s="1"/>
  <c r="M696" i="7" s="1"/>
  <c r="M697" i="7" s="1"/>
  <c r="M698" i="7" s="1"/>
  <c r="M699" i="7" s="1"/>
  <c r="M700" i="7" s="1"/>
  <c r="M701" i="7" s="1"/>
  <c r="M702" i="7" s="1"/>
  <c r="M703" i="7" s="1"/>
  <c r="M704" i="7" s="1"/>
  <c r="M705" i="7" s="1"/>
  <c r="M706" i="7" s="1"/>
  <c r="M707" i="7" s="1"/>
  <c r="M708" i="7" s="1"/>
  <c r="M709" i="7" s="1"/>
  <c r="M710" i="7" s="1"/>
  <c r="M711" i="7" s="1"/>
  <c r="M712" i="7" s="1"/>
  <c r="M713" i="7" s="1"/>
  <c r="M714" i="7" s="1"/>
  <c r="M715" i="7" s="1"/>
  <c r="M716" i="7" s="1"/>
  <c r="M717" i="7" s="1"/>
  <c r="M718" i="7" s="1"/>
  <c r="M719" i="7" s="1"/>
  <c r="M720" i="7" s="1"/>
  <c r="M721" i="7" s="1"/>
  <c r="M722" i="7" s="1"/>
  <c r="M723" i="7" s="1"/>
  <c r="M724" i="7" s="1"/>
  <c r="M725" i="7" s="1"/>
  <c r="M726" i="7" s="1"/>
  <c r="M727" i="7" s="1"/>
  <c r="M728" i="7" s="1"/>
  <c r="M729" i="7" s="1"/>
  <c r="M730" i="7" s="1"/>
  <c r="M731" i="7" s="1"/>
  <c r="M732" i="7" s="1"/>
  <c r="M733" i="7" s="1"/>
  <c r="M734" i="7" s="1"/>
  <c r="M735" i="7" s="1"/>
  <c r="M736" i="7" s="1"/>
  <c r="M737" i="7" s="1"/>
  <c r="M738" i="7" s="1"/>
  <c r="M739" i="7" s="1"/>
  <c r="M740" i="7" s="1"/>
  <c r="M741" i="7" s="1"/>
  <c r="M742" i="7" s="1"/>
  <c r="M743" i="7" s="1"/>
  <c r="M744" i="7" s="1"/>
  <c r="M745" i="7" s="1"/>
  <c r="M746" i="7" s="1"/>
  <c r="M747" i="7" s="1"/>
  <c r="M748" i="7" s="1"/>
  <c r="M749" i="7" s="1"/>
  <c r="M750" i="7" s="1"/>
  <c r="M751" i="7" s="1"/>
  <c r="M752" i="7" s="1"/>
  <c r="M753" i="7" s="1"/>
  <c r="M754" i="7" s="1"/>
  <c r="M755" i="7" s="1"/>
  <c r="M756" i="7" s="1"/>
  <c r="M757" i="7" s="1"/>
  <c r="M758" i="7" s="1"/>
  <c r="M759" i="7" s="1"/>
  <c r="M760" i="7" s="1"/>
  <c r="M761" i="7" s="1"/>
  <c r="M762" i="7" s="1"/>
  <c r="M763" i="7" s="1"/>
  <c r="M764" i="7" s="1"/>
  <c r="M765" i="7" s="1"/>
  <c r="M766" i="7" s="1"/>
  <c r="M767" i="7" s="1"/>
  <c r="M768" i="7" s="1"/>
  <c r="M769" i="7" s="1"/>
  <c r="M770" i="7" s="1"/>
  <c r="M771" i="7" s="1"/>
  <c r="M772" i="7" s="1"/>
  <c r="M773" i="7" s="1"/>
  <c r="M774" i="7" s="1"/>
  <c r="M775" i="7" s="1"/>
  <c r="M776" i="7" s="1"/>
  <c r="M777" i="7" s="1"/>
  <c r="M778" i="7" s="1"/>
  <c r="M779" i="7" s="1"/>
  <c r="M780" i="7" s="1"/>
  <c r="M781" i="7" s="1"/>
  <c r="M782" i="7" s="1"/>
  <c r="M783" i="7" s="1"/>
  <c r="M784" i="7" s="1"/>
  <c r="M785" i="7" s="1"/>
  <c r="M786" i="7" s="1"/>
  <c r="M787" i="7" s="1"/>
  <c r="M788" i="7" s="1"/>
  <c r="M789" i="7" s="1"/>
  <c r="M790" i="7" s="1"/>
  <c r="M791" i="7" s="1"/>
  <c r="M792" i="7" s="1"/>
  <c r="M793" i="7" s="1"/>
  <c r="M794" i="7" s="1"/>
  <c r="M795" i="7" s="1"/>
  <c r="M796" i="7" s="1"/>
  <c r="M797" i="7" s="1"/>
  <c r="M798" i="7" s="1"/>
  <c r="M799" i="7" s="1"/>
  <c r="M800" i="7" s="1"/>
  <c r="M801" i="7" s="1"/>
  <c r="M802" i="7" s="1"/>
  <c r="M803" i="7" s="1"/>
  <c r="M804" i="7" s="1"/>
  <c r="M805" i="7" s="1"/>
  <c r="M806" i="7" s="1"/>
  <c r="M807" i="7" s="1"/>
  <c r="M808" i="7" s="1"/>
  <c r="M809" i="7" s="1"/>
  <c r="M810" i="7" s="1"/>
  <c r="M811" i="7" s="1"/>
  <c r="M812" i="7" s="1"/>
  <c r="M813" i="7" s="1"/>
  <c r="M814" i="7" s="1"/>
  <c r="M815" i="7" s="1"/>
  <c r="M816" i="7" s="1"/>
  <c r="M817" i="7" s="1"/>
  <c r="M818" i="7" s="1"/>
  <c r="M819" i="7" s="1"/>
  <c r="M820" i="7" s="1"/>
  <c r="M821" i="7" s="1"/>
  <c r="M822" i="7" s="1"/>
  <c r="M823" i="7" s="1"/>
  <c r="M824" i="7" s="1"/>
  <c r="M825" i="7" s="1"/>
  <c r="M826" i="7" s="1"/>
  <c r="M827" i="7" s="1"/>
  <c r="M828" i="7" s="1"/>
  <c r="M829" i="7" s="1"/>
  <c r="M830" i="7" s="1"/>
  <c r="M831" i="7" s="1"/>
  <c r="M832" i="7" s="1"/>
  <c r="M833" i="7" s="1"/>
  <c r="M834" i="7" s="1"/>
  <c r="M835" i="7" s="1"/>
  <c r="M836" i="7" s="1"/>
  <c r="M837" i="7" s="1"/>
  <c r="M838" i="7" s="1"/>
  <c r="M839" i="7" s="1"/>
  <c r="M840" i="7" s="1"/>
  <c r="M841" i="7" s="1"/>
  <c r="M842" i="7" s="1"/>
  <c r="M843" i="7" s="1"/>
  <c r="M844" i="7" s="1"/>
  <c r="M845" i="7" s="1"/>
  <c r="M846" i="7" s="1"/>
  <c r="M847" i="7" s="1"/>
  <c r="M848" i="7" s="1"/>
  <c r="M849" i="7" s="1"/>
  <c r="M850" i="7" s="1"/>
  <c r="M851" i="7" s="1"/>
  <c r="M852" i="7" s="1"/>
  <c r="M853" i="7" s="1"/>
  <c r="M854" i="7" s="1"/>
  <c r="M855" i="7" s="1"/>
  <c r="M856" i="7" s="1"/>
  <c r="M857" i="7" s="1"/>
  <c r="M858" i="7" s="1"/>
  <c r="M859" i="7" s="1"/>
  <c r="M860" i="7" s="1"/>
  <c r="M861" i="7" s="1"/>
  <c r="M862" i="7" s="1"/>
  <c r="M863" i="7" s="1"/>
  <c r="M864" i="7" s="1"/>
  <c r="M865" i="7" s="1"/>
  <c r="M866" i="7" s="1"/>
  <c r="M867" i="7" s="1"/>
  <c r="M868" i="7" s="1"/>
  <c r="M869" i="7" s="1"/>
  <c r="M870" i="7" s="1"/>
  <c r="M871" i="7" s="1"/>
  <c r="M872" i="7" s="1"/>
  <c r="M873" i="7" s="1"/>
  <c r="M874" i="7" s="1"/>
  <c r="M875" i="7" s="1"/>
  <c r="M876" i="7" s="1"/>
  <c r="M877" i="7" s="1"/>
  <c r="M878" i="7" s="1"/>
  <c r="M879" i="7" s="1"/>
  <c r="M880" i="7" s="1"/>
  <c r="M881" i="7" s="1"/>
  <c r="M882" i="7" s="1"/>
  <c r="M883" i="7" s="1"/>
  <c r="M884" i="7" s="1"/>
  <c r="M885" i="7" s="1"/>
  <c r="M886" i="7" s="1"/>
  <c r="M887" i="7" s="1"/>
  <c r="M888" i="7" s="1"/>
  <c r="M889" i="7" s="1"/>
  <c r="M890" i="7" s="1"/>
  <c r="M891" i="7" s="1"/>
  <c r="M892" i="7" s="1"/>
  <c r="M893" i="7" s="1"/>
  <c r="M894" i="7" s="1"/>
  <c r="M895" i="7" s="1"/>
  <c r="M896" i="7" s="1"/>
  <c r="M897" i="7" s="1"/>
  <c r="M898" i="7" s="1"/>
  <c r="M899" i="7" s="1"/>
  <c r="M900" i="7" s="1"/>
  <c r="M901" i="7" s="1"/>
  <c r="M902" i="7" s="1"/>
  <c r="M903" i="7" s="1"/>
  <c r="M904" i="7" s="1"/>
  <c r="M905" i="7" s="1"/>
  <c r="M906" i="7" s="1"/>
  <c r="M907" i="7" s="1"/>
  <c r="M908" i="7" s="1"/>
  <c r="M909" i="7" s="1"/>
  <c r="M910" i="7" s="1"/>
  <c r="M911" i="7" s="1"/>
  <c r="M912" i="7" s="1"/>
  <c r="M913" i="7" s="1"/>
  <c r="M914" i="7" s="1"/>
  <c r="M915" i="7" s="1"/>
  <c r="M916" i="7" s="1"/>
  <c r="M917" i="7" s="1"/>
  <c r="M918" i="7" s="1"/>
  <c r="M919" i="7" s="1"/>
  <c r="M920" i="7" s="1"/>
  <c r="M921" i="7" s="1"/>
  <c r="M922" i="7" s="1"/>
  <c r="M923" i="7" s="1"/>
  <c r="M924" i="7" s="1"/>
  <c r="M925" i="7" s="1"/>
  <c r="M926" i="7" s="1"/>
  <c r="M927" i="7" s="1"/>
  <c r="M928" i="7" s="1"/>
  <c r="M929" i="7" s="1"/>
  <c r="M930" i="7" s="1"/>
  <c r="M931" i="7" s="1"/>
  <c r="M932" i="7" s="1"/>
  <c r="M933" i="7" s="1"/>
  <c r="M934" i="7" s="1"/>
  <c r="M935" i="7" s="1"/>
  <c r="M936" i="7" s="1"/>
  <c r="M937" i="7" s="1"/>
  <c r="M938" i="7" s="1"/>
  <c r="M939" i="7" s="1"/>
  <c r="M940" i="7" s="1"/>
  <c r="M941" i="7" s="1"/>
  <c r="M942" i="7" s="1"/>
  <c r="M943" i="7" s="1"/>
  <c r="M944" i="7" s="1"/>
  <c r="M945" i="7" s="1"/>
  <c r="M946" i="7" s="1"/>
  <c r="M947" i="7" s="1"/>
  <c r="M948" i="7" s="1"/>
  <c r="M949" i="7" s="1"/>
  <c r="M950" i="7" s="1"/>
  <c r="M951" i="7" s="1"/>
  <c r="M952" i="7" s="1"/>
  <c r="M953" i="7" s="1"/>
  <c r="M954" i="7" s="1"/>
  <c r="M955" i="7" s="1"/>
  <c r="M956" i="7" s="1"/>
  <c r="M957" i="7" s="1"/>
  <c r="M958" i="7" s="1"/>
  <c r="M959" i="7" s="1"/>
  <c r="M960" i="7" s="1"/>
  <c r="M961" i="7" s="1"/>
  <c r="M962" i="7" s="1"/>
  <c r="M963" i="7" s="1"/>
  <c r="M964" i="7" s="1"/>
  <c r="M965" i="7" s="1"/>
  <c r="M966" i="7" s="1"/>
  <c r="M967" i="7" s="1"/>
  <c r="M968" i="7" s="1"/>
  <c r="M969" i="7" s="1"/>
  <c r="M970" i="7" s="1"/>
  <c r="M971" i="7" s="1"/>
  <c r="M972" i="7" s="1"/>
  <c r="M973" i="7" s="1"/>
  <c r="M974" i="7" s="1"/>
  <c r="M975" i="7" s="1"/>
  <c r="M976" i="7" s="1"/>
  <c r="M977" i="7" s="1"/>
  <c r="M978" i="7" s="1"/>
  <c r="M979" i="7" s="1"/>
  <c r="M980" i="7" s="1"/>
  <c r="M981" i="7" s="1"/>
  <c r="M982" i="7" s="1"/>
  <c r="M983" i="7" s="1"/>
  <c r="M984" i="7" s="1"/>
  <c r="M985" i="7" s="1"/>
  <c r="M986" i="7" s="1"/>
  <c r="M987" i="7" s="1"/>
  <c r="M988" i="7" s="1"/>
  <c r="M989" i="7" s="1"/>
  <c r="M990" i="7" s="1"/>
  <c r="M991" i="7" s="1"/>
  <c r="M992" i="7" s="1"/>
  <c r="M993" i="7" s="1"/>
  <c r="M994" i="7" s="1"/>
  <c r="M995" i="7" s="1"/>
  <c r="M996" i="7" s="1"/>
  <c r="M997" i="7" s="1"/>
  <c r="M998" i="7" s="1"/>
  <c r="M999" i="7" s="1"/>
  <c r="M1000" i="7" s="1"/>
  <c r="M1001" i="7" s="1"/>
  <c r="M1002" i="7" s="1"/>
  <c r="M1003" i="7" s="1"/>
  <c r="M1004" i="7" s="1"/>
  <c r="M1005" i="7" s="1"/>
  <c r="M1006" i="7" s="1"/>
  <c r="M1007" i="7" s="1"/>
  <c r="M1008" i="7" s="1"/>
  <c r="M1009" i="7" s="1"/>
  <c r="M1010" i="7" s="1"/>
  <c r="M1011" i="7" s="1"/>
  <c r="M1012" i="7" s="1"/>
  <c r="M1013" i="7" s="1"/>
  <c r="M1014" i="7" s="1"/>
  <c r="M1015" i="7" s="1"/>
  <c r="M1016" i="7" s="1"/>
  <c r="M1017" i="7" s="1"/>
  <c r="M1018" i="7" s="1"/>
  <c r="M1019" i="7" s="1"/>
  <c r="M1020" i="7" s="1"/>
  <c r="M1021" i="7" s="1"/>
  <c r="M1022" i="7" s="1"/>
  <c r="M1023" i="7" s="1"/>
  <c r="M1024" i="7" s="1"/>
  <c r="M1025" i="7" s="1"/>
  <c r="M1026" i="7" s="1"/>
  <c r="M1027" i="7" s="1"/>
  <c r="M1028" i="7" s="1"/>
  <c r="M1029" i="7" s="1"/>
  <c r="M1030" i="7" s="1"/>
  <c r="M1031" i="7" s="1"/>
  <c r="M1032" i="7" s="1"/>
  <c r="M1033" i="7" s="1"/>
  <c r="M1034" i="7" s="1"/>
  <c r="M1035" i="7" s="1"/>
  <c r="M1036" i="7" s="1"/>
  <c r="M1037" i="7" s="1"/>
  <c r="M1038" i="7" s="1"/>
  <c r="M1039" i="7" s="1"/>
  <c r="M1040" i="7" s="1"/>
  <c r="M1041" i="7" s="1"/>
  <c r="M1042" i="7" s="1"/>
  <c r="M1043" i="7" s="1"/>
  <c r="M1044" i="7" s="1"/>
  <c r="M1045" i="7" s="1"/>
  <c r="M1046" i="7" s="1"/>
  <c r="M1047" i="7" s="1"/>
  <c r="M1048" i="7" s="1"/>
  <c r="M1049" i="7" s="1"/>
  <c r="M1050" i="7" s="1"/>
  <c r="M1051" i="7" s="1"/>
  <c r="M1052" i="7" s="1"/>
  <c r="M1053" i="7" s="1"/>
  <c r="M1054" i="7" s="1"/>
  <c r="M1055" i="7" s="1"/>
  <c r="M1056" i="7" s="1"/>
  <c r="M1057" i="7" s="1"/>
  <c r="M1058" i="7" s="1"/>
  <c r="M1059" i="7" s="1"/>
  <c r="M1060" i="7" s="1"/>
  <c r="M1061" i="7" s="1"/>
  <c r="M1062" i="7" s="1"/>
  <c r="M1063" i="7" s="1"/>
  <c r="M1064" i="7" s="1"/>
  <c r="M1065" i="7" s="1"/>
  <c r="M1066" i="7" s="1"/>
  <c r="M1067" i="7" s="1"/>
  <c r="M1068" i="7" s="1"/>
  <c r="M1069" i="7" s="1"/>
  <c r="M1070" i="7" s="1"/>
  <c r="M1071" i="7" s="1"/>
  <c r="M1072" i="7" s="1"/>
  <c r="M1073" i="7" s="1"/>
  <c r="M1074" i="7" s="1"/>
  <c r="M1075" i="7" s="1"/>
  <c r="M1076" i="7" s="1"/>
  <c r="M1077" i="7" s="1"/>
  <c r="M1078" i="7" s="1"/>
  <c r="M1079" i="7" s="1"/>
  <c r="M1080" i="7" s="1"/>
  <c r="M1081" i="7" s="1"/>
  <c r="M1082" i="7" s="1"/>
  <c r="M1083" i="7" s="1"/>
  <c r="M1084" i="7" s="1"/>
  <c r="M1085" i="7" s="1"/>
  <c r="M1086" i="7" s="1"/>
  <c r="M1087" i="7" s="1"/>
  <c r="M1088" i="7" s="1"/>
  <c r="M1089" i="7" s="1"/>
  <c r="M1090" i="7" s="1"/>
  <c r="M1091" i="7" s="1"/>
  <c r="M1092" i="7" s="1"/>
  <c r="M1093" i="7" s="1"/>
  <c r="M1094" i="7" s="1"/>
  <c r="M1095" i="7" s="1"/>
  <c r="M1096" i="7" s="1"/>
  <c r="M1097" i="7" s="1"/>
  <c r="M1098" i="7" s="1"/>
  <c r="M1099" i="7" s="1"/>
  <c r="M1100" i="7" s="1"/>
  <c r="M1101" i="7" s="1"/>
  <c r="M1102" i="7" s="1"/>
  <c r="M1103" i="7" s="1"/>
  <c r="M1104" i="7" s="1"/>
  <c r="M1105" i="7" s="1"/>
  <c r="M1106" i="7" s="1"/>
  <c r="M1107" i="7" s="1"/>
  <c r="M1108" i="7" s="1"/>
  <c r="M1109" i="7" s="1"/>
  <c r="M1110" i="7" s="1"/>
  <c r="M1111" i="7" s="1"/>
  <c r="M1112" i="7" s="1"/>
  <c r="M1113" i="7" s="1"/>
  <c r="M1114" i="7" s="1"/>
  <c r="M1115" i="7" s="1"/>
  <c r="M1116" i="7" s="1"/>
  <c r="M1117" i="7" s="1"/>
  <c r="M1118" i="7" s="1"/>
  <c r="M1119" i="7" s="1"/>
  <c r="M1120" i="7" s="1"/>
  <c r="M1121" i="7" s="1"/>
  <c r="M1122" i="7" s="1"/>
  <c r="M1123" i="7" s="1"/>
  <c r="M1124" i="7" s="1"/>
  <c r="M1125" i="7" s="1"/>
  <c r="M1126" i="7" s="1"/>
  <c r="M1127" i="7" s="1"/>
  <c r="M1128" i="7" s="1"/>
  <c r="M1129" i="7" s="1"/>
  <c r="M1130" i="7" s="1"/>
  <c r="M1131" i="7" s="1"/>
  <c r="M1132" i="7" s="1"/>
  <c r="M1133" i="7" s="1"/>
  <c r="M1134" i="7" s="1"/>
  <c r="M1135" i="7" s="1"/>
  <c r="M1136" i="7" s="1"/>
  <c r="M1137" i="7" s="1"/>
  <c r="M1138" i="7" s="1"/>
  <c r="M1139" i="7" s="1"/>
  <c r="M1140" i="7" s="1"/>
  <c r="M1141" i="7" s="1"/>
  <c r="M1142" i="7" s="1"/>
  <c r="M1143" i="7" s="1"/>
  <c r="M1144" i="7" s="1"/>
  <c r="M1145" i="7" s="1"/>
  <c r="M1146" i="7" s="1"/>
  <c r="M1147" i="7" s="1"/>
  <c r="M1148" i="7" s="1"/>
  <c r="M1149" i="7" s="1"/>
  <c r="M1150" i="7" s="1"/>
  <c r="M1151" i="7" s="1"/>
  <c r="M1152" i="7" s="1"/>
  <c r="M1153" i="7" s="1"/>
  <c r="M1154" i="7" s="1"/>
  <c r="M1155" i="7" s="1"/>
  <c r="M1156" i="7" s="1"/>
  <c r="M1157" i="7" s="1"/>
  <c r="M1158" i="7" s="1"/>
  <c r="M1159" i="7" s="1"/>
  <c r="M1160" i="7" s="1"/>
  <c r="M1161" i="7" s="1"/>
  <c r="M1162" i="7" s="1"/>
  <c r="M1163" i="7" s="1"/>
  <c r="M1164" i="7" s="1"/>
  <c r="M1165" i="7" s="1"/>
  <c r="M1166" i="7" s="1"/>
  <c r="M1167" i="7" s="1"/>
  <c r="M1168" i="7" s="1"/>
  <c r="M1169" i="7" s="1"/>
  <c r="M1170" i="7" s="1"/>
  <c r="M1171" i="7" s="1"/>
  <c r="M1172" i="7" s="1"/>
  <c r="M1173" i="7" s="1"/>
  <c r="M1174" i="7" s="1"/>
  <c r="M1175" i="7" s="1"/>
  <c r="M1176" i="7" s="1"/>
  <c r="M1177" i="7" s="1"/>
  <c r="M1178" i="7" s="1"/>
  <c r="M1179" i="7" s="1"/>
  <c r="M1180" i="7" s="1"/>
  <c r="M1181" i="7" s="1"/>
  <c r="M1182" i="7" s="1"/>
  <c r="M1183" i="7" s="1"/>
  <c r="M1184" i="7" s="1"/>
  <c r="M1185" i="7" s="1"/>
  <c r="M1186" i="7" s="1"/>
  <c r="M1187" i="7" s="1"/>
  <c r="M1188" i="7" s="1"/>
  <c r="M1189" i="7" s="1"/>
  <c r="M1190" i="7" s="1"/>
  <c r="M1191" i="7" s="1"/>
  <c r="M1192" i="7" s="1"/>
  <c r="M1193" i="7" s="1"/>
  <c r="M1194" i="7" s="1"/>
  <c r="M1195" i="7" s="1"/>
  <c r="M1196" i="7" s="1"/>
  <c r="M1197" i="7" s="1"/>
  <c r="M1198" i="7" s="1"/>
  <c r="M1199" i="7" s="1"/>
  <c r="M1200" i="7" s="1"/>
  <c r="M1201" i="7" s="1"/>
  <c r="M1202" i="7" s="1"/>
  <c r="M1203" i="7" s="1"/>
  <c r="M1204" i="7" s="1"/>
  <c r="M1205" i="7" s="1"/>
  <c r="M1206" i="7" s="1"/>
  <c r="M1207" i="7" s="1"/>
  <c r="M1208" i="7" s="1"/>
  <c r="M1209" i="7" s="1"/>
  <c r="M1210" i="7" s="1"/>
  <c r="M1211" i="7" s="1"/>
  <c r="M1212" i="7" s="1"/>
  <c r="M1213" i="7" s="1"/>
  <c r="M1214" i="7" s="1"/>
  <c r="M1215" i="7" s="1"/>
  <c r="M1216" i="7" s="1"/>
  <c r="M1217" i="7" s="1"/>
  <c r="M1218" i="7" s="1"/>
  <c r="M1219" i="7" s="1"/>
  <c r="M1220" i="7" s="1"/>
  <c r="M1221" i="7" s="1"/>
  <c r="M1222" i="7" s="1"/>
  <c r="M1223" i="7" s="1"/>
  <c r="M1224" i="7" s="1"/>
  <c r="M1225" i="7" s="1"/>
  <c r="M1226" i="7" s="1"/>
  <c r="M1227" i="7" s="1"/>
  <c r="M1228" i="7" s="1"/>
  <c r="M1229" i="7" s="1"/>
  <c r="M1230" i="7" s="1"/>
  <c r="M1231" i="7" s="1"/>
  <c r="M1232" i="7" s="1"/>
  <c r="M1233" i="7" s="1"/>
  <c r="M1234" i="7" s="1"/>
  <c r="M1235" i="7" s="1"/>
  <c r="M1236" i="7" s="1"/>
  <c r="M1237" i="7" s="1"/>
  <c r="M1238" i="7" s="1"/>
  <c r="M1239" i="7" s="1"/>
  <c r="M1240" i="7" s="1"/>
  <c r="M1241" i="7" s="1"/>
  <c r="M1242" i="7" s="1"/>
  <c r="M1243" i="7" s="1"/>
  <c r="M1244" i="7" s="1"/>
  <c r="M1245" i="7" s="1"/>
  <c r="M1246" i="7" s="1"/>
  <c r="M1247" i="7" s="1"/>
  <c r="M1248" i="7" s="1"/>
  <c r="M1249" i="7" s="1"/>
  <c r="M1250" i="7" s="1"/>
  <c r="M1251" i="7" s="1"/>
  <c r="M1252" i="7" s="1"/>
  <c r="M1253" i="7" s="1"/>
  <c r="M1254" i="7" s="1"/>
  <c r="M1255" i="7" s="1"/>
  <c r="M1256" i="7" s="1"/>
  <c r="M1257" i="7" s="1"/>
  <c r="M1258" i="7" s="1"/>
  <c r="M1259" i="7" s="1"/>
  <c r="M1260" i="7" s="1"/>
  <c r="M1261" i="7" s="1"/>
  <c r="M1262" i="7" s="1"/>
  <c r="M1263" i="7" s="1"/>
  <c r="M1264" i="7" s="1"/>
  <c r="M1265" i="7" s="1"/>
  <c r="M1266" i="7" s="1"/>
  <c r="M1267" i="7" s="1"/>
  <c r="M1268" i="7" s="1"/>
  <c r="M1269" i="7" s="1"/>
  <c r="M1270" i="7" s="1"/>
  <c r="M1271" i="7" s="1"/>
  <c r="M1272" i="7" s="1"/>
  <c r="M1273" i="7" s="1"/>
  <c r="M1274" i="7" s="1"/>
  <c r="M1275" i="7" s="1"/>
  <c r="M1276" i="7" s="1"/>
  <c r="M1277" i="7" s="1"/>
  <c r="M1278" i="7" s="1"/>
  <c r="M1279" i="7" s="1"/>
  <c r="M1280" i="7" s="1"/>
  <c r="M1281" i="7" s="1"/>
  <c r="M1282" i="7" s="1"/>
  <c r="M1283" i="7" s="1"/>
  <c r="M1284" i="7" s="1"/>
  <c r="M1285" i="7" s="1"/>
  <c r="M1286" i="7" s="1"/>
  <c r="M1287" i="7" s="1"/>
  <c r="M1288" i="7" s="1"/>
  <c r="M1289" i="7" s="1"/>
  <c r="M1290" i="7" s="1"/>
  <c r="M1291" i="7" s="1"/>
  <c r="M1292" i="7" s="1"/>
  <c r="M1293" i="7" s="1"/>
  <c r="M1294" i="7" s="1"/>
  <c r="M1295" i="7" s="1"/>
  <c r="M1296" i="7" s="1"/>
  <c r="M1297" i="7" s="1"/>
  <c r="M1298" i="7" s="1"/>
  <c r="M1299" i="7" s="1"/>
  <c r="M1300" i="7" s="1"/>
  <c r="M1301" i="7" s="1"/>
  <c r="M1302" i="7" s="1"/>
  <c r="M1303" i="7" s="1"/>
  <c r="M1304" i="7" s="1"/>
  <c r="M1305" i="7" s="1"/>
  <c r="M1306" i="7" s="1"/>
  <c r="M1307" i="7" s="1"/>
  <c r="M1308" i="7" s="1"/>
  <c r="M1309" i="7" s="1"/>
  <c r="M1310" i="7" s="1"/>
  <c r="M1311" i="7" s="1"/>
  <c r="M1312" i="7" s="1"/>
  <c r="M1313" i="7" s="1"/>
  <c r="M1314" i="7" s="1"/>
  <c r="M1315" i="7" s="1"/>
  <c r="M1316" i="7" s="1"/>
  <c r="M1317" i="7" s="1"/>
  <c r="M1318" i="7" s="1"/>
  <c r="M1319" i="7" s="1"/>
  <c r="M1320" i="7" s="1"/>
  <c r="M1321" i="7" s="1"/>
  <c r="M1322" i="7" s="1"/>
  <c r="M1323" i="7" s="1"/>
  <c r="M1324" i="7" s="1"/>
  <c r="M1325" i="7" s="1"/>
  <c r="M1326" i="7" s="1"/>
  <c r="M1327" i="7" s="1"/>
  <c r="M1328" i="7" s="1"/>
  <c r="M1329" i="7" s="1"/>
  <c r="M1330" i="7" s="1"/>
  <c r="M1331" i="7" s="1"/>
  <c r="M1332" i="7" s="1"/>
  <c r="M1333" i="7" s="1"/>
  <c r="M1334" i="7" s="1"/>
  <c r="M1335" i="7" s="1"/>
  <c r="M1336" i="7" s="1"/>
  <c r="M1337" i="7" s="1"/>
  <c r="M1338" i="7" s="1"/>
  <c r="M1339" i="7" s="1"/>
  <c r="M1340" i="7" s="1"/>
  <c r="M1341" i="7" s="1"/>
  <c r="M1342" i="7" s="1"/>
  <c r="M1343" i="7" s="1"/>
  <c r="M1344" i="7" s="1"/>
  <c r="M1345" i="7" s="1"/>
  <c r="M1346" i="7" s="1"/>
  <c r="M1347" i="7" s="1"/>
  <c r="M1348" i="7" s="1"/>
  <c r="M1349" i="7" s="1"/>
  <c r="M1350" i="7" s="1"/>
  <c r="M1351" i="7" s="1"/>
  <c r="M1352" i="7" s="1"/>
  <c r="M1353" i="7" s="1"/>
  <c r="M1354" i="7" s="1"/>
  <c r="M1355" i="7" s="1"/>
  <c r="M1356" i="7" s="1"/>
  <c r="M1357" i="7" s="1"/>
  <c r="M1358" i="7" s="1"/>
  <c r="M1359" i="7" s="1"/>
  <c r="M1360" i="7" s="1"/>
  <c r="M1361" i="7" s="1"/>
  <c r="M1362" i="7" s="1"/>
  <c r="M1363" i="7" s="1"/>
  <c r="M1364" i="7" s="1"/>
  <c r="M1365" i="7" s="1"/>
  <c r="M1366" i="7" s="1"/>
  <c r="M1367" i="7" s="1"/>
  <c r="M1368" i="7" s="1"/>
  <c r="M1369" i="7" s="1"/>
  <c r="M1370" i="7" s="1"/>
  <c r="M1371" i="7" s="1"/>
  <c r="M1372" i="7" s="1"/>
  <c r="M1373" i="7" s="1"/>
  <c r="M1374" i="7" s="1"/>
  <c r="M1375" i="7" s="1"/>
  <c r="M1376" i="7" s="1"/>
  <c r="M1377" i="7" s="1"/>
  <c r="M1378" i="7" s="1"/>
  <c r="M1379" i="7" s="1"/>
  <c r="M1380" i="7" s="1"/>
  <c r="M1381" i="7" s="1"/>
  <c r="M1382" i="7" s="1"/>
  <c r="M1383" i="7" s="1"/>
  <c r="M1384" i="7" s="1"/>
  <c r="M1385" i="7" s="1"/>
  <c r="M1386" i="7" s="1"/>
  <c r="M1387" i="7" s="1"/>
  <c r="M1388" i="7" s="1"/>
  <c r="M1389" i="7" s="1"/>
  <c r="M1390" i="7" s="1"/>
  <c r="M1391" i="7" s="1"/>
  <c r="M1392" i="7" s="1"/>
  <c r="M1393" i="7" s="1"/>
  <c r="M1394" i="7" s="1"/>
  <c r="M1395" i="7" s="1"/>
  <c r="M1396" i="7" s="1"/>
  <c r="M1397" i="7" s="1"/>
  <c r="M1398" i="7" s="1"/>
  <c r="M1399" i="7" s="1"/>
  <c r="M1400" i="7" s="1"/>
  <c r="M1401" i="7" s="1"/>
  <c r="M1402" i="7" s="1"/>
  <c r="M1403" i="7" s="1"/>
  <c r="M1404" i="7" s="1"/>
  <c r="M1405" i="7" s="1"/>
  <c r="M1406" i="7" s="1"/>
  <c r="M1407" i="7" s="1"/>
  <c r="M1408" i="7" s="1"/>
  <c r="M1409" i="7" s="1"/>
  <c r="M1410" i="7" s="1"/>
  <c r="M1411" i="7" s="1"/>
  <c r="M1412" i="7" s="1"/>
  <c r="M1413" i="7" s="1"/>
  <c r="M1414" i="7" s="1"/>
  <c r="M1415" i="7" s="1"/>
  <c r="M1416" i="7" s="1"/>
  <c r="M1417" i="7" s="1"/>
  <c r="M1418" i="7" s="1"/>
  <c r="M1419" i="7" s="1"/>
  <c r="M1420" i="7" s="1"/>
  <c r="M1421" i="7" s="1"/>
  <c r="M1422" i="7" s="1"/>
  <c r="M1423" i="7" s="1"/>
  <c r="M1424" i="7" s="1"/>
  <c r="M1425" i="7" s="1"/>
  <c r="M1426" i="7" s="1"/>
  <c r="M1427" i="7" s="1"/>
  <c r="M1428" i="7" s="1"/>
  <c r="M1429" i="7" s="1"/>
  <c r="M1430" i="7" s="1"/>
  <c r="M1431" i="7" s="1"/>
  <c r="M1432" i="7" s="1"/>
  <c r="M1433" i="7" s="1"/>
  <c r="M1434" i="7" s="1"/>
  <c r="M1435" i="7" s="1"/>
  <c r="M1436" i="7" s="1"/>
  <c r="M1437" i="7" s="1"/>
  <c r="M1438" i="7" s="1"/>
  <c r="M1439" i="7" s="1"/>
  <c r="M1440" i="7" s="1"/>
  <c r="M1441" i="7" s="1"/>
  <c r="M1442" i="7" s="1"/>
  <c r="M1443" i="7" s="1"/>
  <c r="M1444" i="7" s="1"/>
  <c r="M1445" i="7" s="1"/>
  <c r="M1446" i="7" s="1"/>
  <c r="M1447" i="7" s="1"/>
  <c r="M1448" i="7" s="1"/>
  <c r="M1449" i="7" s="1"/>
  <c r="M1450" i="7" s="1"/>
  <c r="M1451" i="7" s="1"/>
  <c r="M1452" i="7" s="1"/>
  <c r="M1453" i="7" s="1"/>
  <c r="M1454" i="7" s="1"/>
  <c r="M1455" i="7" s="1"/>
  <c r="M1456" i="7" s="1"/>
  <c r="M1457" i="7" s="1"/>
  <c r="M1458" i="7" s="1"/>
  <c r="M1459" i="7" s="1"/>
  <c r="M1460" i="7" s="1"/>
  <c r="M1461" i="7" s="1"/>
  <c r="M1462" i="7" s="1"/>
  <c r="M1463" i="7" s="1"/>
  <c r="M1464" i="7" s="1"/>
  <c r="M1465" i="7" s="1"/>
  <c r="M1466" i="7" s="1"/>
  <c r="M1467" i="7" s="1"/>
  <c r="M1468" i="7" s="1"/>
  <c r="M1469" i="7" s="1"/>
  <c r="M1470" i="7" s="1"/>
  <c r="M1471" i="7" s="1"/>
  <c r="M1472" i="7" s="1"/>
  <c r="M1473" i="7" s="1"/>
  <c r="M1474" i="7" s="1"/>
  <c r="M1475" i="7" s="1"/>
  <c r="M1476" i="7" s="1"/>
  <c r="M1477" i="7" s="1"/>
  <c r="M1478" i="7" s="1"/>
  <c r="M1479" i="7" s="1"/>
  <c r="M1480" i="7" s="1"/>
  <c r="M1481" i="7" s="1"/>
  <c r="M1482" i="7" s="1"/>
  <c r="M1483" i="7" s="1"/>
  <c r="M1484" i="7" s="1"/>
  <c r="M1485" i="7" s="1"/>
  <c r="M1486" i="7" s="1"/>
  <c r="M1487" i="7" s="1"/>
  <c r="M1488" i="7" s="1"/>
  <c r="M1489" i="7" s="1"/>
  <c r="M1490" i="7" s="1"/>
  <c r="M1491" i="7" s="1"/>
  <c r="M1492" i="7" s="1"/>
  <c r="M1493" i="7" s="1"/>
  <c r="M1494" i="7" s="1"/>
  <c r="M1495" i="7" s="1"/>
  <c r="M1496" i="7" s="1"/>
  <c r="M1497" i="7" s="1"/>
  <c r="M1498" i="7" s="1"/>
  <c r="M1499" i="7" s="1"/>
  <c r="M1500" i="7" s="1"/>
  <c r="M1501" i="7" s="1"/>
  <c r="M1502" i="7" s="1"/>
  <c r="M1503" i="7" s="1"/>
  <c r="M1504" i="7" s="1"/>
  <c r="M1505" i="7" s="1"/>
  <c r="M1506" i="7" s="1"/>
  <c r="M1507" i="7" s="1"/>
  <c r="M1508" i="7" s="1"/>
  <c r="M1509" i="7" s="1"/>
  <c r="M1510" i="7" s="1"/>
  <c r="M1511" i="7" s="1"/>
  <c r="M1512" i="7" s="1"/>
  <c r="M1513" i="7" s="1"/>
  <c r="M1514" i="7" s="1"/>
  <c r="M1515" i="7" s="1"/>
  <c r="M1516" i="7" s="1"/>
  <c r="M1517" i="7" s="1"/>
  <c r="M1518" i="7" s="1"/>
  <c r="M1519" i="7" s="1"/>
  <c r="M1520" i="7" s="1"/>
  <c r="M1521" i="7" s="1"/>
  <c r="M1522" i="7" s="1"/>
  <c r="M1523" i="7" s="1"/>
  <c r="M1524" i="7" s="1"/>
  <c r="M1525" i="7" s="1"/>
  <c r="M1526" i="7" s="1"/>
  <c r="M1527" i="7" s="1"/>
  <c r="M1528" i="7" s="1"/>
  <c r="M1529" i="7" s="1"/>
  <c r="M1530" i="7" s="1"/>
  <c r="M1531" i="7" s="1"/>
  <c r="M1532" i="7" s="1"/>
  <c r="M1533" i="7" s="1"/>
  <c r="M1534" i="7" s="1"/>
  <c r="M1535" i="7" s="1"/>
  <c r="M1536" i="7" s="1"/>
  <c r="M1537" i="7" s="1"/>
  <c r="M1538" i="7" s="1"/>
  <c r="M1539" i="7" s="1"/>
  <c r="M1540" i="7" s="1"/>
  <c r="M1541" i="7" s="1"/>
  <c r="M1542" i="7" s="1"/>
  <c r="M1543" i="7" s="1"/>
  <c r="M1544" i="7" s="1"/>
  <c r="M1545" i="7" s="1"/>
  <c r="M1546" i="7" s="1"/>
  <c r="M1547" i="7" s="1"/>
  <c r="M1548" i="7" s="1"/>
  <c r="M1549" i="7" s="1"/>
  <c r="M1550" i="7" s="1"/>
  <c r="M1551" i="7" s="1"/>
  <c r="M1552" i="7" s="1"/>
  <c r="M1553" i="7" s="1"/>
  <c r="M1554" i="7" s="1"/>
  <c r="M1555" i="7" s="1"/>
  <c r="M1556" i="7" s="1"/>
  <c r="M1557" i="7" s="1"/>
  <c r="M1558" i="7" s="1"/>
  <c r="M1559" i="7" s="1"/>
  <c r="M1560" i="7" s="1"/>
  <c r="M1561" i="7" s="1"/>
  <c r="M1562" i="7" s="1"/>
  <c r="M1563" i="7" s="1"/>
  <c r="M1564" i="7" s="1"/>
  <c r="M1565" i="7" s="1"/>
  <c r="M1566" i="7" s="1"/>
  <c r="M1567" i="7" s="1"/>
  <c r="M1568" i="7" s="1"/>
  <c r="M1569" i="7" s="1"/>
  <c r="M1570" i="7" s="1"/>
  <c r="M1571" i="7" s="1"/>
  <c r="M1572" i="7" s="1"/>
  <c r="M1573" i="7" s="1"/>
  <c r="M1574" i="7" s="1"/>
  <c r="M1575" i="7" s="1"/>
  <c r="M1576" i="7" s="1"/>
  <c r="M1577" i="7" s="1"/>
  <c r="M1578" i="7" s="1"/>
  <c r="M1579" i="7" s="1"/>
  <c r="M1580" i="7" s="1"/>
  <c r="M1581" i="7" s="1"/>
  <c r="M1582" i="7" s="1"/>
  <c r="M1583" i="7" s="1"/>
  <c r="M1584" i="7" s="1"/>
  <c r="M1585" i="7" s="1"/>
  <c r="M1586" i="7" s="1"/>
  <c r="M1587" i="7" s="1"/>
  <c r="M1588" i="7" s="1"/>
  <c r="M1589" i="7" s="1"/>
  <c r="M1590" i="7" s="1"/>
  <c r="M1591" i="7" s="1"/>
  <c r="M1592" i="7" s="1"/>
  <c r="M1593" i="7" s="1"/>
  <c r="M1594" i="7" s="1"/>
  <c r="M1595" i="7" s="1"/>
  <c r="M1596" i="7" s="1"/>
  <c r="M1597" i="7" s="1"/>
  <c r="M1598" i="7" s="1"/>
  <c r="M1599" i="7" s="1"/>
  <c r="M1600" i="7" s="1"/>
  <c r="M1601" i="7" s="1"/>
  <c r="M1602" i="7" s="1"/>
  <c r="M1603" i="7" s="1"/>
  <c r="M1604" i="7" s="1"/>
  <c r="M1605" i="7" s="1"/>
  <c r="M1606" i="7" s="1"/>
  <c r="M1607" i="7" s="1"/>
  <c r="M1608" i="7" s="1"/>
  <c r="M1609" i="7" s="1"/>
  <c r="M1610" i="7" s="1"/>
  <c r="M1611" i="7" s="1"/>
  <c r="M1612" i="7" s="1"/>
  <c r="M1613" i="7" s="1"/>
  <c r="M1614" i="7" s="1"/>
  <c r="M1615" i="7" s="1"/>
  <c r="M1616" i="7" s="1"/>
  <c r="M1617" i="7" s="1"/>
  <c r="M1618" i="7" s="1"/>
  <c r="M1619" i="7" s="1"/>
  <c r="M1620" i="7" s="1"/>
  <c r="M1621" i="7" s="1"/>
  <c r="M1622" i="7" s="1"/>
  <c r="M1623" i="7" s="1"/>
  <c r="M1624" i="7" s="1"/>
  <c r="M1625" i="7" s="1"/>
  <c r="M1626" i="7" s="1"/>
  <c r="M1627" i="7" s="1"/>
  <c r="M1628" i="7" s="1"/>
  <c r="M1629" i="7" s="1"/>
  <c r="M1630" i="7" s="1"/>
  <c r="M1631" i="7" s="1"/>
  <c r="M1632" i="7" s="1"/>
  <c r="M1633" i="7" s="1"/>
  <c r="M1634" i="7" s="1"/>
  <c r="M1635" i="7" s="1"/>
  <c r="M1636" i="7" s="1"/>
  <c r="M1637" i="7" s="1"/>
  <c r="M1638" i="7" s="1"/>
  <c r="M1639" i="7" s="1"/>
  <c r="M1640" i="7" s="1"/>
  <c r="M1641" i="7" s="1"/>
  <c r="M1642" i="7" s="1"/>
  <c r="M1643" i="7" s="1"/>
  <c r="M1644" i="7" s="1"/>
  <c r="M1645" i="7" s="1"/>
  <c r="M1646" i="7" s="1"/>
  <c r="M1647" i="7" s="1"/>
  <c r="M1648" i="7" s="1"/>
  <c r="M1649" i="7" s="1"/>
  <c r="M1650" i="7" s="1"/>
  <c r="M1651" i="7" s="1"/>
  <c r="M1652" i="7" s="1"/>
  <c r="M1653" i="7" s="1"/>
  <c r="M1654" i="7" s="1"/>
  <c r="M1655" i="7" s="1"/>
  <c r="M1656" i="7" s="1"/>
  <c r="M1657" i="7" s="1"/>
  <c r="M1658" i="7" s="1"/>
  <c r="M1659" i="7" s="1"/>
  <c r="M1660" i="7" s="1"/>
  <c r="M1661" i="7" s="1"/>
  <c r="M1662" i="7" s="1"/>
  <c r="M1663" i="7" s="1"/>
  <c r="M1664" i="7" s="1"/>
  <c r="M1665" i="7" s="1"/>
  <c r="M1666" i="7" s="1"/>
  <c r="M1667" i="7" s="1"/>
  <c r="M1668" i="7" s="1"/>
  <c r="M1669" i="7" s="1"/>
  <c r="M1670" i="7" s="1"/>
  <c r="M1671" i="7" s="1"/>
  <c r="M1672" i="7" s="1"/>
  <c r="M1673" i="7" s="1"/>
  <c r="M1674" i="7" s="1"/>
  <c r="M1675" i="7" s="1"/>
  <c r="M1676" i="7" s="1"/>
  <c r="M1677" i="7" s="1"/>
  <c r="M1678" i="7" s="1"/>
  <c r="M1679" i="7" s="1"/>
  <c r="M1680" i="7" s="1"/>
  <c r="M1681" i="7" s="1"/>
  <c r="M1682" i="7" s="1"/>
  <c r="M1683" i="7" s="1"/>
  <c r="M1684" i="7" s="1"/>
  <c r="M1685" i="7" s="1"/>
  <c r="M1686" i="7" s="1"/>
  <c r="M1687" i="7" s="1"/>
  <c r="M1688" i="7" s="1"/>
  <c r="M1689" i="7" s="1"/>
  <c r="M1690" i="7" s="1"/>
  <c r="M1691" i="7" s="1"/>
  <c r="M1692" i="7" s="1"/>
  <c r="M1693" i="7" s="1"/>
  <c r="M1694" i="7" s="1"/>
  <c r="M1695" i="7" s="1"/>
  <c r="M1696" i="7" s="1"/>
  <c r="M1697" i="7" s="1"/>
  <c r="M1698" i="7" s="1"/>
  <c r="M1699" i="7" s="1"/>
  <c r="M1700" i="7" s="1"/>
  <c r="M1701" i="7" s="1"/>
  <c r="M1702" i="7" s="1"/>
  <c r="M1703" i="7" s="1"/>
  <c r="M1704" i="7" s="1"/>
  <c r="M1705" i="7" s="1"/>
  <c r="M1706" i="7" s="1"/>
  <c r="M1707" i="7" s="1"/>
  <c r="M1708" i="7" s="1"/>
  <c r="M1709" i="7" s="1"/>
  <c r="M1710" i="7" s="1"/>
  <c r="M1711" i="7" s="1"/>
  <c r="M1712" i="7" s="1"/>
  <c r="M1713" i="7" s="1"/>
  <c r="M1714" i="7" s="1"/>
  <c r="M1715" i="7" s="1"/>
  <c r="M1716" i="7" s="1"/>
  <c r="M1717" i="7" s="1"/>
  <c r="M1718" i="7" s="1"/>
  <c r="M1719" i="7" s="1"/>
  <c r="M1720" i="7" s="1"/>
  <c r="M1721" i="7" s="1"/>
  <c r="M1722" i="7" s="1"/>
  <c r="M1723" i="7" s="1"/>
  <c r="M1724" i="7" s="1"/>
  <c r="M1725" i="7" s="1"/>
  <c r="M1726" i="7" s="1"/>
  <c r="M1727" i="7" s="1"/>
  <c r="M1728" i="7" s="1"/>
  <c r="M1729" i="7" s="1"/>
  <c r="M1730" i="7" s="1"/>
  <c r="M1731" i="7" s="1"/>
  <c r="M1732" i="7" s="1"/>
  <c r="M1733" i="7" s="1"/>
  <c r="M1734" i="7" s="1"/>
  <c r="M1735" i="7" s="1"/>
  <c r="M1736" i="7" s="1"/>
  <c r="M1737" i="7" s="1"/>
  <c r="M1738" i="7" s="1"/>
  <c r="M1739" i="7" s="1"/>
  <c r="M1740" i="7" s="1"/>
  <c r="M1741" i="7" s="1"/>
  <c r="M1742" i="7" s="1"/>
  <c r="M1743" i="7" s="1"/>
  <c r="M1744" i="7" s="1"/>
  <c r="M1745" i="7" s="1"/>
  <c r="M1746" i="7" s="1"/>
  <c r="M1747" i="7" s="1"/>
  <c r="M1748" i="7" s="1"/>
  <c r="M1749" i="7" s="1"/>
  <c r="M1750" i="7" s="1"/>
  <c r="M1751" i="7" s="1"/>
  <c r="M1752" i="7" s="1"/>
  <c r="M1753" i="7" s="1"/>
  <c r="M1754" i="7" s="1"/>
  <c r="M1755" i="7" s="1"/>
  <c r="M1756" i="7" s="1"/>
  <c r="M1757" i="7" s="1"/>
  <c r="M1758" i="7" s="1"/>
  <c r="M1759" i="7" s="1"/>
  <c r="M1760" i="7" s="1"/>
  <c r="M1761" i="7" s="1"/>
  <c r="M1762" i="7" s="1"/>
  <c r="M1763" i="7" s="1"/>
  <c r="M1764" i="7" s="1"/>
  <c r="M1765" i="7" s="1"/>
  <c r="M1766" i="7" s="1"/>
  <c r="M1767" i="7" s="1"/>
  <c r="M1768" i="7" s="1"/>
  <c r="M1769" i="7" s="1"/>
  <c r="M1770" i="7" s="1"/>
  <c r="M1771" i="7" s="1"/>
  <c r="M1772" i="7" s="1"/>
  <c r="M1773" i="7" s="1"/>
  <c r="M1774" i="7" s="1"/>
  <c r="M1775" i="7" s="1"/>
  <c r="M1776" i="7" s="1"/>
  <c r="M1777" i="7" s="1"/>
  <c r="M1778" i="7" s="1"/>
  <c r="M1779" i="7" s="1"/>
  <c r="M1780" i="7" s="1"/>
  <c r="M1781" i="7" s="1"/>
  <c r="M1782" i="7" s="1"/>
  <c r="M1783" i="7" s="1"/>
  <c r="M1784" i="7" s="1"/>
  <c r="M1785" i="7" s="1"/>
  <c r="M1786" i="7" s="1"/>
  <c r="M1787" i="7" s="1"/>
  <c r="M1788" i="7" s="1"/>
  <c r="M1789" i="7" s="1"/>
  <c r="M1790" i="7" s="1"/>
  <c r="M1791" i="7" s="1"/>
  <c r="M1792" i="7" s="1"/>
  <c r="M1793" i="7" s="1"/>
  <c r="M1794" i="7" s="1"/>
  <c r="M1795" i="7" s="1"/>
  <c r="M1796" i="7" s="1"/>
  <c r="M1797" i="7" s="1"/>
  <c r="M1798" i="7" s="1"/>
  <c r="M1799" i="7" s="1"/>
  <c r="M1800" i="7" s="1"/>
  <c r="M1801" i="7" s="1"/>
  <c r="M1802" i="7" s="1"/>
  <c r="M1803" i="7" s="1"/>
  <c r="M1804" i="7" s="1"/>
  <c r="M1805" i="7" s="1"/>
  <c r="M1806" i="7" s="1"/>
  <c r="M1807" i="7" s="1"/>
  <c r="M1808" i="7" s="1"/>
  <c r="M1809" i="7" s="1"/>
  <c r="M1810" i="7" s="1"/>
  <c r="M1811" i="7" s="1"/>
  <c r="M1812" i="7" s="1"/>
  <c r="M1813" i="7" s="1"/>
  <c r="M1814" i="7" s="1"/>
  <c r="M1815" i="7" s="1"/>
  <c r="M1816" i="7" s="1"/>
  <c r="M1817" i="7" s="1"/>
  <c r="M1818" i="7" s="1"/>
  <c r="M1819" i="7" s="1"/>
  <c r="M1820" i="7" s="1"/>
  <c r="M1821" i="7" s="1"/>
  <c r="M1822" i="7" s="1"/>
  <c r="M1823" i="7" s="1"/>
  <c r="M1824" i="7" s="1"/>
  <c r="M1825" i="7" s="1"/>
  <c r="M1826" i="7" s="1"/>
  <c r="M1827" i="7" s="1"/>
  <c r="M1828" i="7" s="1"/>
  <c r="M1829" i="7" s="1"/>
  <c r="M1830" i="7" s="1"/>
  <c r="M1831" i="7" s="1"/>
  <c r="M1832" i="7" s="1"/>
  <c r="M1833" i="7" s="1"/>
  <c r="M1834" i="7" s="1"/>
  <c r="M1835" i="7" s="1"/>
  <c r="M1836" i="7" s="1"/>
  <c r="M1837" i="7" s="1"/>
  <c r="M1838" i="7" s="1"/>
  <c r="M1839" i="7" s="1"/>
  <c r="M1840" i="7" s="1"/>
  <c r="M1841" i="7" s="1"/>
  <c r="M1842" i="7" s="1"/>
  <c r="M1843" i="7" s="1"/>
  <c r="M1844" i="7" s="1"/>
  <c r="M1845" i="7" s="1"/>
  <c r="M1846" i="7" s="1"/>
  <c r="M1847" i="7" s="1"/>
  <c r="M1848" i="7" s="1"/>
  <c r="M1849" i="7" s="1"/>
  <c r="M1850" i="7" s="1"/>
  <c r="M1851" i="7" s="1"/>
  <c r="M1852" i="7" s="1"/>
  <c r="M1853" i="7" s="1"/>
  <c r="M1854" i="7" s="1"/>
  <c r="M1855" i="7" s="1"/>
  <c r="M1856" i="7" s="1"/>
  <c r="M1857" i="7" s="1"/>
  <c r="M1858" i="7" s="1"/>
  <c r="M1859" i="7" s="1"/>
  <c r="M1860" i="7" s="1"/>
  <c r="M1861" i="7" s="1"/>
  <c r="M1862" i="7" s="1"/>
  <c r="M1863" i="7" s="1"/>
  <c r="M1864" i="7" s="1"/>
  <c r="M1865" i="7" s="1"/>
  <c r="M1866" i="7" s="1"/>
  <c r="M1867" i="7" s="1"/>
  <c r="M1868" i="7" s="1"/>
  <c r="M1869" i="7" s="1"/>
  <c r="M1870" i="7" s="1"/>
  <c r="M1871" i="7" s="1"/>
  <c r="M1872" i="7" s="1"/>
  <c r="M1873" i="7" s="1"/>
  <c r="M1874" i="7" s="1"/>
  <c r="M1875" i="7" s="1"/>
  <c r="M1876" i="7" s="1"/>
  <c r="M1877" i="7" s="1"/>
  <c r="M1878" i="7" s="1"/>
  <c r="M1879" i="7" s="1"/>
  <c r="M1880" i="7" s="1"/>
  <c r="M1881" i="7" s="1"/>
  <c r="M1882" i="7" s="1"/>
  <c r="M1883" i="7" s="1"/>
  <c r="M1884" i="7" s="1"/>
  <c r="M1885" i="7" s="1"/>
  <c r="M1886" i="7" s="1"/>
  <c r="M1887" i="7" s="1"/>
  <c r="M1888" i="7" s="1"/>
  <c r="M1889" i="7" s="1"/>
  <c r="M1890" i="7" s="1"/>
  <c r="M1891" i="7" s="1"/>
  <c r="M1892" i="7" s="1"/>
  <c r="M1893" i="7" s="1"/>
  <c r="M1894" i="7" s="1"/>
  <c r="M1895" i="7" s="1"/>
  <c r="M1896" i="7" s="1"/>
  <c r="M1897" i="7" s="1"/>
  <c r="M1898" i="7" s="1"/>
  <c r="M1899" i="7" s="1"/>
  <c r="M1900" i="7" s="1"/>
  <c r="M1901" i="7" s="1"/>
  <c r="M1902" i="7" s="1"/>
  <c r="M1903" i="7" s="1"/>
  <c r="M1904" i="7" s="1"/>
  <c r="M1905" i="7" s="1"/>
  <c r="M1906" i="7" s="1"/>
  <c r="M1907" i="7" s="1"/>
  <c r="M1908" i="7" s="1"/>
  <c r="M1909" i="7" s="1"/>
  <c r="M1910" i="7" s="1"/>
  <c r="M1911" i="7" s="1"/>
  <c r="M1912" i="7" s="1"/>
  <c r="M1913" i="7" s="1"/>
  <c r="M1914" i="7" s="1"/>
  <c r="M1915" i="7" s="1"/>
  <c r="M1916" i="7" s="1"/>
  <c r="M1917" i="7" s="1"/>
  <c r="M1918" i="7" s="1"/>
  <c r="M1919" i="7" s="1"/>
  <c r="M1920" i="7" s="1"/>
  <c r="M1921" i="7" s="1"/>
  <c r="M1922" i="7" s="1"/>
  <c r="M1923" i="7" s="1"/>
  <c r="M1924" i="7" s="1"/>
  <c r="M1925" i="7" s="1"/>
  <c r="M1926" i="7" s="1"/>
  <c r="M1927" i="7" s="1"/>
  <c r="M1928" i="7" s="1"/>
  <c r="M1929" i="7" s="1"/>
  <c r="M1930" i="7" s="1"/>
  <c r="M1931" i="7" s="1"/>
  <c r="M1932" i="7" s="1"/>
  <c r="M1933" i="7" s="1"/>
  <c r="M1934" i="7" s="1"/>
  <c r="M1935" i="7" s="1"/>
  <c r="M1936" i="7" s="1"/>
  <c r="M1937" i="7" s="1"/>
  <c r="M1938" i="7" s="1"/>
  <c r="M1939" i="7" s="1"/>
  <c r="M1940" i="7" s="1"/>
  <c r="M1941" i="7" s="1"/>
  <c r="M1942" i="7" s="1"/>
  <c r="M1943" i="7" s="1"/>
  <c r="M1944" i="7" s="1"/>
  <c r="M1945" i="7" s="1"/>
  <c r="M1946" i="7" s="1"/>
  <c r="M1947" i="7" s="1"/>
  <c r="M1948" i="7" s="1"/>
  <c r="M1949" i="7" s="1"/>
  <c r="M1950" i="7" s="1"/>
  <c r="M1951" i="7" s="1"/>
  <c r="M1952" i="7" s="1"/>
  <c r="M1953" i="7" s="1"/>
  <c r="M1954" i="7" s="1"/>
  <c r="M1955" i="7" s="1"/>
  <c r="M1956" i="7" s="1"/>
  <c r="M1957" i="7" s="1"/>
  <c r="M1958" i="7" s="1"/>
  <c r="M1959" i="7" s="1"/>
  <c r="M1960" i="7" s="1"/>
  <c r="M1961" i="7" s="1"/>
  <c r="M1962" i="7" s="1"/>
  <c r="M1963" i="7" s="1"/>
  <c r="M1964" i="7" s="1"/>
  <c r="M1965" i="7" s="1"/>
  <c r="M1966" i="7" s="1"/>
  <c r="M1967" i="7" s="1"/>
  <c r="M1968" i="7" s="1"/>
  <c r="M1969" i="7" s="1"/>
  <c r="M1970" i="7" s="1"/>
  <c r="M1971" i="7" s="1"/>
  <c r="M1972" i="7" s="1"/>
  <c r="M1973" i="7" s="1"/>
  <c r="M1974" i="7" s="1"/>
  <c r="M1975" i="7" s="1"/>
  <c r="M1976" i="7" s="1"/>
  <c r="M1977" i="7" s="1"/>
  <c r="M1978" i="7" s="1"/>
  <c r="M1979" i="7" s="1"/>
  <c r="M1980" i="7" s="1"/>
  <c r="M1981" i="7" s="1"/>
  <c r="M1982" i="7" s="1"/>
  <c r="M1983" i="7" s="1"/>
  <c r="M1984" i="7" s="1"/>
  <c r="M1985" i="7" s="1"/>
  <c r="M1986" i="7" s="1"/>
  <c r="M1987" i="7" s="1"/>
  <c r="M1988" i="7" s="1"/>
  <c r="M1989" i="7" s="1"/>
  <c r="M1990" i="7" s="1"/>
  <c r="M1991" i="7" s="1"/>
  <c r="M1992" i="7" s="1"/>
  <c r="M1993" i="7" s="1"/>
  <c r="M1994" i="7" s="1"/>
  <c r="M1995" i="7" s="1"/>
  <c r="M1996" i="7" s="1"/>
  <c r="M1997" i="7" s="1"/>
  <c r="M1998" i="7" s="1"/>
  <c r="M1999" i="7" s="1"/>
  <c r="M2000" i="7" s="1"/>
  <c r="M2001" i="7" s="1"/>
  <c r="M2002" i="7" s="1"/>
  <c r="M2003" i="7" s="1"/>
  <c r="M2004" i="7" s="1"/>
  <c r="M2005" i="7" s="1"/>
  <c r="M2006" i="7" s="1"/>
  <c r="M2007" i="7" s="1"/>
  <c r="M2008" i="7" s="1"/>
  <c r="M2009" i="7" s="1"/>
  <c r="M2010" i="7" s="1"/>
  <c r="M2011" i="7" s="1"/>
  <c r="M2012" i="7" s="1"/>
  <c r="M2013" i="7" s="1"/>
  <c r="M2014" i="7" s="1"/>
  <c r="M2015" i="7" s="1"/>
  <c r="M2016" i="7" s="1"/>
  <c r="M2017" i="7" s="1"/>
  <c r="M2018" i="7" s="1"/>
  <c r="M2019" i="7" s="1"/>
  <c r="M2020" i="7" s="1"/>
  <c r="M2021" i="7" s="1"/>
  <c r="M2022" i="7" s="1"/>
  <c r="M2023" i="7" s="1"/>
  <c r="M2024" i="7" s="1"/>
  <c r="M2025" i="7" s="1"/>
  <c r="M2026" i="7" s="1"/>
  <c r="M2027" i="7" s="1"/>
  <c r="M2028" i="7" s="1"/>
  <c r="M2029" i="7" s="1"/>
  <c r="M2030" i="7" s="1"/>
  <c r="M2031" i="7" s="1"/>
  <c r="M2032" i="7" s="1"/>
  <c r="M2033" i="7" s="1"/>
  <c r="M2034" i="7" s="1"/>
  <c r="M2035" i="7" s="1"/>
  <c r="M2036" i="7" s="1"/>
  <c r="M2037" i="7" s="1"/>
  <c r="M2038" i="7" s="1"/>
  <c r="M2039" i="7" s="1"/>
  <c r="M2040" i="7" s="1"/>
  <c r="M2041" i="7" s="1"/>
  <c r="M2042" i="7" s="1"/>
  <c r="M2043" i="7" s="1"/>
  <c r="M2044" i="7" s="1"/>
  <c r="M2045" i="7" s="1"/>
  <c r="M2046" i="7" s="1"/>
  <c r="M2047" i="7" s="1"/>
  <c r="M2048" i="7" s="1"/>
  <c r="M2049" i="7" s="1"/>
  <c r="M2050" i="7" s="1"/>
  <c r="M2051" i="7" s="1"/>
  <c r="M2052" i="7" s="1"/>
  <c r="M2053" i="7" s="1"/>
  <c r="M2054" i="7" s="1"/>
  <c r="M2055" i="7" s="1"/>
  <c r="M2056" i="7" s="1"/>
  <c r="M2057" i="7" s="1"/>
  <c r="M2058" i="7" s="1"/>
  <c r="M2059" i="7" s="1"/>
  <c r="M2060" i="7" s="1"/>
  <c r="M2061" i="7" s="1"/>
  <c r="M2062" i="7" s="1"/>
  <c r="M2063" i="7" s="1"/>
  <c r="M2064" i="7" s="1"/>
  <c r="M2065" i="7" s="1"/>
  <c r="M2066" i="7" s="1"/>
  <c r="M2067" i="7" s="1"/>
  <c r="M2068" i="7" s="1"/>
  <c r="M2069" i="7" s="1"/>
  <c r="M2070" i="7" s="1"/>
  <c r="M2071" i="7" s="1"/>
  <c r="M2072" i="7" s="1"/>
  <c r="M2073" i="7" s="1"/>
  <c r="M2074" i="7" s="1"/>
  <c r="M2075" i="7" s="1"/>
  <c r="M2076" i="7" s="1"/>
  <c r="M2077" i="7" s="1"/>
  <c r="M2078" i="7" s="1"/>
  <c r="M2079" i="7" s="1"/>
  <c r="M2080" i="7" s="1"/>
  <c r="M2081" i="7" s="1"/>
  <c r="M2082" i="7" s="1"/>
  <c r="M2083" i="7" s="1"/>
  <c r="M2084" i="7" s="1"/>
  <c r="M2085" i="7" s="1"/>
  <c r="M2086" i="7" s="1"/>
  <c r="M2087" i="7" s="1"/>
  <c r="M2088" i="7" s="1"/>
  <c r="M2089" i="7" s="1"/>
  <c r="M2090" i="7" s="1"/>
  <c r="M2091" i="7" s="1"/>
  <c r="M2092" i="7" s="1"/>
  <c r="M2093" i="7" s="1"/>
  <c r="M2094" i="7" s="1"/>
  <c r="M2095" i="7" s="1"/>
  <c r="M2096" i="7" s="1"/>
  <c r="M2097" i="7" s="1"/>
  <c r="M2098" i="7" s="1"/>
  <c r="M2099" i="7" s="1"/>
  <c r="M2100" i="7" s="1"/>
  <c r="M2101" i="7" s="1"/>
  <c r="M2102" i="7" s="1"/>
  <c r="M2103" i="7" s="1"/>
  <c r="M2104" i="7" s="1"/>
  <c r="M2105" i="7" s="1"/>
  <c r="M2106" i="7" s="1"/>
  <c r="M2107" i="7" s="1"/>
  <c r="M2108" i="7" s="1"/>
  <c r="M2109" i="7" s="1"/>
  <c r="M2110" i="7" s="1"/>
  <c r="M2111" i="7" s="1"/>
  <c r="M2112" i="7" s="1"/>
  <c r="M2113" i="7" s="1"/>
  <c r="M2114" i="7" s="1"/>
  <c r="M2115" i="7" s="1"/>
  <c r="M2116" i="7" s="1"/>
  <c r="M2117" i="7" s="1"/>
  <c r="M2118" i="7" s="1"/>
  <c r="M2119" i="7" s="1"/>
  <c r="M2120" i="7" s="1"/>
  <c r="M2121" i="7" s="1"/>
  <c r="M2122" i="7" s="1"/>
  <c r="M2123" i="7" s="1"/>
  <c r="M2124" i="7" s="1"/>
  <c r="M2125" i="7" s="1"/>
  <c r="M2126" i="7" s="1"/>
  <c r="M2127" i="7" s="1"/>
  <c r="M2128" i="7" s="1"/>
  <c r="M2129" i="7" s="1"/>
  <c r="M2130" i="7" s="1"/>
  <c r="M2131" i="7" s="1"/>
  <c r="M2132" i="7" s="1"/>
  <c r="M2133" i="7" s="1"/>
  <c r="M2134" i="7" s="1"/>
  <c r="M2135" i="7" s="1"/>
  <c r="M2136" i="7" s="1"/>
  <c r="M2137" i="7" s="1"/>
  <c r="M2138" i="7" s="1"/>
  <c r="M2139" i="7" s="1"/>
  <c r="M2140" i="7" s="1"/>
  <c r="M2141" i="7" s="1"/>
  <c r="M2142" i="7" s="1"/>
  <c r="M2143" i="7" s="1"/>
  <c r="M2144" i="7" s="1"/>
  <c r="M2145" i="7" s="1"/>
  <c r="M2146" i="7" s="1"/>
  <c r="M2147" i="7" s="1"/>
  <c r="M2148" i="7" s="1"/>
  <c r="M2149" i="7" s="1"/>
  <c r="M2150" i="7" s="1"/>
  <c r="M2151" i="7" s="1"/>
  <c r="M2152" i="7" s="1"/>
  <c r="M2153" i="7" s="1"/>
  <c r="M2154" i="7" s="1"/>
  <c r="M2155" i="7" s="1"/>
  <c r="M2156" i="7" s="1"/>
  <c r="M2157" i="7" s="1"/>
  <c r="M2158" i="7" s="1"/>
  <c r="M2159" i="7" s="1"/>
  <c r="M2160" i="7" s="1"/>
  <c r="M2161" i="7" s="1"/>
  <c r="M2162" i="7" s="1"/>
  <c r="M2163" i="7" s="1"/>
  <c r="M2164" i="7" s="1"/>
  <c r="M2165" i="7" s="1"/>
  <c r="M2166" i="7" s="1"/>
  <c r="M2167" i="7" s="1"/>
  <c r="M2168" i="7" s="1"/>
  <c r="M2169" i="7" s="1"/>
  <c r="M2170" i="7" s="1"/>
  <c r="M2171" i="7" s="1"/>
  <c r="M2172" i="7" s="1"/>
  <c r="M2173" i="7" s="1"/>
  <c r="M2174" i="7" s="1"/>
  <c r="M2175" i="7" s="1"/>
  <c r="M2176" i="7" s="1"/>
  <c r="M2177" i="7" s="1"/>
  <c r="M2178" i="7" s="1"/>
  <c r="M2179" i="7" s="1"/>
  <c r="M2180" i="7" s="1"/>
  <c r="M2181" i="7" s="1"/>
  <c r="M2182" i="7" s="1"/>
  <c r="M2183" i="7" s="1"/>
  <c r="M2184" i="7" s="1"/>
  <c r="M2185" i="7" s="1"/>
  <c r="M2186" i="7" s="1"/>
  <c r="M2187" i="7" s="1"/>
  <c r="M2188" i="7" s="1"/>
  <c r="M2189" i="7" s="1"/>
  <c r="M2190" i="7" s="1"/>
  <c r="M2191" i="7" s="1"/>
  <c r="M2192" i="7" s="1"/>
  <c r="M2193" i="7" s="1"/>
  <c r="M2194" i="7" s="1"/>
  <c r="M2195" i="7" s="1"/>
  <c r="M2196" i="7" s="1"/>
  <c r="M2197" i="7" s="1"/>
  <c r="M2198" i="7" s="1"/>
  <c r="M2199" i="7" s="1"/>
  <c r="M2200" i="7" s="1"/>
  <c r="M2201" i="7" s="1"/>
  <c r="M2202" i="7" s="1"/>
  <c r="M2203" i="7" s="1"/>
  <c r="M2204" i="7" s="1"/>
  <c r="M2205" i="7" s="1"/>
  <c r="M2206" i="7" s="1"/>
  <c r="M2207" i="7" s="1"/>
  <c r="M2208" i="7" s="1"/>
  <c r="M2209" i="7" s="1"/>
  <c r="M2210" i="7" s="1"/>
  <c r="M2211" i="7" s="1"/>
  <c r="M2212" i="7" s="1"/>
  <c r="M2213" i="7" s="1"/>
  <c r="M2214" i="7" s="1"/>
  <c r="M2215" i="7" s="1"/>
  <c r="M2216" i="7" s="1"/>
  <c r="M2217" i="7" s="1"/>
  <c r="M2218" i="7" s="1"/>
  <c r="M2219" i="7" s="1"/>
  <c r="M2220" i="7" s="1"/>
  <c r="M2221" i="7" s="1"/>
  <c r="M2222" i="7" s="1"/>
  <c r="M2223" i="7" s="1"/>
  <c r="M2224" i="7" s="1"/>
  <c r="M2225" i="7" s="1"/>
  <c r="M2226" i="7" s="1"/>
  <c r="M2227" i="7" s="1"/>
  <c r="M2228" i="7" s="1"/>
  <c r="M2229" i="7" s="1"/>
  <c r="M2230" i="7" s="1"/>
  <c r="M2231" i="7" s="1"/>
  <c r="M2232" i="7" s="1"/>
  <c r="M2233" i="7" s="1"/>
  <c r="M2234" i="7" s="1"/>
  <c r="M2235" i="7" s="1"/>
  <c r="M2236" i="7" s="1"/>
  <c r="M2237" i="7" s="1"/>
  <c r="M2238" i="7" s="1"/>
  <c r="M2239" i="7" s="1"/>
  <c r="M2240" i="7" s="1"/>
  <c r="M2241" i="7" s="1"/>
  <c r="M2242" i="7" s="1"/>
  <c r="M2243" i="7" s="1"/>
  <c r="M2244" i="7" s="1"/>
  <c r="M2245" i="7" s="1"/>
  <c r="M2246" i="7" s="1"/>
  <c r="M2247" i="7" s="1"/>
  <c r="M2248" i="7" s="1"/>
  <c r="M2249" i="7" s="1"/>
  <c r="M2250" i="7" s="1"/>
  <c r="M2251" i="7" s="1"/>
  <c r="M2252" i="7" s="1"/>
  <c r="M2253" i="7" s="1"/>
  <c r="M2254" i="7" s="1"/>
  <c r="M2255" i="7" s="1"/>
  <c r="M2256" i="7" s="1"/>
  <c r="M2257" i="7" s="1"/>
  <c r="M2258" i="7" s="1"/>
  <c r="M2259" i="7" s="1"/>
  <c r="M2260" i="7" s="1"/>
  <c r="M2261" i="7" s="1"/>
  <c r="M2262" i="7" s="1"/>
  <c r="M2263" i="7" s="1"/>
  <c r="M2264" i="7" s="1"/>
  <c r="M2265" i="7" s="1"/>
  <c r="M2266" i="7" s="1"/>
  <c r="M2267" i="7" s="1"/>
  <c r="M2268" i="7" s="1"/>
  <c r="M2269" i="7" s="1"/>
  <c r="M2270" i="7" s="1"/>
  <c r="M2271" i="7" s="1"/>
  <c r="M2272" i="7" s="1"/>
  <c r="M2273" i="7" s="1"/>
  <c r="M2274" i="7" s="1"/>
  <c r="M2275" i="7" s="1"/>
  <c r="M2276" i="7" s="1"/>
  <c r="M2277" i="7" s="1"/>
  <c r="M2278" i="7" s="1"/>
  <c r="M2279" i="7" s="1"/>
  <c r="M2280" i="7" s="1"/>
  <c r="M2281" i="7" s="1"/>
  <c r="M2282" i="7" s="1"/>
  <c r="M2283" i="7" s="1"/>
  <c r="M2284" i="7" s="1"/>
  <c r="M2285" i="7" s="1"/>
  <c r="M2286" i="7" s="1"/>
  <c r="M2287" i="7" s="1"/>
  <c r="M2288" i="7" s="1"/>
  <c r="M2289" i="7" s="1"/>
  <c r="M2290" i="7" s="1"/>
  <c r="M2291" i="7" s="1"/>
  <c r="M2292" i="7" s="1"/>
  <c r="M2293" i="7" s="1"/>
  <c r="M2294" i="7" s="1"/>
  <c r="M2295" i="7" s="1"/>
  <c r="M2296" i="7" s="1"/>
  <c r="M2297" i="7" s="1"/>
  <c r="M2298" i="7" s="1"/>
  <c r="M2299" i="7" s="1"/>
  <c r="M2300" i="7" s="1"/>
  <c r="M2301" i="7" s="1"/>
  <c r="M2302" i="7" s="1"/>
  <c r="M2303" i="7" s="1"/>
  <c r="M2304" i="7" s="1"/>
  <c r="M2305" i="7" s="1"/>
  <c r="M2306" i="7" s="1"/>
  <c r="M2307" i="7" s="1"/>
  <c r="M2308" i="7" s="1"/>
  <c r="M2309" i="7" s="1"/>
  <c r="M2310" i="7" s="1"/>
  <c r="M2311" i="7" s="1"/>
  <c r="M2312" i="7" s="1"/>
  <c r="M2313" i="7" s="1"/>
  <c r="M2314" i="7" s="1"/>
  <c r="M2315" i="7" s="1"/>
  <c r="M2316" i="7" s="1"/>
  <c r="M2317" i="7" s="1"/>
  <c r="M2318" i="7" s="1"/>
  <c r="M2319" i="7" s="1"/>
  <c r="M2320" i="7" s="1"/>
  <c r="M2321" i="7" s="1"/>
  <c r="M2322" i="7" s="1"/>
  <c r="M2323" i="7" s="1"/>
  <c r="M2324" i="7" s="1"/>
  <c r="M2325" i="7" s="1"/>
  <c r="M2326" i="7" s="1"/>
  <c r="M2327" i="7" s="1"/>
  <c r="M2328" i="7" s="1"/>
  <c r="M2329" i="7" s="1"/>
  <c r="M2330" i="7" s="1"/>
  <c r="M2331" i="7" s="1"/>
  <c r="M2332" i="7" s="1"/>
  <c r="M2333" i="7" s="1"/>
  <c r="M2334" i="7" s="1"/>
  <c r="M2335" i="7" s="1"/>
  <c r="M2336" i="7" s="1"/>
  <c r="M2337" i="7" s="1"/>
  <c r="M2338" i="7" s="1"/>
  <c r="M2339" i="7" s="1"/>
  <c r="M2340" i="7" s="1"/>
  <c r="M2341" i="7" s="1"/>
  <c r="M2342" i="7" s="1"/>
  <c r="M2343" i="7" s="1"/>
  <c r="M2344" i="7" s="1"/>
  <c r="M2345" i="7" s="1"/>
  <c r="M2346" i="7" s="1"/>
  <c r="M2347" i="7" s="1"/>
  <c r="M2348" i="7" s="1"/>
  <c r="M2349" i="7" s="1"/>
  <c r="M2350" i="7" s="1"/>
  <c r="M2351" i="7" s="1"/>
  <c r="M2352" i="7" s="1"/>
  <c r="M2353" i="7" s="1"/>
  <c r="M2354" i="7" s="1"/>
  <c r="M2355" i="7" s="1"/>
  <c r="M2356" i="7" s="1"/>
  <c r="M2357" i="7" s="1"/>
  <c r="M2358" i="7" s="1"/>
  <c r="M2359" i="7" s="1"/>
  <c r="M2360" i="7" s="1"/>
  <c r="M2361" i="7" s="1"/>
  <c r="M2362" i="7" s="1"/>
  <c r="M2363" i="7" s="1"/>
  <c r="M2364" i="7" s="1"/>
  <c r="M2365" i="7" s="1"/>
  <c r="M2366" i="7" s="1"/>
  <c r="M2367" i="7" s="1"/>
  <c r="M2368" i="7" s="1"/>
  <c r="M2369" i="7" s="1"/>
  <c r="M2370" i="7" s="1"/>
  <c r="M2371" i="7" s="1"/>
  <c r="M2372" i="7" s="1"/>
  <c r="M2373" i="7" s="1"/>
  <c r="M2374" i="7" s="1"/>
  <c r="M2375" i="7" s="1"/>
  <c r="M2376" i="7" s="1"/>
  <c r="M2377" i="7" s="1"/>
  <c r="M2378" i="7" s="1"/>
  <c r="M2379" i="7" s="1"/>
  <c r="M2380" i="7" s="1"/>
  <c r="M2381" i="7" s="1"/>
  <c r="M2382" i="7" s="1"/>
  <c r="M2383" i="7" s="1"/>
  <c r="M2384" i="7" s="1"/>
  <c r="M2385" i="7" s="1"/>
  <c r="M2386" i="7" s="1"/>
  <c r="M2387" i="7" s="1"/>
  <c r="M2388" i="7" s="1"/>
  <c r="M2389" i="7" s="1"/>
  <c r="M2390" i="7" s="1"/>
  <c r="M2391" i="7" s="1"/>
  <c r="M2392" i="7" s="1"/>
  <c r="M2393" i="7" s="1"/>
  <c r="M2394" i="7" s="1"/>
  <c r="M2395" i="7" s="1"/>
  <c r="M2396" i="7" s="1"/>
  <c r="M2397" i="7" s="1"/>
  <c r="M2398" i="7" s="1"/>
  <c r="M2399" i="7" s="1"/>
  <c r="M2400" i="7" s="1"/>
  <c r="M2401" i="7" s="1"/>
  <c r="M2402" i="7" s="1"/>
  <c r="M2403" i="7" s="1"/>
  <c r="M2404" i="7" s="1"/>
  <c r="M2405" i="7" s="1"/>
  <c r="M2406" i="7" s="1"/>
  <c r="M2407" i="7" s="1"/>
  <c r="M2408" i="7" s="1"/>
  <c r="M2409" i="7" s="1"/>
  <c r="M2410" i="7" s="1"/>
  <c r="M2411" i="7" s="1"/>
  <c r="M2412" i="7" s="1"/>
  <c r="M2413" i="7" s="1"/>
  <c r="M2414" i="7" s="1"/>
  <c r="M2415" i="7" s="1"/>
  <c r="M2416" i="7" s="1"/>
  <c r="M2417" i="7" s="1"/>
  <c r="M2418" i="7" s="1"/>
  <c r="M2419" i="7" s="1"/>
  <c r="M2420" i="7" s="1"/>
  <c r="M2421" i="7" s="1"/>
  <c r="M2422" i="7" s="1"/>
  <c r="M2423" i="7" s="1"/>
  <c r="M2424" i="7" s="1"/>
  <c r="M2425" i="7" s="1"/>
  <c r="M2426" i="7" s="1"/>
  <c r="M2427" i="7" s="1"/>
  <c r="M2428" i="7" s="1"/>
  <c r="M2429" i="7" s="1"/>
  <c r="M2430" i="7" s="1"/>
  <c r="M2431" i="7" s="1"/>
  <c r="M2432" i="7" s="1"/>
  <c r="M2433" i="7" s="1"/>
  <c r="M2434" i="7" s="1"/>
  <c r="M2435" i="7" s="1"/>
  <c r="M2436" i="7" s="1"/>
  <c r="M2437" i="7" s="1"/>
  <c r="M2438" i="7" s="1"/>
  <c r="M2439" i="7" s="1"/>
  <c r="M2440" i="7" s="1"/>
  <c r="M2441" i="7" s="1"/>
  <c r="M2442" i="7" s="1"/>
  <c r="M2443" i="7" s="1"/>
  <c r="M2444" i="7" s="1"/>
  <c r="M2445" i="7" s="1"/>
  <c r="M2446" i="7" s="1"/>
  <c r="M2447" i="7" s="1"/>
  <c r="M2448" i="7" s="1"/>
  <c r="M2449" i="7" s="1"/>
  <c r="M2450" i="7" s="1"/>
  <c r="M2451" i="7" s="1"/>
  <c r="M2452" i="7" s="1"/>
  <c r="M2453" i="7" s="1"/>
  <c r="M2454" i="7" s="1"/>
  <c r="M2455" i="7" s="1"/>
  <c r="M2456" i="7" s="1"/>
  <c r="M2457" i="7" s="1"/>
  <c r="M2458" i="7" s="1"/>
  <c r="M2459" i="7" s="1"/>
  <c r="M2460" i="7" s="1"/>
  <c r="M2461" i="7" s="1"/>
  <c r="M2462" i="7" s="1"/>
  <c r="M2463" i="7" s="1"/>
  <c r="M2464" i="7" s="1"/>
  <c r="M2465" i="7" s="1"/>
  <c r="M2466" i="7" s="1"/>
  <c r="M2467" i="7" s="1"/>
  <c r="M2468" i="7" s="1"/>
  <c r="M2469" i="7" s="1"/>
  <c r="M2470" i="7" s="1"/>
  <c r="M2471" i="7" s="1"/>
  <c r="M2472" i="7" s="1"/>
  <c r="M2473" i="7" s="1"/>
  <c r="M2474" i="7" s="1"/>
  <c r="M2475" i="7" s="1"/>
  <c r="M2476" i="7" s="1"/>
  <c r="M2477" i="7" s="1"/>
  <c r="M2478" i="7" s="1"/>
  <c r="M2479" i="7" s="1"/>
  <c r="M2480" i="7" s="1"/>
  <c r="M2481" i="7" s="1"/>
  <c r="M2482" i="7" s="1"/>
  <c r="M2483" i="7" s="1"/>
  <c r="M2484" i="7" s="1"/>
  <c r="M2485" i="7" s="1"/>
  <c r="M2486" i="7" s="1"/>
  <c r="M2487" i="7" s="1"/>
  <c r="M2488" i="7" s="1"/>
  <c r="M2489" i="7" s="1"/>
  <c r="M2490" i="7" s="1"/>
  <c r="M2491" i="7" s="1"/>
  <c r="M2492" i="7" s="1"/>
  <c r="M2493" i="7" s="1"/>
  <c r="M2494" i="7" s="1"/>
  <c r="M2495" i="7" s="1"/>
  <c r="M2496" i="7" s="1"/>
  <c r="M2497" i="7" s="1"/>
  <c r="M2498" i="7" s="1"/>
  <c r="M2499" i="7" s="1"/>
  <c r="M2500" i="7" s="1"/>
  <c r="M2501" i="7" s="1"/>
  <c r="M2502" i="7" s="1"/>
  <c r="M2503" i="7" s="1"/>
  <c r="M2504" i="7" s="1"/>
  <c r="M2505" i="7" s="1"/>
  <c r="M2506" i="7" s="1"/>
  <c r="M2507" i="7" s="1"/>
  <c r="M2508" i="7" s="1"/>
  <c r="M2509" i="7" s="1"/>
  <c r="M2510" i="7" s="1"/>
  <c r="M2511" i="7" s="1"/>
  <c r="M2512" i="7" s="1"/>
  <c r="M2513" i="7" s="1"/>
  <c r="M2514" i="7" s="1"/>
  <c r="M2515" i="7" s="1"/>
  <c r="M2516" i="7" s="1"/>
  <c r="M2517" i="7" s="1"/>
  <c r="M2518" i="7" s="1"/>
  <c r="M2519" i="7" s="1"/>
  <c r="M2520" i="7" s="1"/>
  <c r="M2521" i="7" s="1"/>
  <c r="M2522" i="7" s="1"/>
  <c r="M2523" i="7" s="1"/>
  <c r="M2524" i="7" s="1"/>
  <c r="M2525" i="7" s="1"/>
  <c r="M2526" i="7" s="1"/>
  <c r="M2527" i="7" s="1"/>
  <c r="M2528" i="7" s="1"/>
  <c r="M2529" i="7" s="1"/>
  <c r="M2530" i="7" s="1"/>
  <c r="M2531" i="7" s="1"/>
  <c r="M2532" i="7" s="1"/>
  <c r="M2533" i="7" s="1"/>
  <c r="M2534" i="7" s="1"/>
  <c r="M2535" i="7" s="1"/>
  <c r="M2536" i="7" s="1"/>
  <c r="M2537" i="7" s="1"/>
  <c r="M2538" i="7" s="1"/>
  <c r="M2539" i="7" s="1"/>
  <c r="M2540" i="7" s="1"/>
  <c r="M2541" i="7" s="1"/>
  <c r="M2542" i="7" s="1"/>
  <c r="M2543" i="7" s="1"/>
  <c r="M2544" i="7" s="1"/>
  <c r="M2545" i="7" s="1"/>
  <c r="M2546" i="7" s="1"/>
  <c r="M2547" i="7" s="1"/>
  <c r="M2548" i="7" s="1"/>
  <c r="M2549" i="7" s="1"/>
  <c r="M2550" i="7" s="1"/>
  <c r="M2551" i="7" s="1"/>
  <c r="M2552" i="7" s="1"/>
  <c r="M2553" i="7" s="1"/>
  <c r="M2554" i="7" s="1"/>
  <c r="M2555" i="7" s="1"/>
  <c r="M2556" i="7" s="1"/>
  <c r="M2557" i="7" s="1"/>
  <c r="M2558" i="7" s="1"/>
  <c r="M2559" i="7" s="1"/>
  <c r="M2560" i="7" s="1"/>
  <c r="M2561" i="7" s="1"/>
  <c r="M2562" i="7" s="1"/>
  <c r="M2563" i="7" s="1"/>
  <c r="M2564" i="7" s="1"/>
  <c r="M2565" i="7" s="1"/>
  <c r="M2566" i="7" s="1"/>
  <c r="M2567" i="7" s="1"/>
  <c r="M2568" i="7" s="1"/>
  <c r="M2569" i="7" s="1"/>
  <c r="M2570" i="7" s="1"/>
  <c r="M2571" i="7" s="1"/>
  <c r="M2572" i="7" s="1"/>
  <c r="M2573" i="7" s="1"/>
  <c r="M2574" i="7" s="1"/>
  <c r="M2575" i="7" s="1"/>
  <c r="M2576" i="7" s="1"/>
  <c r="M2577" i="7" s="1"/>
  <c r="M2578" i="7" s="1"/>
  <c r="M2579" i="7" s="1"/>
  <c r="M2580" i="7" s="1"/>
  <c r="M2581" i="7" s="1"/>
  <c r="M2582" i="7" s="1"/>
  <c r="M2583" i="7" s="1"/>
  <c r="M2584" i="7" s="1"/>
  <c r="M2585" i="7" s="1"/>
  <c r="M2586" i="7" s="1"/>
  <c r="M2587" i="7" s="1"/>
  <c r="M2588" i="7" s="1"/>
  <c r="M2589" i="7" s="1"/>
  <c r="M2590" i="7" s="1"/>
  <c r="M2591" i="7" s="1"/>
  <c r="M2592" i="7" s="1"/>
  <c r="M2593" i="7" s="1"/>
  <c r="M2594" i="7" s="1"/>
  <c r="M2595" i="7" s="1"/>
  <c r="M2596" i="7" s="1"/>
  <c r="M2597" i="7" s="1"/>
  <c r="M2598" i="7" s="1"/>
  <c r="M2599" i="7" s="1"/>
  <c r="M2600" i="7" s="1"/>
  <c r="M2601" i="7" s="1"/>
  <c r="M2602" i="7" s="1"/>
  <c r="M2603" i="7" s="1"/>
  <c r="M2604" i="7" s="1"/>
  <c r="M2605" i="7" s="1"/>
  <c r="M2606" i="7" s="1"/>
  <c r="M2607" i="7" s="1"/>
  <c r="M2608" i="7" s="1"/>
  <c r="M2609" i="7" s="1"/>
  <c r="M2610" i="7" s="1"/>
  <c r="M2611" i="7" s="1"/>
  <c r="M2612" i="7" s="1"/>
  <c r="M2613" i="7" s="1"/>
  <c r="M2614" i="7" s="1"/>
  <c r="M2615" i="7" s="1"/>
  <c r="M2616" i="7" s="1"/>
  <c r="M2617" i="7" s="1"/>
  <c r="M2618" i="7" s="1"/>
  <c r="M2619" i="7" s="1"/>
  <c r="M2620" i="7" s="1"/>
  <c r="M2621" i="7" s="1"/>
  <c r="M2622" i="7" s="1"/>
  <c r="M2623" i="7" s="1"/>
  <c r="M2624" i="7" s="1"/>
  <c r="M2625" i="7" s="1"/>
  <c r="M2626" i="7" s="1"/>
  <c r="M2627" i="7" s="1"/>
  <c r="M2628" i="7" s="1"/>
  <c r="M2629" i="7" s="1"/>
  <c r="M2630" i="7" s="1"/>
  <c r="M2631" i="7" s="1"/>
  <c r="M2632" i="7" s="1"/>
  <c r="M2633" i="7" s="1"/>
  <c r="M2634" i="7" s="1"/>
  <c r="M2635" i="7" s="1"/>
  <c r="M2636" i="7" s="1"/>
  <c r="M2637" i="7" s="1"/>
  <c r="M2638" i="7" s="1"/>
  <c r="M2639" i="7" s="1"/>
  <c r="M2640" i="7" s="1"/>
  <c r="M2641" i="7" s="1"/>
  <c r="M2642" i="7" s="1"/>
  <c r="M2643" i="7" s="1"/>
  <c r="M2644" i="7" s="1"/>
  <c r="M2645" i="7" s="1"/>
  <c r="M2646" i="7" s="1"/>
  <c r="M2647" i="7" s="1"/>
  <c r="M2648" i="7" s="1"/>
  <c r="M2649" i="7" s="1"/>
  <c r="M2650" i="7" s="1"/>
  <c r="M2651" i="7" s="1"/>
  <c r="M2652" i="7" s="1"/>
  <c r="M2653" i="7" s="1"/>
  <c r="M2654" i="7" s="1"/>
  <c r="M2655" i="7" s="1"/>
  <c r="M2656" i="7" s="1"/>
  <c r="M2657" i="7" s="1"/>
  <c r="M2658" i="7" s="1"/>
  <c r="M2659" i="7" s="1"/>
  <c r="M2660" i="7" s="1"/>
  <c r="M2661" i="7" s="1"/>
  <c r="M2662" i="7" s="1"/>
  <c r="M2663" i="7" s="1"/>
  <c r="M2664" i="7" s="1"/>
  <c r="M2665" i="7" s="1"/>
  <c r="M2666" i="7" s="1"/>
  <c r="M2667" i="7" s="1"/>
  <c r="M2668" i="7" s="1"/>
  <c r="M2669" i="7" s="1"/>
  <c r="M2670" i="7" s="1"/>
  <c r="M2671" i="7" s="1"/>
  <c r="M2672" i="7" s="1"/>
  <c r="M2673" i="7" s="1"/>
  <c r="M2674" i="7" s="1"/>
  <c r="M2675" i="7" s="1"/>
  <c r="M2676" i="7" s="1"/>
  <c r="M2677" i="7" s="1"/>
  <c r="M2678" i="7" s="1"/>
  <c r="M2679" i="7" s="1"/>
  <c r="M2680" i="7" s="1"/>
  <c r="M2681" i="7" s="1"/>
  <c r="M2682" i="7" s="1"/>
  <c r="M2683" i="7" s="1"/>
  <c r="M2684" i="7" s="1"/>
  <c r="M2685" i="7" s="1"/>
  <c r="M2686" i="7" s="1"/>
  <c r="M2687" i="7" s="1"/>
  <c r="M2688" i="7" s="1"/>
  <c r="M2689" i="7" s="1"/>
  <c r="M2690" i="7" s="1"/>
  <c r="M2691" i="7" s="1"/>
  <c r="M2692" i="7" s="1"/>
  <c r="M2693" i="7" s="1"/>
  <c r="M2694" i="7" s="1"/>
  <c r="M2695" i="7" s="1"/>
  <c r="M2696" i="7" s="1"/>
  <c r="M2697" i="7" s="1"/>
  <c r="M2698" i="7" s="1"/>
  <c r="M2699" i="7" s="1"/>
  <c r="M2700" i="7" s="1"/>
  <c r="M2701" i="7" s="1"/>
  <c r="M2702" i="7" s="1"/>
  <c r="M2703" i="7" s="1"/>
  <c r="M2704" i="7" s="1"/>
  <c r="M2705" i="7" s="1"/>
  <c r="M2706" i="7" s="1"/>
  <c r="M2707" i="7" s="1"/>
  <c r="M2708" i="7" s="1"/>
  <c r="M2709" i="7" s="1"/>
  <c r="M2710" i="7" s="1"/>
  <c r="M2711" i="7" s="1"/>
  <c r="M2712" i="7" s="1"/>
  <c r="M2713" i="7" s="1"/>
  <c r="M2714" i="7" s="1"/>
  <c r="M2715" i="7" s="1"/>
  <c r="M2716" i="7" s="1"/>
  <c r="M2717" i="7" s="1"/>
  <c r="M2718" i="7" s="1"/>
  <c r="M2719" i="7" s="1"/>
  <c r="M2720" i="7" s="1"/>
  <c r="M2721" i="7" s="1"/>
  <c r="M2722" i="7" s="1"/>
  <c r="M2723" i="7" s="1"/>
  <c r="M2724" i="7" s="1"/>
  <c r="M2725" i="7" s="1"/>
  <c r="M2726" i="7" s="1"/>
  <c r="M2727" i="7" s="1"/>
  <c r="M2728" i="7" s="1"/>
  <c r="M2729" i="7" s="1"/>
  <c r="M2730" i="7" s="1"/>
  <c r="M2731" i="7" s="1"/>
  <c r="M2732" i="7" s="1"/>
  <c r="M2733" i="7" s="1"/>
  <c r="M2734" i="7" s="1"/>
  <c r="M2735" i="7" s="1"/>
  <c r="M2736" i="7" s="1"/>
  <c r="M2737" i="7" s="1"/>
  <c r="M2738" i="7" s="1"/>
  <c r="M2739" i="7" s="1"/>
  <c r="M2740" i="7" s="1"/>
  <c r="M2741" i="7" s="1"/>
  <c r="M2742" i="7" s="1"/>
  <c r="M2743" i="7" s="1"/>
  <c r="M2744" i="7" s="1"/>
  <c r="M2745" i="7" s="1"/>
  <c r="M2746" i="7" s="1"/>
  <c r="M2747" i="7" s="1"/>
  <c r="M2748" i="7" s="1"/>
  <c r="M2749" i="7" s="1"/>
  <c r="M2750" i="7" s="1"/>
  <c r="M2751" i="7" s="1"/>
  <c r="M2752" i="7" s="1"/>
  <c r="M2753" i="7" s="1"/>
  <c r="M2754" i="7" s="1"/>
  <c r="M2755" i="7" s="1"/>
  <c r="M2756" i="7" s="1"/>
  <c r="M2757" i="7" s="1"/>
  <c r="M2758" i="7" s="1"/>
  <c r="M2759" i="7" s="1"/>
  <c r="M2760" i="7" s="1"/>
  <c r="M2761" i="7" s="1"/>
  <c r="M2762" i="7" s="1"/>
  <c r="M2763" i="7" s="1"/>
  <c r="M2764" i="7" s="1"/>
  <c r="M2765" i="7" s="1"/>
  <c r="M2766" i="7" s="1"/>
  <c r="M2767" i="7" s="1"/>
  <c r="M2768" i="7" s="1"/>
  <c r="M2769" i="7" s="1"/>
  <c r="M2770" i="7" s="1"/>
  <c r="M2771" i="7" s="1"/>
  <c r="M2772" i="7" s="1"/>
  <c r="M2773" i="7" s="1"/>
  <c r="M2774" i="7" s="1"/>
  <c r="M2775" i="7" s="1"/>
  <c r="M2776" i="7" s="1"/>
  <c r="M2777" i="7" s="1"/>
  <c r="M2778" i="7" s="1"/>
  <c r="M2779" i="7" s="1"/>
  <c r="M2780" i="7" s="1"/>
  <c r="M2781" i="7" s="1"/>
  <c r="M2782" i="7" s="1"/>
  <c r="M2783" i="7" s="1"/>
  <c r="M2784" i="7" s="1"/>
  <c r="M2785" i="7" s="1"/>
  <c r="M2786" i="7" s="1"/>
  <c r="M2787" i="7" s="1"/>
  <c r="M2788" i="7" s="1"/>
  <c r="M2789" i="7" s="1"/>
  <c r="M2790" i="7" s="1"/>
  <c r="M2791" i="7" s="1"/>
  <c r="M2792" i="7" s="1"/>
  <c r="M2793" i="7" s="1"/>
  <c r="M2794" i="7" s="1"/>
  <c r="M2795" i="7" s="1"/>
  <c r="M2796" i="7" s="1"/>
  <c r="M2797" i="7" s="1"/>
  <c r="M2798" i="7" s="1"/>
  <c r="M2799" i="7" s="1"/>
  <c r="M2800" i="7" s="1"/>
  <c r="M2801" i="7" s="1"/>
  <c r="M2802" i="7" s="1"/>
  <c r="M2803" i="7" s="1"/>
  <c r="M2804" i="7" s="1"/>
  <c r="M2805" i="7" s="1"/>
  <c r="M2806" i="7" s="1"/>
  <c r="M2807" i="7" s="1"/>
  <c r="M2808" i="7" s="1"/>
  <c r="M2809" i="7" s="1"/>
  <c r="M2810" i="7" s="1"/>
  <c r="M2811" i="7" s="1"/>
  <c r="M2812" i="7" s="1"/>
  <c r="M2813" i="7" s="1"/>
  <c r="M2814" i="7" s="1"/>
  <c r="M2815" i="7" s="1"/>
  <c r="M2816" i="7" s="1"/>
  <c r="M2817" i="7" s="1"/>
  <c r="M2818" i="7" s="1"/>
  <c r="M2819" i="7" s="1"/>
  <c r="M2820" i="7" s="1"/>
  <c r="M2821" i="7" s="1"/>
  <c r="M2822" i="7" s="1"/>
  <c r="M2823" i="7" s="1"/>
  <c r="M2824" i="7" s="1"/>
  <c r="M2825" i="7" s="1"/>
  <c r="M2826" i="7" s="1"/>
  <c r="M2827" i="7" s="1"/>
  <c r="M2828" i="7" s="1"/>
  <c r="M2829" i="7" s="1"/>
  <c r="M2830" i="7" s="1"/>
  <c r="M2831" i="7" s="1"/>
  <c r="M2832" i="7" s="1"/>
  <c r="M2833" i="7" s="1"/>
  <c r="M2834" i="7" s="1"/>
  <c r="M2835" i="7" s="1"/>
  <c r="M2836" i="7" s="1"/>
  <c r="M2837" i="7" s="1"/>
  <c r="M2838" i="7" s="1"/>
  <c r="M2839" i="7" s="1"/>
  <c r="M2840" i="7" s="1"/>
  <c r="M2841" i="7" s="1"/>
  <c r="M2842" i="7" s="1"/>
  <c r="M2843" i="7" s="1"/>
  <c r="M2844" i="7" s="1"/>
  <c r="M2845" i="7" s="1"/>
  <c r="M2846" i="7" s="1"/>
  <c r="M2847" i="7" s="1"/>
  <c r="M2848" i="7" s="1"/>
  <c r="M2849" i="7" s="1"/>
  <c r="M2850" i="7" s="1"/>
  <c r="M2851" i="7" s="1"/>
  <c r="M2852" i="7" s="1"/>
  <c r="M2853" i="7" s="1"/>
  <c r="M2854" i="7" s="1"/>
  <c r="M2855" i="7" s="1"/>
  <c r="M2856" i="7" s="1"/>
  <c r="M2857" i="7" s="1"/>
  <c r="M2858" i="7" s="1"/>
  <c r="M2859" i="7" s="1"/>
  <c r="M2860" i="7" s="1"/>
  <c r="M2861" i="7" s="1"/>
  <c r="M2862" i="7" s="1"/>
  <c r="M2863" i="7" s="1"/>
  <c r="M2864" i="7" s="1"/>
  <c r="M2865" i="7" s="1"/>
  <c r="M2866" i="7" s="1"/>
  <c r="M2867" i="7" s="1"/>
  <c r="M2868" i="7" s="1"/>
  <c r="M2869" i="7" s="1"/>
  <c r="M2870" i="7" s="1"/>
  <c r="M2871" i="7" s="1"/>
  <c r="M2872" i="7" s="1"/>
  <c r="M2873" i="7" s="1"/>
  <c r="M2874" i="7" s="1"/>
  <c r="M2875" i="7" s="1"/>
  <c r="M2876" i="7" s="1"/>
  <c r="M2877" i="7" s="1"/>
  <c r="M2878" i="7" s="1"/>
  <c r="M2879" i="7" s="1"/>
  <c r="M2880" i="7" s="1"/>
  <c r="M2881" i="7" s="1"/>
  <c r="M2882" i="7" s="1"/>
  <c r="M2883" i="7" s="1"/>
  <c r="M2884" i="7" s="1"/>
  <c r="M2885" i="7" s="1"/>
  <c r="M2886" i="7" s="1"/>
  <c r="M2887" i="7" s="1"/>
  <c r="M2888" i="7" s="1"/>
  <c r="M2889" i="7" s="1"/>
  <c r="M2890" i="7" s="1"/>
  <c r="M2891" i="7" s="1"/>
  <c r="M2892" i="7" s="1"/>
  <c r="M2893" i="7" s="1"/>
  <c r="M2894" i="7" s="1"/>
  <c r="M2895" i="7" s="1"/>
  <c r="M2896" i="7" s="1"/>
  <c r="M2897" i="7" s="1"/>
  <c r="M2898" i="7" s="1"/>
  <c r="M2899" i="7" s="1"/>
  <c r="M2900" i="7" s="1"/>
  <c r="M2901" i="7" s="1"/>
  <c r="M2902" i="7" s="1"/>
  <c r="M2903" i="7" s="1"/>
  <c r="M2904" i="7" s="1"/>
  <c r="M2905" i="7" s="1"/>
  <c r="M2906" i="7" s="1"/>
  <c r="M2907" i="7" s="1"/>
  <c r="M2908" i="7" s="1"/>
  <c r="M2909" i="7" s="1"/>
  <c r="M2910" i="7" s="1"/>
  <c r="M2911" i="7" s="1"/>
  <c r="M2912" i="7" s="1"/>
  <c r="M2913" i="7" s="1"/>
  <c r="M2914" i="7" s="1"/>
  <c r="M2915" i="7" s="1"/>
  <c r="M2916" i="7" s="1"/>
  <c r="M2917" i="7" s="1"/>
  <c r="M2918" i="7" s="1"/>
  <c r="M2919" i="7" s="1"/>
  <c r="M2920" i="7" s="1"/>
  <c r="M2921" i="7" s="1"/>
  <c r="M2922" i="7" s="1"/>
  <c r="M2923" i="7" s="1"/>
  <c r="M2924" i="7" s="1"/>
  <c r="M2925" i="7" s="1"/>
  <c r="M2926" i="7" s="1"/>
  <c r="M2927" i="7" s="1"/>
  <c r="M2928" i="7" s="1"/>
  <c r="M2929" i="7" s="1"/>
  <c r="M2930" i="7" s="1"/>
  <c r="M2931" i="7" s="1"/>
  <c r="M2932" i="7" s="1"/>
  <c r="M2933" i="7" s="1"/>
  <c r="M2934" i="7" s="1"/>
  <c r="M2935" i="7" s="1"/>
  <c r="M2936" i="7" s="1"/>
  <c r="M2937" i="7" s="1"/>
  <c r="M2938" i="7" s="1"/>
  <c r="M2939" i="7" s="1"/>
  <c r="M2940" i="7" s="1"/>
  <c r="M2941" i="7" s="1"/>
  <c r="M2942" i="7" s="1"/>
  <c r="M2943" i="7" s="1"/>
  <c r="M2944" i="7" s="1"/>
  <c r="M2945" i="7" s="1"/>
  <c r="M2946" i="7" s="1"/>
  <c r="M2947" i="7" s="1"/>
  <c r="M2948" i="7" s="1"/>
  <c r="M2949" i="7" s="1"/>
  <c r="M2950" i="7" s="1"/>
  <c r="M2951" i="7" s="1"/>
  <c r="M2952" i="7" s="1"/>
  <c r="M2953" i="7" s="1"/>
  <c r="M2954" i="7" s="1"/>
  <c r="M2955" i="7" s="1"/>
  <c r="M2956" i="7" s="1"/>
  <c r="M2957" i="7" s="1"/>
  <c r="M2958" i="7" s="1"/>
  <c r="M2959" i="7" s="1"/>
  <c r="M2960" i="7" s="1"/>
  <c r="M2961" i="7" s="1"/>
  <c r="M2962" i="7" s="1"/>
  <c r="M2963" i="7" s="1"/>
  <c r="M2964" i="7" s="1"/>
  <c r="M2965" i="7" s="1"/>
  <c r="M2966" i="7" s="1"/>
  <c r="M2967" i="7" s="1"/>
  <c r="M2968" i="7" s="1"/>
  <c r="M2969" i="7" s="1"/>
  <c r="M2970" i="7" s="1"/>
  <c r="M2971" i="7" s="1"/>
  <c r="M2972" i="7" s="1"/>
  <c r="M2973" i="7" s="1"/>
  <c r="M2974" i="7" s="1"/>
  <c r="M2975" i="7" s="1"/>
  <c r="M2976" i="7" s="1"/>
  <c r="M2977" i="7" s="1"/>
  <c r="M2978" i="7" s="1"/>
  <c r="M2979" i="7" s="1"/>
  <c r="M2980" i="7" s="1"/>
  <c r="M2981" i="7" s="1"/>
  <c r="M2982" i="7" s="1"/>
  <c r="M2983" i="7" s="1"/>
  <c r="M2984" i="7" s="1"/>
  <c r="M2985" i="7" s="1"/>
  <c r="M2986" i="7" s="1"/>
  <c r="M2987" i="7" s="1"/>
  <c r="M2988" i="7" s="1"/>
  <c r="M2989" i="7" s="1"/>
  <c r="M2990" i="7" s="1"/>
  <c r="M2991" i="7" s="1"/>
  <c r="M2992" i="7" s="1"/>
  <c r="M2993" i="7" s="1"/>
  <c r="M2994" i="7" s="1"/>
  <c r="M2995" i="7" s="1"/>
  <c r="M2996" i="7" s="1"/>
  <c r="M2997" i="7" s="1"/>
  <c r="M2998" i="7" s="1"/>
  <c r="M2999" i="7" s="1"/>
  <c r="M3000" i="7" s="1"/>
  <c r="M3001" i="7" s="1"/>
  <c r="M3002" i="7" s="1"/>
  <c r="M3003" i="7" s="1"/>
  <c r="M3004" i="7" s="1"/>
  <c r="M3005" i="7" s="1"/>
  <c r="M3006" i="7" s="1"/>
  <c r="M3007" i="7" s="1"/>
  <c r="M3008" i="7" s="1"/>
  <c r="M3009" i="7" s="1"/>
  <c r="M3010" i="7" s="1"/>
  <c r="M3011" i="7" s="1"/>
  <c r="M3012" i="7" s="1"/>
  <c r="M3013" i="7" s="1"/>
  <c r="M3014" i="7" s="1"/>
  <c r="M3015" i="7" s="1"/>
  <c r="M3016" i="7" s="1"/>
  <c r="M3017" i="7" s="1"/>
  <c r="M3018" i="7" s="1"/>
  <c r="M3019" i="7" s="1"/>
  <c r="M3020" i="7" s="1"/>
  <c r="M3021" i="7" s="1"/>
  <c r="M3022" i="7" s="1"/>
  <c r="M3023" i="7" s="1"/>
  <c r="M3024" i="7" s="1"/>
  <c r="M3025" i="7" s="1"/>
  <c r="M3026" i="7" s="1"/>
  <c r="M3027" i="7" s="1"/>
  <c r="M3028" i="7" s="1"/>
  <c r="M3029" i="7" s="1"/>
  <c r="M3030" i="7" s="1"/>
  <c r="M3031" i="7" s="1"/>
  <c r="M3032" i="7" s="1"/>
  <c r="M3033" i="7" s="1"/>
  <c r="M3034" i="7" s="1"/>
  <c r="M3035" i="7" s="1"/>
  <c r="M3036" i="7" s="1"/>
  <c r="M3037" i="7" s="1"/>
  <c r="M3038" i="7" s="1"/>
  <c r="M3039" i="7" s="1"/>
  <c r="M3040" i="7" s="1"/>
  <c r="M3041" i="7" s="1"/>
  <c r="M3042" i="7" s="1"/>
  <c r="M3043" i="7" s="1"/>
  <c r="M3044" i="7" s="1"/>
  <c r="M3045" i="7" s="1"/>
  <c r="M3046" i="7" s="1"/>
  <c r="M3047" i="7" s="1"/>
  <c r="M3048" i="7" s="1"/>
  <c r="M3049" i="7" s="1"/>
  <c r="M3050" i="7" s="1"/>
  <c r="M3051" i="7" s="1"/>
  <c r="M3052" i="7" s="1"/>
  <c r="M3053" i="7" s="1"/>
  <c r="M3054" i="7" s="1"/>
  <c r="M3055" i="7" s="1"/>
  <c r="M3056" i="7" s="1"/>
  <c r="M3057" i="7" s="1"/>
  <c r="M3058" i="7" s="1"/>
  <c r="M3059" i="7" s="1"/>
  <c r="M3060" i="7" s="1"/>
  <c r="M3061" i="7" s="1"/>
  <c r="M3062" i="7" s="1"/>
  <c r="M3063" i="7" s="1"/>
  <c r="M3064" i="7" s="1"/>
  <c r="M3065" i="7" s="1"/>
  <c r="M3066" i="7" s="1"/>
  <c r="M3067" i="7" s="1"/>
  <c r="M3068" i="7" s="1"/>
  <c r="M3069" i="7" s="1"/>
  <c r="M3070" i="7" s="1"/>
  <c r="M3071" i="7" s="1"/>
  <c r="M3072" i="7" s="1"/>
  <c r="M3073" i="7" s="1"/>
  <c r="M3074" i="7" s="1"/>
  <c r="M3075" i="7" s="1"/>
  <c r="M3076" i="7" s="1"/>
  <c r="M3077" i="7" s="1"/>
  <c r="M3078" i="7" s="1"/>
  <c r="M3079" i="7" s="1"/>
  <c r="M3080" i="7" s="1"/>
  <c r="M3081" i="7" s="1"/>
  <c r="M3082" i="7" s="1"/>
  <c r="M3083" i="7" s="1"/>
  <c r="M3084" i="7" s="1"/>
  <c r="M3085" i="7" s="1"/>
  <c r="M3086" i="7" s="1"/>
  <c r="M3087" i="7" s="1"/>
  <c r="M3088" i="7" s="1"/>
  <c r="M3089" i="7" s="1"/>
  <c r="M3090" i="7" s="1"/>
  <c r="M3091" i="7" s="1"/>
  <c r="M3092" i="7" s="1"/>
  <c r="M3093" i="7" s="1"/>
  <c r="M3094" i="7" s="1"/>
  <c r="M3095" i="7" s="1"/>
  <c r="M3096" i="7" s="1"/>
  <c r="M3097" i="7" s="1"/>
  <c r="M3098" i="7" s="1"/>
  <c r="M3099" i="7" s="1"/>
  <c r="M3100" i="7" s="1"/>
  <c r="M3101" i="7" s="1"/>
  <c r="M3102" i="7" s="1"/>
  <c r="M3103" i="7" s="1"/>
  <c r="M3104" i="7" s="1"/>
  <c r="M3105" i="7" s="1"/>
  <c r="M3106" i="7" s="1"/>
  <c r="M3107" i="7" s="1"/>
  <c r="M3108" i="7" s="1"/>
  <c r="M3109" i="7" s="1"/>
  <c r="M3110" i="7" s="1"/>
  <c r="M3111" i="7" s="1"/>
  <c r="M3112" i="7" s="1"/>
  <c r="M3113" i="7" s="1"/>
  <c r="M3114" i="7" s="1"/>
  <c r="M3115" i="7" s="1"/>
  <c r="M3116" i="7" s="1"/>
  <c r="M3117" i="7" s="1"/>
  <c r="M3118" i="7" s="1"/>
  <c r="M3119" i="7" s="1"/>
  <c r="M3120" i="7" s="1"/>
  <c r="M3121" i="7" s="1"/>
  <c r="M3122" i="7" s="1"/>
  <c r="M3123" i="7" s="1"/>
  <c r="M3124" i="7" s="1"/>
  <c r="M3125" i="7" s="1"/>
  <c r="M3126" i="7" s="1"/>
  <c r="M3127" i="7" s="1"/>
  <c r="M3128" i="7" s="1"/>
  <c r="M3129" i="7" s="1"/>
  <c r="M3130" i="7" s="1"/>
  <c r="M3131" i="7" s="1"/>
  <c r="M3132" i="7" s="1"/>
  <c r="M3133" i="7" s="1"/>
  <c r="M3134" i="7" s="1"/>
  <c r="M3135" i="7" s="1"/>
  <c r="M3136" i="7" s="1"/>
  <c r="M3137" i="7" s="1"/>
  <c r="M3138" i="7" s="1"/>
  <c r="M3139" i="7" s="1"/>
  <c r="M3140" i="7" s="1"/>
  <c r="M3141" i="7" s="1"/>
  <c r="M3142" i="7" s="1"/>
  <c r="M3143" i="7" s="1"/>
  <c r="M3144" i="7" s="1"/>
  <c r="M3145" i="7" s="1"/>
  <c r="M3146" i="7" s="1"/>
  <c r="M3147" i="7" s="1"/>
  <c r="M3148" i="7" s="1"/>
  <c r="M3149" i="7" s="1"/>
  <c r="M3150" i="7" s="1"/>
  <c r="M3151" i="7" s="1"/>
  <c r="M3152" i="7" s="1"/>
  <c r="M3153" i="7" s="1"/>
  <c r="M3154" i="7" s="1"/>
  <c r="M3155" i="7" s="1"/>
  <c r="M3156" i="7" s="1"/>
  <c r="M3157" i="7" s="1"/>
  <c r="M3158" i="7" s="1"/>
  <c r="M3159" i="7" s="1"/>
  <c r="M3160" i="7" s="1"/>
  <c r="M3161" i="7" s="1"/>
  <c r="M3162" i="7" s="1"/>
  <c r="M3163" i="7" s="1"/>
  <c r="M3164" i="7" s="1"/>
  <c r="M3165" i="7" s="1"/>
  <c r="M3166" i="7" s="1"/>
  <c r="M3167" i="7" s="1"/>
  <c r="M3168" i="7" s="1"/>
  <c r="M3169" i="7" s="1"/>
  <c r="M3170" i="7" s="1"/>
  <c r="M3171" i="7" s="1"/>
  <c r="M3172" i="7" s="1"/>
  <c r="M3173" i="7" s="1"/>
  <c r="M3174" i="7" s="1"/>
  <c r="M3175" i="7" s="1"/>
  <c r="M3176" i="7" s="1"/>
  <c r="M3177" i="7" s="1"/>
  <c r="M3178" i="7" s="1"/>
  <c r="M3179" i="7" s="1"/>
  <c r="M3180" i="7" s="1"/>
  <c r="M3181" i="7" s="1"/>
  <c r="M3182" i="7" s="1"/>
  <c r="M3183" i="7" s="1"/>
  <c r="M3184" i="7" s="1"/>
  <c r="M3185" i="7" s="1"/>
  <c r="M3186" i="7" s="1"/>
  <c r="M3187" i="7" s="1"/>
  <c r="M3188" i="7" s="1"/>
  <c r="M3189" i="7" s="1"/>
  <c r="M3190" i="7" s="1"/>
  <c r="M3191" i="7" s="1"/>
  <c r="M3192" i="7" s="1"/>
  <c r="M3193" i="7" s="1"/>
  <c r="M3194" i="7" s="1"/>
  <c r="M3195" i="7" s="1"/>
  <c r="M3196" i="7" s="1"/>
  <c r="M3197" i="7" s="1"/>
  <c r="M3198" i="7" s="1"/>
  <c r="M3199" i="7" s="1"/>
  <c r="M3200" i="7" s="1"/>
  <c r="M3201" i="7" s="1"/>
  <c r="M3202" i="7" s="1"/>
  <c r="M3203" i="7" s="1"/>
  <c r="M3204" i="7" s="1"/>
  <c r="M3205" i="7" s="1"/>
  <c r="M3206" i="7" s="1"/>
  <c r="M3207" i="7" s="1"/>
  <c r="M3208" i="7" s="1"/>
  <c r="M3209" i="7" s="1"/>
  <c r="M3210" i="7" s="1"/>
  <c r="M3211" i="7" s="1"/>
  <c r="M3212" i="7" s="1"/>
  <c r="M3213" i="7" s="1"/>
  <c r="M3214" i="7" s="1"/>
  <c r="M3215" i="7" s="1"/>
  <c r="M3216" i="7" s="1"/>
  <c r="M3217" i="7" s="1"/>
  <c r="M3218" i="7" s="1"/>
  <c r="M3219" i="7" s="1"/>
  <c r="M3220" i="7" s="1"/>
  <c r="M3221" i="7" s="1"/>
  <c r="M3222" i="7" s="1"/>
  <c r="M3223" i="7" s="1"/>
  <c r="M3224" i="7" s="1"/>
  <c r="M3225" i="7" s="1"/>
  <c r="M3226" i="7" s="1"/>
  <c r="M3227" i="7" s="1"/>
  <c r="M3228" i="7" s="1"/>
  <c r="M3229" i="7" s="1"/>
  <c r="M3230" i="7" s="1"/>
  <c r="M3231" i="7" s="1"/>
  <c r="M3232" i="7" s="1"/>
  <c r="M3233" i="7" s="1"/>
  <c r="M3234" i="7" s="1"/>
  <c r="M3235" i="7" s="1"/>
  <c r="M3236" i="7" s="1"/>
  <c r="M3237" i="7" s="1"/>
  <c r="M3238" i="7" s="1"/>
  <c r="M3239" i="7" s="1"/>
  <c r="M3240" i="7" s="1"/>
  <c r="M3241" i="7" s="1"/>
  <c r="M3242" i="7" s="1"/>
  <c r="M3243" i="7" s="1"/>
  <c r="M3244" i="7" s="1"/>
  <c r="M3245" i="7" s="1"/>
  <c r="M3246" i="7" s="1"/>
  <c r="M3247" i="7" s="1"/>
  <c r="M3248" i="7" s="1"/>
  <c r="M3249" i="7" s="1"/>
  <c r="M3250" i="7" s="1"/>
  <c r="M3251" i="7" s="1"/>
  <c r="M3252" i="7" s="1"/>
  <c r="M3253" i="7" s="1"/>
  <c r="M3254" i="7" s="1"/>
  <c r="M3255" i="7" s="1"/>
  <c r="M3256" i="7" s="1"/>
  <c r="M3257" i="7" s="1"/>
  <c r="M3258" i="7" s="1"/>
  <c r="M3259" i="7" s="1"/>
  <c r="M3260" i="7" s="1"/>
  <c r="M3261" i="7" s="1"/>
  <c r="M3262" i="7" s="1"/>
  <c r="M3263" i="7" s="1"/>
  <c r="M3264" i="7" s="1"/>
  <c r="M3265" i="7" s="1"/>
  <c r="M3266" i="7" s="1"/>
  <c r="M3267" i="7" s="1"/>
  <c r="M3268" i="7" s="1"/>
  <c r="M3269" i="7" s="1"/>
  <c r="M3270" i="7" s="1"/>
  <c r="M3271" i="7" s="1"/>
  <c r="M3272" i="7" s="1"/>
  <c r="M3273" i="7" s="1"/>
  <c r="M3274" i="7" s="1"/>
  <c r="M3275" i="7" s="1"/>
  <c r="M3276" i="7" s="1"/>
  <c r="M3277" i="7" s="1"/>
  <c r="M3278" i="7" s="1"/>
  <c r="M3279" i="7" s="1"/>
  <c r="M3280" i="7" s="1"/>
  <c r="M3281" i="7" s="1"/>
  <c r="M3282" i="7" s="1"/>
  <c r="M3283" i="7" s="1"/>
  <c r="M3284" i="7" s="1"/>
  <c r="M3285" i="7" s="1"/>
  <c r="M3286" i="7" s="1"/>
  <c r="M3287" i="7" s="1"/>
  <c r="M3288" i="7" s="1"/>
  <c r="M3289" i="7" s="1"/>
  <c r="M3290" i="7" s="1"/>
  <c r="M3291" i="7" s="1"/>
  <c r="M3292" i="7" s="1"/>
  <c r="M3293" i="7" s="1"/>
  <c r="M3294" i="7" s="1"/>
  <c r="M3295" i="7" s="1"/>
  <c r="M3296" i="7" s="1"/>
  <c r="M3297" i="7" s="1"/>
  <c r="M3298" i="7" s="1"/>
  <c r="M3299" i="7" s="1"/>
  <c r="M3300" i="7" s="1"/>
  <c r="M3301" i="7" s="1"/>
  <c r="M3302" i="7" s="1"/>
  <c r="M3303" i="7" s="1"/>
  <c r="M3304" i="7" s="1"/>
  <c r="M3305" i="7" s="1"/>
  <c r="M3306" i="7" s="1"/>
  <c r="M3307" i="7" s="1"/>
  <c r="M3308" i="7" s="1"/>
  <c r="M3309" i="7" s="1"/>
  <c r="M3310" i="7" s="1"/>
  <c r="M3311" i="7" s="1"/>
  <c r="M3312" i="7" s="1"/>
  <c r="M3313" i="7" s="1"/>
  <c r="M3314" i="7" s="1"/>
  <c r="M3315" i="7" s="1"/>
  <c r="M3316" i="7" s="1"/>
  <c r="M3317" i="7" s="1"/>
  <c r="M3318" i="7" s="1"/>
  <c r="M3319" i="7" s="1"/>
  <c r="M3320" i="7" s="1"/>
  <c r="M3321" i="7" s="1"/>
  <c r="M3322" i="7" s="1"/>
  <c r="M3323" i="7" s="1"/>
  <c r="M3324" i="7" s="1"/>
  <c r="M3325" i="7" s="1"/>
  <c r="M3326" i="7" s="1"/>
  <c r="M3327" i="7" s="1"/>
  <c r="M3328" i="7" s="1"/>
  <c r="M3329" i="7" s="1"/>
  <c r="M3330" i="7" s="1"/>
  <c r="M3331" i="7" s="1"/>
  <c r="M3332" i="7" s="1"/>
  <c r="M3333" i="7" s="1"/>
  <c r="M3334" i="7" s="1"/>
  <c r="M3335" i="7" s="1"/>
  <c r="M3336" i="7" s="1"/>
  <c r="M3337" i="7" s="1"/>
  <c r="M3338" i="7" s="1"/>
  <c r="M3339" i="7" s="1"/>
  <c r="M3340" i="7" s="1"/>
  <c r="M3341" i="7" s="1"/>
  <c r="M3342" i="7" s="1"/>
  <c r="M3343" i="7" s="1"/>
  <c r="M3344" i="7" s="1"/>
  <c r="M3345" i="7" s="1"/>
  <c r="M3346" i="7" s="1"/>
  <c r="M3347" i="7" s="1"/>
  <c r="M3348" i="7" s="1"/>
  <c r="M3349" i="7" s="1"/>
  <c r="M3350" i="7" s="1"/>
  <c r="M3351" i="7" s="1"/>
  <c r="M3352" i="7" s="1"/>
  <c r="M3353" i="7" s="1"/>
  <c r="M3354" i="7" s="1"/>
  <c r="M3355" i="7" s="1"/>
  <c r="M3356" i="7" s="1"/>
  <c r="M3357" i="7" s="1"/>
  <c r="M3358" i="7" s="1"/>
  <c r="M3359" i="7" s="1"/>
  <c r="M3360" i="7" s="1"/>
  <c r="M3361" i="7" s="1"/>
  <c r="M3362" i="7" s="1"/>
  <c r="M3363" i="7" s="1"/>
  <c r="M3364" i="7" s="1"/>
  <c r="M3365" i="7" s="1"/>
  <c r="M3366" i="7" s="1"/>
  <c r="M3367" i="7" s="1"/>
  <c r="M3368" i="7" s="1"/>
  <c r="M3369" i="7" s="1"/>
  <c r="M3370" i="7" s="1"/>
  <c r="M3371" i="7" s="1"/>
  <c r="M3372" i="7" s="1"/>
  <c r="M3373" i="7" s="1"/>
  <c r="M3374" i="7" s="1"/>
  <c r="M3375" i="7" s="1"/>
  <c r="M3376" i="7" s="1"/>
  <c r="M3377" i="7" s="1"/>
  <c r="M3378" i="7" s="1"/>
  <c r="M3379" i="7" s="1"/>
  <c r="M3380" i="7" s="1"/>
  <c r="M3381" i="7" s="1"/>
  <c r="M3382" i="7" s="1"/>
  <c r="M3383" i="7" s="1"/>
  <c r="M3384" i="7" s="1"/>
  <c r="M3385" i="7" s="1"/>
  <c r="M3386" i="7" s="1"/>
  <c r="M3387" i="7" s="1"/>
  <c r="M3388" i="7" s="1"/>
  <c r="M3389" i="7" s="1"/>
  <c r="M3390" i="7" s="1"/>
  <c r="M3391" i="7" s="1"/>
  <c r="M3392" i="7" s="1"/>
  <c r="M3393" i="7" s="1"/>
  <c r="M3394" i="7" s="1"/>
  <c r="M3395" i="7" s="1"/>
  <c r="M3396" i="7" s="1"/>
  <c r="M3397" i="7" s="1"/>
  <c r="M3398" i="7" s="1"/>
  <c r="M3399" i="7" s="1"/>
  <c r="M3400" i="7" s="1"/>
  <c r="M3401" i="7" s="1"/>
  <c r="M3402" i="7" s="1"/>
  <c r="M3403" i="7" s="1"/>
  <c r="M3404" i="7" s="1"/>
  <c r="M3405" i="7" s="1"/>
  <c r="M3406" i="7" s="1"/>
  <c r="M3407" i="7" s="1"/>
  <c r="M3408" i="7" s="1"/>
  <c r="M3409" i="7" s="1"/>
  <c r="M3410" i="7" s="1"/>
  <c r="M3411" i="7" s="1"/>
  <c r="M3412" i="7" s="1"/>
  <c r="M3413" i="7" s="1"/>
  <c r="M3414" i="7" s="1"/>
  <c r="M3415" i="7" s="1"/>
  <c r="M3416" i="7" s="1"/>
  <c r="M3417" i="7" s="1"/>
  <c r="M3418" i="7" s="1"/>
  <c r="M3419" i="7" s="1"/>
  <c r="M3420" i="7" s="1"/>
  <c r="M3421" i="7" s="1"/>
  <c r="M3422" i="7" s="1"/>
  <c r="M3423" i="7" s="1"/>
  <c r="M3424" i="7" s="1"/>
  <c r="M3425" i="7" s="1"/>
  <c r="M3426" i="7" s="1"/>
  <c r="M3427" i="7" s="1"/>
  <c r="M3428" i="7" s="1"/>
  <c r="M3429" i="7" s="1"/>
  <c r="M3430" i="7" s="1"/>
  <c r="M3431" i="7" s="1"/>
  <c r="M3432" i="7" s="1"/>
  <c r="M3433" i="7" s="1"/>
  <c r="M3434" i="7" s="1"/>
  <c r="M3435" i="7" s="1"/>
  <c r="M3436" i="7" s="1"/>
  <c r="M3437" i="7" s="1"/>
  <c r="M3438" i="7" s="1"/>
  <c r="M3439" i="7" s="1"/>
  <c r="M3440" i="7" s="1"/>
  <c r="M3441" i="7" s="1"/>
  <c r="M3442" i="7" s="1"/>
  <c r="M3443" i="7" s="1"/>
  <c r="M3444" i="7" s="1"/>
  <c r="M3445" i="7" s="1"/>
  <c r="M3446" i="7" s="1"/>
  <c r="M3447" i="7" s="1"/>
  <c r="M3448" i="7" s="1"/>
  <c r="M3449" i="7" s="1"/>
  <c r="M3450" i="7" s="1"/>
  <c r="M3451" i="7" s="1"/>
  <c r="M3452" i="7" s="1"/>
  <c r="M3453" i="7" s="1"/>
  <c r="M3454" i="7" s="1"/>
  <c r="M3455" i="7" s="1"/>
  <c r="M3456" i="7" s="1"/>
  <c r="M3457" i="7" s="1"/>
  <c r="M3458" i="7" s="1"/>
  <c r="M3459" i="7" s="1"/>
  <c r="M3460" i="7" s="1"/>
  <c r="M3461" i="7" s="1"/>
  <c r="M3462" i="7" s="1"/>
  <c r="M3463" i="7" s="1"/>
  <c r="M3464" i="7" s="1"/>
  <c r="M3465" i="7" s="1"/>
  <c r="M3466" i="7" s="1"/>
  <c r="M3467" i="7" s="1"/>
  <c r="M3468" i="7" s="1"/>
  <c r="M3469" i="7" s="1"/>
  <c r="M3470" i="7" s="1"/>
  <c r="M3471" i="7" s="1"/>
  <c r="M3472" i="7" s="1"/>
  <c r="M3473" i="7" s="1"/>
  <c r="M3474" i="7" s="1"/>
  <c r="M3475" i="7" s="1"/>
  <c r="M3476" i="7" s="1"/>
  <c r="M3477" i="7" s="1"/>
  <c r="M3478" i="7" s="1"/>
  <c r="M3479" i="7" s="1"/>
  <c r="M3480" i="7" s="1"/>
  <c r="M3481" i="7" s="1"/>
  <c r="M3482" i="7" s="1"/>
  <c r="M3483" i="7" s="1"/>
  <c r="M3484" i="7" s="1"/>
  <c r="M3485" i="7" s="1"/>
  <c r="M3486" i="7" s="1"/>
  <c r="M3487" i="7" s="1"/>
  <c r="M3488" i="7" s="1"/>
  <c r="M3489" i="7" s="1"/>
  <c r="M3490" i="7" s="1"/>
  <c r="M3491" i="7" s="1"/>
  <c r="M3492" i="7" s="1"/>
  <c r="M3493" i="7" s="1"/>
  <c r="M3494" i="7" s="1"/>
  <c r="M3495" i="7" s="1"/>
  <c r="M3496" i="7" s="1"/>
  <c r="M3497" i="7" s="1"/>
  <c r="M3498" i="7" s="1"/>
  <c r="M3499" i="7" s="1"/>
  <c r="M3500" i="7" s="1"/>
  <c r="M3501" i="7" s="1"/>
  <c r="M3502" i="7" s="1"/>
  <c r="M3503" i="7" s="1"/>
  <c r="M3504" i="7" s="1"/>
  <c r="M3505" i="7" s="1"/>
  <c r="M3506" i="7" s="1"/>
  <c r="M3507" i="7" s="1"/>
  <c r="M3508" i="7" s="1"/>
  <c r="M3509" i="7" s="1"/>
  <c r="M3510" i="7" s="1"/>
  <c r="M3511" i="7" s="1"/>
  <c r="M3512" i="7" s="1"/>
  <c r="M3513" i="7" s="1"/>
  <c r="M3514" i="7" s="1"/>
  <c r="M3515" i="7" s="1"/>
  <c r="M3516" i="7" s="1"/>
  <c r="M3517" i="7" s="1"/>
  <c r="M3518" i="7" s="1"/>
  <c r="M3519" i="7" s="1"/>
  <c r="M3520" i="7" s="1"/>
  <c r="M3521" i="7" s="1"/>
  <c r="M3522" i="7" s="1"/>
  <c r="M3523" i="7" s="1"/>
  <c r="M3524" i="7" s="1"/>
  <c r="M3525" i="7" s="1"/>
  <c r="M3526" i="7" s="1"/>
  <c r="M3527" i="7" s="1"/>
  <c r="M3528" i="7" s="1"/>
  <c r="M3529" i="7" s="1"/>
  <c r="M3530" i="7" s="1"/>
  <c r="M3531" i="7" s="1"/>
  <c r="M3532" i="7" s="1"/>
  <c r="M3533" i="7" s="1"/>
  <c r="M3534" i="7" s="1"/>
  <c r="M3535" i="7" s="1"/>
  <c r="M3536" i="7" s="1"/>
  <c r="M3537" i="7" s="1"/>
  <c r="M3538" i="7" s="1"/>
  <c r="M3539" i="7" s="1"/>
  <c r="M3540" i="7" s="1"/>
  <c r="M3541" i="7" s="1"/>
  <c r="M3542" i="7" s="1"/>
  <c r="M3543" i="7" s="1"/>
  <c r="M3544" i="7" s="1"/>
  <c r="M3545" i="7" s="1"/>
  <c r="M3546" i="7" s="1"/>
  <c r="M3547" i="7" s="1"/>
  <c r="M3548" i="7" s="1"/>
  <c r="M3549" i="7" s="1"/>
  <c r="M3550" i="7" s="1"/>
  <c r="M3551" i="7" s="1"/>
  <c r="M3552" i="7" s="1"/>
  <c r="M3553" i="7" s="1"/>
  <c r="M3554" i="7" s="1"/>
  <c r="M3555" i="7" s="1"/>
  <c r="M3556" i="7" s="1"/>
  <c r="M3557" i="7" s="1"/>
  <c r="M3558" i="7" s="1"/>
  <c r="M3559" i="7" s="1"/>
  <c r="M3560" i="7" s="1"/>
  <c r="M3561" i="7" s="1"/>
  <c r="M3562" i="7" s="1"/>
  <c r="M3563" i="7" s="1"/>
  <c r="M3564" i="7" s="1"/>
  <c r="M3565" i="7" s="1"/>
  <c r="M3566" i="7" s="1"/>
  <c r="M3567" i="7" s="1"/>
  <c r="M3568" i="7" s="1"/>
  <c r="M3569" i="7" s="1"/>
  <c r="M3570" i="7" s="1"/>
  <c r="M3571" i="7" s="1"/>
  <c r="M3572" i="7" s="1"/>
  <c r="M3573" i="7" s="1"/>
  <c r="M3574" i="7" s="1"/>
  <c r="M3575" i="7" s="1"/>
  <c r="M3576" i="7" s="1"/>
  <c r="M3577" i="7" s="1"/>
  <c r="M3578" i="7" s="1"/>
  <c r="M3579" i="7" s="1"/>
  <c r="M3580" i="7" s="1"/>
  <c r="M3581" i="7" s="1"/>
  <c r="M3582" i="7" s="1"/>
  <c r="M3583" i="7" s="1"/>
  <c r="M3584" i="7" s="1"/>
  <c r="M3585" i="7" s="1"/>
  <c r="M3586" i="7" s="1"/>
  <c r="M3587" i="7" s="1"/>
  <c r="M3588" i="7" s="1"/>
  <c r="M3589" i="7" s="1"/>
  <c r="M3590" i="7" s="1"/>
  <c r="M3591" i="7" s="1"/>
  <c r="M3592" i="7" s="1"/>
  <c r="M3593" i="7" s="1"/>
  <c r="M3594" i="7" s="1"/>
  <c r="M3595" i="7" s="1"/>
  <c r="M3596" i="7" s="1"/>
  <c r="M3597" i="7" s="1"/>
  <c r="M3598" i="7" s="1"/>
  <c r="M3599" i="7" s="1"/>
  <c r="M3600" i="7" s="1"/>
  <c r="M3601" i="7" s="1"/>
  <c r="M3602" i="7" s="1"/>
  <c r="M3603" i="7" s="1"/>
  <c r="M3604" i="7" s="1"/>
  <c r="M3605" i="7" s="1"/>
  <c r="M3606" i="7" s="1"/>
  <c r="M3607" i="7" s="1"/>
  <c r="M3608" i="7" s="1"/>
  <c r="M3609" i="7" s="1"/>
  <c r="M3610" i="7" s="1"/>
  <c r="M3611" i="7" s="1"/>
  <c r="M3612" i="7" s="1"/>
  <c r="M3613" i="7" s="1"/>
  <c r="M3614" i="7" s="1"/>
  <c r="M3615" i="7" s="1"/>
  <c r="M3616" i="7" s="1"/>
  <c r="M3617" i="7" s="1"/>
  <c r="M3618" i="7" s="1"/>
  <c r="M3619" i="7" s="1"/>
  <c r="M3620" i="7" s="1"/>
  <c r="M3621" i="7" s="1"/>
  <c r="M3622" i="7" s="1"/>
  <c r="M3623" i="7" s="1"/>
  <c r="M3624" i="7" s="1"/>
  <c r="M3625" i="7" s="1"/>
  <c r="M3626" i="7" s="1"/>
  <c r="M3627" i="7" s="1"/>
  <c r="M3628" i="7" s="1"/>
  <c r="M3629" i="7" s="1"/>
  <c r="M3630" i="7" s="1"/>
  <c r="M3631" i="7" s="1"/>
  <c r="M3632" i="7" s="1"/>
  <c r="M3633" i="7" s="1"/>
  <c r="M3634" i="7" s="1"/>
  <c r="M3635" i="7" s="1"/>
  <c r="M3636" i="7" s="1"/>
  <c r="M3637" i="7" s="1"/>
  <c r="M3638" i="7" s="1"/>
  <c r="M3639" i="7" s="1"/>
  <c r="M3640" i="7" s="1"/>
  <c r="M3641" i="7" s="1"/>
  <c r="M3642" i="7" s="1"/>
  <c r="M3643" i="7" s="1"/>
  <c r="M3644" i="7" s="1"/>
  <c r="M3645" i="7" s="1"/>
  <c r="M3646" i="7" s="1"/>
  <c r="M3647" i="7" s="1"/>
  <c r="M3648" i="7" s="1"/>
  <c r="M3649" i="7" s="1"/>
  <c r="M3650" i="7" s="1"/>
  <c r="M3651" i="7" s="1"/>
  <c r="M3652" i="7" s="1"/>
  <c r="M3653" i="7" s="1"/>
  <c r="M3654" i="7" s="1"/>
  <c r="M3655" i="7" s="1"/>
  <c r="M3656" i="7" s="1"/>
  <c r="M3657" i="7" s="1"/>
  <c r="M3658" i="7" s="1"/>
  <c r="M3659" i="7" s="1"/>
  <c r="M3660" i="7" s="1"/>
  <c r="M3661" i="7" s="1"/>
  <c r="M3662" i="7" s="1"/>
  <c r="M3663" i="7" s="1"/>
  <c r="M3664" i="7" s="1"/>
  <c r="M3665" i="7" s="1"/>
  <c r="M3666" i="7" s="1"/>
  <c r="M3667" i="7" s="1"/>
  <c r="M3668" i="7" s="1"/>
  <c r="M3669" i="7" s="1"/>
  <c r="M3670" i="7" s="1"/>
  <c r="M3671" i="7" s="1"/>
  <c r="M3672" i="7" s="1"/>
  <c r="M3673" i="7" s="1"/>
  <c r="M3674" i="7" s="1"/>
  <c r="M3675" i="7" s="1"/>
  <c r="M3676" i="7" s="1"/>
  <c r="M3677" i="7" s="1"/>
  <c r="M3678" i="7" s="1"/>
  <c r="M3679" i="7" s="1"/>
  <c r="M3680" i="7" s="1"/>
  <c r="M3681" i="7" s="1"/>
  <c r="M3682" i="7" s="1"/>
  <c r="M3683" i="7" s="1"/>
  <c r="M3684" i="7" s="1"/>
  <c r="M3685" i="7" s="1"/>
  <c r="M3686" i="7" s="1"/>
  <c r="M3687" i="7" s="1"/>
  <c r="M3688" i="7" s="1"/>
  <c r="M3689" i="7" s="1"/>
  <c r="M3690" i="7" s="1"/>
  <c r="M3691" i="7" s="1"/>
  <c r="M3692" i="7" s="1"/>
  <c r="M3693" i="7" s="1"/>
  <c r="M3694" i="7" s="1"/>
  <c r="M3695" i="7" s="1"/>
  <c r="M3696" i="7" s="1"/>
  <c r="M3697" i="7" s="1"/>
  <c r="M3698" i="7" s="1"/>
  <c r="M3699" i="7" s="1"/>
  <c r="M3700" i="7" s="1"/>
  <c r="M3701" i="7" s="1"/>
  <c r="M3702" i="7" s="1"/>
  <c r="M3703" i="7" s="1"/>
  <c r="M3704" i="7" s="1"/>
  <c r="M3705" i="7" s="1"/>
  <c r="M3706" i="7" s="1"/>
  <c r="M3707" i="7" s="1"/>
  <c r="M3708" i="7" s="1"/>
  <c r="M3709" i="7" s="1"/>
  <c r="M3710" i="7" s="1"/>
  <c r="M3711" i="7" s="1"/>
  <c r="M3712" i="7" s="1"/>
  <c r="M3713" i="7" s="1"/>
  <c r="M3714" i="7" s="1"/>
  <c r="M3715" i="7" s="1"/>
  <c r="M3716" i="7" s="1"/>
  <c r="M3717" i="7" s="1"/>
  <c r="M3718" i="7" s="1"/>
  <c r="M3719" i="7" s="1"/>
  <c r="M3720" i="7" s="1"/>
  <c r="M3721" i="7" s="1"/>
  <c r="M3722" i="7" s="1"/>
  <c r="M3723" i="7" s="1"/>
  <c r="M3724" i="7" s="1"/>
  <c r="M3725" i="7" s="1"/>
  <c r="M3726" i="7" s="1"/>
  <c r="M3727" i="7" s="1"/>
  <c r="M3728" i="7" s="1"/>
  <c r="M3729" i="7" s="1"/>
  <c r="M3730" i="7" s="1"/>
  <c r="M3731" i="7" s="1"/>
  <c r="M3732" i="7" s="1"/>
  <c r="M3733" i="7" s="1"/>
  <c r="M3734" i="7" s="1"/>
  <c r="M3735" i="7" s="1"/>
  <c r="M3736" i="7" s="1"/>
  <c r="M3737" i="7" s="1"/>
  <c r="M3738" i="7" s="1"/>
  <c r="M3739" i="7" s="1"/>
  <c r="M3740" i="7" s="1"/>
  <c r="M3741" i="7" s="1"/>
  <c r="M3742" i="7" s="1"/>
  <c r="M3743" i="7" s="1"/>
  <c r="M3744" i="7" s="1"/>
  <c r="M3745" i="7" s="1"/>
  <c r="M3746" i="7" s="1"/>
  <c r="M3747" i="7" s="1"/>
  <c r="M3748" i="7" s="1"/>
  <c r="M3749" i="7" s="1"/>
  <c r="M3750" i="7" s="1"/>
  <c r="M3751" i="7" s="1"/>
  <c r="M3752" i="7" s="1"/>
  <c r="M3753" i="7" s="1"/>
  <c r="M3754" i="7" s="1"/>
  <c r="M3755" i="7" s="1"/>
  <c r="M3756" i="7" s="1"/>
  <c r="M3757" i="7" s="1"/>
  <c r="M3758" i="7" s="1"/>
  <c r="M3759" i="7" s="1"/>
  <c r="M3760" i="7" s="1"/>
  <c r="M3761" i="7" s="1"/>
  <c r="M3762" i="7" s="1"/>
  <c r="M3763" i="7" s="1"/>
  <c r="M3764" i="7" s="1"/>
  <c r="M3765" i="7" s="1"/>
  <c r="M3766" i="7" s="1"/>
  <c r="M3767" i="7" s="1"/>
  <c r="M3768" i="7" s="1"/>
  <c r="M3769" i="7" s="1"/>
  <c r="M3770" i="7" s="1"/>
  <c r="M3771" i="7" s="1"/>
  <c r="M3772" i="7" s="1"/>
  <c r="M3773" i="7" s="1"/>
  <c r="M3774" i="7" s="1"/>
  <c r="M3775" i="7" s="1"/>
  <c r="M3776" i="7" s="1"/>
  <c r="M3777" i="7" s="1"/>
  <c r="M3778" i="7" s="1"/>
  <c r="M3779" i="7" s="1"/>
  <c r="M3780" i="7" s="1"/>
  <c r="M3781" i="7" s="1"/>
  <c r="M3782" i="7" s="1"/>
  <c r="M3783" i="7" s="1"/>
  <c r="M3784" i="7" s="1"/>
  <c r="M3785" i="7" s="1"/>
  <c r="M3786" i="7" s="1"/>
  <c r="M3787" i="7" s="1"/>
  <c r="M3788" i="7" s="1"/>
  <c r="M3789" i="7" s="1"/>
  <c r="M3790" i="7" s="1"/>
  <c r="M3791" i="7" s="1"/>
  <c r="M3792" i="7" s="1"/>
  <c r="M3793" i="7" s="1"/>
  <c r="M3794" i="7" s="1"/>
  <c r="M3795" i="7" s="1"/>
  <c r="M3796" i="7" s="1"/>
  <c r="M3797" i="7" s="1"/>
  <c r="M3798" i="7" s="1"/>
  <c r="M3799" i="7" s="1"/>
  <c r="M3800" i="7" s="1"/>
  <c r="M3801" i="7" s="1"/>
  <c r="M3802" i="7" s="1"/>
  <c r="M3803" i="7" s="1"/>
  <c r="M3804" i="7" s="1"/>
  <c r="M3805" i="7" s="1"/>
  <c r="M3806" i="7" s="1"/>
  <c r="M3807" i="7" s="1"/>
  <c r="M3808" i="7" s="1"/>
  <c r="M3809" i="7" s="1"/>
  <c r="M3810" i="7" s="1"/>
  <c r="M3811" i="7" s="1"/>
  <c r="M3812" i="7" s="1"/>
  <c r="M3813" i="7" s="1"/>
  <c r="M3814" i="7" s="1"/>
  <c r="M3815" i="7" s="1"/>
  <c r="M3816" i="7" s="1"/>
  <c r="M3817" i="7" s="1"/>
  <c r="M3818" i="7" s="1"/>
  <c r="M3819" i="7" s="1"/>
  <c r="M3820" i="7" s="1"/>
  <c r="M3821" i="7" s="1"/>
  <c r="M3822" i="7" s="1"/>
  <c r="M3823" i="7" s="1"/>
  <c r="M3824" i="7" s="1"/>
  <c r="M3825" i="7" s="1"/>
  <c r="M3826" i="7" s="1"/>
  <c r="M3827" i="7" s="1"/>
  <c r="M3828" i="7" s="1"/>
  <c r="M3829" i="7" s="1"/>
  <c r="M3830" i="7" s="1"/>
  <c r="M3831" i="7" s="1"/>
  <c r="M3832" i="7" s="1"/>
  <c r="M3833" i="7" s="1"/>
  <c r="M3834" i="7" s="1"/>
  <c r="M3835" i="7" s="1"/>
  <c r="M3836" i="7" s="1"/>
  <c r="M3837" i="7" s="1"/>
  <c r="M3838" i="7" s="1"/>
  <c r="M3839" i="7" s="1"/>
  <c r="M3840" i="7" s="1"/>
  <c r="M3841" i="7" s="1"/>
  <c r="M3842" i="7" s="1"/>
  <c r="M3843" i="7" s="1"/>
  <c r="M3844" i="7" s="1"/>
  <c r="M3845" i="7" s="1"/>
  <c r="M3846" i="7" s="1"/>
  <c r="M3847" i="7" s="1"/>
  <c r="M3848" i="7" s="1"/>
  <c r="M3849" i="7" s="1"/>
  <c r="M3850" i="7" s="1"/>
  <c r="M3851" i="7" s="1"/>
  <c r="M3852" i="7" s="1"/>
  <c r="M3853" i="7" s="1"/>
  <c r="M3854" i="7" s="1"/>
  <c r="M3855" i="7" s="1"/>
  <c r="M3856" i="7" s="1"/>
  <c r="M3857" i="7" s="1"/>
  <c r="M3858" i="7" s="1"/>
  <c r="M3859" i="7" s="1"/>
  <c r="M3860" i="7" s="1"/>
  <c r="M3861" i="7" s="1"/>
  <c r="M3862" i="7" s="1"/>
  <c r="M3863" i="7" s="1"/>
  <c r="M3864" i="7" s="1"/>
  <c r="M3865" i="7" s="1"/>
  <c r="M3866" i="7" s="1"/>
  <c r="M3867" i="7" s="1"/>
  <c r="M3868" i="7" s="1"/>
  <c r="M3869" i="7" s="1"/>
  <c r="M3870" i="7" s="1"/>
  <c r="M3871" i="7" s="1"/>
  <c r="M3872" i="7" s="1"/>
  <c r="M3873" i="7" s="1"/>
  <c r="M3874" i="7" s="1"/>
  <c r="M3875" i="7" s="1"/>
  <c r="M3876" i="7" s="1"/>
  <c r="M3877" i="7" s="1"/>
  <c r="M3878" i="7" s="1"/>
  <c r="M3879" i="7" s="1"/>
  <c r="M3880" i="7" s="1"/>
  <c r="M3881" i="7" s="1"/>
  <c r="M3882" i="7" s="1"/>
  <c r="M3883" i="7" s="1"/>
  <c r="M3884" i="7" s="1"/>
  <c r="M3885" i="7" s="1"/>
  <c r="M3886" i="7" s="1"/>
  <c r="M3887" i="7" s="1"/>
  <c r="M3888" i="7" s="1"/>
  <c r="M3889" i="7" s="1"/>
  <c r="M3890" i="7" s="1"/>
  <c r="M3891" i="7" s="1"/>
  <c r="M3892" i="7" s="1"/>
  <c r="M3893" i="7" s="1"/>
  <c r="M3894" i="7" s="1"/>
  <c r="M3895" i="7" s="1"/>
  <c r="M3896" i="7" s="1"/>
  <c r="M3897" i="7" s="1"/>
  <c r="M3898" i="7" s="1"/>
  <c r="M3899" i="7" s="1"/>
  <c r="M3900" i="7" s="1"/>
  <c r="M3901" i="7" s="1"/>
  <c r="M3902" i="7" s="1"/>
  <c r="M3903" i="7" s="1"/>
  <c r="M3904" i="7" s="1"/>
  <c r="M3905" i="7" s="1"/>
  <c r="M3906" i="7" s="1"/>
  <c r="M3907" i="7" s="1"/>
  <c r="M3908" i="7" s="1"/>
  <c r="M3909" i="7" s="1"/>
  <c r="M3910" i="7" s="1"/>
  <c r="M3911" i="7" s="1"/>
  <c r="M3912" i="7" s="1"/>
  <c r="M3913" i="7" s="1"/>
  <c r="M3914" i="7" s="1"/>
  <c r="M3915" i="7" s="1"/>
  <c r="M3916" i="7" s="1"/>
  <c r="M3917" i="7" s="1"/>
  <c r="M3918" i="7" s="1"/>
  <c r="M3919" i="7" s="1"/>
  <c r="M3920" i="7" s="1"/>
  <c r="M3921" i="7" s="1"/>
  <c r="M3922" i="7" s="1"/>
  <c r="M3923" i="7" s="1"/>
  <c r="M3924" i="7" s="1"/>
  <c r="M3925" i="7" s="1"/>
  <c r="M3926" i="7" s="1"/>
  <c r="M3927" i="7" s="1"/>
  <c r="M3928" i="7" s="1"/>
  <c r="M3929" i="7" s="1"/>
  <c r="M3930" i="7" s="1"/>
  <c r="M3931" i="7" s="1"/>
  <c r="M3932" i="7" s="1"/>
  <c r="M3933" i="7" s="1"/>
  <c r="M3934" i="7" s="1"/>
  <c r="M3935" i="7" s="1"/>
  <c r="M3936" i="7" s="1"/>
  <c r="M3937" i="7" s="1"/>
  <c r="M3938" i="7" s="1"/>
  <c r="M3939" i="7" s="1"/>
  <c r="M3940" i="7" s="1"/>
  <c r="M3941" i="7" s="1"/>
  <c r="M3942" i="7" s="1"/>
  <c r="M3943" i="7" s="1"/>
  <c r="M3944" i="7" s="1"/>
  <c r="M3945" i="7" s="1"/>
  <c r="M3946" i="7" s="1"/>
  <c r="M3947" i="7" s="1"/>
  <c r="M3948" i="7" s="1"/>
  <c r="M3949" i="7" s="1"/>
  <c r="M3950" i="7" s="1"/>
  <c r="M3951" i="7" s="1"/>
  <c r="M3952" i="7" s="1"/>
  <c r="M3953" i="7" s="1"/>
  <c r="M3954" i="7" s="1"/>
  <c r="M3955" i="7" s="1"/>
  <c r="M3956" i="7" s="1"/>
  <c r="M3957" i="7" s="1"/>
  <c r="M3958" i="7" s="1"/>
  <c r="M3959" i="7" s="1"/>
  <c r="M3960" i="7" s="1"/>
  <c r="M3961" i="7" s="1"/>
  <c r="M3962" i="7" s="1"/>
  <c r="M3963" i="7" s="1"/>
  <c r="M3964" i="7" s="1"/>
  <c r="M3965" i="7" s="1"/>
  <c r="M3966" i="7" s="1"/>
  <c r="M3967" i="7" s="1"/>
  <c r="M3968" i="7" s="1"/>
  <c r="M3969" i="7" s="1"/>
  <c r="M3970" i="7" s="1"/>
  <c r="M3971" i="7" s="1"/>
  <c r="M3972" i="7" s="1"/>
  <c r="M3973" i="7" s="1"/>
  <c r="M3974" i="7" s="1"/>
  <c r="M3975" i="7" s="1"/>
  <c r="M3976" i="7" s="1"/>
  <c r="M3977" i="7" s="1"/>
  <c r="M3978" i="7" s="1"/>
  <c r="M3979" i="7" s="1"/>
  <c r="M3980" i="7" s="1"/>
  <c r="M3981" i="7" s="1"/>
  <c r="M3982" i="7" s="1"/>
  <c r="M3983" i="7" s="1"/>
  <c r="M3984" i="7" s="1"/>
  <c r="M3985" i="7" s="1"/>
  <c r="M3986" i="7" s="1"/>
  <c r="M3987" i="7" s="1"/>
  <c r="M3988" i="7" s="1"/>
  <c r="M3989" i="7" s="1"/>
  <c r="M3990" i="7" s="1"/>
  <c r="M3991" i="7" s="1"/>
  <c r="M3992" i="7" s="1"/>
  <c r="M3993" i="7" s="1"/>
  <c r="M3994" i="7" s="1"/>
  <c r="M3995" i="7" s="1"/>
  <c r="M3996" i="7" s="1"/>
  <c r="M3997" i="7" s="1"/>
  <c r="M3998" i="7" s="1"/>
  <c r="M3999" i="7" s="1"/>
  <c r="M4000" i="7" s="1"/>
  <c r="M4001" i="7" s="1"/>
  <c r="M4002" i="7" s="1"/>
  <c r="M4003" i="7" s="1"/>
  <c r="M4004" i="7" s="1"/>
  <c r="M4005" i="7" s="1"/>
  <c r="M4006" i="7" s="1"/>
  <c r="M4007" i="7" s="1"/>
  <c r="M4008" i="7" s="1"/>
  <c r="M4009" i="7" s="1"/>
  <c r="M4010" i="7" s="1"/>
  <c r="M4011" i="7" s="1"/>
  <c r="M4012" i="7" s="1"/>
  <c r="M4013" i="7" s="1"/>
  <c r="M4014" i="7" s="1"/>
  <c r="M4015" i="7" s="1"/>
  <c r="M4016" i="7" s="1"/>
  <c r="M4017" i="7" s="1"/>
  <c r="M4018" i="7" s="1"/>
  <c r="M4019" i="7" s="1"/>
  <c r="M4020" i="7" s="1"/>
  <c r="M4021" i="7" s="1"/>
  <c r="M4022" i="7" s="1"/>
  <c r="M4023" i="7" s="1"/>
  <c r="M4024" i="7" s="1"/>
  <c r="M4025" i="7" s="1"/>
  <c r="M4026" i="7" s="1"/>
  <c r="M4027" i="7" s="1"/>
  <c r="M4028" i="7" s="1"/>
  <c r="M4029" i="7" s="1"/>
  <c r="M4030" i="7" s="1"/>
  <c r="M4031" i="7" s="1"/>
  <c r="M4032" i="7" s="1"/>
  <c r="M4033" i="7" s="1"/>
  <c r="M4034" i="7" s="1"/>
  <c r="M4035" i="7" s="1"/>
  <c r="M4036" i="7" s="1"/>
  <c r="M4037" i="7" s="1"/>
  <c r="M4038" i="7" s="1"/>
  <c r="M4039" i="7" s="1"/>
  <c r="M4040" i="7" s="1"/>
  <c r="M4041" i="7" s="1"/>
  <c r="M4042" i="7" s="1"/>
  <c r="M4043" i="7" s="1"/>
  <c r="M4044" i="7" s="1"/>
  <c r="M4045" i="7" s="1"/>
  <c r="M4046" i="7" s="1"/>
  <c r="M4047" i="7" s="1"/>
  <c r="M4048" i="7" s="1"/>
  <c r="M4049" i="7" s="1"/>
  <c r="M4050" i="7" s="1"/>
  <c r="M4051" i="7" s="1"/>
  <c r="M4052" i="7" s="1"/>
  <c r="M4053" i="7" s="1"/>
  <c r="M4054" i="7" s="1"/>
  <c r="M4055" i="7" s="1"/>
  <c r="M4056" i="7" s="1"/>
  <c r="M4057" i="7" s="1"/>
  <c r="M4058" i="7" s="1"/>
  <c r="M4059" i="7" s="1"/>
  <c r="M4060" i="7" s="1"/>
  <c r="M4061" i="7" s="1"/>
  <c r="M4062" i="7" s="1"/>
  <c r="M4063" i="7" s="1"/>
  <c r="M4064" i="7" s="1"/>
  <c r="M4065" i="7" s="1"/>
  <c r="M4066" i="7" s="1"/>
  <c r="M4067" i="7" s="1"/>
  <c r="M4068" i="7" s="1"/>
  <c r="M4069" i="7" s="1"/>
  <c r="M4070" i="7" s="1"/>
  <c r="M4071" i="7" s="1"/>
  <c r="M4072" i="7" s="1"/>
  <c r="M4073" i="7" s="1"/>
  <c r="M4074" i="7" s="1"/>
  <c r="M4075" i="7" s="1"/>
  <c r="M4076" i="7" s="1"/>
  <c r="M4077" i="7" s="1"/>
  <c r="M4078" i="7" s="1"/>
  <c r="M4079" i="7" s="1"/>
  <c r="M4080" i="7" s="1"/>
  <c r="M4081" i="7" s="1"/>
  <c r="M4082" i="7" s="1"/>
  <c r="M4083" i="7" s="1"/>
  <c r="M4084" i="7" s="1"/>
  <c r="M4085" i="7" s="1"/>
  <c r="M4086" i="7" s="1"/>
  <c r="M4087" i="7" s="1"/>
  <c r="M4088" i="7" s="1"/>
  <c r="M4089" i="7" s="1"/>
  <c r="M4090" i="7" s="1"/>
  <c r="M4091" i="7" s="1"/>
  <c r="M4092" i="7" s="1"/>
  <c r="M4093" i="7" s="1"/>
  <c r="M4094" i="7" s="1"/>
  <c r="M4095" i="7" s="1"/>
  <c r="M4096" i="7" s="1"/>
  <c r="M4097" i="7" s="1"/>
  <c r="M4098" i="7" s="1"/>
  <c r="M4099" i="7" s="1"/>
  <c r="M4100" i="7" s="1"/>
  <c r="M4101" i="7" s="1"/>
  <c r="M4102" i="7" s="1"/>
  <c r="M4103" i="7" s="1"/>
  <c r="M4104" i="7" s="1"/>
  <c r="M4105" i="7" s="1"/>
  <c r="M4106" i="7" s="1"/>
  <c r="M4107" i="7" s="1"/>
  <c r="M4108" i="7" s="1"/>
  <c r="M4109" i="7" s="1"/>
  <c r="M4110" i="7" s="1"/>
  <c r="M4111" i="7" s="1"/>
  <c r="M4112" i="7" s="1"/>
  <c r="M4113" i="7" s="1"/>
  <c r="M4114" i="7" s="1"/>
  <c r="M4115" i="7" s="1"/>
  <c r="M4116" i="7" s="1"/>
  <c r="M4117" i="7" s="1"/>
  <c r="M4118" i="7" s="1"/>
  <c r="M4119" i="7" s="1"/>
  <c r="M4120" i="7" s="1"/>
  <c r="M4121" i="7" s="1"/>
  <c r="M4122" i="7" s="1"/>
  <c r="M4123" i="7" s="1"/>
  <c r="M4124" i="7" s="1"/>
  <c r="M4125" i="7" s="1"/>
  <c r="M4126" i="7" s="1"/>
  <c r="M4127" i="7" s="1"/>
  <c r="M4128" i="7" s="1"/>
  <c r="M4129" i="7" s="1"/>
  <c r="M4130" i="7" s="1"/>
  <c r="M4131" i="7" s="1"/>
  <c r="M4132" i="7" s="1"/>
  <c r="M4133" i="7" s="1"/>
  <c r="M4134" i="7" s="1"/>
  <c r="M4135" i="7" s="1"/>
  <c r="M4136" i="7" s="1"/>
  <c r="M4137" i="7" s="1"/>
  <c r="M4138" i="7" s="1"/>
  <c r="M4139" i="7" s="1"/>
  <c r="M4140" i="7" s="1"/>
  <c r="M4141" i="7" s="1"/>
  <c r="M4142" i="7" s="1"/>
  <c r="M4143" i="7" s="1"/>
  <c r="M4144" i="7" s="1"/>
  <c r="M4145" i="7" s="1"/>
  <c r="M4146" i="7" s="1"/>
  <c r="M4147" i="7" s="1"/>
  <c r="M4148" i="7" s="1"/>
  <c r="M4149" i="7" s="1"/>
  <c r="M4150" i="7" s="1"/>
  <c r="M4151" i="7" s="1"/>
  <c r="M4152" i="7" s="1"/>
  <c r="M4153" i="7" s="1"/>
  <c r="M4154" i="7" s="1"/>
  <c r="M4155" i="7" s="1"/>
  <c r="M4156" i="7" s="1"/>
  <c r="M4157" i="7" s="1"/>
  <c r="M4158" i="7" s="1"/>
  <c r="M4159" i="7" s="1"/>
  <c r="M4160" i="7" s="1"/>
  <c r="M4161" i="7" s="1"/>
  <c r="M4162" i="7" s="1"/>
  <c r="M4163" i="7" s="1"/>
  <c r="M4164" i="7" s="1"/>
  <c r="M4165" i="7" s="1"/>
  <c r="M4166" i="7" s="1"/>
  <c r="M4167" i="7" s="1"/>
  <c r="M4168" i="7" s="1"/>
  <c r="M4169" i="7" s="1"/>
  <c r="M4170" i="7" s="1"/>
  <c r="L50" i="7"/>
  <c r="K50" i="7"/>
  <c r="J50" i="7"/>
  <c r="I50" i="7"/>
  <c r="H50" i="7"/>
  <c r="L49" i="7"/>
  <c r="K49" i="7"/>
  <c r="J49" i="7"/>
  <c r="I49" i="7"/>
  <c r="H49" i="7"/>
  <c r="L48" i="7"/>
  <c r="K48" i="7"/>
  <c r="J48" i="7"/>
  <c r="I48" i="7"/>
  <c r="H48" i="7"/>
  <c r="L47" i="7"/>
  <c r="K47" i="7"/>
  <c r="J47" i="7"/>
  <c r="I47" i="7"/>
  <c r="H47" i="7"/>
  <c r="L46" i="7"/>
  <c r="K46" i="7"/>
  <c r="J46" i="7"/>
  <c r="I46" i="7"/>
  <c r="H46" i="7"/>
  <c r="L45" i="7"/>
  <c r="K45" i="7"/>
  <c r="J45" i="7"/>
  <c r="I45" i="7"/>
  <c r="H45" i="7"/>
  <c r="L44" i="7"/>
  <c r="K44" i="7"/>
  <c r="J44" i="7"/>
  <c r="I44" i="7"/>
  <c r="H44" i="7"/>
  <c r="L43" i="7"/>
  <c r="K43" i="7"/>
  <c r="J43" i="7"/>
  <c r="I43" i="7"/>
  <c r="H43" i="7"/>
  <c r="L42" i="7"/>
  <c r="K42" i="7"/>
  <c r="J42" i="7"/>
  <c r="I42" i="7"/>
  <c r="H42" i="7"/>
  <c r="L41" i="7"/>
  <c r="K41" i="7"/>
  <c r="J41" i="7"/>
  <c r="I41" i="7"/>
  <c r="H41" i="7"/>
  <c r="L40" i="7"/>
  <c r="K40" i="7"/>
  <c r="J40" i="7"/>
  <c r="I40" i="7"/>
  <c r="H40" i="7"/>
  <c r="L39" i="7"/>
  <c r="K39" i="7"/>
  <c r="J39" i="7"/>
  <c r="I39" i="7"/>
  <c r="H39" i="7"/>
  <c r="L38" i="7"/>
  <c r="K38" i="7"/>
  <c r="J38" i="7"/>
  <c r="I38" i="7"/>
  <c r="H38" i="7"/>
  <c r="L37" i="7"/>
  <c r="K37" i="7"/>
  <c r="J37" i="7"/>
  <c r="I37" i="7"/>
  <c r="H37" i="7"/>
  <c r="L36" i="7"/>
  <c r="K36" i="7"/>
  <c r="J36" i="7"/>
  <c r="I36" i="7"/>
  <c r="H36" i="7"/>
  <c r="L35" i="7"/>
  <c r="K35" i="7"/>
  <c r="J35" i="7"/>
  <c r="I35" i="7"/>
  <c r="H35" i="7"/>
  <c r="L34" i="7"/>
  <c r="K34" i="7"/>
  <c r="J34" i="7"/>
  <c r="I34" i="7"/>
  <c r="H34" i="7"/>
  <c r="L33" i="7"/>
  <c r="K33" i="7"/>
  <c r="J33" i="7"/>
  <c r="I33" i="7"/>
  <c r="H33" i="7"/>
  <c r="L32" i="7"/>
  <c r="K32" i="7"/>
  <c r="J32" i="7"/>
  <c r="I32" i="7"/>
  <c r="H32" i="7"/>
  <c r="L31" i="7"/>
  <c r="K31" i="7"/>
  <c r="J31" i="7"/>
  <c r="I31" i="7"/>
  <c r="H31" i="7"/>
  <c r="L30" i="7"/>
  <c r="K30" i="7"/>
  <c r="J30" i="7"/>
  <c r="I30" i="7"/>
  <c r="H30" i="7"/>
  <c r="L29" i="7"/>
  <c r="K29" i="7"/>
  <c r="J29" i="7"/>
  <c r="I29" i="7"/>
  <c r="H29" i="7"/>
  <c r="L28" i="7"/>
  <c r="K28" i="7"/>
  <c r="J28" i="7"/>
  <c r="I28" i="7"/>
  <c r="H28" i="7"/>
  <c r="L27" i="7"/>
  <c r="K27" i="7"/>
  <c r="J27" i="7"/>
  <c r="I27" i="7"/>
  <c r="H27" i="7"/>
  <c r="L26" i="7"/>
  <c r="K26" i="7"/>
  <c r="J26" i="7"/>
  <c r="I26" i="7"/>
  <c r="H26" i="7"/>
  <c r="L25" i="7"/>
  <c r="K25" i="7"/>
  <c r="J25" i="7"/>
  <c r="I25" i="7"/>
  <c r="H25" i="7"/>
  <c r="L24" i="7"/>
  <c r="K24" i="7"/>
  <c r="J24" i="7"/>
  <c r="I24" i="7"/>
  <c r="H24" i="7"/>
  <c r="L23" i="7"/>
  <c r="K23" i="7"/>
  <c r="J23" i="7"/>
  <c r="I23" i="7"/>
  <c r="H23" i="7"/>
  <c r="L22" i="7"/>
  <c r="K22" i="7"/>
  <c r="J22" i="7"/>
  <c r="I22" i="7"/>
  <c r="H22" i="7"/>
  <c r="L21" i="7"/>
  <c r="K21" i="7"/>
  <c r="J21" i="7"/>
  <c r="I21" i="7"/>
  <c r="H21" i="7"/>
  <c r="L20" i="7"/>
  <c r="K20" i="7"/>
  <c r="J20" i="7"/>
  <c r="I20" i="7"/>
  <c r="H20" i="7"/>
  <c r="L19" i="7"/>
  <c r="K19" i="7"/>
  <c r="J19" i="7"/>
  <c r="I19" i="7"/>
  <c r="H19" i="7"/>
  <c r="M18" i="7"/>
  <c r="M19" i="7" s="1"/>
  <c r="M20" i="7" s="1"/>
  <c r="M21" i="7" s="1"/>
  <c r="M22" i="7" s="1"/>
  <c r="M23" i="7" s="1"/>
  <c r="M24" i="7" s="1"/>
  <c r="M25" i="7" s="1"/>
  <c r="M26" i="7" s="1"/>
  <c r="M27" i="7" s="1"/>
  <c r="M28" i="7" s="1"/>
  <c r="M29" i="7" s="1"/>
  <c r="M30" i="7" s="1"/>
  <c r="M31" i="7" s="1"/>
  <c r="M32" i="7" s="1"/>
  <c r="M33" i="7" s="1"/>
  <c r="M34" i="7" s="1"/>
  <c r="M35" i="7" s="1"/>
  <c r="M36" i="7" s="1"/>
  <c r="M37" i="7" s="1"/>
  <c r="M38" i="7" s="1"/>
  <c r="M39" i="7" s="1"/>
  <c r="M40" i="7" s="1"/>
  <c r="M41" i="7" s="1"/>
  <c r="M42" i="7" s="1"/>
  <c r="M43" i="7" s="1"/>
  <c r="M44" i="7" s="1"/>
  <c r="M45" i="7" s="1"/>
  <c r="M46" i="7" s="1"/>
  <c r="M47" i="7" s="1"/>
  <c r="M48" i="7" s="1"/>
  <c r="M49" i="7" s="1"/>
  <c r="L18" i="7"/>
  <c r="K18" i="7"/>
  <c r="J18" i="7"/>
  <c r="I18" i="7"/>
  <c r="H18" i="7"/>
  <c r="L17" i="7"/>
  <c r="K17" i="7"/>
  <c r="J17" i="7"/>
  <c r="I17" i="7"/>
  <c r="H17" i="7"/>
  <c r="L16" i="7"/>
  <c r="K16" i="7"/>
  <c r="J16" i="7"/>
  <c r="I16" i="7"/>
  <c r="H16" i="7"/>
  <c r="L15" i="7"/>
  <c r="K15" i="7"/>
  <c r="J15" i="7"/>
  <c r="I15" i="7"/>
  <c r="H15" i="7"/>
  <c r="L14" i="7"/>
  <c r="K14" i="7"/>
  <c r="J14" i="7"/>
  <c r="I14" i="7"/>
  <c r="H14" i="7"/>
  <c r="L13" i="7"/>
  <c r="K13" i="7"/>
  <c r="J13" i="7"/>
  <c r="I13" i="7"/>
  <c r="H13" i="7"/>
  <c r="L12" i="7"/>
  <c r="K12" i="7"/>
  <c r="J12" i="7"/>
  <c r="I12" i="7"/>
  <c r="H12" i="7"/>
  <c r="L11" i="7"/>
  <c r="K11" i="7"/>
  <c r="J11" i="7"/>
  <c r="I11" i="7"/>
  <c r="H11" i="7"/>
  <c r="L10" i="7"/>
  <c r="K10" i="7"/>
  <c r="J10" i="7"/>
  <c r="I10" i="7"/>
  <c r="H10" i="7"/>
  <c r="N9" i="7"/>
  <c r="N10" i="7" s="1"/>
  <c r="N11" i="7" s="1"/>
  <c r="N12" i="7" s="1"/>
  <c r="N13" i="7" s="1"/>
  <c r="N14" i="7" s="1"/>
  <c r="N15" i="7" s="1"/>
  <c r="N16" i="7" s="1"/>
  <c r="N17" i="7" s="1"/>
  <c r="N18" i="7" s="1"/>
  <c r="N19" i="7" s="1"/>
  <c r="N20" i="7" s="1"/>
  <c r="N21" i="7" s="1"/>
  <c r="N22" i="7" s="1"/>
  <c r="N23" i="7" s="1"/>
  <c r="N24" i="7" s="1"/>
  <c r="N25" i="7" s="1"/>
  <c r="N26" i="7" s="1"/>
  <c r="N27" i="7" s="1"/>
  <c r="N28" i="7" s="1"/>
  <c r="N29" i="7" s="1"/>
  <c r="N30" i="7" s="1"/>
  <c r="N31" i="7" s="1"/>
  <c r="N32" i="7" s="1"/>
  <c r="N33" i="7" s="1"/>
  <c r="N34" i="7" s="1"/>
  <c r="N35" i="7" s="1"/>
  <c r="N36" i="7" s="1"/>
  <c r="N37" i="7" s="1"/>
  <c r="N38" i="7" s="1"/>
  <c r="N39" i="7" s="1"/>
  <c r="N40" i="7" s="1"/>
  <c r="N41" i="7" s="1"/>
  <c r="N42" i="7" s="1"/>
  <c r="N43" i="7" s="1"/>
  <c r="N44" i="7" s="1"/>
  <c r="N45" i="7" s="1"/>
  <c r="N46" i="7" s="1"/>
  <c r="N47" i="7" s="1"/>
  <c r="N48" i="7" s="1"/>
  <c r="N49" i="7" s="1"/>
  <c r="N50" i="7" s="1"/>
  <c r="N51" i="7" s="1"/>
  <c r="N52" i="7" s="1"/>
  <c r="N53" i="7" s="1"/>
  <c r="N54" i="7" s="1"/>
  <c r="N55" i="7" s="1"/>
  <c r="N56" i="7" s="1"/>
  <c r="N57" i="7" s="1"/>
  <c r="N58" i="7" s="1"/>
  <c r="N59" i="7" s="1"/>
  <c r="N60" i="7" s="1"/>
  <c r="N61" i="7" s="1"/>
  <c r="N62" i="7" s="1"/>
  <c r="N63" i="7" s="1"/>
  <c r="N64" i="7" s="1"/>
  <c r="N65" i="7" s="1"/>
  <c r="N66" i="7" s="1"/>
  <c r="N67" i="7" s="1"/>
  <c r="N68" i="7" s="1"/>
  <c r="N69" i="7" s="1"/>
  <c r="N70" i="7" s="1"/>
  <c r="N71" i="7" s="1"/>
  <c r="N72" i="7" s="1"/>
  <c r="N73" i="7" s="1"/>
  <c r="N74" i="7" s="1"/>
  <c r="N75" i="7" s="1"/>
  <c r="N76" i="7" s="1"/>
  <c r="N77" i="7" s="1"/>
  <c r="N78" i="7" s="1"/>
  <c r="N79" i="7" s="1"/>
  <c r="N80" i="7" s="1"/>
  <c r="N81" i="7" s="1"/>
  <c r="N82" i="7" s="1"/>
  <c r="N83" i="7" s="1"/>
  <c r="N84" i="7" s="1"/>
  <c r="N85" i="7" s="1"/>
  <c r="N86" i="7" s="1"/>
  <c r="N87" i="7" s="1"/>
  <c r="N88" i="7" s="1"/>
  <c r="N89" i="7" s="1"/>
  <c r="N90" i="7" s="1"/>
  <c r="N91" i="7" s="1"/>
  <c r="N92" i="7" s="1"/>
  <c r="N93" i="7" s="1"/>
  <c r="N94" i="7" s="1"/>
  <c r="N95" i="7" s="1"/>
  <c r="N96" i="7" s="1"/>
  <c r="N97" i="7" s="1"/>
  <c r="N98" i="7" s="1"/>
  <c r="N99" i="7" s="1"/>
  <c r="N100" i="7" s="1"/>
  <c r="N101" i="7" s="1"/>
  <c r="N102" i="7" s="1"/>
  <c r="N103" i="7" s="1"/>
  <c r="N104" i="7" s="1"/>
  <c r="N105" i="7" s="1"/>
  <c r="N106" i="7" s="1"/>
  <c r="N107" i="7" s="1"/>
  <c r="N108" i="7" s="1"/>
  <c r="N109" i="7" s="1"/>
  <c r="N110" i="7" s="1"/>
  <c r="N111" i="7" s="1"/>
  <c r="N112" i="7" s="1"/>
  <c r="N113" i="7" s="1"/>
  <c r="N114" i="7" s="1"/>
  <c r="N115" i="7" s="1"/>
  <c r="N116" i="7" s="1"/>
  <c r="N117" i="7" s="1"/>
  <c r="N118" i="7" s="1"/>
  <c r="N119" i="7" s="1"/>
  <c r="N120" i="7" s="1"/>
  <c r="N121" i="7" s="1"/>
  <c r="N122" i="7" s="1"/>
  <c r="N123" i="7" s="1"/>
  <c r="N124" i="7" s="1"/>
  <c r="N125" i="7" s="1"/>
  <c r="N126" i="7" s="1"/>
  <c r="N127" i="7" s="1"/>
  <c r="N128" i="7" s="1"/>
  <c r="N129" i="7" s="1"/>
  <c r="N130" i="7" s="1"/>
  <c r="N131" i="7" s="1"/>
  <c r="N132" i="7" s="1"/>
  <c r="N133" i="7" s="1"/>
  <c r="N134" i="7" s="1"/>
  <c r="N135" i="7" s="1"/>
  <c r="N136" i="7" s="1"/>
  <c r="N137" i="7" s="1"/>
  <c r="N138" i="7" s="1"/>
  <c r="N139" i="7" s="1"/>
  <c r="N140" i="7" s="1"/>
  <c r="N141" i="7" s="1"/>
  <c r="N142" i="7" s="1"/>
  <c r="N143" i="7" s="1"/>
  <c r="N144" i="7" s="1"/>
  <c r="N145" i="7" s="1"/>
  <c r="N146" i="7" s="1"/>
  <c r="N147" i="7" s="1"/>
  <c r="N148" i="7" s="1"/>
  <c r="N149" i="7" s="1"/>
  <c r="N150" i="7" s="1"/>
  <c r="N151" i="7" s="1"/>
  <c r="N152" i="7" s="1"/>
  <c r="N153" i="7" s="1"/>
  <c r="N154" i="7" s="1"/>
  <c r="N155" i="7" s="1"/>
  <c r="N156" i="7" s="1"/>
  <c r="N157" i="7" s="1"/>
  <c r="N158" i="7" s="1"/>
  <c r="N159" i="7" s="1"/>
  <c r="N160" i="7" s="1"/>
  <c r="N161" i="7" s="1"/>
  <c r="N162" i="7" s="1"/>
  <c r="N163" i="7" s="1"/>
  <c r="N164" i="7" s="1"/>
  <c r="N165" i="7" s="1"/>
  <c r="N166" i="7" s="1"/>
  <c r="N167" i="7" s="1"/>
  <c r="N168" i="7" s="1"/>
  <c r="N169" i="7" s="1"/>
  <c r="N170" i="7" s="1"/>
  <c r="N171" i="7" s="1"/>
  <c r="N172" i="7" s="1"/>
  <c r="N173" i="7" s="1"/>
  <c r="N174" i="7" s="1"/>
  <c r="N175" i="7" s="1"/>
  <c r="N176" i="7" s="1"/>
  <c r="N177" i="7" s="1"/>
  <c r="N178" i="7" s="1"/>
  <c r="N179" i="7" s="1"/>
  <c r="N180" i="7" s="1"/>
  <c r="N181" i="7" s="1"/>
  <c r="N182" i="7" s="1"/>
  <c r="N183" i="7" s="1"/>
  <c r="N184" i="7" s="1"/>
  <c r="N185" i="7" s="1"/>
  <c r="N186" i="7" s="1"/>
  <c r="N187" i="7" s="1"/>
  <c r="N188" i="7" s="1"/>
  <c r="N189" i="7" s="1"/>
  <c r="N190" i="7" s="1"/>
  <c r="N191" i="7" s="1"/>
  <c r="N192" i="7" s="1"/>
  <c r="N193" i="7" s="1"/>
  <c r="N194" i="7" s="1"/>
  <c r="N195" i="7" s="1"/>
  <c r="N196" i="7" s="1"/>
  <c r="N197" i="7" s="1"/>
  <c r="N198" i="7" s="1"/>
  <c r="N199" i="7" s="1"/>
  <c r="N200" i="7" s="1"/>
  <c r="N201" i="7" s="1"/>
  <c r="N202" i="7" s="1"/>
  <c r="N203" i="7" s="1"/>
  <c r="N204" i="7" s="1"/>
  <c r="N205" i="7" s="1"/>
  <c r="N206" i="7" s="1"/>
  <c r="N207" i="7" s="1"/>
  <c r="N208" i="7" s="1"/>
  <c r="N209" i="7" s="1"/>
  <c r="N210" i="7" s="1"/>
  <c r="N211" i="7" s="1"/>
  <c r="N212" i="7" s="1"/>
  <c r="N213" i="7" s="1"/>
  <c r="N214" i="7" s="1"/>
  <c r="N215" i="7" s="1"/>
  <c r="N216" i="7" s="1"/>
  <c r="N217" i="7" s="1"/>
  <c r="N218" i="7" s="1"/>
  <c r="N219" i="7" s="1"/>
  <c r="N220" i="7" s="1"/>
  <c r="N221" i="7" s="1"/>
  <c r="N222" i="7" s="1"/>
  <c r="N223" i="7" s="1"/>
  <c r="N224" i="7" s="1"/>
  <c r="N225" i="7" s="1"/>
  <c r="N226" i="7" s="1"/>
  <c r="N227" i="7" s="1"/>
  <c r="N228" i="7" s="1"/>
  <c r="N229" i="7" s="1"/>
  <c r="N230" i="7" s="1"/>
  <c r="N231" i="7" s="1"/>
  <c r="N232" i="7" s="1"/>
  <c r="N233" i="7" s="1"/>
  <c r="N234" i="7" s="1"/>
  <c r="N235" i="7" s="1"/>
  <c r="N236" i="7" s="1"/>
  <c r="N237" i="7" s="1"/>
  <c r="N238" i="7" s="1"/>
  <c r="N239" i="7" s="1"/>
  <c r="N240" i="7" s="1"/>
  <c r="N241" i="7" s="1"/>
  <c r="N242" i="7" s="1"/>
  <c r="N243" i="7" s="1"/>
  <c r="N244" i="7" s="1"/>
  <c r="N245" i="7" s="1"/>
  <c r="N246" i="7" s="1"/>
  <c r="N247" i="7" s="1"/>
  <c r="N248" i="7" s="1"/>
  <c r="N249" i="7" s="1"/>
  <c r="N250" i="7" s="1"/>
  <c r="N251" i="7" s="1"/>
  <c r="N252" i="7" s="1"/>
  <c r="N253" i="7" s="1"/>
  <c r="N254" i="7" s="1"/>
  <c r="N255" i="7" s="1"/>
  <c r="N256" i="7" s="1"/>
  <c r="N257" i="7" s="1"/>
  <c r="N258" i="7" s="1"/>
  <c r="N259" i="7" s="1"/>
  <c r="N260" i="7" s="1"/>
  <c r="N261" i="7" s="1"/>
  <c r="N262" i="7" s="1"/>
  <c r="N263" i="7" s="1"/>
  <c r="N264" i="7" s="1"/>
  <c r="N265" i="7" s="1"/>
  <c r="N266" i="7" s="1"/>
  <c r="N267" i="7" s="1"/>
  <c r="N268" i="7" s="1"/>
  <c r="N269" i="7" s="1"/>
  <c r="N270" i="7" s="1"/>
  <c r="N271" i="7" s="1"/>
  <c r="N272" i="7" s="1"/>
  <c r="N273" i="7" s="1"/>
  <c r="N274" i="7" s="1"/>
  <c r="N275" i="7" s="1"/>
  <c r="N276" i="7" s="1"/>
  <c r="N277" i="7" s="1"/>
  <c r="N278" i="7" s="1"/>
  <c r="N279" i="7" s="1"/>
  <c r="N280" i="7" s="1"/>
  <c r="N281" i="7" s="1"/>
  <c r="N282" i="7" s="1"/>
  <c r="N283" i="7" s="1"/>
  <c r="N284" i="7" s="1"/>
  <c r="N285" i="7" s="1"/>
  <c r="N286" i="7" s="1"/>
  <c r="N287" i="7" s="1"/>
  <c r="N288" i="7" s="1"/>
  <c r="N289" i="7" s="1"/>
  <c r="N290" i="7" s="1"/>
  <c r="N291" i="7" s="1"/>
  <c r="N292" i="7" s="1"/>
  <c r="N293" i="7" s="1"/>
  <c r="N294" i="7" s="1"/>
  <c r="N295" i="7" s="1"/>
  <c r="N296" i="7" s="1"/>
  <c r="N297" i="7" s="1"/>
  <c r="N298" i="7" s="1"/>
  <c r="N299" i="7" s="1"/>
  <c r="N300" i="7" s="1"/>
  <c r="N301" i="7" s="1"/>
  <c r="N302" i="7" s="1"/>
  <c r="N303" i="7" s="1"/>
  <c r="N304" i="7" s="1"/>
  <c r="N305" i="7" s="1"/>
  <c r="N306" i="7" s="1"/>
  <c r="N307" i="7" s="1"/>
  <c r="N308" i="7" s="1"/>
  <c r="N309" i="7" s="1"/>
  <c r="N310" i="7" s="1"/>
  <c r="N311" i="7" s="1"/>
  <c r="N312" i="7" s="1"/>
  <c r="N313" i="7" s="1"/>
  <c r="N314" i="7" s="1"/>
  <c r="N315" i="7" s="1"/>
  <c r="N316" i="7" s="1"/>
  <c r="N317" i="7" s="1"/>
  <c r="N318" i="7" s="1"/>
  <c r="N319" i="7" s="1"/>
  <c r="N320" i="7" s="1"/>
  <c r="N321" i="7" s="1"/>
  <c r="N322" i="7" s="1"/>
  <c r="N323" i="7" s="1"/>
  <c r="N324" i="7" s="1"/>
  <c r="N325" i="7" s="1"/>
  <c r="N326" i="7" s="1"/>
  <c r="N327" i="7" s="1"/>
  <c r="N328" i="7" s="1"/>
  <c r="N329" i="7" s="1"/>
  <c r="N330" i="7" s="1"/>
  <c r="N331" i="7" s="1"/>
  <c r="N332" i="7" s="1"/>
  <c r="N333" i="7" s="1"/>
  <c r="N334" i="7" s="1"/>
  <c r="N335" i="7" s="1"/>
  <c r="N336" i="7" s="1"/>
  <c r="N337" i="7" s="1"/>
  <c r="N338" i="7" s="1"/>
  <c r="N339" i="7" s="1"/>
  <c r="N340" i="7" s="1"/>
  <c r="N341" i="7" s="1"/>
  <c r="N342" i="7" s="1"/>
  <c r="N343" i="7" s="1"/>
  <c r="N344" i="7" s="1"/>
  <c r="N345" i="7" s="1"/>
  <c r="N346" i="7" s="1"/>
  <c r="N347" i="7" s="1"/>
  <c r="N348" i="7" s="1"/>
  <c r="N349" i="7" s="1"/>
  <c r="N350" i="7" s="1"/>
  <c r="N351" i="7" s="1"/>
  <c r="N352" i="7" s="1"/>
  <c r="N353" i="7" s="1"/>
  <c r="N354" i="7" s="1"/>
  <c r="N355" i="7" s="1"/>
  <c r="N356" i="7" s="1"/>
  <c r="N357" i="7" s="1"/>
  <c r="N358" i="7" s="1"/>
  <c r="N359" i="7" s="1"/>
  <c r="N360" i="7" s="1"/>
  <c r="N361" i="7" s="1"/>
  <c r="N362" i="7" s="1"/>
  <c r="N363" i="7" s="1"/>
  <c r="N364" i="7" s="1"/>
  <c r="N365" i="7" s="1"/>
  <c r="N366" i="7" s="1"/>
  <c r="N367" i="7" s="1"/>
  <c r="N368" i="7" s="1"/>
  <c r="N369" i="7" s="1"/>
  <c r="N370" i="7" s="1"/>
  <c r="N371" i="7" s="1"/>
  <c r="N372" i="7" s="1"/>
  <c r="N373" i="7" s="1"/>
  <c r="N374" i="7" s="1"/>
  <c r="N375" i="7" s="1"/>
  <c r="N376" i="7" s="1"/>
  <c r="N377" i="7" s="1"/>
  <c r="N378" i="7" s="1"/>
  <c r="N379" i="7" s="1"/>
  <c r="N380" i="7" s="1"/>
  <c r="N381" i="7" s="1"/>
  <c r="N382" i="7" s="1"/>
  <c r="N383" i="7" s="1"/>
  <c r="N384" i="7" s="1"/>
  <c r="N385" i="7" s="1"/>
  <c r="N386" i="7" s="1"/>
  <c r="N387" i="7" s="1"/>
  <c r="N388" i="7" s="1"/>
  <c r="N389" i="7" s="1"/>
  <c r="N390" i="7" s="1"/>
  <c r="N391" i="7" s="1"/>
  <c r="N392" i="7" s="1"/>
  <c r="N393" i="7" s="1"/>
  <c r="N394" i="7" s="1"/>
  <c r="N395" i="7" s="1"/>
  <c r="N396" i="7" s="1"/>
  <c r="N397" i="7" s="1"/>
  <c r="N398" i="7" s="1"/>
  <c r="N399" i="7" s="1"/>
  <c r="N400" i="7" s="1"/>
  <c r="N401" i="7" s="1"/>
  <c r="N402" i="7" s="1"/>
  <c r="N403" i="7" s="1"/>
  <c r="N404" i="7" s="1"/>
  <c r="N405" i="7" s="1"/>
  <c r="N406" i="7" s="1"/>
  <c r="N407" i="7" s="1"/>
  <c r="N408" i="7" s="1"/>
  <c r="N409" i="7" s="1"/>
  <c r="N410" i="7" s="1"/>
  <c r="N411" i="7" s="1"/>
  <c r="N412" i="7" s="1"/>
  <c r="N413" i="7" s="1"/>
  <c r="N414" i="7" s="1"/>
  <c r="N415" i="7" s="1"/>
  <c r="N416" i="7" s="1"/>
  <c r="N417" i="7" s="1"/>
  <c r="N418" i="7" s="1"/>
  <c r="N419" i="7" s="1"/>
  <c r="N420" i="7" s="1"/>
  <c r="N421" i="7" s="1"/>
  <c r="N422" i="7" s="1"/>
  <c r="N423" i="7" s="1"/>
  <c r="N424" i="7" s="1"/>
  <c r="N425" i="7" s="1"/>
  <c r="N426" i="7" s="1"/>
  <c r="N427" i="7" s="1"/>
  <c r="N428" i="7" s="1"/>
  <c r="N429" i="7" s="1"/>
  <c r="N430" i="7" s="1"/>
  <c r="N431" i="7" s="1"/>
  <c r="N432" i="7" s="1"/>
  <c r="N433" i="7" s="1"/>
  <c r="N434" i="7" s="1"/>
  <c r="N435" i="7" s="1"/>
  <c r="N436" i="7" s="1"/>
  <c r="N437" i="7" s="1"/>
  <c r="N438" i="7" s="1"/>
  <c r="N439" i="7" s="1"/>
  <c r="N440" i="7" s="1"/>
  <c r="N441" i="7" s="1"/>
  <c r="N442" i="7" s="1"/>
  <c r="N443" i="7" s="1"/>
  <c r="N444" i="7" s="1"/>
  <c r="N445" i="7" s="1"/>
  <c r="N446" i="7" s="1"/>
  <c r="N447" i="7" s="1"/>
  <c r="N448" i="7" s="1"/>
  <c r="N449" i="7" s="1"/>
  <c r="N450" i="7" s="1"/>
  <c r="N451" i="7" s="1"/>
  <c r="N452" i="7" s="1"/>
  <c r="N453" i="7" s="1"/>
  <c r="N454" i="7" s="1"/>
  <c r="N455" i="7" s="1"/>
  <c r="N456" i="7" s="1"/>
  <c r="N457" i="7" s="1"/>
  <c r="N458" i="7" s="1"/>
  <c r="N459" i="7" s="1"/>
  <c r="N460" i="7" s="1"/>
  <c r="N461" i="7" s="1"/>
  <c r="N462" i="7" s="1"/>
  <c r="N463" i="7" s="1"/>
  <c r="N464" i="7" s="1"/>
  <c r="N465" i="7" s="1"/>
  <c r="N466" i="7" s="1"/>
  <c r="N467" i="7" s="1"/>
  <c r="N468" i="7" s="1"/>
  <c r="N469" i="7" s="1"/>
  <c r="N470" i="7" s="1"/>
  <c r="N471" i="7" s="1"/>
  <c r="N472" i="7" s="1"/>
  <c r="N473" i="7" s="1"/>
  <c r="N474" i="7" s="1"/>
  <c r="N475" i="7" s="1"/>
  <c r="N476" i="7" s="1"/>
  <c r="N477" i="7" s="1"/>
  <c r="N478" i="7" s="1"/>
  <c r="N479" i="7" s="1"/>
  <c r="N480" i="7" s="1"/>
  <c r="N481" i="7" s="1"/>
  <c r="N482" i="7" s="1"/>
  <c r="N483" i="7" s="1"/>
  <c r="N484" i="7" s="1"/>
  <c r="N485" i="7" s="1"/>
  <c r="N486" i="7" s="1"/>
  <c r="N487" i="7" s="1"/>
  <c r="N488" i="7" s="1"/>
  <c r="N489" i="7" s="1"/>
  <c r="N490" i="7" s="1"/>
  <c r="N491" i="7" s="1"/>
  <c r="N492" i="7" s="1"/>
  <c r="N493" i="7" s="1"/>
  <c r="N494" i="7" s="1"/>
  <c r="N495" i="7" s="1"/>
  <c r="N496" i="7" s="1"/>
  <c r="N497" i="7" s="1"/>
  <c r="N498" i="7" s="1"/>
  <c r="N499" i="7" s="1"/>
  <c r="N500" i="7" s="1"/>
  <c r="N501" i="7" s="1"/>
  <c r="N502" i="7" s="1"/>
  <c r="N503" i="7" s="1"/>
  <c r="N504" i="7" s="1"/>
  <c r="N505" i="7" s="1"/>
  <c r="N506" i="7" s="1"/>
  <c r="N507" i="7" s="1"/>
  <c r="N508" i="7" s="1"/>
  <c r="N509" i="7" s="1"/>
  <c r="N510" i="7" s="1"/>
  <c r="N511" i="7" s="1"/>
  <c r="N512" i="7" s="1"/>
  <c r="N513" i="7" s="1"/>
  <c r="N514" i="7" s="1"/>
  <c r="N515" i="7" s="1"/>
  <c r="N516" i="7" s="1"/>
  <c r="N517" i="7" s="1"/>
  <c r="N518" i="7" s="1"/>
  <c r="N519" i="7" s="1"/>
  <c r="N520" i="7" s="1"/>
  <c r="N521" i="7" s="1"/>
  <c r="N522" i="7" s="1"/>
  <c r="N523" i="7" s="1"/>
  <c r="N524" i="7" s="1"/>
  <c r="N525" i="7" s="1"/>
  <c r="N526" i="7" s="1"/>
  <c r="N527" i="7" s="1"/>
  <c r="N528" i="7" s="1"/>
  <c r="N529" i="7" s="1"/>
  <c r="N530" i="7" s="1"/>
  <c r="N531" i="7" s="1"/>
  <c r="N532" i="7" s="1"/>
  <c r="N533" i="7" s="1"/>
  <c r="N534" i="7" s="1"/>
  <c r="N535" i="7" s="1"/>
  <c r="N536" i="7" s="1"/>
  <c r="N537" i="7" s="1"/>
  <c r="N538" i="7" s="1"/>
  <c r="N539" i="7" s="1"/>
  <c r="N540" i="7" s="1"/>
  <c r="N541" i="7" s="1"/>
  <c r="N542" i="7" s="1"/>
  <c r="N543" i="7" s="1"/>
  <c r="N544" i="7" s="1"/>
  <c r="N545" i="7" s="1"/>
  <c r="N546" i="7" s="1"/>
  <c r="N547" i="7" s="1"/>
  <c r="N548" i="7" s="1"/>
  <c r="N549" i="7" s="1"/>
  <c r="N550" i="7" s="1"/>
  <c r="N551" i="7" s="1"/>
  <c r="N552" i="7" s="1"/>
  <c r="N553" i="7" s="1"/>
  <c r="N554" i="7" s="1"/>
  <c r="N555" i="7" s="1"/>
  <c r="N556" i="7" s="1"/>
  <c r="N557" i="7" s="1"/>
  <c r="N558" i="7" s="1"/>
  <c r="N559" i="7" s="1"/>
  <c r="N560" i="7" s="1"/>
  <c r="N561" i="7" s="1"/>
  <c r="N562" i="7" s="1"/>
  <c r="N563" i="7" s="1"/>
  <c r="N564" i="7" s="1"/>
  <c r="N565" i="7" s="1"/>
  <c r="N566" i="7" s="1"/>
  <c r="N567" i="7" s="1"/>
  <c r="N568" i="7" s="1"/>
  <c r="N569" i="7" s="1"/>
  <c r="N570" i="7" s="1"/>
  <c r="N571" i="7" s="1"/>
  <c r="N572" i="7" s="1"/>
  <c r="N573" i="7" s="1"/>
  <c r="N574" i="7" s="1"/>
  <c r="N575" i="7" s="1"/>
  <c r="N576" i="7" s="1"/>
  <c r="N577" i="7" s="1"/>
  <c r="N578" i="7" s="1"/>
  <c r="N579" i="7" s="1"/>
  <c r="N580" i="7" s="1"/>
  <c r="N581" i="7" s="1"/>
  <c r="N582" i="7" s="1"/>
  <c r="N583" i="7" s="1"/>
  <c r="N584" i="7" s="1"/>
  <c r="N585" i="7" s="1"/>
  <c r="N586" i="7" s="1"/>
  <c r="N587" i="7" s="1"/>
  <c r="N588" i="7" s="1"/>
  <c r="N589" i="7" s="1"/>
  <c r="N590" i="7" s="1"/>
  <c r="N591" i="7" s="1"/>
  <c r="N592" i="7" s="1"/>
  <c r="N593" i="7" s="1"/>
  <c r="N594" i="7" s="1"/>
  <c r="N595" i="7" s="1"/>
  <c r="N596" i="7" s="1"/>
  <c r="N597" i="7" s="1"/>
  <c r="N598" i="7" s="1"/>
  <c r="N599" i="7" s="1"/>
  <c r="N600" i="7" s="1"/>
  <c r="N601" i="7" s="1"/>
  <c r="N602" i="7" s="1"/>
  <c r="N603" i="7" s="1"/>
  <c r="N604" i="7" s="1"/>
  <c r="N605" i="7" s="1"/>
  <c r="N606" i="7" s="1"/>
  <c r="N607" i="7" s="1"/>
  <c r="N608" i="7" s="1"/>
  <c r="N609" i="7" s="1"/>
  <c r="N610" i="7" s="1"/>
  <c r="N611" i="7" s="1"/>
  <c r="N612" i="7" s="1"/>
  <c r="N613" i="7" s="1"/>
  <c r="N614" i="7" s="1"/>
  <c r="N615" i="7" s="1"/>
  <c r="N616" i="7" s="1"/>
  <c r="N617" i="7" s="1"/>
  <c r="N618" i="7" s="1"/>
  <c r="N619" i="7" s="1"/>
  <c r="N620" i="7" s="1"/>
  <c r="N621" i="7" s="1"/>
  <c r="N622" i="7" s="1"/>
  <c r="N623" i="7" s="1"/>
  <c r="N624" i="7" s="1"/>
  <c r="N625" i="7" s="1"/>
  <c r="N626" i="7" s="1"/>
  <c r="N627" i="7" s="1"/>
  <c r="N628" i="7" s="1"/>
  <c r="N629" i="7" s="1"/>
  <c r="N630" i="7" s="1"/>
  <c r="N631" i="7" s="1"/>
  <c r="N632" i="7" s="1"/>
  <c r="N633" i="7" s="1"/>
  <c r="N634" i="7" s="1"/>
  <c r="N635" i="7" s="1"/>
  <c r="N636" i="7" s="1"/>
  <c r="N637" i="7" s="1"/>
  <c r="N638" i="7" s="1"/>
  <c r="N639" i="7" s="1"/>
  <c r="N640" i="7" s="1"/>
  <c r="N641" i="7" s="1"/>
  <c r="N642" i="7" s="1"/>
  <c r="N643" i="7" s="1"/>
  <c r="N644" i="7" s="1"/>
  <c r="N645" i="7" s="1"/>
  <c r="N646" i="7" s="1"/>
  <c r="N647" i="7" s="1"/>
  <c r="N648" i="7" s="1"/>
  <c r="N649" i="7" s="1"/>
  <c r="N650" i="7" s="1"/>
  <c r="N651" i="7" s="1"/>
  <c r="N652" i="7" s="1"/>
  <c r="N653" i="7" s="1"/>
  <c r="N654" i="7" s="1"/>
  <c r="N655" i="7" s="1"/>
  <c r="N656" i="7" s="1"/>
  <c r="N657" i="7" s="1"/>
  <c r="N658" i="7" s="1"/>
  <c r="N659" i="7" s="1"/>
  <c r="N660" i="7" s="1"/>
  <c r="N661" i="7" s="1"/>
  <c r="N662" i="7" s="1"/>
  <c r="N663" i="7" s="1"/>
  <c r="N664" i="7" s="1"/>
  <c r="N665" i="7" s="1"/>
  <c r="N666" i="7" s="1"/>
  <c r="N667" i="7" s="1"/>
  <c r="N668" i="7" s="1"/>
  <c r="N669" i="7" s="1"/>
  <c r="N670" i="7" s="1"/>
  <c r="N671" i="7" s="1"/>
  <c r="N672" i="7" s="1"/>
  <c r="N673" i="7" s="1"/>
  <c r="N674" i="7" s="1"/>
  <c r="N675" i="7" s="1"/>
  <c r="N676" i="7" s="1"/>
  <c r="N677" i="7" s="1"/>
  <c r="N678" i="7" s="1"/>
  <c r="N679" i="7" s="1"/>
  <c r="N680" i="7" s="1"/>
  <c r="N681" i="7" s="1"/>
  <c r="N682" i="7" s="1"/>
  <c r="N683" i="7" s="1"/>
  <c r="N684" i="7" s="1"/>
  <c r="N685" i="7" s="1"/>
  <c r="N686" i="7" s="1"/>
  <c r="N687" i="7" s="1"/>
  <c r="N688" i="7" s="1"/>
  <c r="N689" i="7" s="1"/>
  <c r="N690" i="7" s="1"/>
  <c r="N691" i="7" s="1"/>
  <c r="N692" i="7" s="1"/>
  <c r="N693" i="7" s="1"/>
  <c r="N694" i="7" s="1"/>
  <c r="N695" i="7" s="1"/>
  <c r="N696" i="7" s="1"/>
  <c r="N697" i="7" s="1"/>
  <c r="N698" i="7" s="1"/>
  <c r="N699" i="7" s="1"/>
  <c r="N700" i="7" s="1"/>
  <c r="N701" i="7" s="1"/>
  <c r="N702" i="7" s="1"/>
  <c r="N703" i="7" s="1"/>
  <c r="N704" i="7" s="1"/>
  <c r="N705" i="7" s="1"/>
  <c r="N706" i="7" s="1"/>
  <c r="N707" i="7" s="1"/>
  <c r="N708" i="7" s="1"/>
  <c r="N709" i="7" s="1"/>
  <c r="N710" i="7" s="1"/>
  <c r="N711" i="7" s="1"/>
  <c r="N712" i="7" s="1"/>
  <c r="N713" i="7" s="1"/>
  <c r="N714" i="7" s="1"/>
  <c r="N715" i="7" s="1"/>
  <c r="N716" i="7" s="1"/>
  <c r="N717" i="7" s="1"/>
  <c r="N718" i="7" s="1"/>
  <c r="N719" i="7" s="1"/>
  <c r="N720" i="7" s="1"/>
  <c r="N721" i="7" s="1"/>
  <c r="N722" i="7" s="1"/>
  <c r="N723" i="7" s="1"/>
  <c r="N724" i="7" s="1"/>
  <c r="N725" i="7" s="1"/>
  <c r="N726" i="7" s="1"/>
  <c r="N727" i="7" s="1"/>
  <c r="N728" i="7" s="1"/>
  <c r="N729" i="7" s="1"/>
  <c r="N730" i="7" s="1"/>
  <c r="N731" i="7" s="1"/>
  <c r="N732" i="7" s="1"/>
  <c r="N733" i="7" s="1"/>
  <c r="N734" i="7" s="1"/>
  <c r="N735" i="7" s="1"/>
  <c r="N736" i="7" s="1"/>
  <c r="N737" i="7" s="1"/>
  <c r="N738" i="7" s="1"/>
  <c r="N739" i="7" s="1"/>
  <c r="N740" i="7" s="1"/>
  <c r="N741" i="7" s="1"/>
  <c r="N742" i="7" s="1"/>
  <c r="N743" i="7" s="1"/>
  <c r="N744" i="7" s="1"/>
  <c r="N745" i="7" s="1"/>
  <c r="N746" i="7" s="1"/>
  <c r="N747" i="7" s="1"/>
  <c r="N748" i="7" s="1"/>
  <c r="N749" i="7" s="1"/>
  <c r="N750" i="7" s="1"/>
  <c r="N751" i="7" s="1"/>
  <c r="N752" i="7" s="1"/>
  <c r="N753" i="7" s="1"/>
  <c r="N754" i="7" s="1"/>
  <c r="N755" i="7" s="1"/>
  <c r="N756" i="7" s="1"/>
  <c r="N757" i="7" s="1"/>
  <c r="N758" i="7" s="1"/>
  <c r="N759" i="7" s="1"/>
  <c r="N760" i="7" s="1"/>
  <c r="N761" i="7" s="1"/>
  <c r="N762" i="7" s="1"/>
  <c r="N763" i="7" s="1"/>
  <c r="N764" i="7" s="1"/>
  <c r="N765" i="7" s="1"/>
  <c r="N766" i="7" s="1"/>
  <c r="N767" i="7" s="1"/>
  <c r="N768" i="7" s="1"/>
  <c r="N769" i="7" s="1"/>
  <c r="N770" i="7" s="1"/>
  <c r="N771" i="7" s="1"/>
  <c r="N772" i="7" s="1"/>
  <c r="N773" i="7" s="1"/>
  <c r="N774" i="7" s="1"/>
  <c r="N775" i="7" s="1"/>
  <c r="N776" i="7" s="1"/>
  <c r="N777" i="7" s="1"/>
  <c r="N778" i="7" s="1"/>
  <c r="N779" i="7" s="1"/>
  <c r="N780" i="7" s="1"/>
  <c r="N781" i="7" s="1"/>
  <c r="N782" i="7" s="1"/>
  <c r="N783" i="7" s="1"/>
  <c r="N784" i="7" s="1"/>
  <c r="N785" i="7" s="1"/>
  <c r="N786" i="7" s="1"/>
  <c r="N787" i="7" s="1"/>
  <c r="N788" i="7" s="1"/>
  <c r="N789" i="7" s="1"/>
  <c r="N790" i="7" s="1"/>
  <c r="N791" i="7" s="1"/>
  <c r="N792" i="7" s="1"/>
  <c r="N793" i="7" s="1"/>
  <c r="N794" i="7" s="1"/>
  <c r="N795" i="7" s="1"/>
  <c r="N796" i="7" s="1"/>
  <c r="N797" i="7" s="1"/>
  <c r="N798" i="7" s="1"/>
  <c r="N799" i="7" s="1"/>
  <c r="N800" i="7" s="1"/>
  <c r="N801" i="7" s="1"/>
  <c r="N802" i="7" s="1"/>
  <c r="N803" i="7" s="1"/>
  <c r="N804" i="7" s="1"/>
  <c r="N805" i="7" s="1"/>
  <c r="N806" i="7" s="1"/>
  <c r="N807" i="7" s="1"/>
  <c r="N808" i="7" s="1"/>
  <c r="N809" i="7" s="1"/>
  <c r="N810" i="7" s="1"/>
  <c r="N811" i="7" s="1"/>
  <c r="N812" i="7" s="1"/>
  <c r="N813" i="7" s="1"/>
  <c r="N814" i="7" s="1"/>
  <c r="N815" i="7" s="1"/>
  <c r="N816" i="7" s="1"/>
  <c r="N817" i="7" s="1"/>
  <c r="N818" i="7" s="1"/>
  <c r="N819" i="7" s="1"/>
  <c r="N820" i="7" s="1"/>
  <c r="N821" i="7" s="1"/>
  <c r="N822" i="7" s="1"/>
  <c r="N823" i="7" s="1"/>
  <c r="N824" i="7" s="1"/>
  <c r="N825" i="7" s="1"/>
  <c r="N826" i="7" s="1"/>
  <c r="N827" i="7" s="1"/>
  <c r="N828" i="7" s="1"/>
  <c r="N829" i="7" s="1"/>
  <c r="N830" i="7" s="1"/>
  <c r="N831" i="7" s="1"/>
  <c r="N832" i="7" s="1"/>
  <c r="N833" i="7" s="1"/>
  <c r="N834" i="7" s="1"/>
  <c r="N835" i="7" s="1"/>
  <c r="N836" i="7" s="1"/>
  <c r="N837" i="7" s="1"/>
  <c r="N838" i="7" s="1"/>
  <c r="N839" i="7" s="1"/>
  <c r="N840" i="7" s="1"/>
  <c r="N841" i="7" s="1"/>
  <c r="N842" i="7" s="1"/>
  <c r="N843" i="7" s="1"/>
  <c r="N844" i="7" s="1"/>
  <c r="N845" i="7" s="1"/>
  <c r="N846" i="7" s="1"/>
  <c r="N847" i="7" s="1"/>
  <c r="N848" i="7" s="1"/>
  <c r="N849" i="7" s="1"/>
  <c r="N850" i="7" s="1"/>
  <c r="N851" i="7" s="1"/>
  <c r="N852" i="7" s="1"/>
  <c r="N853" i="7" s="1"/>
  <c r="N854" i="7" s="1"/>
  <c r="N855" i="7" s="1"/>
  <c r="N856" i="7" s="1"/>
  <c r="N857" i="7" s="1"/>
  <c r="N858" i="7" s="1"/>
  <c r="N859" i="7" s="1"/>
  <c r="N860" i="7" s="1"/>
  <c r="N861" i="7" s="1"/>
  <c r="N862" i="7" s="1"/>
  <c r="N863" i="7" s="1"/>
  <c r="N864" i="7" s="1"/>
  <c r="N865" i="7" s="1"/>
  <c r="N866" i="7" s="1"/>
  <c r="N867" i="7" s="1"/>
  <c r="N868" i="7" s="1"/>
  <c r="N869" i="7" s="1"/>
  <c r="N870" i="7" s="1"/>
  <c r="N871" i="7" s="1"/>
  <c r="N872" i="7" s="1"/>
  <c r="N873" i="7" s="1"/>
  <c r="N874" i="7" s="1"/>
  <c r="N875" i="7" s="1"/>
  <c r="N876" i="7" s="1"/>
  <c r="N877" i="7" s="1"/>
  <c r="N878" i="7" s="1"/>
  <c r="N879" i="7" s="1"/>
  <c r="N880" i="7" s="1"/>
  <c r="N881" i="7" s="1"/>
  <c r="N882" i="7" s="1"/>
  <c r="N883" i="7" s="1"/>
  <c r="N884" i="7" s="1"/>
  <c r="N885" i="7" s="1"/>
  <c r="N886" i="7" s="1"/>
  <c r="N887" i="7" s="1"/>
  <c r="N888" i="7" s="1"/>
  <c r="N889" i="7" s="1"/>
  <c r="N890" i="7" s="1"/>
  <c r="N891" i="7" s="1"/>
  <c r="N892" i="7" s="1"/>
  <c r="N893" i="7" s="1"/>
  <c r="N894" i="7" s="1"/>
  <c r="N895" i="7" s="1"/>
  <c r="N896" i="7" s="1"/>
  <c r="N897" i="7" s="1"/>
  <c r="N898" i="7" s="1"/>
  <c r="N899" i="7" s="1"/>
  <c r="N900" i="7" s="1"/>
  <c r="N901" i="7" s="1"/>
  <c r="N902" i="7" s="1"/>
  <c r="N903" i="7" s="1"/>
  <c r="N904" i="7" s="1"/>
  <c r="N905" i="7" s="1"/>
  <c r="N906" i="7" s="1"/>
  <c r="N907" i="7" s="1"/>
  <c r="N908" i="7" s="1"/>
  <c r="N909" i="7" s="1"/>
  <c r="N910" i="7" s="1"/>
  <c r="N911" i="7" s="1"/>
  <c r="N912" i="7" s="1"/>
  <c r="N913" i="7" s="1"/>
  <c r="N914" i="7" s="1"/>
  <c r="N915" i="7" s="1"/>
  <c r="N916" i="7" s="1"/>
  <c r="N917" i="7" s="1"/>
  <c r="N918" i="7" s="1"/>
  <c r="N919" i="7" s="1"/>
  <c r="N920" i="7" s="1"/>
  <c r="N921" i="7" s="1"/>
  <c r="N922" i="7" s="1"/>
  <c r="N923" i="7" s="1"/>
  <c r="N924" i="7" s="1"/>
  <c r="N925" i="7" s="1"/>
  <c r="N926" i="7" s="1"/>
  <c r="N927" i="7" s="1"/>
  <c r="N928" i="7" s="1"/>
  <c r="N929" i="7" s="1"/>
  <c r="N930" i="7" s="1"/>
  <c r="N931" i="7" s="1"/>
  <c r="N932" i="7" s="1"/>
  <c r="N933" i="7" s="1"/>
  <c r="N934" i="7" s="1"/>
  <c r="N935" i="7" s="1"/>
  <c r="N936" i="7" s="1"/>
  <c r="N937" i="7" s="1"/>
  <c r="N938" i="7" s="1"/>
  <c r="N939" i="7" s="1"/>
  <c r="N940" i="7" s="1"/>
  <c r="N941" i="7" s="1"/>
  <c r="N942" i="7" s="1"/>
  <c r="N943" i="7" s="1"/>
  <c r="N944" i="7" s="1"/>
  <c r="N945" i="7" s="1"/>
  <c r="N946" i="7" s="1"/>
  <c r="N947" i="7" s="1"/>
  <c r="N948" i="7" s="1"/>
  <c r="N949" i="7" s="1"/>
  <c r="N950" i="7" s="1"/>
  <c r="N951" i="7" s="1"/>
  <c r="N952" i="7" s="1"/>
  <c r="N953" i="7" s="1"/>
  <c r="N954" i="7" s="1"/>
  <c r="N955" i="7" s="1"/>
  <c r="N956" i="7" s="1"/>
  <c r="N957" i="7" s="1"/>
  <c r="N958" i="7" s="1"/>
  <c r="N959" i="7" s="1"/>
  <c r="N960" i="7" s="1"/>
  <c r="N961" i="7" s="1"/>
  <c r="N962" i="7" s="1"/>
  <c r="N963" i="7" s="1"/>
  <c r="N964" i="7" s="1"/>
  <c r="N965" i="7" s="1"/>
  <c r="N966" i="7" s="1"/>
  <c r="N967" i="7" s="1"/>
  <c r="N968" i="7" s="1"/>
  <c r="N969" i="7" s="1"/>
  <c r="N970" i="7" s="1"/>
  <c r="N971" i="7" s="1"/>
  <c r="N972" i="7" s="1"/>
  <c r="N973" i="7" s="1"/>
  <c r="N974" i="7" s="1"/>
  <c r="N975" i="7" s="1"/>
  <c r="N976" i="7" s="1"/>
  <c r="N977" i="7" s="1"/>
  <c r="N978" i="7" s="1"/>
  <c r="N979" i="7" s="1"/>
  <c r="N980" i="7" s="1"/>
  <c r="N981" i="7" s="1"/>
  <c r="N982" i="7" s="1"/>
  <c r="N983" i="7" s="1"/>
  <c r="N984" i="7" s="1"/>
  <c r="N985" i="7" s="1"/>
  <c r="N986" i="7" s="1"/>
  <c r="N987" i="7" s="1"/>
  <c r="N988" i="7" s="1"/>
  <c r="N989" i="7" s="1"/>
  <c r="N990" i="7" s="1"/>
  <c r="N991" i="7" s="1"/>
  <c r="N992" i="7" s="1"/>
  <c r="N993" i="7" s="1"/>
  <c r="N994" i="7" s="1"/>
  <c r="N995" i="7" s="1"/>
  <c r="N996" i="7" s="1"/>
  <c r="N997" i="7" s="1"/>
  <c r="N998" i="7" s="1"/>
  <c r="N999" i="7" s="1"/>
  <c r="N1000" i="7" s="1"/>
  <c r="N1001" i="7" s="1"/>
  <c r="N1002" i="7" s="1"/>
  <c r="N1003" i="7" s="1"/>
  <c r="N1004" i="7" s="1"/>
  <c r="N1005" i="7" s="1"/>
  <c r="N1006" i="7" s="1"/>
  <c r="N1007" i="7" s="1"/>
  <c r="N1008" i="7" s="1"/>
  <c r="N1009" i="7" s="1"/>
  <c r="N1010" i="7" s="1"/>
  <c r="N1011" i="7" s="1"/>
  <c r="N1012" i="7" s="1"/>
  <c r="N1013" i="7" s="1"/>
  <c r="N1014" i="7" s="1"/>
  <c r="N1015" i="7" s="1"/>
  <c r="N1016" i="7" s="1"/>
  <c r="N1017" i="7" s="1"/>
  <c r="N1018" i="7" s="1"/>
  <c r="N1019" i="7" s="1"/>
  <c r="N1020" i="7" s="1"/>
  <c r="N1021" i="7" s="1"/>
  <c r="N1022" i="7" s="1"/>
  <c r="N1023" i="7" s="1"/>
  <c r="N1024" i="7" s="1"/>
  <c r="N1025" i="7" s="1"/>
  <c r="N1026" i="7" s="1"/>
  <c r="N1027" i="7" s="1"/>
  <c r="N1028" i="7" s="1"/>
  <c r="N1029" i="7" s="1"/>
  <c r="N1030" i="7" s="1"/>
  <c r="N1031" i="7" s="1"/>
  <c r="N1032" i="7" s="1"/>
  <c r="N1033" i="7" s="1"/>
  <c r="N1034" i="7" s="1"/>
  <c r="N1035" i="7" s="1"/>
  <c r="N1036" i="7" s="1"/>
  <c r="N1037" i="7" s="1"/>
  <c r="N1038" i="7" s="1"/>
  <c r="N1039" i="7" s="1"/>
  <c r="N1040" i="7" s="1"/>
  <c r="N1041" i="7" s="1"/>
  <c r="N1042" i="7" s="1"/>
  <c r="N1043" i="7" s="1"/>
  <c r="N1044" i="7" s="1"/>
  <c r="N1045" i="7" s="1"/>
  <c r="N1046" i="7" s="1"/>
  <c r="N1047" i="7" s="1"/>
  <c r="N1048" i="7" s="1"/>
  <c r="N1049" i="7" s="1"/>
  <c r="N1050" i="7" s="1"/>
  <c r="N1051" i="7" s="1"/>
  <c r="N1052" i="7" s="1"/>
  <c r="N1053" i="7" s="1"/>
  <c r="N1054" i="7" s="1"/>
  <c r="N1055" i="7" s="1"/>
  <c r="N1056" i="7" s="1"/>
  <c r="N1057" i="7" s="1"/>
  <c r="N1058" i="7" s="1"/>
  <c r="N1059" i="7" s="1"/>
  <c r="N1060" i="7" s="1"/>
  <c r="N1061" i="7" s="1"/>
  <c r="N1062" i="7" s="1"/>
  <c r="N1063" i="7" s="1"/>
  <c r="N1064" i="7" s="1"/>
  <c r="N1065" i="7" s="1"/>
  <c r="N1066" i="7" s="1"/>
  <c r="N1067" i="7" s="1"/>
  <c r="N1068" i="7" s="1"/>
  <c r="N1069" i="7" s="1"/>
  <c r="N1070" i="7" s="1"/>
  <c r="N1071" i="7" s="1"/>
  <c r="N1072" i="7" s="1"/>
  <c r="N1073" i="7" s="1"/>
  <c r="N1074" i="7" s="1"/>
  <c r="N1075" i="7" s="1"/>
  <c r="N1076" i="7" s="1"/>
  <c r="N1077" i="7" s="1"/>
  <c r="N1078" i="7" s="1"/>
  <c r="N1079" i="7" s="1"/>
  <c r="N1080" i="7" s="1"/>
  <c r="N1081" i="7" s="1"/>
  <c r="N1082" i="7" s="1"/>
  <c r="N1083" i="7" s="1"/>
  <c r="N1084" i="7" s="1"/>
  <c r="N1085" i="7" s="1"/>
  <c r="N1086" i="7" s="1"/>
  <c r="N1087" i="7" s="1"/>
  <c r="N1088" i="7" s="1"/>
  <c r="N1089" i="7" s="1"/>
  <c r="N1090" i="7" s="1"/>
  <c r="N1091" i="7" s="1"/>
  <c r="N1092" i="7" s="1"/>
  <c r="N1093" i="7" s="1"/>
  <c r="N1094" i="7" s="1"/>
  <c r="N1095" i="7" s="1"/>
  <c r="N1096" i="7" s="1"/>
  <c r="N1097" i="7" s="1"/>
  <c r="N1098" i="7" s="1"/>
  <c r="N1099" i="7" s="1"/>
  <c r="N1100" i="7" s="1"/>
  <c r="N1101" i="7" s="1"/>
  <c r="N1102" i="7" s="1"/>
  <c r="N1103" i="7" s="1"/>
  <c r="N1104" i="7" s="1"/>
  <c r="N1105" i="7" s="1"/>
  <c r="N1106" i="7" s="1"/>
  <c r="N1107" i="7" s="1"/>
  <c r="N1108" i="7" s="1"/>
  <c r="N1109" i="7" s="1"/>
  <c r="N1110" i="7" s="1"/>
  <c r="N1111" i="7" s="1"/>
  <c r="N1112" i="7" s="1"/>
  <c r="N1113" i="7" s="1"/>
  <c r="N1114" i="7" s="1"/>
  <c r="N1115" i="7" s="1"/>
  <c r="N1116" i="7" s="1"/>
  <c r="N1117" i="7" s="1"/>
  <c r="N1118" i="7" s="1"/>
  <c r="N1119" i="7" s="1"/>
  <c r="N1120" i="7" s="1"/>
  <c r="N1121" i="7" s="1"/>
  <c r="N1122" i="7" s="1"/>
  <c r="N1123" i="7" s="1"/>
  <c r="N1124" i="7" s="1"/>
  <c r="N1125" i="7" s="1"/>
  <c r="N1126" i="7" s="1"/>
  <c r="N1127" i="7" s="1"/>
  <c r="N1128" i="7" s="1"/>
  <c r="N1129" i="7" s="1"/>
  <c r="N1130" i="7" s="1"/>
  <c r="N1131" i="7" s="1"/>
  <c r="N1132" i="7" s="1"/>
  <c r="N1133" i="7" s="1"/>
  <c r="N1134" i="7" s="1"/>
  <c r="N1135" i="7" s="1"/>
  <c r="N1136" i="7" s="1"/>
  <c r="N1137" i="7" s="1"/>
  <c r="N1138" i="7" s="1"/>
  <c r="N1139" i="7" s="1"/>
  <c r="N1140" i="7" s="1"/>
  <c r="N1141" i="7" s="1"/>
  <c r="N1142" i="7" s="1"/>
  <c r="N1143" i="7" s="1"/>
  <c r="N1144" i="7" s="1"/>
  <c r="N1145" i="7" s="1"/>
  <c r="N1146" i="7" s="1"/>
  <c r="N1147" i="7" s="1"/>
  <c r="N1148" i="7" s="1"/>
  <c r="N1149" i="7" s="1"/>
  <c r="N1150" i="7" s="1"/>
  <c r="N1151" i="7" s="1"/>
  <c r="N1152" i="7" s="1"/>
  <c r="N1153" i="7" s="1"/>
  <c r="N1154" i="7" s="1"/>
  <c r="N1155" i="7" s="1"/>
  <c r="N1156" i="7" s="1"/>
  <c r="N1157" i="7" s="1"/>
  <c r="N1158" i="7" s="1"/>
  <c r="N1159" i="7" s="1"/>
  <c r="N1160" i="7" s="1"/>
  <c r="N1161" i="7" s="1"/>
  <c r="N1162" i="7" s="1"/>
  <c r="N1163" i="7" s="1"/>
  <c r="N1164" i="7" s="1"/>
  <c r="N1165" i="7" s="1"/>
  <c r="N1166" i="7" s="1"/>
  <c r="N1167" i="7" s="1"/>
  <c r="N1168" i="7" s="1"/>
  <c r="N1169" i="7" s="1"/>
  <c r="N1170" i="7" s="1"/>
  <c r="N1171" i="7" s="1"/>
  <c r="N1172" i="7" s="1"/>
  <c r="N1173" i="7" s="1"/>
  <c r="N1174" i="7" s="1"/>
  <c r="N1175" i="7" s="1"/>
  <c r="N1176" i="7" s="1"/>
  <c r="N1177" i="7" s="1"/>
  <c r="N1178" i="7" s="1"/>
  <c r="N1179" i="7" s="1"/>
  <c r="N1180" i="7" s="1"/>
  <c r="N1181" i="7" s="1"/>
  <c r="N1182" i="7" s="1"/>
  <c r="N1183" i="7" s="1"/>
  <c r="N1184" i="7" s="1"/>
  <c r="N1185" i="7" s="1"/>
  <c r="N1186" i="7" s="1"/>
  <c r="N1187" i="7" s="1"/>
  <c r="N1188" i="7" s="1"/>
  <c r="N1189" i="7" s="1"/>
  <c r="N1190" i="7" s="1"/>
  <c r="N1191" i="7" s="1"/>
  <c r="N1192" i="7" s="1"/>
  <c r="N1193" i="7" s="1"/>
  <c r="N1194" i="7" s="1"/>
  <c r="N1195" i="7" s="1"/>
  <c r="N1196" i="7" s="1"/>
  <c r="N1197" i="7" s="1"/>
  <c r="N1198" i="7" s="1"/>
  <c r="N1199" i="7" s="1"/>
  <c r="N1200" i="7" s="1"/>
  <c r="N1201" i="7" s="1"/>
  <c r="N1202" i="7" s="1"/>
  <c r="N1203" i="7" s="1"/>
  <c r="N1204" i="7" s="1"/>
  <c r="N1205" i="7" s="1"/>
  <c r="N1206" i="7" s="1"/>
  <c r="N1207" i="7" s="1"/>
  <c r="N1208" i="7" s="1"/>
  <c r="N1209" i="7" s="1"/>
  <c r="N1210" i="7" s="1"/>
  <c r="N1211" i="7" s="1"/>
  <c r="N1212" i="7" s="1"/>
  <c r="N1213" i="7" s="1"/>
  <c r="N1214" i="7" s="1"/>
  <c r="N1215" i="7" s="1"/>
  <c r="N1216" i="7" s="1"/>
  <c r="N1217" i="7" s="1"/>
  <c r="N1218" i="7" s="1"/>
  <c r="N1219" i="7" s="1"/>
  <c r="N1220" i="7" s="1"/>
  <c r="N1221" i="7" s="1"/>
  <c r="N1222" i="7" s="1"/>
  <c r="N1223" i="7" s="1"/>
  <c r="N1224" i="7" s="1"/>
  <c r="N1225" i="7" s="1"/>
  <c r="N1226" i="7" s="1"/>
  <c r="N1227" i="7" s="1"/>
  <c r="N1228" i="7" s="1"/>
  <c r="N1229" i="7" s="1"/>
  <c r="N1230" i="7" s="1"/>
  <c r="N1231" i="7" s="1"/>
  <c r="N1232" i="7" s="1"/>
  <c r="N1233" i="7" s="1"/>
  <c r="N1234" i="7" s="1"/>
  <c r="N1235" i="7" s="1"/>
  <c r="N1236" i="7" s="1"/>
  <c r="N1237" i="7" s="1"/>
  <c r="N1238" i="7" s="1"/>
  <c r="N1239" i="7" s="1"/>
  <c r="N1240" i="7" s="1"/>
  <c r="N1241" i="7" s="1"/>
  <c r="N1242" i="7" s="1"/>
  <c r="N1243" i="7" s="1"/>
  <c r="N1244" i="7" s="1"/>
  <c r="N1245" i="7" s="1"/>
  <c r="N1246" i="7" s="1"/>
  <c r="N1247" i="7" s="1"/>
  <c r="N1248" i="7" s="1"/>
  <c r="N1249" i="7" s="1"/>
  <c r="N1250" i="7" s="1"/>
  <c r="N1251" i="7" s="1"/>
  <c r="N1252" i="7" s="1"/>
  <c r="N1253" i="7" s="1"/>
  <c r="N1254" i="7" s="1"/>
  <c r="N1255" i="7" s="1"/>
  <c r="N1256" i="7" s="1"/>
  <c r="N1257" i="7" s="1"/>
  <c r="N1258" i="7" s="1"/>
  <c r="N1259" i="7" s="1"/>
  <c r="N1260" i="7" s="1"/>
  <c r="N1261" i="7" s="1"/>
  <c r="N1262" i="7" s="1"/>
  <c r="N1263" i="7" s="1"/>
  <c r="N1264" i="7" s="1"/>
  <c r="N1265" i="7" s="1"/>
  <c r="N1266" i="7" s="1"/>
  <c r="N1267" i="7" s="1"/>
  <c r="N1268" i="7" s="1"/>
  <c r="N1269" i="7" s="1"/>
  <c r="N1270" i="7" s="1"/>
  <c r="N1271" i="7" s="1"/>
  <c r="N1272" i="7" s="1"/>
  <c r="N1273" i="7" s="1"/>
  <c r="N1274" i="7" s="1"/>
  <c r="N1275" i="7" s="1"/>
  <c r="N1276" i="7" s="1"/>
  <c r="N1277" i="7" s="1"/>
  <c r="N1278" i="7" s="1"/>
  <c r="N1279" i="7" s="1"/>
  <c r="N1280" i="7" s="1"/>
  <c r="N1281" i="7" s="1"/>
  <c r="N1282" i="7" s="1"/>
  <c r="N1283" i="7" s="1"/>
  <c r="N1284" i="7" s="1"/>
  <c r="N1285" i="7" s="1"/>
  <c r="N1286" i="7" s="1"/>
  <c r="N1287" i="7" s="1"/>
  <c r="N1288" i="7" s="1"/>
  <c r="N1289" i="7" s="1"/>
  <c r="N1290" i="7" s="1"/>
  <c r="N1291" i="7" s="1"/>
  <c r="N1292" i="7" s="1"/>
  <c r="N1293" i="7" s="1"/>
  <c r="N1294" i="7" s="1"/>
  <c r="N1295" i="7" s="1"/>
  <c r="N1296" i="7" s="1"/>
  <c r="N1297" i="7" s="1"/>
  <c r="N1298" i="7" s="1"/>
  <c r="N1299" i="7" s="1"/>
  <c r="N1300" i="7" s="1"/>
  <c r="N1301" i="7" s="1"/>
  <c r="N1302" i="7" s="1"/>
  <c r="N1303" i="7" s="1"/>
  <c r="N1304" i="7" s="1"/>
  <c r="N1305" i="7" s="1"/>
  <c r="N1306" i="7" s="1"/>
  <c r="N1307" i="7" s="1"/>
  <c r="N1308" i="7" s="1"/>
  <c r="N1309" i="7" s="1"/>
  <c r="N1310" i="7" s="1"/>
  <c r="N1311" i="7" s="1"/>
  <c r="N1312" i="7" s="1"/>
  <c r="N1313" i="7" s="1"/>
  <c r="N1314" i="7" s="1"/>
  <c r="N1315" i="7" s="1"/>
  <c r="N1316" i="7" s="1"/>
  <c r="N1317" i="7" s="1"/>
  <c r="N1318" i="7" s="1"/>
  <c r="N1319" i="7" s="1"/>
  <c r="N1320" i="7" s="1"/>
  <c r="N1321" i="7" s="1"/>
  <c r="N1322" i="7" s="1"/>
  <c r="N1323" i="7" s="1"/>
  <c r="N1324" i="7" s="1"/>
  <c r="N1325" i="7" s="1"/>
  <c r="N1326" i="7" s="1"/>
  <c r="N1327" i="7" s="1"/>
  <c r="N1328" i="7" s="1"/>
  <c r="N1329" i="7" s="1"/>
  <c r="N1330" i="7" s="1"/>
  <c r="N1331" i="7" s="1"/>
  <c r="N1332" i="7" s="1"/>
  <c r="N1333" i="7" s="1"/>
  <c r="N1334" i="7" s="1"/>
  <c r="N1335" i="7" s="1"/>
  <c r="N1336" i="7" s="1"/>
  <c r="N1337" i="7" s="1"/>
  <c r="N1338" i="7" s="1"/>
  <c r="N1339" i="7" s="1"/>
  <c r="N1340" i="7" s="1"/>
  <c r="N1341" i="7" s="1"/>
  <c r="N1342" i="7" s="1"/>
  <c r="N1343" i="7" s="1"/>
  <c r="N1344" i="7" s="1"/>
  <c r="N1345" i="7" s="1"/>
  <c r="N1346" i="7" s="1"/>
  <c r="N1347" i="7" s="1"/>
  <c r="N1348" i="7" s="1"/>
  <c r="N1349" i="7" s="1"/>
  <c r="N1350" i="7" s="1"/>
  <c r="N1351" i="7" s="1"/>
  <c r="N1352" i="7" s="1"/>
  <c r="N1353" i="7" s="1"/>
  <c r="N1354" i="7" s="1"/>
  <c r="N1355" i="7" s="1"/>
  <c r="N1356" i="7" s="1"/>
  <c r="N1357" i="7" s="1"/>
  <c r="N1358" i="7" s="1"/>
  <c r="N1359" i="7" s="1"/>
  <c r="N1360" i="7" s="1"/>
  <c r="N1361" i="7" s="1"/>
  <c r="N1362" i="7" s="1"/>
  <c r="N1363" i="7" s="1"/>
  <c r="N1364" i="7" s="1"/>
  <c r="N1365" i="7" s="1"/>
  <c r="N1366" i="7" s="1"/>
  <c r="N1367" i="7" s="1"/>
  <c r="N1368" i="7" s="1"/>
  <c r="N1369" i="7" s="1"/>
  <c r="N1370" i="7" s="1"/>
  <c r="N1371" i="7" s="1"/>
  <c r="N1372" i="7" s="1"/>
  <c r="N1373" i="7" s="1"/>
  <c r="N1374" i="7" s="1"/>
  <c r="N1375" i="7" s="1"/>
  <c r="N1376" i="7" s="1"/>
  <c r="N1377" i="7" s="1"/>
  <c r="N1378" i="7" s="1"/>
  <c r="N1379" i="7" s="1"/>
  <c r="N1380" i="7" s="1"/>
  <c r="N1381" i="7" s="1"/>
  <c r="N1382" i="7" s="1"/>
  <c r="N1383" i="7" s="1"/>
  <c r="N1384" i="7" s="1"/>
  <c r="N1385" i="7" s="1"/>
  <c r="N1386" i="7" s="1"/>
  <c r="N1387" i="7" s="1"/>
  <c r="N1388" i="7" s="1"/>
  <c r="N1389" i="7" s="1"/>
  <c r="N1390" i="7" s="1"/>
  <c r="N1391" i="7" s="1"/>
  <c r="N1392" i="7" s="1"/>
  <c r="N1393" i="7" s="1"/>
  <c r="N1394" i="7" s="1"/>
  <c r="N1395" i="7" s="1"/>
  <c r="N1396" i="7" s="1"/>
  <c r="N1397" i="7" s="1"/>
  <c r="N1398" i="7" s="1"/>
  <c r="N1399" i="7" s="1"/>
  <c r="N1400" i="7" s="1"/>
  <c r="N1401" i="7" s="1"/>
  <c r="N1402" i="7" s="1"/>
  <c r="N1403" i="7" s="1"/>
  <c r="N1404" i="7" s="1"/>
  <c r="N1405" i="7" s="1"/>
  <c r="N1406" i="7" s="1"/>
  <c r="N1407" i="7" s="1"/>
  <c r="N1408" i="7" s="1"/>
  <c r="N1409" i="7" s="1"/>
  <c r="N1410" i="7" s="1"/>
  <c r="N1411" i="7" s="1"/>
  <c r="N1412" i="7" s="1"/>
  <c r="N1413" i="7" s="1"/>
  <c r="N1414" i="7" s="1"/>
  <c r="N1415" i="7" s="1"/>
  <c r="N1416" i="7" s="1"/>
  <c r="N1417" i="7" s="1"/>
  <c r="N1418" i="7" s="1"/>
  <c r="N1419" i="7" s="1"/>
  <c r="N1420" i="7" s="1"/>
  <c r="N1421" i="7" s="1"/>
  <c r="N1422" i="7" s="1"/>
  <c r="N1423" i="7" s="1"/>
  <c r="N1424" i="7" s="1"/>
  <c r="N1425" i="7" s="1"/>
  <c r="N1426" i="7" s="1"/>
  <c r="N1427" i="7" s="1"/>
  <c r="N1428" i="7" s="1"/>
  <c r="N1429" i="7" s="1"/>
  <c r="N1430" i="7" s="1"/>
  <c r="N1431" i="7" s="1"/>
  <c r="N1432" i="7" s="1"/>
  <c r="N1433" i="7" s="1"/>
  <c r="N1434" i="7" s="1"/>
  <c r="N1435" i="7" s="1"/>
  <c r="N1436" i="7" s="1"/>
  <c r="N1437" i="7" s="1"/>
  <c r="N1438" i="7" s="1"/>
  <c r="N1439" i="7" s="1"/>
  <c r="N1440" i="7" s="1"/>
  <c r="N1441" i="7" s="1"/>
  <c r="N1442" i="7" s="1"/>
  <c r="N1443" i="7" s="1"/>
  <c r="N1444" i="7" s="1"/>
  <c r="N1445" i="7" s="1"/>
  <c r="N1446" i="7" s="1"/>
  <c r="N1447" i="7" s="1"/>
  <c r="N1448" i="7" s="1"/>
  <c r="N1449" i="7" s="1"/>
  <c r="N1450" i="7" s="1"/>
  <c r="N1451" i="7" s="1"/>
  <c r="N1452" i="7" s="1"/>
  <c r="N1453" i="7" s="1"/>
  <c r="N1454" i="7" s="1"/>
  <c r="N1455" i="7" s="1"/>
  <c r="N1456" i="7" s="1"/>
  <c r="N1457" i="7" s="1"/>
  <c r="N1458" i="7" s="1"/>
  <c r="N1459" i="7" s="1"/>
  <c r="N1460" i="7" s="1"/>
  <c r="N1461" i="7" s="1"/>
  <c r="N1462" i="7" s="1"/>
  <c r="N1463" i="7" s="1"/>
  <c r="N1464" i="7" s="1"/>
  <c r="N1465" i="7" s="1"/>
  <c r="N1466" i="7" s="1"/>
  <c r="N1467" i="7" s="1"/>
  <c r="N1468" i="7" s="1"/>
  <c r="N1469" i="7" s="1"/>
  <c r="N1470" i="7" s="1"/>
  <c r="N1471" i="7" s="1"/>
  <c r="N1472" i="7" s="1"/>
  <c r="N1473" i="7" s="1"/>
  <c r="N1474" i="7" s="1"/>
  <c r="N1475" i="7" s="1"/>
  <c r="N1476" i="7" s="1"/>
  <c r="N1477" i="7" s="1"/>
  <c r="N1478" i="7" s="1"/>
  <c r="N1479" i="7" s="1"/>
  <c r="N1480" i="7" s="1"/>
  <c r="N1481" i="7" s="1"/>
  <c r="N1482" i="7" s="1"/>
  <c r="N1483" i="7" s="1"/>
  <c r="N1484" i="7" s="1"/>
  <c r="N1485" i="7" s="1"/>
  <c r="N1486" i="7" s="1"/>
  <c r="N1487" i="7" s="1"/>
  <c r="N1488" i="7" s="1"/>
  <c r="N1489" i="7" s="1"/>
  <c r="N1490" i="7" s="1"/>
  <c r="N1491" i="7" s="1"/>
  <c r="N1492" i="7" s="1"/>
  <c r="N1493" i="7" s="1"/>
  <c r="N1494" i="7" s="1"/>
  <c r="N1495" i="7" s="1"/>
  <c r="N1496" i="7" s="1"/>
  <c r="N1497" i="7" s="1"/>
  <c r="N1498" i="7" s="1"/>
  <c r="N1499" i="7" s="1"/>
  <c r="N1500" i="7" s="1"/>
  <c r="N1501" i="7" s="1"/>
  <c r="N1502" i="7" s="1"/>
  <c r="N1503" i="7" s="1"/>
  <c r="N1504" i="7" s="1"/>
  <c r="N1505" i="7" s="1"/>
  <c r="N1506" i="7" s="1"/>
  <c r="N1507" i="7" s="1"/>
  <c r="N1508" i="7" s="1"/>
  <c r="N1509" i="7" s="1"/>
  <c r="N1510" i="7" s="1"/>
  <c r="N1511" i="7" s="1"/>
  <c r="N1512" i="7" s="1"/>
  <c r="N1513" i="7" s="1"/>
  <c r="N1514" i="7" s="1"/>
  <c r="N1515" i="7" s="1"/>
  <c r="N1516" i="7" s="1"/>
  <c r="N1517" i="7" s="1"/>
  <c r="N1518" i="7" s="1"/>
  <c r="N1519" i="7" s="1"/>
  <c r="N1520" i="7" s="1"/>
  <c r="N1521" i="7" s="1"/>
  <c r="N1522" i="7" s="1"/>
  <c r="N1523" i="7" s="1"/>
  <c r="N1524" i="7" s="1"/>
  <c r="N1525" i="7" s="1"/>
  <c r="N1526" i="7" s="1"/>
  <c r="N1527" i="7" s="1"/>
  <c r="N1528" i="7" s="1"/>
  <c r="N1529" i="7" s="1"/>
  <c r="N1530" i="7" s="1"/>
  <c r="N1531" i="7" s="1"/>
  <c r="N1532" i="7" s="1"/>
  <c r="N1533" i="7" s="1"/>
  <c r="N1534" i="7" s="1"/>
  <c r="N1535" i="7" s="1"/>
  <c r="N1536" i="7" s="1"/>
  <c r="N1537" i="7" s="1"/>
  <c r="N1538" i="7" s="1"/>
  <c r="N1539" i="7" s="1"/>
  <c r="N1540" i="7" s="1"/>
  <c r="N1541" i="7" s="1"/>
  <c r="N1542" i="7" s="1"/>
  <c r="N1543" i="7" s="1"/>
  <c r="N1544" i="7" s="1"/>
  <c r="N1545" i="7" s="1"/>
  <c r="N1546" i="7" s="1"/>
  <c r="N1547" i="7" s="1"/>
  <c r="N1548" i="7" s="1"/>
  <c r="N1549" i="7" s="1"/>
  <c r="N1550" i="7" s="1"/>
  <c r="N1551" i="7" s="1"/>
  <c r="N1552" i="7" s="1"/>
  <c r="N1553" i="7" s="1"/>
  <c r="N1554" i="7" s="1"/>
  <c r="N1555" i="7" s="1"/>
  <c r="N1556" i="7" s="1"/>
  <c r="N1557" i="7" s="1"/>
  <c r="N1558" i="7" s="1"/>
  <c r="N1559" i="7" s="1"/>
  <c r="N1560" i="7" s="1"/>
  <c r="N1561" i="7" s="1"/>
  <c r="N1562" i="7" s="1"/>
  <c r="N1563" i="7" s="1"/>
  <c r="N1564" i="7" s="1"/>
  <c r="N1565" i="7" s="1"/>
  <c r="N1566" i="7" s="1"/>
  <c r="N1567" i="7" s="1"/>
  <c r="N1568" i="7" s="1"/>
  <c r="N1569" i="7" s="1"/>
  <c r="N1570" i="7" s="1"/>
  <c r="N1571" i="7" s="1"/>
  <c r="N1572" i="7" s="1"/>
  <c r="N1573" i="7" s="1"/>
  <c r="N1574" i="7" s="1"/>
  <c r="N1575" i="7" s="1"/>
  <c r="N1576" i="7" s="1"/>
  <c r="N1577" i="7" s="1"/>
  <c r="N1578" i="7" s="1"/>
  <c r="N1579" i="7" s="1"/>
  <c r="N1580" i="7" s="1"/>
  <c r="N1581" i="7" s="1"/>
  <c r="N1582" i="7" s="1"/>
  <c r="N1583" i="7" s="1"/>
  <c r="N1584" i="7" s="1"/>
  <c r="N1585" i="7" s="1"/>
  <c r="N1586" i="7" s="1"/>
  <c r="N1587" i="7" s="1"/>
  <c r="N1588" i="7" s="1"/>
  <c r="N1589" i="7" s="1"/>
  <c r="N1590" i="7" s="1"/>
  <c r="N1591" i="7" s="1"/>
  <c r="N1592" i="7" s="1"/>
  <c r="N1593" i="7" s="1"/>
  <c r="N1594" i="7" s="1"/>
  <c r="N1595" i="7" s="1"/>
  <c r="N1596" i="7" s="1"/>
  <c r="N1597" i="7" s="1"/>
  <c r="N1598" i="7" s="1"/>
  <c r="N1599" i="7" s="1"/>
  <c r="N1600" i="7" s="1"/>
  <c r="N1601" i="7" s="1"/>
  <c r="N1602" i="7" s="1"/>
  <c r="N1603" i="7" s="1"/>
  <c r="N1604" i="7" s="1"/>
  <c r="N1605" i="7" s="1"/>
  <c r="N1606" i="7" s="1"/>
  <c r="N1607" i="7" s="1"/>
  <c r="N1608" i="7" s="1"/>
  <c r="N1609" i="7" s="1"/>
  <c r="N1610" i="7" s="1"/>
  <c r="N1611" i="7" s="1"/>
  <c r="N1612" i="7" s="1"/>
  <c r="N1613" i="7" s="1"/>
  <c r="N1614" i="7" s="1"/>
  <c r="N1615" i="7" s="1"/>
  <c r="N1616" i="7" s="1"/>
  <c r="N1617" i="7" s="1"/>
  <c r="N1618" i="7" s="1"/>
  <c r="N1619" i="7" s="1"/>
  <c r="N1620" i="7" s="1"/>
  <c r="N1621" i="7" s="1"/>
  <c r="N1622" i="7" s="1"/>
  <c r="N1623" i="7" s="1"/>
  <c r="N1624" i="7" s="1"/>
  <c r="N1625" i="7" s="1"/>
  <c r="N1626" i="7" s="1"/>
  <c r="N1627" i="7" s="1"/>
  <c r="N1628" i="7" s="1"/>
  <c r="N1629" i="7" s="1"/>
  <c r="N1630" i="7" s="1"/>
  <c r="N1631" i="7" s="1"/>
  <c r="N1632" i="7" s="1"/>
  <c r="N1633" i="7" s="1"/>
  <c r="N1634" i="7" s="1"/>
  <c r="N1635" i="7" s="1"/>
  <c r="N1636" i="7" s="1"/>
  <c r="N1637" i="7" s="1"/>
  <c r="N1638" i="7" s="1"/>
  <c r="N1639" i="7" s="1"/>
  <c r="N1640" i="7" s="1"/>
  <c r="N1641" i="7" s="1"/>
  <c r="N1642" i="7" s="1"/>
  <c r="N1643" i="7" s="1"/>
  <c r="N1644" i="7" s="1"/>
  <c r="N1645" i="7" s="1"/>
  <c r="N1646" i="7" s="1"/>
  <c r="N1647" i="7" s="1"/>
  <c r="N1648" i="7" s="1"/>
  <c r="N1649" i="7" s="1"/>
  <c r="N1650" i="7" s="1"/>
  <c r="N1651" i="7" s="1"/>
  <c r="N1652" i="7" s="1"/>
  <c r="N1653" i="7" s="1"/>
  <c r="N1654" i="7" s="1"/>
  <c r="N1655" i="7" s="1"/>
  <c r="N1656" i="7" s="1"/>
  <c r="N1657" i="7" s="1"/>
  <c r="N1658" i="7" s="1"/>
  <c r="N1659" i="7" s="1"/>
  <c r="N1660" i="7" s="1"/>
  <c r="N1661" i="7" s="1"/>
  <c r="N1662" i="7" s="1"/>
  <c r="N1663" i="7" s="1"/>
  <c r="N1664" i="7" s="1"/>
  <c r="N1665" i="7" s="1"/>
  <c r="N1666" i="7" s="1"/>
  <c r="N1667" i="7" s="1"/>
  <c r="N1668" i="7" s="1"/>
  <c r="N1669" i="7" s="1"/>
  <c r="N1670" i="7" s="1"/>
  <c r="N1671" i="7" s="1"/>
  <c r="N1672" i="7" s="1"/>
  <c r="N1673" i="7" s="1"/>
  <c r="N1674" i="7" s="1"/>
  <c r="N1675" i="7" s="1"/>
  <c r="N1676" i="7" s="1"/>
  <c r="N1677" i="7" s="1"/>
  <c r="N1678" i="7" s="1"/>
  <c r="N1679" i="7" s="1"/>
  <c r="N1680" i="7" s="1"/>
  <c r="N1681" i="7" s="1"/>
  <c r="N1682" i="7" s="1"/>
  <c r="N1683" i="7" s="1"/>
  <c r="N1684" i="7" s="1"/>
  <c r="N1685" i="7" s="1"/>
  <c r="N1686" i="7" s="1"/>
  <c r="N1687" i="7" s="1"/>
  <c r="N1688" i="7" s="1"/>
  <c r="N1689" i="7" s="1"/>
  <c r="N1690" i="7" s="1"/>
  <c r="N1691" i="7" s="1"/>
  <c r="N1692" i="7" s="1"/>
  <c r="N1693" i="7" s="1"/>
  <c r="N1694" i="7" s="1"/>
  <c r="N1695" i="7" s="1"/>
  <c r="N1696" i="7" s="1"/>
  <c r="N1697" i="7" s="1"/>
  <c r="N1698" i="7" s="1"/>
  <c r="N1699" i="7" s="1"/>
  <c r="N1700" i="7" s="1"/>
  <c r="N1701" i="7" s="1"/>
  <c r="N1702" i="7" s="1"/>
  <c r="N1703" i="7" s="1"/>
  <c r="N1704" i="7" s="1"/>
  <c r="N1705" i="7" s="1"/>
  <c r="N1706" i="7" s="1"/>
  <c r="N1707" i="7" s="1"/>
  <c r="N1708" i="7" s="1"/>
  <c r="N1709" i="7" s="1"/>
  <c r="N1710" i="7" s="1"/>
  <c r="N1711" i="7" s="1"/>
  <c r="N1712" i="7" s="1"/>
  <c r="N1713" i="7" s="1"/>
  <c r="N1714" i="7" s="1"/>
  <c r="N1715" i="7" s="1"/>
  <c r="N1716" i="7" s="1"/>
  <c r="N1717" i="7" s="1"/>
  <c r="N1718" i="7" s="1"/>
  <c r="N1719" i="7" s="1"/>
  <c r="N1720" i="7" s="1"/>
  <c r="N1721" i="7" s="1"/>
  <c r="N1722" i="7" s="1"/>
  <c r="N1723" i="7" s="1"/>
  <c r="N1724" i="7" s="1"/>
  <c r="N1725" i="7" s="1"/>
  <c r="N1726" i="7" s="1"/>
  <c r="N1727" i="7" s="1"/>
  <c r="N1728" i="7" s="1"/>
  <c r="N1729" i="7" s="1"/>
  <c r="N1730" i="7" s="1"/>
  <c r="N1731" i="7" s="1"/>
  <c r="N1732" i="7" s="1"/>
  <c r="N1733" i="7" s="1"/>
  <c r="N1734" i="7" s="1"/>
  <c r="N1735" i="7" s="1"/>
  <c r="N1736" i="7" s="1"/>
  <c r="N1737" i="7" s="1"/>
  <c r="N1738" i="7" s="1"/>
  <c r="N1739" i="7" s="1"/>
  <c r="N1740" i="7" s="1"/>
  <c r="N1741" i="7" s="1"/>
  <c r="N1742" i="7" s="1"/>
  <c r="N1743" i="7" s="1"/>
  <c r="N1744" i="7" s="1"/>
  <c r="N1745" i="7" s="1"/>
  <c r="N1746" i="7" s="1"/>
  <c r="N1747" i="7" s="1"/>
  <c r="N1748" i="7" s="1"/>
  <c r="N1749" i="7" s="1"/>
  <c r="N1750" i="7" s="1"/>
  <c r="N1751" i="7" s="1"/>
  <c r="N1752" i="7" s="1"/>
  <c r="N1753" i="7" s="1"/>
  <c r="N1754" i="7" s="1"/>
  <c r="N1755" i="7" s="1"/>
  <c r="N1756" i="7" s="1"/>
  <c r="N1757" i="7" s="1"/>
  <c r="N1758" i="7" s="1"/>
  <c r="N1759" i="7" s="1"/>
  <c r="N1760" i="7" s="1"/>
  <c r="N1761" i="7" s="1"/>
  <c r="N1762" i="7" s="1"/>
  <c r="N1763" i="7" s="1"/>
  <c r="N1764" i="7" s="1"/>
  <c r="N1765" i="7" s="1"/>
  <c r="N1766" i="7" s="1"/>
  <c r="N1767" i="7" s="1"/>
  <c r="N1768" i="7" s="1"/>
  <c r="N1769" i="7" s="1"/>
  <c r="N1770" i="7" s="1"/>
  <c r="N1771" i="7" s="1"/>
  <c r="N1772" i="7" s="1"/>
  <c r="N1773" i="7" s="1"/>
  <c r="N1774" i="7" s="1"/>
  <c r="N1775" i="7" s="1"/>
  <c r="N1776" i="7" s="1"/>
  <c r="N1777" i="7" s="1"/>
  <c r="N1778" i="7" s="1"/>
  <c r="N1779" i="7" s="1"/>
  <c r="N1780" i="7" s="1"/>
  <c r="N1781" i="7" s="1"/>
  <c r="N1782" i="7" s="1"/>
  <c r="N1783" i="7" s="1"/>
  <c r="N1784" i="7" s="1"/>
  <c r="N1785" i="7" s="1"/>
  <c r="N1786" i="7" s="1"/>
  <c r="N1787" i="7" s="1"/>
  <c r="N1788" i="7" s="1"/>
  <c r="N1789" i="7" s="1"/>
  <c r="N1790" i="7" s="1"/>
  <c r="N1791" i="7" s="1"/>
  <c r="N1792" i="7" s="1"/>
  <c r="N1793" i="7" s="1"/>
  <c r="N1794" i="7" s="1"/>
  <c r="N1795" i="7" s="1"/>
  <c r="N1796" i="7" s="1"/>
  <c r="N1797" i="7" s="1"/>
  <c r="N1798" i="7" s="1"/>
  <c r="N1799" i="7" s="1"/>
  <c r="N1800" i="7" s="1"/>
  <c r="N1801" i="7" s="1"/>
  <c r="N1802" i="7" s="1"/>
  <c r="N1803" i="7" s="1"/>
  <c r="N1804" i="7" s="1"/>
  <c r="N1805" i="7" s="1"/>
  <c r="N1806" i="7" s="1"/>
  <c r="N1807" i="7" s="1"/>
  <c r="N1808" i="7" s="1"/>
  <c r="N1809" i="7" s="1"/>
  <c r="N1810" i="7" s="1"/>
  <c r="N1811" i="7" s="1"/>
  <c r="N1812" i="7" s="1"/>
  <c r="N1813" i="7" s="1"/>
  <c r="N1814" i="7" s="1"/>
  <c r="N1815" i="7" s="1"/>
  <c r="N1816" i="7" s="1"/>
  <c r="N1817" i="7" s="1"/>
  <c r="N1818" i="7" s="1"/>
  <c r="N1819" i="7" s="1"/>
  <c r="N1820" i="7" s="1"/>
  <c r="N1821" i="7" s="1"/>
  <c r="N1822" i="7" s="1"/>
  <c r="N1823" i="7" s="1"/>
  <c r="N1824" i="7" s="1"/>
  <c r="N1825" i="7" s="1"/>
  <c r="N1826" i="7" s="1"/>
  <c r="N1827" i="7" s="1"/>
  <c r="N1828" i="7" s="1"/>
  <c r="N1829" i="7" s="1"/>
  <c r="N1830" i="7" s="1"/>
  <c r="N1831" i="7" s="1"/>
  <c r="N1832" i="7" s="1"/>
  <c r="N1833" i="7" s="1"/>
  <c r="N1834" i="7" s="1"/>
  <c r="N1835" i="7" s="1"/>
  <c r="N1836" i="7" s="1"/>
  <c r="N1837" i="7" s="1"/>
  <c r="N1838" i="7" s="1"/>
  <c r="N1839" i="7" s="1"/>
  <c r="N1840" i="7" s="1"/>
  <c r="N1841" i="7" s="1"/>
  <c r="N1842" i="7" s="1"/>
  <c r="N1843" i="7" s="1"/>
  <c r="N1844" i="7" s="1"/>
  <c r="N1845" i="7" s="1"/>
  <c r="N1846" i="7" s="1"/>
  <c r="N1847" i="7" s="1"/>
  <c r="N1848" i="7" s="1"/>
  <c r="N1849" i="7" s="1"/>
  <c r="N1850" i="7" s="1"/>
  <c r="N1851" i="7" s="1"/>
  <c r="N1852" i="7" s="1"/>
  <c r="N1853" i="7" s="1"/>
  <c r="N1854" i="7" s="1"/>
  <c r="N1855" i="7" s="1"/>
  <c r="N1856" i="7" s="1"/>
  <c r="N1857" i="7" s="1"/>
  <c r="N1858" i="7" s="1"/>
  <c r="N1859" i="7" s="1"/>
  <c r="N1860" i="7" s="1"/>
  <c r="N1861" i="7" s="1"/>
  <c r="N1862" i="7" s="1"/>
  <c r="N1863" i="7" s="1"/>
  <c r="N1864" i="7" s="1"/>
  <c r="N1865" i="7" s="1"/>
  <c r="N1866" i="7" s="1"/>
  <c r="N1867" i="7" s="1"/>
  <c r="N1868" i="7" s="1"/>
  <c r="N1869" i="7" s="1"/>
  <c r="N1870" i="7" s="1"/>
  <c r="N1871" i="7" s="1"/>
  <c r="N1872" i="7" s="1"/>
  <c r="N1873" i="7" s="1"/>
  <c r="N1874" i="7" s="1"/>
  <c r="N1875" i="7" s="1"/>
  <c r="N1876" i="7" s="1"/>
  <c r="N1877" i="7" s="1"/>
  <c r="N1878" i="7" s="1"/>
  <c r="N1879" i="7" s="1"/>
  <c r="N1880" i="7" s="1"/>
  <c r="N1881" i="7" s="1"/>
  <c r="N1882" i="7" s="1"/>
  <c r="N1883" i="7" s="1"/>
  <c r="N1884" i="7" s="1"/>
  <c r="N1885" i="7" s="1"/>
  <c r="N1886" i="7" s="1"/>
  <c r="N1887" i="7" s="1"/>
  <c r="N1888" i="7" s="1"/>
  <c r="N1889" i="7" s="1"/>
  <c r="N1890" i="7" s="1"/>
  <c r="N1891" i="7" s="1"/>
  <c r="N1892" i="7" s="1"/>
  <c r="N1893" i="7" s="1"/>
  <c r="N1894" i="7" s="1"/>
  <c r="N1895" i="7" s="1"/>
  <c r="N1896" i="7" s="1"/>
  <c r="N1897" i="7" s="1"/>
  <c r="N1898" i="7" s="1"/>
  <c r="N1899" i="7" s="1"/>
  <c r="N1900" i="7" s="1"/>
  <c r="N1901" i="7" s="1"/>
  <c r="N1902" i="7" s="1"/>
  <c r="N1903" i="7" s="1"/>
  <c r="N1904" i="7" s="1"/>
  <c r="N1905" i="7" s="1"/>
  <c r="N1906" i="7" s="1"/>
  <c r="N1907" i="7" s="1"/>
  <c r="N1908" i="7" s="1"/>
  <c r="N1909" i="7" s="1"/>
  <c r="N1910" i="7" s="1"/>
  <c r="N1911" i="7" s="1"/>
  <c r="N1912" i="7" s="1"/>
  <c r="N1913" i="7" s="1"/>
  <c r="N1914" i="7" s="1"/>
  <c r="N1915" i="7" s="1"/>
  <c r="N1916" i="7" s="1"/>
  <c r="N1917" i="7" s="1"/>
  <c r="N1918" i="7" s="1"/>
  <c r="N1919" i="7" s="1"/>
  <c r="N1920" i="7" s="1"/>
  <c r="N1921" i="7" s="1"/>
  <c r="N1922" i="7" s="1"/>
  <c r="N1923" i="7" s="1"/>
  <c r="N1924" i="7" s="1"/>
  <c r="N1925" i="7" s="1"/>
  <c r="N1926" i="7" s="1"/>
  <c r="N1927" i="7" s="1"/>
  <c r="N1928" i="7" s="1"/>
  <c r="N1929" i="7" s="1"/>
  <c r="N1930" i="7" s="1"/>
  <c r="N1931" i="7" s="1"/>
  <c r="N1932" i="7" s="1"/>
  <c r="N1933" i="7" s="1"/>
  <c r="N1934" i="7" s="1"/>
  <c r="N1935" i="7" s="1"/>
  <c r="N1936" i="7" s="1"/>
  <c r="N1937" i="7" s="1"/>
  <c r="N1938" i="7" s="1"/>
  <c r="N1939" i="7" s="1"/>
  <c r="N1940" i="7" s="1"/>
  <c r="N1941" i="7" s="1"/>
  <c r="N1942" i="7" s="1"/>
  <c r="N1943" i="7" s="1"/>
  <c r="N1944" i="7" s="1"/>
  <c r="N1945" i="7" s="1"/>
  <c r="N1946" i="7" s="1"/>
  <c r="N1947" i="7" s="1"/>
  <c r="N1948" i="7" s="1"/>
  <c r="N1949" i="7" s="1"/>
  <c r="N1950" i="7" s="1"/>
  <c r="N1951" i="7" s="1"/>
  <c r="N1952" i="7" s="1"/>
  <c r="N1953" i="7" s="1"/>
  <c r="N1954" i="7" s="1"/>
  <c r="N1955" i="7" s="1"/>
  <c r="N1956" i="7" s="1"/>
  <c r="N1957" i="7" s="1"/>
  <c r="N1958" i="7" s="1"/>
  <c r="N1959" i="7" s="1"/>
  <c r="N1960" i="7" s="1"/>
  <c r="N1961" i="7" s="1"/>
  <c r="N1962" i="7" s="1"/>
  <c r="N1963" i="7" s="1"/>
  <c r="N1964" i="7" s="1"/>
  <c r="N1965" i="7" s="1"/>
  <c r="N1966" i="7" s="1"/>
  <c r="N1967" i="7" s="1"/>
  <c r="N1968" i="7" s="1"/>
  <c r="N1969" i="7" s="1"/>
  <c r="N1970" i="7" s="1"/>
  <c r="N1971" i="7" s="1"/>
  <c r="N1972" i="7" s="1"/>
  <c r="N1973" i="7" s="1"/>
  <c r="N1974" i="7" s="1"/>
  <c r="N1975" i="7" s="1"/>
  <c r="N1976" i="7" s="1"/>
  <c r="N1977" i="7" s="1"/>
  <c r="N1978" i="7" s="1"/>
  <c r="N1979" i="7" s="1"/>
  <c r="N1980" i="7" s="1"/>
  <c r="N1981" i="7" s="1"/>
  <c r="N1982" i="7" s="1"/>
  <c r="N1983" i="7" s="1"/>
  <c r="N1984" i="7" s="1"/>
  <c r="N1985" i="7" s="1"/>
  <c r="N1986" i="7" s="1"/>
  <c r="N1987" i="7" s="1"/>
  <c r="N1988" i="7" s="1"/>
  <c r="N1989" i="7" s="1"/>
  <c r="N1990" i="7" s="1"/>
  <c r="N1991" i="7" s="1"/>
  <c r="N1992" i="7" s="1"/>
  <c r="N1993" i="7" s="1"/>
  <c r="N1994" i="7" s="1"/>
  <c r="N1995" i="7" s="1"/>
  <c r="N1996" i="7" s="1"/>
  <c r="N1997" i="7" s="1"/>
  <c r="N1998" i="7" s="1"/>
  <c r="N1999" i="7" s="1"/>
  <c r="N2000" i="7" s="1"/>
  <c r="N2001" i="7" s="1"/>
  <c r="N2002" i="7" s="1"/>
  <c r="N2003" i="7" s="1"/>
  <c r="N2004" i="7" s="1"/>
  <c r="N2005" i="7" s="1"/>
  <c r="N2006" i="7" s="1"/>
  <c r="N2007" i="7" s="1"/>
  <c r="N2008" i="7" s="1"/>
  <c r="N2009" i="7" s="1"/>
  <c r="N2010" i="7" s="1"/>
  <c r="N2011" i="7" s="1"/>
  <c r="N2012" i="7" s="1"/>
  <c r="N2013" i="7" s="1"/>
  <c r="N2014" i="7" s="1"/>
  <c r="N2015" i="7" s="1"/>
  <c r="N2016" i="7" s="1"/>
  <c r="N2017" i="7" s="1"/>
  <c r="N2018" i="7" s="1"/>
  <c r="N2019" i="7" s="1"/>
  <c r="N2020" i="7" s="1"/>
  <c r="N2021" i="7" s="1"/>
  <c r="N2022" i="7" s="1"/>
  <c r="N2023" i="7" s="1"/>
  <c r="N2024" i="7" s="1"/>
  <c r="N2025" i="7" s="1"/>
  <c r="N2026" i="7" s="1"/>
  <c r="N2027" i="7" s="1"/>
  <c r="N2028" i="7" s="1"/>
  <c r="N2029" i="7" s="1"/>
  <c r="N2030" i="7" s="1"/>
  <c r="N2031" i="7" s="1"/>
  <c r="N2032" i="7" s="1"/>
  <c r="N2033" i="7" s="1"/>
  <c r="N2034" i="7" s="1"/>
  <c r="N2035" i="7" s="1"/>
  <c r="N2036" i="7" s="1"/>
  <c r="N2037" i="7" s="1"/>
  <c r="N2038" i="7" s="1"/>
  <c r="N2039" i="7" s="1"/>
  <c r="N2040" i="7" s="1"/>
  <c r="N2041" i="7" s="1"/>
  <c r="N2042" i="7" s="1"/>
  <c r="N2043" i="7" s="1"/>
  <c r="N2044" i="7" s="1"/>
  <c r="N2045" i="7" s="1"/>
  <c r="N2046" i="7" s="1"/>
  <c r="N2047" i="7" s="1"/>
  <c r="N2048" i="7" s="1"/>
  <c r="N2049" i="7" s="1"/>
  <c r="N2050" i="7" s="1"/>
  <c r="N2051" i="7" s="1"/>
  <c r="N2052" i="7" s="1"/>
  <c r="N2053" i="7" s="1"/>
  <c r="N2054" i="7" s="1"/>
  <c r="N2055" i="7" s="1"/>
  <c r="N2056" i="7" s="1"/>
  <c r="N2057" i="7" s="1"/>
  <c r="N2058" i="7" s="1"/>
  <c r="N2059" i="7" s="1"/>
  <c r="N2060" i="7" s="1"/>
  <c r="N2061" i="7" s="1"/>
  <c r="N2062" i="7" s="1"/>
  <c r="N2063" i="7" s="1"/>
  <c r="N2064" i="7" s="1"/>
  <c r="N2065" i="7" s="1"/>
  <c r="N2066" i="7" s="1"/>
  <c r="N2067" i="7" s="1"/>
  <c r="N2068" i="7" s="1"/>
  <c r="N2069" i="7" s="1"/>
  <c r="N2070" i="7" s="1"/>
  <c r="N2071" i="7" s="1"/>
  <c r="N2072" i="7" s="1"/>
  <c r="N2073" i="7" s="1"/>
  <c r="N2074" i="7" s="1"/>
  <c r="N2075" i="7" s="1"/>
  <c r="N2076" i="7" s="1"/>
  <c r="N2077" i="7" s="1"/>
  <c r="N2078" i="7" s="1"/>
  <c r="N2079" i="7" s="1"/>
  <c r="N2080" i="7" s="1"/>
  <c r="N2081" i="7" s="1"/>
  <c r="N2082" i="7" s="1"/>
  <c r="N2083" i="7" s="1"/>
  <c r="N2084" i="7" s="1"/>
  <c r="N2085" i="7" s="1"/>
  <c r="N2086" i="7" s="1"/>
  <c r="N2087" i="7" s="1"/>
  <c r="N2088" i="7" s="1"/>
  <c r="N2089" i="7" s="1"/>
  <c r="N2090" i="7" s="1"/>
  <c r="N2091" i="7" s="1"/>
  <c r="N2092" i="7" s="1"/>
  <c r="N2093" i="7" s="1"/>
  <c r="N2094" i="7" s="1"/>
  <c r="N2095" i="7" s="1"/>
  <c r="N2096" i="7" s="1"/>
  <c r="N2097" i="7" s="1"/>
  <c r="N2098" i="7" s="1"/>
  <c r="N2099" i="7" s="1"/>
  <c r="N2100" i="7" s="1"/>
  <c r="N2101" i="7" s="1"/>
  <c r="N2102" i="7" s="1"/>
  <c r="N2103" i="7" s="1"/>
  <c r="N2104" i="7" s="1"/>
  <c r="N2105" i="7" s="1"/>
  <c r="N2106" i="7" s="1"/>
  <c r="N2107" i="7" s="1"/>
  <c r="N2108" i="7" s="1"/>
  <c r="N2109" i="7" s="1"/>
  <c r="N2110" i="7" s="1"/>
  <c r="N2111" i="7" s="1"/>
  <c r="N2112" i="7" s="1"/>
  <c r="N2113" i="7" s="1"/>
  <c r="N2114" i="7" s="1"/>
  <c r="N2115" i="7" s="1"/>
  <c r="N2116" i="7" s="1"/>
  <c r="N2117" i="7" s="1"/>
  <c r="N2118" i="7" s="1"/>
  <c r="N2119" i="7" s="1"/>
  <c r="N2120" i="7" s="1"/>
  <c r="N2121" i="7" s="1"/>
  <c r="N2122" i="7" s="1"/>
  <c r="N2123" i="7" s="1"/>
  <c r="N2124" i="7" s="1"/>
  <c r="N2125" i="7" s="1"/>
  <c r="N2126" i="7" s="1"/>
  <c r="N2127" i="7" s="1"/>
  <c r="N2128" i="7" s="1"/>
  <c r="N2129" i="7" s="1"/>
  <c r="N2130" i="7" s="1"/>
  <c r="N2131" i="7" s="1"/>
  <c r="N2132" i="7" s="1"/>
  <c r="N2133" i="7" s="1"/>
  <c r="N2134" i="7" s="1"/>
  <c r="N2135" i="7" s="1"/>
  <c r="N2136" i="7" s="1"/>
  <c r="N2137" i="7" s="1"/>
  <c r="N2138" i="7" s="1"/>
  <c r="N2139" i="7" s="1"/>
  <c r="N2140" i="7" s="1"/>
  <c r="N2141" i="7" s="1"/>
  <c r="N2142" i="7" s="1"/>
  <c r="N2143" i="7" s="1"/>
  <c r="N2144" i="7" s="1"/>
  <c r="N2145" i="7" s="1"/>
  <c r="N2146" i="7" s="1"/>
  <c r="N2147" i="7" s="1"/>
  <c r="N2148" i="7" s="1"/>
  <c r="N2149" i="7" s="1"/>
  <c r="N2150" i="7" s="1"/>
  <c r="N2151" i="7" s="1"/>
  <c r="N2152" i="7" s="1"/>
  <c r="N2153" i="7" s="1"/>
  <c r="N2154" i="7" s="1"/>
  <c r="N2155" i="7" s="1"/>
  <c r="N2156" i="7" s="1"/>
  <c r="N2157" i="7" s="1"/>
  <c r="N2158" i="7" s="1"/>
  <c r="N2159" i="7" s="1"/>
  <c r="N2160" i="7" s="1"/>
  <c r="N2161" i="7" s="1"/>
  <c r="N2162" i="7" s="1"/>
  <c r="N2163" i="7" s="1"/>
  <c r="N2164" i="7" s="1"/>
  <c r="N2165" i="7" s="1"/>
  <c r="N2166" i="7" s="1"/>
  <c r="N2167" i="7" s="1"/>
  <c r="N2168" i="7" s="1"/>
  <c r="N2169" i="7" s="1"/>
  <c r="N2170" i="7" s="1"/>
  <c r="N2171" i="7" s="1"/>
  <c r="N2172" i="7" s="1"/>
  <c r="N2173" i="7" s="1"/>
  <c r="N2174" i="7" s="1"/>
  <c r="N2175" i="7" s="1"/>
  <c r="N2176" i="7" s="1"/>
  <c r="N2177" i="7" s="1"/>
  <c r="N2178" i="7" s="1"/>
  <c r="N2179" i="7" s="1"/>
  <c r="N2180" i="7" s="1"/>
  <c r="N2181" i="7" s="1"/>
  <c r="N2182" i="7" s="1"/>
  <c r="N2183" i="7" s="1"/>
  <c r="N2184" i="7" s="1"/>
  <c r="N2185" i="7" s="1"/>
  <c r="N2186" i="7" s="1"/>
  <c r="N2187" i="7" s="1"/>
  <c r="N2188" i="7" s="1"/>
  <c r="N2189" i="7" s="1"/>
  <c r="N2190" i="7" s="1"/>
  <c r="N2191" i="7" s="1"/>
  <c r="N2192" i="7" s="1"/>
  <c r="N2193" i="7" s="1"/>
  <c r="N2194" i="7" s="1"/>
  <c r="N2195" i="7" s="1"/>
  <c r="N2196" i="7" s="1"/>
  <c r="N2197" i="7" s="1"/>
  <c r="N2198" i="7" s="1"/>
  <c r="N2199" i="7" s="1"/>
  <c r="N2200" i="7" s="1"/>
  <c r="N2201" i="7" s="1"/>
  <c r="N2202" i="7" s="1"/>
  <c r="N2203" i="7" s="1"/>
  <c r="N2204" i="7" s="1"/>
  <c r="N2205" i="7" s="1"/>
  <c r="N2206" i="7" s="1"/>
  <c r="N2207" i="7" s="1"/>
  <c r="N2208" i="7" s="1"/>
  <c r="N2209" i="7" s="1"/>
  <c r="N2210" i="7" s="1"/>
  <c r="N2211" i="7" s="1"/>
  <c r="N2212" i="7" s="1"/>
  <c r="N2213" i="7" s="1"/>
  <c r="N2214" i="7" s="1"/>
  <c r="N2215" i="7" s="1"/>
  <c r="N2216" i="7" s="1"/>
  <c r="N2217" i="7" s="1"/>
  <c r="N2218" i="7" s="1"/>
  <c r="N2219" i="7" s="1"/>
  <c r="N2220" i="7" s="1"/>
  <c r="N2221" i="7" s="1"/>
  <c r="N2222" i="7" s="1"/>
  <c r="N2223" i="7" s="1"/>
  <c r="N2224" i="7" s="1"/>
  <c r="N2225" i="7" s="1"/>
  <c r="N2226" i="7" s="1"/>
  <c r="N2227" i="7" s="1"/>
  <c r="N2228" i="7" s="1"/>
  <c r="N2229" i="7" s="1"/>
  <c r="N2230" i="7" s="1"/>
  <c r="N2231" i="7" s="1"/>
  <c r="N2232" i="7" s="1"/>
  <c r="N2233" i="7" s="1"/>
  <c r="N2234" i="7" s="1"/>
  <c r="N2235" i="7" s="1"/>
  <c r="N2236" i="7" s="1"/>
  <c r="N2237" i="7" s="1"/>
  <c r="N2238" i="7" s="1"/>
  <c r="N2239" i="7" s="1"/>
  <c r="N2240" i="7" s="1"/>
  <c r="N2241" i="7" s="1"/>
  <c r="N2242" i="7" s="1"/>
  <c r="N2243" i="7" s="1"/>
  <c r="N2244" i="7" s="1"/>
  <c r="N2245" i="7" s="1"/>
  <c r="N2246" i="7" s="1"/>
  <c r="N2247" i="7" s="1"/>
  <c r="N2248" i="7" s="1"/>
  <c r="N2249" i="7" s="1"/>
  <c r="N2250" i="7" s="1"/>
  <c r="N2251" i="7" s="1"/>
  <c r="N2252" i="7" s="1"/>
  <c r="N2253" i="7" s="1"/>
  <c r="N2254" i="7" s="1"/>
  <c r="N2255" i="7" s="1"/>
  <c r="N2256" i="7" s="1"/>
  <c r="N2257" i="7" s="1"/>
  <c r="N2258" i="7" s="1"/>
  <c r="N2259" i="7" s="1"/>
  <c r="N2260" i="7" s="1"/>
  <c r="N2261" i="7" s="1"/>
  <c r="N2262" i="7" s="1"/>
  <c r="N2263" i="7" s="1"/>
  <c r="N2264" i="7" s="1"/>
  <c r="N2265" i="7" s="1"/>
  <c r="N2266" i="7" s="1"/>
  <c r="N2267" i="7" s="1"/>
  <c r="N2268" i="7" s="1"/>
  <c r="N2269" i="7" s="1"/>
  <c r="N2270" i="7" s="1"/>
  <c r="N2271" i="7" s="1"/>
  <c r="N2272" i="7" s="1"/>
  <c r="N2273" i="7" s="1"/>
  <c r="N2274" i="7" s="1"/>
  <c r="N2275" i="7" s="1"/>
  <c r="N2276" i="7" s="1"/>
  <c r="N2277" i="7" s="1"/>
  <c r="N2278" i="7" s="1"/>
  <c r="N2279" i="7" s="1"/>
  <c r="N2280" i="7" s="1"/>
  <c r="N2281" i="7" s="1"/>
  <c r="N2282" i="7" s="1"/>
  <c r="N2283" i="7" s="1"/>
  <c r="N2284" i="7" s="1"/>
  <c r="N2285" i="7" s="1"/>
  <c r="N2286" i="7" s="1"/>
  <c r="N2287" i="7" s="1"/>
  <c r="N2288" i="7" s="1"/>
  <c r="N2289" i="7" s="1"/>
  <c r="N2290" i="7" s="1"/>
  <c r="N2291" i="7" s="1"/>
  <c r="N2292" i="7" s="1"/>
  <c r="N2293" i="7" s="1"/>
  <c r="N2294" i="7" s="1"/>
  <c r="N2295" i="7" s="1"/>
  <c r="N2296" i="7" s="1"/>
  <c r="N2297" i="7" s="1"/>
  <c r="N2298" i="7" s="1"/>
  <c r="N2299" i="7" s="1"/>
  <c r="N2300" i="7" s="1"/>
  <c r="N2301" i="7" s="1"/>
  <c r="N2302" i="7" s="1"/>
  <c r="N2303" i="7" s="1"/>
  <c r="N2304" i="7" s="1"/>
  <c r="N2305" i="7" s="1"/>
  <c r="N2306" i="7" s="1"/>
  <c r="N2307" i="7" s="1"/>
  <c r="N2308" i="7" s="1"/>
  <c r="N2309" i="7" s="1"/>
  <c r="N2310" i="7" s="1"/>
  <c r="N2311" i="7" s="1"/>
  <c r="N2312" i="7" s="1"/>
  <c r="N2313" i="7" s="1"/>
  <c r="N2314" i="7" s="1"/>
  <c r="N2315" i="7" s="1"/>
  <c r="N2316" i="7" s="1"/>
  <c r="N2317" i="7" s="1"/>
  <c r="N2318" i="7" s="1"/>
  <c r="N2319" i="7" s="1"/>
  <c r="N2320" i="7" s="1"/>
  <c r="N2321" i="7" s="1"/>
  <c r="N2322" i="7" s="1"/>
  <c r="N2323" i="7" s="1"/>
  <c r="N2324" i="7" s="1"/>
  <c r="N2325" i="7" s="1"/>
  <c r="N2326" i="7" s="1"/>
  <c r="N2327" i="7" s="1"/>
  <c r="N2328" i="7" s="1"/>
  <c r="N2329" i="7" s="1"/>
  <c r="N2330" i="7" s="1"/>
  <c r="N2331" i="7" s="1"/>
  <c r="N2332" i="7" s="1"/>
  <c r="N2333" i="7" s="1"/>
  <c r="N2334" i="7" s="1"/>
  <c r="N2335" i="7" s="1"/>
  <c r="N2336" i="7" s="1"/>
  <c r="N2337" i="7" s="1"/>
  <c r="N2338" i="7" s="1"/>
  <c r="N2339" i="7" s="1"/>
  <c r="N2340" i="7" s="1"/>
  <c r="N2341" i="7" s="1"/>
  <c r="N2342" i="7" s="1"/>
  <c r="N2343" i="7" s="1"/>
  <c r="N2344" i="7" s="1"/>
  <c r="N2345" i="7" s="1"/>
  <c r="N2346" i="7" s="1"/>
  <c r="N2347" i="7" s="1"/>
  <c r="N2348" i="7" s="1"/>
  <c r="N2349" i="7" s="1"/>
  <c r="N2350" i="7" s="1"/>
  <c r="N2351" i="7" s="1"/>
  <c r="N2352" i="7" s="1"/>
  <c r="N2353" i="7" s="1"/>
  <c r="N2354" i="7" s="1"/>
  <c r="N2355" i="7" s="1"/>
  <c r="N2356" i="7" s="1"/>
  <c r="N2357" i="7" s="1"/>
  <c r="N2358" i="7" s="1"/>
  <c r="N2359" i="7" s="1"/>
  <c r="N2360" i="7" s="1"/>
  <c r="N2361" i="7" s="1"/>
  <c r="N2362" i="7" s="1"/>
  <c r="N2363" i="7" s="1"/>
  <c r="N2364" i="7" s="1"/>
  <c r="N2365" i="7" s="1"/>
  <c r="N2366" i="7" s="1"/>
  <c r="N2367" i="7" s="1"/>
  <c r="N2368" i="7" s="1"/>
  <c r="N2369" i="7" s="1"/>
  <c r="N2370" i="7" s="1"/>
  <c r="N2371" i="7" s="1"/>
  <c r="N2372" i="7" s="1"/>
  <c r="N2373" i="7" s="1"/>
  <c r="N2374" i="7" s="1"/>
  <c r="N2375" i="7" s="1"/>
  <c r="N2376" i="7" s="1"/>
  <c r="N2377" i="7" s="1"/>
  <c r="N2378" i="7" s="1"/>
  <c r="N2379" i="7" s="1"/>
  <c r="N2380" i="7" s="1"/>
  <c r="N2381" i="7" s="1"/>
  <c r="N2382" i="7" s="1"/>
  <c r="N2383" i="7" s="1"/>
  <c r="N2384" i="7" s="1"/>
  <c r="N2385" i="7" s="1"/>
  <c r="N2386" i="7" s="1"/>
  <c r="N2387" i="7" s="1"/>
  <c r="N2388" i="7" s="1"/>
  <c r="N2389" i="7" s="1"/>
  <c r="N2390" i="7" s="1"/>
  <c r="N2391" i="7" s="1"/>
  <c r="N2392" i="7" s="1"/>
  <c r="N2393" i="7" s="1"/>
  <c r="N2394" i="7" s="1"/>
  <c r="N2395" i="7" s="1"/>
  <c r="N2396" i="7" s="1"/>
  <c r="N2397" i="7" s="1"/>
  <c r="N2398" i="7" s="1"/>
  <c r="N2399" i="7" s="1"/>
  <c r="N2400" i="7" s="1"/>
  <c r="N2401" i="7" s="1"/>
  <c r="N2402" i="7" s="1"/>
  <c r="N2403" i="7" s="1"/>
  <c r="N2404" i="7" s="1"/>
  <c r="N2405" i="7" s="1"/>
  <c r="N2406" i="7" s="1"/>
  <c r="N2407" i="7" s="1"/>
  <c r="N2408" i="7" s="1"/>
  <c r="N2409" i="7" s="1"/>
  <c r="N2410" i="7" s="1"/>
  <c r="N2411" i="7" s="1"/>
  <c r="N2412" i="7" s="1"/>
  <c r="N2413" i="7" s="1"/>
  <c r="N2414" i="7" s="1"/>
  <c r="N2415" i="7" s="1"/>
  <c r="N2416" i="7" s="1"/>
  <c r="N2417" i="7" s="1"/>
  <c r="N2418" i="7" s="1"/>
  <c r="N2419" i="7" s="1"/>
  <c r="N2420" i="7" s="1"/>
  <c r="N2421" i="7" s="1"/>
  <c r="N2422" i="7" s="1"/>
  <c r="N2423" i="7" s="1"/>
  <c r="N2424" i="7" s="1"/>
  <c r="N2425" i="7" s="1"/>
  <c r="N2426" i="7" s="1"/>
  <c r="N2427" i="7" s="1"/>
  <c r="N2428" i="7" s="1"/>
  <c r="N2429" i="7" s="1"/>
  <c r="N2430" i="7" s="1"/>
  <c r="N2431" i="7" s="1"/>
  <c r="N2432" i="7" s="1"/>
  <c r="N2433" i="7" s="1"/>
  <c r="N2434" i="7" s="1"/>
  <c r="N2435" i="7" s="1"/>
  <c r="N2436" i="7" s="1"/>
  <c r="N2437" i="7" s="1"/>
  <c r="N2438" i="7" s="1"/>
  <c r="N2439" i="7" s="1"/>
  <c r="N2440" i="7" s="1"/>
  <c r="N2441" i="7" s="1"/>
  <c r="N2442" i="7" s="1"/>
  <c r="N2443" i="7" s="1"/>
  <c r="N2444" i="7" s="1"/>
  <c r="N2445" i="7" s="1"/>
  <c r="N2446" i="7" s="1"/>
  <c r="N2447" i="7" s="1"/>
  <c r="N2448" i="7" s="1"/>
  <c r="N2449" i="7" s="1"/>
  <c r="N2450" i="7" s="1"/>
  <c r="N2451" i="7" s="1"/>
  <c r="N2452" i="7" s="1"/>
  <c r="N2453" i="7" s="1"/>
  <c r="N2454" i="7" s="1"/>
  <c r="N2455" i="7" s="1"/>
  <c r="N2456" i="7" s="1"/>
  <c r="N2457" i="7" s="1"/>
  <c r="N2458" i="7" s="1"/>
  <c r="N2459" i="7" s="1"/>
  <c r="N2460" i="7" s="1"/>
  <c r="N2461" i="7" s="1"/>
  <c r="N2462" i="7" s="1"/>
  <c r="N2463" i="7" s="1"/>
  <c r="N2464" i="7" s="1"/>
  <c r="N2465" i="7" s="1"/>
  <c r="N2466" i="7" s="1"/>
  <c r="N2467" i="7" s="1"/>
  <c r="N2468" i="7" s="1"/>
  <c r="N2469" i="7" s="1"/>
  <c r="N2470" i="7" s="1"/>
  <c r="N2471" i="7" s="1"/>
  <c r="N2472" i="7" s="1"/>
  <c r="N2473" i="7" s="1"/>
  <c r="N2474" i="7" s="1"/>
  <c r="N2475" i="7" s="1"/>
  <c r="N2476" i="7" s="1"/>
  <c r="N2477" i="7" s="1"/>
  <c r="N2478" i="7" s="1"/>
  <c r="N2479" i="7" s="1"/>
  <c r="N2480" i="7" s="1"/>
  <c r="N2481" i="7" s="1"/>
  <c r="N2482" i="7" s="1"/>
  <c r="N2483" i="7" s="1"/>
  <c r="N2484" i="7" s="1"/>
  <c r="N2485" i="7" s="1"/>
  <c r="N2486" i="7" s="1"/>
  <c r="N2487" i="7" s="1"/>
  <c r="N2488" i="7" s="1"/>
  <c r="N2489" i="7" s="1"/>
  <c r="N2490" i="7" s="1"/>
  <c r="N2491" i="7" s="1"/>
  <c r="N2492" i="7" s="1"/>
  <c r="N2493" i="7" s="1"/>
  <c r="N2494" i="7" s="1"/>
  <c r="N2495" i="7" s="1"/>
  <c r="N2496" i="7" s="1"/>
  <c r="N2497" i="7" s="1"/>
  <c r="N2498" i="7" s="1"/>
  <c r="N2499" i="7" s="1"/>
  <c r="N2500" i="7" s="1"/>
  <c r="N2501" i="7" s="1"/>
  <c r="N2502" i="7" s="1"/>
  <c r="N2503" i="7" s="1"/>
  <c r="N2504" i="7" s="1"/>
  <c r="N2505" i="7" s="1"/>
  <c r="N2506" i="7" s="1"/>
  <c r="N2507" i="7" s="1"/>
  <c r="N2508" i="7" s="1"/>
  <c r="N2509" i="7" s="1"/>
  <c r="N2510" i="7" s="1"/>
  <c r="N2511" i="7" s="1"/>
  <c r="N2512" i="7" s="1"/>
  <c r="N2513" i="7" s="1"/>
  <c r="N2514" i="7" s="1"/>
  <c r="N2515" i="7" s="1"/>
  <c r="N2516" i="7" s="1"/>
  <c r="N2517" i="7" s="1"/>
  <c r="N2518" i="7" s="1"/>
  <c r="N2519" i="7" s="1"/>
  <c r="N2520" i="7" s="1"/>
  <c r="N2521" i="7" s="1"/>
  <c r="N2522" i="7" s="1"/>
  <c r="N2523" i="7" s="1"/>
  <c r="N2524" i="7" s="1"/>
  <c r="N2525" i="7" s="1"/>
  <c r="N2526" i="7" s="1"/>
  <c r="N2527" i="7" s="1"/>
  <c r="N2528" i="7" s="1"/>
  <c r="N2529" i="7" s="1"/>
  <c r="N2530" i="7" s="1"/>
  <c r="N2531" i="7" s="1"/>
  <c r="N2532" i="7" s="1"/>
  <c r="N2533" i="7" s="1"/>
  <c r="N2534" i="7" s="1"/>
  <c r="N2535" i="7" s="1"/>
  <c r="N2536" i="7" s="1"/>
  <c r="N2537" i="7" s="1"/>
  <c r="N2538" i="7" s="1"/>
  <c r="N2539" i="7" s="1"/>
  <c r="N2540" i="7" s="1"/>
  <c r="N2541" i="7" s="1"/>
  <c r="N2542" i="7" s="1"/>
  <c r="N2543" i="7" s="1"/>
  <c r="N2544" i="7" s="1"/>
  <c r="N2545" i="7" s="1"/>
  <c r="N2546" i="7" s="1"/>
  <c r="N2547" i="7" s="1"/>
  <c r="N2548" i="7" s="1"/>
  <c r="N2549" i="7" s="1"/>
  <c r="N2550" i="7" s="1"/>
  <c r="N2551" i="7" s="1"/>
  <c r="N2552" i="7" s="1"/>
  <c r="N2553" i="7" s="1"/>
  <c r="N2554" i="7" s="1"/>
  <c r="N2555" i="7" s="1"/>
  <c r="N2556" i="7" s="1"/>
  <c r="N2557" i="7" s="1"/>
  <c r="N2558" i="7" s="1"/>
  <c r="N2559" i="7" s="1"/>
  <c r="N2560" i="7" s="1"/>
  <c r="N2561" i="7" s="1"/>
  <c r="N2562" i="7" s="1"/>
  <c r="N2563" i="7" s="1"/>
  <c r="N2564" i="7" s="1"/>
  <c r="N2565" i="7" s="1"/>
  <c r="N2566" i="7" s="1"/>
  <c r="N2567" i="7" s="1"/>
  <c r="N2568" i="7" s="1"/>
  <c r="N2569" i="7" s="1"/>
  <c r="N2570" i="7" s="1"/>
  <c r="N2571" i="7" s="1"/>
  <c r="N2572" i="7" s="1"/>
  <c r="N2573" i="7" s="1"/>
  <c r="N2574" i="7" s="1"/>
  <c r="N2575" i="7" s="1"/>
  <c r="N2576" i="7" s="1"/>
  <c r="N2577" i="7" s="1"/>
  <c r="N2578" i="7" s="1"/>
  <c r="N2579" i="7" s="1"/>
  <c r="N2580" i="7" s="1"/>
  <c r="N2581" i="7" s="1"/>
  <c r="N2582" i="7" s="1"/>
  <c r="N2583" i="7" s="1"/>
  <c r="N2584" i="7" s="1"/>
  <c r="N2585" i="7" s="1"/>
  <c r="N2586" i="7" s="1"/>
  <c r="N2587" i="7" s="1"/>
  <c r="N2588" i="7" s="1"/>
  <c r="N2589" i="7" s="1"/>
  <c r="N2590" i="7" s="1"/>
  <c r="N2591" i="7" s="1"/>
  <c r="N2592" i="7" s="1"/>
  <c r="N2593" i="7" s="1"/>
  <c r="N2594" i="7" s="1"/>
  <c r="N2595" i="7" s="1"/>
  <c r="N2596" i="7" s="1"/>
  <c r="N2597" i="7" s="1"/>
  <c r="N2598" i="7" s="1"/>
  <c r="N2599" i="7" s="1"/>
  <c r="N2600" i="7" s="1"/>
  <c r="N2601" i="7" s="1"/>
  <c r="N2602" i="7" s="1"/>
  <c r="N2603" i="7" s="1"/>
  <c r="N2604" i="7" s="1"/>
  <c r="N2605" i="7" s="1"/>
  <c r="N2606" i="7" s="1"/>
  <c r="N2607" i="7" s="1"/>
  <c r="N2608" i="7" s="1"/>
  <c r="N2609" i="7" s="1"/>
  <c r="N2610" i="7" s="1"/>
  <c r="N2611" i="7" s="1"/>
  <c r="N2612" i="7" s="1"/>
  <c r="N2613" i="7" s="1"/>
  <c r="N2614" i="7" s="1"/>
  <c r="N2615" i="7" s="1"/>
  <c r="N2616" i="7" s="1"/>
  <c r="N2617" i="7" s="1"/>
  <c r="N2618" i="7" s="1"/>
  <c r="N2619" i="7" s="1"/>
  <c r="N2620" i="7" s="1"/>
  <c r="N2621" i="7" s="1"/>
  <c r="N2622" i="7" s="1"/>
  <c r="N2623" i="7" s="1"/>
  <c r="N2624" i="7" s="1"/>
  <c r="N2625" i="7" s="1"/>
  <c r="N2626" i="7" s="1"/>
  <c r="N2627" i="7" s="1"/>
  <c r="N2628" i="7" s="1"/>
  <c r="N2629" i="7" s="1"/>
  <c r="N2630" i="7" s="1"/>
  <c r="N2631" i="7" s="1"/>
  <c r="N2632" i="7" s="1"/>
  <c r="N2633" i="7" s="1"/>
  <c r="N2634" i="7" s="1"/>
  <c r="N2635" i="7" s="1"/>
  <c r="N2636" i="7" s="1"/>
  <c r="N2637" i="7" s="1"/>
  <c r="N2638" i="7" s="1"/>
  <c r="N2639" i="7" s="1"/>
  <c r="N2640" i="7" s="1"/>
  <c r="N2641" i="7" s="1"/>
  <c r="N2642" i="7" s="1"/>
  <c r="N2643" i="7" s="1"/>
  <c r="N2644" i="7" s="1"/>
  <c r="N2645" i="7" s="1"/>
  <c r="N2646" i="7" s="1"/>
  <c r="N2647" i="7" s="1"/>
  <c r="N2648" i="7" s="1"/>
  <c r="N2649" i="7" s="1"/>
  <c r="N2650" i="7" s="1"/>
  <c r="N2651" i="7" s="1"/>
  <c r="N2652" i="7" s="1"/>
  <c r="N2653" i="7" s="1"/>
  <c r="N2654" i="7" s="1"/>
  <c r="N2655" i="7" s="1"/>
  <c r="N2656" i="7" s="1"/>
  <c r="N2657" i="7" s="1"/>
  <c r="N2658" i="7" s="1"/>
  <c r="N2659" i="7" s="1"/>
  <c r="N2660" i="7" s="1"/>
  <c r="N2661" i="7" s="1"/>
  <c r="N2662" i="7" s="1"/>
  <c r="N2663" i="7" s="1"/>
  <c r="N2664" i="7" s="1"/>
  <c r="N2665" i="7" s="1"/>
  <c r="N2666" i="7" s="1"/>
  <c r="N2667" i="7" s="1"/>
  <c r="N2668" i="7" s="1"/>
  <c r="N2669" i="7" s="1"/>
  <c r="N2670" i="7" s="1"/>
  <c r="N2671" i="7" s="1"/>
  <c r="N2672" i="7" s="1"/>
  <c r="N2673" i="7" s="1"/>
  <c r="N2674" i="7" s="1"/>
  <c r="N2675" i="7" s="1"/>
  <c r="N2676" i="7" s="1"/>
  <c r="N2677" i="7" s="1"/>
  <c r="N2678" i="7" s="1"/>
  <c r="N2679" i="7" s="1"/>
  <c r="N2680" i="7" s="1"/>
  <c r="N2681" i="7" s="1"/>
  <c r="N2682" i="7" s="1"/>
  <c r="N2683" i="7" s="1"/>
  <c r="N2684" i="7" s="1"/>
  <c r="N2685" i="7" s="1"/>
  <c r="N2686" i="7" s="1"/>
  <c r="N2687" i="7" s="1"/>
  <c r="N2688" i="7" s="1"/>
  <c r="N2689" i="7" s="1"/>
  <c r="N2690" i="7" s="1"/>
  <c r="N2691" i="7" s="1"/>
  <c r="N2692" i="7" s="1"/>
  <c r="N2693" i="7" s="1"/>
  <c r="N2694" i="7" s="1"/>
  <c r="N2695" i="7" s="1"/>
  <c r="N2696" i="7" s="1"/>
  <c r="N2697" i="7" s="1"/>
  <c r="N2698" i="7" s="1"/>
  <c r="N2699" i="7" s="1"/>
  <c r="N2700" i="7" s="1"/>
  <c r="N2701" i="7" s="1"/>
  <c r="N2702" i="7" s="1"/>
  <c r="N2703" i="7" s="1"/>
  <c r="N2704" i="7" s="1"/>
  <c r="N2705" i="7" s="1"/>
  <c r="N2706" i="7" s="1"/>
  <c r="N2707" i="7" s="1"/>
  <c r="N2708" i="7" s="1"/>
  <c r="N2709" i="7" s="1"/>
  <c r="N2710" i="7" s="1"/>
  <c r="N2711" i="7" s="1"/>
  <c r="N2712" i="7" s="1"/>
  <c r="N2713" i="7" s="1"/>
  <c r="N2714" i="7" s="1"/>
  <c r="N2715" i="7" s="1"/>
  <c r="N2716" i="7" s="1"/>
  <c r="N2717" i="7" s="1"/>
  <c r="N2718" i="7" s="1"/>
  <c r="N2719" i="7" s="1"/>
  <c r="N2720" i="7" s="1"/>
  <c r="N2721" i="7" s="1"/>
  <c r="N2722" i="7" s="1"/>
  <c r="N2723" i="7" s="1"/>
  <c r="N2724" i="7" s="1"/>
  <c r="N2725" i="7" s="1"/>
  <c r="N2726" i="7" s="1"/>
  <c r="N2727" i="7" s="1"/>
  <c r="N2728" i="7" s="1"/>
  <c r="N2729" i="7" s="1"/>
  <c r="N2730" i="7" s="1"/>
  <c r="N2731" i="7" s="1"/>
  <c r="N2732" i="7" s="1"/>
  <c r="N2733" i="7" s="1"/>
  <c r="N2734" i="7" s="1"/>
  <c r="N2735" i="7" s="1"/>
  <c r="N2736" i="7" s="1"/>
  <c r="N2737" i="7" s="1"/>
  <c r="N2738" i="7" s="1"/>
  <c r="N2739" i="7" s="1"/>
  <c r="N2740" i="7" s="1"/>
  <c r="N2741" i="7" s="1"/>
  <c r="N2742" i="7" s="1"/>
  <c r="N2743" i="7" s="1"/>
  <c r="N2744" i="7" s="1"/>
  <c r="N2745" i="7" s="1"/>
  <c r="N2746" i="7" s="1"/>
  <c r="N2747" i="7" s="1"/>
  <c r="N2748" i="7" s="1"/>
  <c r="N2749" i="7" s="1"/>
  <c r="N2750" i="7" s="1"/>
  <c r="N2751" i="7" s="1"/>
  <c r="N2752" i="7" s="1"/>
  <c r="N2753" i="7" s="1"/>
  <c r="N2754" i="7" s="1"/>
  <c r="N2755" i="7" s="1"/>
  <c r="N2756" i="7" s="1"/>
  <c r="N2757" i="7" s="1"/>
  <c r="N2758" i="7" s="1"/>
  <c r="N2759" i="7" s="1"/>
  <c r="N2760" i="7" s="1"/>
  <c r="N2761" i="7" s="1"/>
  <c r="N2762" i="7" s="1"/>
  <c r="N2763" i="7" s="1"/>
  <c r="N2764" i="7" s="1"/>
  <c r="N2765" i="7" s="1"/>
  <c r="N2766" i="7" s="1"/>
  <c r="N2767" i="7" s="1"/>
  <c r="N2768" i="7" s="1"/>
  <c r="N2769" i="7" s="1"/>
  <c r="N2770" i="7" s="1"/>
  <c r="N2771" i="7" s="1"/>
  <c r="N2772" i="7" s="1"/>
  <c r="N2773" i="7" s="1"/>
  <c r="N2774" i="7" s="1"/>
  <c r="N2775" i="7" s="1"/>
  <c r="N2776" i="7" s="1"/>
  <c r="N2777" i="7" s="1"/>
  <c r="N2778" i="7" s="1"/>
  <c r="N2779" i="7" s="1"/>
  <c r="N2780" i="7" s="1"/>
  <c r="N2781" i="7" s="1"/>
  <c r="N2782" i="7" s="1"/>
  <c r="N2783" i="7" s="1"/>
  <c r="N2784" i="7" s="1"/>
  <c r="N2785" i="7" s="1"/>
  <c r="N2786" i="7" s="1"/>
  <c r="N2787" i="7" s="1"/>
  <c r="N2788" i="7" s="1"/>
  <c r="N2789" i="7" s="1"/>
  <c r="N2790" i="7" s="1"/>
  <c r="N2791" i="7" s="1"/>
  <c r="N2792" i="7" s="1"/>
  <c r="N2793" i="7" s="1"/>
  <c r="N2794" i="7" s="1"/>
  <c r="N2795" i="7" s="1"/>
  <c r="N2796" i="7" s="1"/>
  <c r="N2797" i="7" s="1"/>
  <c r="N2798" i="7" s="1"/>
  <c r="N2799" i="7" s="1"/>
  <c r="N2800" i="7" s="1"/>
  <c r="N2801" i="7" s="1"/>
  <c r="N2802" i="7" s="1"/>
  <c r="N2803" i="7" s="1"/>
  <c r="N2804" i="7" s="1"/>
  <c r="N2805" i="7" s="1"/>
  <c r="N2806" i="7" s="1"/>
  <c r="N2807" i="7" s="1"/>
  <c r="N2808" i="7" s="1"/>
  <c r="N2809" i="7" s="1"/>
  <c r="N2810" i="7" s="1"/>
  <c r="N2811" i="7" s="1"/>
  <c r="N2812" i="7" s="1"/>
  <c r="N2813" i="7" s="1"/>
  <c r="N2814" i="7" s="1"/>
  <c r="N2815" i="7" s="1"/>
  <c r="N2816" i="7" s="1"/>
  <c r="N2817" i="7" s="1"/>
  <c r="N2818" i="7" s="1"/>
  <c r="N2819" i="7" s="1"/>
  <c r="N2820" i="7" s="1"/>
  <c r="N2821" i="7" s="1"/>
  <c r="N2822" i="7" s="1"/>
  <c r="N2823" i="7" s="1"/>
  <c r="N2824" i="7" s="1"/>
  <c r="N2825" i="7" s="1"/>
  <c r="N2826" i="7" s="1"/>
  <c r="N2827" i="7" s="1"/>
  <c r="N2828" i="7" s="1"/>
  <c r="N2829" i="7" s="1"/>
  <c r="N2830" i="7" s="1"/>
  <c r="N2831" i="7" s="1"/>
  <c r="N2832" i="7" s="1"/>
  <c r="N2833" i="7" s="1"/>
  <c r="N2834" i="7" s="1"/>
  <c r="N2835" i="7" s="1"/>
  <c r="N2836" i="7" s="1"/>
  <c r="N2837" i="7" s="1"/>
  <c r="N2838" i="7" s="1"/>
  <c r="N2839" i="7" s="1"/>
  <c r="N2840" i="7" s="1"/>
  <c r="N2841" i="7" s="1"/>
  <c r="N2842" i="7" s="1"/>
  <c r="N2843" i="7" s="1"/>
  <c r="N2844" i="7" s="1"/>
  <c r="N2845" i="7" s="1"/>
  <c r="N2846" i="7" s="1"/>
  <c r="N2847" i="7" s="1"/>
  <c r="N2848" i="7" s="1"/>
  <c r="N2849" i="7" s="1"/>
  <c r="N2850" i="7" s="1"/>
  <c r="N2851" i="7" s="1"/>
  <c r="N2852" i="7" s="1"/>
  <c r="N2853" i="7" s="1"/>
  <c r="N2854" i="7" s="1"/>
  <c r="N2855" i="7" s="1"/>
  <c r="N2856" i="7" s="1"/>
  <c r="N2857" i="7" s="1"/>
  <c r="N2858" i="7" s="1"/>
  <c r="N2859" i="7" s="1"/>
  <c r="N2860" i="7" s="1"/>
  <c r="N2861" i="7" s="1"/>
  <c r="N2862" i="7" s="1"/>
  <c r="N2863" i="7" s="1"/>
  <c r="N2864" i="7" s="1"/>
  <c r="N2865" i="7" s="1"/>
  <c r="N2866" i="7" s="1"/>
  <c r="N2867" i="7" s="1"/>
  <c r="N2868" i="7" s="1"/>
  <c r="N2869" i="7" s="1"/>
  <c r="N2870" i="7" s="1"/>
  <c r="N2871" i="7" s="1"/>
  <c r="N2872" i="7" s="1"/>
  <c r="N2873" i="7" s="1"/>
  <c r="N2874" i="7" s="1"/>
  <c r="N2875" i="7" s="1"/>
  <c r="N2876" i="7" s="1"/>
  <c r="N2877" i="7" s="1"/>
  <c r="N2878" i="7" s="1"/>
  <c r="N2879" i="7" s="1"/>
  <c r="N2880" i="7" s="1"/>
  <c r="N2881" i="7" s="1"/>
  <c r="N2882" i="7" s="1"/>
  <c r="N2883" i="7" s="1"/>
  <c r="N2884" i="7" s="1"/>
  <c r="N2885" i="7" s="1"/>
  <c r="N2886" i="7" s="1"/>
  <c r="N2887" i="7" s="1"/>
  <c r="N2888" i="7" s="1"/>
  <c r="N2889" i="7" s="1"/>
  <c r="N2890" i="7" s="1"/>
  <c r="N2891" i="7" s="1"/>
  <c r="N2892" i="7" s="1"/>
  <c r="N2893" i="7" s="1"/>
  <c r="N2894" i="7" s="1"/>
  <c r="N2895" i="7" s="1"/>
  <c r="N2896" i="7" s="1"/>
  <c r="N2897" i="7" s="1"/>
  <c r="N2898" i="7" s="1"/>
  <c r="N2899" i="7" s="1"/>
  <c r="N2900" i="7" s="1"/>
  <c r="N2901" i="7" s="1"/>
  <c r="N2902" i="7" s="1"/>
  <c r="N2903" i="7" s="1"/>
  <c r="N2904" i="7" s="1"/>
  <c r="N2905" i="7" s="1"/>
  <c r="N2906" i="7" s="1"/>
  <c r="N2907" i="7" s="1"/>
  <c r="N2908" i="7" s="1"/>
  <c r="N2909" i="7" s="1"/>
  <c r="N2910" i="7" s="1"/>
  <c r="N2911" i="7" s="1"/>
  <c r="N2912" i="7" s="1"/>
  <c r="N2913" i="7" s="1"/>
  <c r="N2914" i="7" s="1"/>
  <c r="N2915" i="7" s="1"/>
  <c r="N2916" i="7" s="1"/>
  <c r="N2917" i="7" s="1"/>
  <c r="N2918" i="7" s="1"/>
  <c r="N2919" i="7" s="1"/>
  <c r="N2920" i="7" s="1"/>
  <c r="N2921" i="7" s="1"/>
  <c r="N2922" i="7" s="1"/>
  <c r="N2923" i="7" s="1"/>
  <c r="N2924" i="7" s="1"/>
  <c r="N2925" i="7" s="1"/>
  <c r="N2926" i="7" s="1"/>
  <c r="N2927" i="7" s="1"/>
  <c r="N2928" i="7" s="1"/>
  <c r="N2929" i="7" s="1"/>
  <c r="N2930" i="7" s="1"/>
  <c r="N2931" i="7" s="1"/>
  <c r="N2932" i="7" s="1"/>
  <c r="N2933" i="7" s="1"/>
  <c r="N2934" i="7" s="1"/>
  <c r="N2935" i="7" s="1"/>
  <c r="N2936" i="7" s="1"/>
  <c r="N2937" i="7" s="1"/>
  <c r="N2938" i="7" s="1"/>
  <c r="N2939" i="7" s="1"/>
  <c r="N2940" i="7" s="1"/>
  <c r="N2941" i="7" s="1"/>
  <c r="N2942" i="7" s="1"/>
  <c r="N2943" i="7" s="1"/>
  <c r="N2944" i="7" s="1"/>
  <c r="N2945" i="7" s="1"/>
  <c r="N2946" i="7" s="1"/>
  <c r="N2947" i="7" s="1"/>
  <c r="N2948" i="7" s="1"/>
  <c r="N2949" i="7" s="1"/>
  <c r="N2950" i="7" s="1"/>
  <c r="N2951" i="7" s="1"/>
  <c r="N2952" i="7" s="1"/>
  <c r="N2953" i="7" s="1"/>
  <c r="N2954" i="7" s="1"/>
  <c r="N2955" i="7" s="1"/>
  <c r="N2956" i="7" s="1"/>
  <c r="N2957" i="7" s="1"/>
  <c r="N2958" i="7" s="1"/>
  <c r="N2959" i="7" s="1"/>
  <c r="N2960" i="7" s="1"/>
  <c r="N2961" i="7" s="1"/>
  <c r="N2962" i="7" s="1"/>
  <c r="N2963" i="7" s="1"/>
  <c r="N2964" i="7" s="1"/>
  <c r="N2965" i="7" s="1"/>
  <c r="N2966" i="7" s="1"/>
  <c r="N2967" i="7" s="1"/>
  <c r="N2968" i="7" s="1"/>
  <c r="N2969" i="7" s="1"/>
  <c r="N2970" i="7" s="1"/>
  <c r="N2971" i="7" s="1"/>
  <c r="N2972" i="7" s="1"/>
  <c r="N2973" i="7" s="1"/>
  <c r="N2974" i="7" s="1"/>
  <c r="N2975" i="7" s="1"/>
  <c r="N2976" i="7" s="1"/>
  <c r="N2977" i="7" s="1"/>
  <c r="N2978" i="7" s="1"/>
  <c r="N2979" i="7" s="1"/>
  <c r="N2980" i="7" s="1"/>
  <c r="N2981" i="7" s="1"/>
  <c r="N2982" i="7" s="1"/>
  <c r="N2983" i="7" s="1"/>
  <c r="N2984" i="7" s="1"/>
  <c r="N2985" i="7" s="1"/>
  <c r="N2986" i="7" s="1"/>
  <c r="N2987" i="7" s="1"/>
  <c r="N2988" i="7" s="1"/>
  <c r="N2989" i="7" s="1"/>
  <c r="N2990" i="7" s="1"/>
  <c r="N2991" i="7" s="1"/>
  <c r="N2992" i="7" s="1"/>
  <c r="N2993" i="7" s="1"/>
  <c r="N2994" i="7" s="1"/>
  <c r="N2995" i="7" s="1"/>
  <c r="N2996" i="7" s="1"/>
  <c r="N2997" i="7" s="1"/>
  <c r="N2998" i="7" s="1"/>
  <c r="N2999" i="7" s="1"/>
  <c r="N3000" i="7" s="1"/>
  <c r="N3001" i="7" s="1"/>
  <c r="N3002" i="7" s="1"/>
  <c r="N3003" i="7" s="1"/>
  <c r="N3004" i="7" s="1"/>
  <c r="N3005" i="7" s="1"/>
  <c r="N3006" i="7" s="1"/>
  <c r="N3007" i="7" s="1"/>
  <c r="N3008" i="7" s="1"/>
  <c r="N3009" i="7" s="1"/>
  <c r="N3010" i="7" s="1"/>
  <c r="N3011" i="7" s="1"/>
  <c r="N3012" i="7" s="1"/>
  <c r="N3013" i="7" s="1"/>
  <c r="N3014" i="7" s="1"/>
  <c r="N3015" i="7" s="1"/>
  <c r="N3016" i="7" s="1"/>
  <c r="N3017" i="7" s="1"/>
  <c r="N3018" i="7" s="1"/>
  <c r="N3019" i="7" s="1"/>
  <c r="N3020" i="7" s="1"/>
  <c r="N3021" i="7" s="1"/>
  <c r="N3022" i="7" s="1"/>
  <c r="N3023" i="7" s="1"/>
  <c r="N3024" i="7" s="1"/>
  <c r="N3025" i="7" s="1"/>
  <c r="N3026" i="7" s="1"/>
  <c r="N3027" i="7" s="1"/>
  <c r="N3028" i="7" s="1"/>
  <c r="N3029" i="7" s="1"/>
  <c r="N3030" i="7" s="1"/>
  <c r="N3031" i="7" s="1"/>
  <c r="N3032" i="7" s="1"/>
  <c r="N3033" i="7" s="1"/>
  <c r="N3034" i="7" s="1"/>
  <c r="N3035" i="7" s="1"/>
  <c r="N3036" i="7" s="1"/>
  <c r="N3037" i="7" s="1"/>
  <c r="N3038" i="7" s="1"/>
  <c r="N3039" i="7" s="1"/>
  <c r="N3040" i="7" s="1"/>
  <c r="N3041" i="7" s="1"/>
  <c r="N3042" i="7" s="1"/>
  <c r="N3043" i="7" s="1"/>
  <c r="N3044" i="7" s="1"/>
  <c r="N3045" i="7" s="1"/>
  <c r="N3046" i="7" s="1"/>
  <c r="N3047" i="7" s="1"/>
  <c r="N3048" i="7" s="1"/>
  <c r="N3049" i="7" s="1"/>
  <c r="N3050" i="7" s="1"/>
  <c r="N3051" i="7" s="1"/>
  <c r="N3052" i="7" s="1"/>
  <c r="N3053" i="7" s="1"/>
  <c r="N3054" i="7" s="1"/>
  <c r="N3055" i="7" s="1"/>
  <c r="N3056" i="7" s="1"/>
  <c r="N3057" i="7" s="1"/>
  <c r="N3058" i="7" s="1"/>
  <c r="N3059" i="7" s="1"/>
  <c r="N3060" i="7" s="1"/>
  <c r="N3061" i="7" s="1"/>
  <c r="N3062" i="7" s="1"/>
  <c r="N3063" i="7" s="1"/>
  <c r="N3064" i="7" s="1"/>
  <c r="N3065" i="7" s="1"/>
  <c r="N3066" i="7" s="1"/>
  <c r="N3067" i="7" s="1"/>
  <c r="N3068" i="7" s="1"/>
  <c r="N3069" i="7" s="1"/>
  <c r="N3070" i="7" s="1"/>
  <c r="N3071" i="7" s="1"/>
  <c r="N3072" i="7" s="1"/>
  <c r="N3073" i="7" s="1"/>
  <c r="N3074" i="7" s="1"/>
  <c r="N3075" i="7" s="1"/>
  <c r="N3076" i="7" s="1"/>
  <c r="N3077" i="7" s="1"/>
  <c r="N3078" i="7" s="1"/>
  <c r="N3079" i="7" s="1"/>
  <c r="N3080" i="7" s="1"/>
  <c r="N3081" i="7" s="1"/>
  <c r="N3082" i="7" s="1"/>
  <c r="N3083" i="7" s="1"/>
  <c r="N3084" i="7" s="1"/>
  <c r="N3085" i="7" s="1"/>
  <c r="N3086" i="7" s="1"/>
  <c r="N3087" i="7" s="1"/>
  <c r="N3088" i="7" s="1"/>
  <c r="N3089" i="7" s="1"/>
  <c r="N3090" i="7" s="1"/>
  <c r="N3091" i="7" s="1"/>
  <c r="N3092" i="7" s="1"/>
  <c r="N3093" i="7" s="1"/>
  <c r="N3094" i="7" s="1"/>
  <c r="N3095" i="7" s="1"/>
  <c r="N3096" i="7" s="1"/>
  <c r="N3097" i="7" s="1"/>
  <c r="N3098" i="7" s="1"/>
  <c r="N3099" i="7" s="1"/>
  <c r="N3100" i="7" s="1"/>
  <c r="N3101" i="7" s="1"/>
  <c r="N3102" i="7" s="1"/>
  <c r="N3103" i="7" s="1"/>
  <c r="N3104" i="7" s="1"/>
  <c r="N3105" i="7" s="1"/>
  <c r="N3106" i="7" s="1"/>
  <c r="N3107" i="7" s="1"/>
  <c r="N3108" i="7" s="1"/>
  <c r="N3109" i="7" s="1"/>
  <c r="N3110" i="7" s="1"/>
  <c r="N3111" i="7" s="1"/>
  <c r="N3112" i="7" s="1"/>
  <c r="N3113" i="7" s="1"/>
  <c r="N3114" i="7" s="1"/>
  <c r="N3115" i="7" s="1"/>
  <c r="N3116" i="7" s="1"/>
  <c r="N3117" i="7" s="1"/>
  <c r="N3118" i="7" s="1"/>
  <c r="N3119" i="7" s="1"/>
  <c r="N3120" i="7" s="1"/>
  <c r="N3121" i="7" s="1"/>
  <c r="N3122" i="7" s="1"/>
  <c r="N3123" i="7" s="1"/>
  <c r="N3124" i="7" s="1"/>
  <c r="N3125" i="7" s="1"/>
  <c r="N3126" i="7" s="1"/>
  <c r="N3127" i="7" s="1"/>
  <c r="N3128" i="7" s="1"/>
  <c r="N3129" i="7" s="1"/>
  <c r="N3130" i="7" s="1"/>
  <c r="N3131" i="7" s="1"/>
  <c r="N3132" i="7" s="1"/>
  <c r="N3133" i="7" s="1"/>
  <c r="N3134" i="7" s="1"/>
  <c r="N3135" i="7" s="1"/>
  <c r="N3136" i="7" s="1"/>
  <c r="N3137" i="7" s="1"/>
  <c r="N3138" i="7" s="1"/>
  <c r="N3139" i="7" s="1"/>
  <c r="N3140" i="7" s="1"/>
  <c r="N3141" i="7" s="1"/>
  <c r="N3142" i="7" s="1"/>
  <c r="N3143" i="7" s="1"/>
  <c r="N3144" i="7" s="1"/>
  <c r="N3145" i="7" s="1"/>
  <c r="N3146" i="7" s="1"/>
  <c r="N3147" i="7" s="1"/>
  <c r="N3148" i="7" s="1"/>
  <c r="N3149" i="7" s="1"/>
  <c r="N3150" i="7" s="1"/>
  <c r="N3151" i="7" s="1"/>
  <c r="N3152" i="7" s="1"/>
  <c r="N3153" i="7" s="1"/>
  <c r="N3154" i="7" s="1"/>
  <c r="N3155" i="7" s="1"/>
  <c r="N3156" i="7" s="1"/>
  <c r="N3157" i="7" s="1"/>
  <c r="N3158" i="7" s="1"/>
  <c r="N3159" i="7" s="1"/>
  <c r="N3160" i="7" s="1"/>
  <c r="N3161" i="7" s="1"/>
  <c r="N3162" i="7" s="1"/>
  <c r="N3163" i="7" s="1"/>
  <c r="N3164" i="7" s="1"/>
  <c r="N3165" i="7" s="1"/>
  <c r="N3166" i="7" s="1"/>
  <c r="N3167" i="7" s="1"/>
  <c r="N3168" i="7" s="1"/>
  <c r="N3169" i="7" s="1"/>
  <c r="N3170" i="7" s="1"/>
  <c r="N3171" i="7" s="1"/>
  <c r="N3172" i="7" s="1"/>
  <c r="N3173" i="7" s="1"/>
  <c r="N3174" i="7" s="1"/>
  <c r="N3175" i="7" s="1"/>
  <c r="N3176" i="7" s="1"/>
  <c r="N3177" i="7" s="1"/>
  <c r="N3178" i="7" s="1"/>
  <c r="N3179" i="7" s="1"/>
  <c r="N3180" i="7" s="1"/>
  <c r="N3181" i="7" s="1"/>
  <c r="N3182" i="7" s="1"/>
  <c r="N3183" i="7" s="1"/>
  <c r="N3184" i="7" s="1"/>
  <c r="N3185" i="7" s="1"/>
  <c r="N3186" i="7" s="1"/>
  <c r="N3187" i="7" s="1"/>
  <c r="N3188" i="7" s="1"/>
  <c r="N3189" i="7" s="1"/>
  <c r="N3190" i="7" s="1"/>
  <c r="N3191" i="7" s="1"/>
  <c r="N3192" i="7" s="1"/>
  <c r="N3193" i="7" s="1"/>
  <c r="N3194" i="7" s="1"/>
  <c r="N3195" i="7" s="1"/>
  <c r="N3196" i="7" s="1"/>
  <c r="N3197" i="7" s="1"/>
  <c r="N3198" i="7" s="1"/>
  <c r="N3199" i="7" s="1"/>
  <c r="N3200" i="7" s="1"/>
  <c r="N3201" i="7" s="1"/>
  <c r="N3202" i="7" s="1"/>
  <c r="N3203" i="7" s="1"/>
  <c r="N3204" i="7" s="1"/>
  <c r="N3205" i="7" s="1"/>
  <c r="N3206" i="7" s="1"/>
  <c r="N3207" i="7" s="1"/>
  <c r="N3208" i="7" s="1"/>
  <c r="N3209" i="7" s="1"/>
  <c r="N3210" i="7" s="1"/>
  <c r="N3211" i="7" s="1"/>
  <c r="N3212" i="7" s="1"/>
  <c r="N3213" i="7" s="1"/>
  <c r="N3214" i="7" s="1"/>
  <c r="N3215" i="7" s="1"/>
  <c r="N3216" i="7" s="1"/>
  <c r="N3217" i="7" s="1"/>
  <c r="N3218" i="7" s="1"/>
  <c r="N3219" i="7" s="1"/>
  <c r="N3220" i="7" s="1"/>
  <c r="N3221" i="7" s="1"/>
  <c r="N3222" i="7" s="1"/>
  <c r="N3223" i="7" s="1"/>
  <c r="N3224" i="7" s="1"/>
  <c r="N3225" i="7" s="1"/>
  <c r="N3226" i="7" s="1"/>
  <c r="N3227" i="7" s="1"/>
  <c r="N3228" i="7" s="1"/>
  <c r="N3229" i="7" s="1"/>
  <c r="N3230" i="7" s="1"/>
  <c r="N3231" i="7" s="1"/>
  <c r="N3232" i="7" s="1"/>
  <c r="N3233" i="7" s="1"/>
  <c r="N3234" i="7" s="1"/>
  <c r="N3235" i="7" s="1"/>
  <c r="N3236" i="7" s="1"/>
  <c r="N3237" i="7" s="1"/>
  <c r="N3238" i="7" s="1"/>
  <c r="N3239" i="7" s="1"/>
  <c r="N3240" i="7" s="1"/>
  <c r="N3241" i="7" s="1"/>
  <c r="N3242" i="7" s="1"/>
  <c r="N3243" i="7" s="1"/>
  <c r="N3244" i="7" s="1"/>
  <c r="N3245" i="7" s="1"/>
  <c r="N3246" i="7" s="1"/>
  <c r="N3247" i="7" s="1"/>
  <c r="N3248" i="7" s="1"/>
  <c r="N3249" i="7" s="1"/>
  <c r="N3250" i="7" s="1"/>
  <c r="N3251" i="7" s="1"/>
  <c r="N3252" i="7" s="1"/>
  <c r="N3253" i="7" s="1"/>
  <c r="N3254" i="7" s="1"/>
  <c r="N3255" i="7" s="1"/>
  <c r="N3256" i="7" s="1"/>
  <c r="N3257" i="7" s="1"/>
  <c r="N3258" i="7" s="1"/>
  <c r="N3259" i="7" s="1"/>
  <c r="N3260" i="7" s="1"/>
  <c r="N3261" i="7" s="1"/>
  <c r="N3262" i="7" s="1"/>
  <c r="N3263" i="7" s="1"/>
  <c r="N3264" i="7" s="1"/>
  <c r="N3265" i="7" s="1"/>
  <c r="N3266" i="7" s="1"/>
  <c r="N3267" i="7" s="1"/>
  <c r="N3268" i="7" s="1"/>
  <c r="N3269" i="7" s="1"/>
  <c r="N3270" i="7" s="1"/>
  <c r="N3271" i="7" s="1"/>
  <c r="N3272" i="7" s="1"/>
  <c r="N3273" i="7" s="1"/>
  <c r="N3274" i="7" s="1"/>
  <c r="N3275" i="7" s="1"/>
  <c r="N3276" i="7" s="1"/>
  <c r="N3277" i="7" s="1"/>
  <c r="N3278" i="7" s="1"/>
  <c r="N3279" i="7" s="1"/>
  <c r="N3280" i="7" s="1"/>
  <c r="N3281" i="7" s="1"/>
  <c r="N3282" i="7" s="1"/>
  <c r="N3283" i="7" s="1"/>
  <c r="N3284" i="7" s="1"/>
  <c r="N3285" i="7" s="1"/>
  <c r="N3286" i="7" s="1"/>
  <c r="N3287" i="7" s="1"/>
  <c r="N3288" i="7" s="1"/>
  <c r="N3289" i="7" s="1"/>
  <c r="N3290" i="7" s="1"/>
  <c r="N3291" i="7" s="1"/>
  <c r="N3292" i="7" s="1"/>
  <c r="N3293" i="7" s="1"/>
  <c r="N3294" i="7" s="1"/>
  <c r="N3295" i="7" s="1"/>
  <c r="N3296" i="7" s="1"/>
  <c r="N3297" i="7" s="1"/>
  <c r="N3298" i="7" s="1"/>
  <c r="N3299" i="7" s="1"/>
  <c r="N3300" i="7" s="1"/>
  <c r="N3301" i="7" s="1"/>
  <c r="N3302" i="7" s="1"/>
  <c r="N3303" i="7" s="1"/>
  <c r="N3304" i="7" s="1"/>
  <c r="N3305" i="7" s="1"/>
  <c r="N3306" i="7" s="1"/>
  <c r="N3307" i="7" s="1"/>
  <c r="N3308" i="7" s="1"/>
  <c r="N3309" i="7" s="1"/>
  <c r="N3310" i="7" s="1"/>
  <c r="N3311" i="7" s="1"/>
  <c r="N3312" i="7" s="1"/>
  <c r="N3313" i="7" s="1"/>
  <c r="N3314" i="7" s="1"/>
  <c r="N3315" i="7" s="1"/>
  <c r="N3316" i="7" s="1"/>
  <c r="N3317" i="7" s="1"/>
  <c r="N3318" i="7" s="1"/>
  <c r="N3319" i="7" s="1"/>
  <c r="N3320" i="7" s="1"/>
  <c r="N3321" i="7" s="1"/>
  <c r="N3322" i="7" s="1"/>
  <c r="N3323" i="7" s="1"/>
  <c r="N3324" i="7" s="1"/>
  <c r="N3325" i="7" s="1"/>
  <c r="N3326" i="7" s="1"/>
  <c r="N3327" i="7" s="1"/>
  <c r="N3328" i="7" s="1"/>
  <c r="N3329" i="7" s="1"/>
  <c r="N3330" i="7" s="1"/>
  <c r="N3331" i="7" s="1"/>
  <c r="N3332" i="7" s="1"/>
  <c r="N3333" i="7" s="1"/>
  <c r="N3334" i="7" s="1"/>
  <c r="N3335" i="7" s="1"/>
  <c r="N3336" i="7" s="1"/>
  <c r="N3337" i="7" s="1"/>
  <c r="N3338" i="7" s="1"/>
  <c r="N3339" i="7" s="1"/>
  <c r="N3340" i="7" s="1"/>
  <c r="N3341" i="7" s="1"/>
  <c r="N3342" i="7" s="1"/>
  <c r="N3343" i="7" s="1"/>
  <c r="N3344" i="7" s="1"/>
  <c r="N3345" i="7" s="1"/>
  <c r="N3346" i="7" s="1"/>
  <c r="N3347" i="7" s="1"/>
  <c r="N3348" i="7" s="1"/>
  <c r="N3349" i="7" s="1"/>
  <c r="N3350" i="7" s="1"/>
  <c r="N3351" i="7" s="1"/>
  <c r="N3352" i="7" s="1"/>
  <c r="N3353" i="7" s="1"/>
  <c r="N3354" i="7" s="1"/>
  <c r="N3355" i="7" s="1"/>
  <c r="N3356" i="7" s="1"/>
  <c r="N3357" i="7" s="1"/>
  <c r="N3358" i="7" s="1"/>
  <c r="N3359" i="7" s="1"/>
  <c r="N3360" i="7" s="1"/>
  <c r="N3361" i="7" s="1"/>
  <c r="N3362" i="7" s="1"/>
  <c r="N3363" i="7" s="1"/>
  <c r="N3364" i="7" s="1"/>
  <c r="N3365" i="7" s="1"/>
  <c r="N3366" i="7" s="1"/>
  <c r="N3367" i="7" s="1"/>
  <c r="N3368" i="7" s="1"/>
  <c r="N3369" i="7" s="1"/>
  <c r="N3370" i="7" s="1"/>
  <c r="N3371" i="7" s="1"/>
  <c r="N3372" i="7" s="1"/>
  <c r="N3373" i="7" s="1"/>
  <c r="N3374" i="7" s="1"/>
  <c r="N3375" i="7" s="1"/>
  <c r="N3376" i="7" s="1"/>
  <c r="N3377" i="7" s="1"/>
  <c r="N3378" i="7" s="1"/>
  <c r="N3379" i="7" s="1"/>
  <c r="N3380" i="7" s="1"/>
  <c r="N3381" i="7" s="1"/>
  <c r="N3382" i="7" s="1"/>
  <c r="N3383" i="7" s="1"/>
  <c r="N3384" i="7" s="1"/>
  <c r="N3385" i="7" s="1"/>
  <c r="N3386" i="7" s="1"/>
  <c r="N3387" i="7" s="1"/>
  <c r="N3388" i="7" s="1"/>
  <c r="N3389" i="7" s="1"/>
  <c r="N3390" i="7" s="1"/>
  <c r="N3391" i="7" s="1"/>
  <c r="N3392" i="7" s="1"/>
  <c r="N3393" i="7" s="1"/>
  <c r="N3394" i="7" s="1"/>
  <c r="N3395" i="7" s="1"/>
  <c r="N3396" i="7" s="1"/>
  <c r="N3397" i="7" s="1"/>
  <c r="N3398" i="7" s="1"/>
  <c r="N3399" i="7" s="1"/>
  <c r="N3400" i="7" s="1"/>
  <c r="N3401" i="7" s="1"/>
  <c r="N3402" i="7" s="1"/>
  <c r="N3403" i="7" s="1"/>
  <c r="N3404" i="7" s="1"/>
  <c r="N3405" i="7" s="1"/>
  <c r="N3406" i="7" s="1"/>
  <c r="N3407" i="7" s="1"/>
  <c r="N3408" i="7" s="1"/>
  <c r="N3409" i="7" s="1"/>
  <c r="N3410" i="7" s="1"/>
  <c r="N3411" i="7" s="1"/>
  <c r="N3412" i="7" s="1"/>
  <c r="N3413" i="7" s="1"/>
  <c r="N3414" i="7" s="1"/>
  <c r="N3415" i="7" s="1"/>
  <c r="N3416" i="7" s="1"/>
  <c r="N3417" i="7" s="1"/>
  <c r="N3418" i="7" s="1"/>
  <c r="N3419" i="7" s="1"/>
  <c r="N3420" i="7" s="1"/>
  <c r="N3421" i="7" s="1"/>
  <c r="N3422" i="7" s="1"/>
  <c r="N3423" i="7" s="1"/>
  <c r="N3424" i="7" s="1"/>
  <c r="N3425" i="7" s="1"/>
  <c r="N3426" i="7" s="1"/>
  <c r="N3427" i="7" s="1"/>
  <c r="N3428" i="7" s="1"/>
  <c r="N3429" i="7" s="1"/>
  <c r="N3430" i="7" s="1"/>
  <c r="N3431" i="7" s="1"/>
  <c r="N3432" i="7" s="1"/>
  <c r="N3433" i="7" s="1"/>
  <c r="N3434" i="7" s="1"/>
  <c r="N3435" i="7" s="1"/>
  <c r="N3436" i="7" s="1"/>
  <c r="N3437" i="7" s="1"/>
  <c r="N3438" i="7" s="1"/>
  <c r="N3439" i="7" s="1"/>
  <c r="N3440" i="7" s="1"/>
  <c r="N3441" i="7" s="1"/>
  <c r="N3442" i="7" s="1"/>
  <c r="N3443" i="7" s="1"/>
  <c r="N3444" i="7" s="1"/>
  <c r="N3445" i="7" s="1"/>
  <c r="N3446" i="7" s="1"/>
  <c r="N3447" i="7" s="1"/>
  <c r="N3448" i="7" s="1"/>
  <c r="N3449" i="7" s="1"/>
  <c r="N3450" i="7" s="1"/>
  <c r="N3451" i="7" s="1"/>
  <c r="N3452" i="7" s="1"/>
  <c r="N3453" i="7" s="1"/>
  <c r="N3454" i="7" s="1"/>
  <c r="N3455" i="7" s="1"/>
  <c r="N3456" i="7" s="1"/>
  <c r="N3457" i="7" s="1"/>
  <c r="N3458" i="7" s="1"/>
  <c r="N3459" i="7" s="1"/>
  <c r="N3460" i="7" s="1"/>
  <c r="N3461" i="7" s="1"/>
  <c r="N3462" i="7" s="1"/>
  <c r="N3463" i="7" s="1"/>
  <c r="N3464" i="7" s="1"/>
  <c r="N3465" i="7" s="1"/>
  <c r="N3466" i="7" s="1"/>
  <c r="N3467" i="7" s="1"/>
  <c r="N3468" i="7" s="1"/>
  <c r="N3469" i="7" s="1"/>
  <c r="N3470" i="7" s="1"/>
  <c r="N3471" i="7" s="1"/>
  <c r="N3472" i="7" s="1"/>
  <c r="N3473" i="7" s="1"/>
  <c r="N3474" i="7" s="1"/>
  <c r="N3475" i="7" s="1"/>
  <c r="N3476" i="7" s="1"/>
  <c r="N3477" i="7" s="1"/>
  <c r="N3478" i="7" s="1"/>
  <c r="N3479" i="7" s="1"/>
  <c r="N3480" i="7" s="1"/>
  <c r="N3481" i="7" s="1"/>
  <c r="N3482" i="7" s="1"/>
  <c r="N3483" i="7" s="1"/>
  <c r="N3484" i="7" s="1"/>
  <c r="N3485" i="7" s="1"/>
  <c r="N3486" i="7" s="1"/>
  <c r="N3487" i="7" s="1"/>
  <c r="N3488" i="7" s="1"/>
  <c r="N3489" i="7" s="1"/>
  <c r="N3490" i="7" s="1"/>
  <c r="N3491" i="7" s="1"/>
  <c r="N3492" i="7" s="1"/>
  <c r="N3493" i="7" s="1"/>
  <c r="N3494" i="7" s="1"/>
  <c r="N3495" i="7" s="1"/>
  <c r="N3496" i="7" s="1"/>
  <c r="N3497" i="7" s="1"/>
  <c r="N3498" i="7" s="1"/>
  <c r="N3499" i="7" s="1"/>
  <c r="N3500" i="7" s="1"/>
  <c r="N3501" i="7" s="1"/>
  <c r="N3502" i="7" s="1"/>
  <c r="N3503" i="7" s="1"/>
  <c r="N3504" i="7" s="1"/>
  <c r="N3505" i="7" s="1"/>
  <c r="N3506" i="7" s="1"/>
  <c r="N3507" i="7" s="1"/>
  <c r="N3508" i="7" s="1"/>
  <c r="N3509" i="7" s="1"/>
  <c r="N3510" i="7" s="1"/>
  <c r="N3511" i="7" s="1"/>
  <c r="N3512" i="7" s="1"/>
  <c r="N3513" i="7" s="1"/>
  <c r="N3514" i="7" s="1"/>
  <c r="N3515" i="7" s="1"/>
  <c r="N3516" i="7" s="1"/>
  <c r="N3517" i="7" s="1"/>
  <c r="N3518" i="7" s="1"/>
  <c r="N3519" i="7" s="1"/>
  <c r="N3520" i="7" s="1"/>
  <c r="N3521" i="7" s="1"/>
  <c r="N3522" i="7" s="1"/>
  <c r="N3523" i="7" s="1"/>
  <c r="N3524" i="7" s="1"/>
  <c r="N3525" i="7" s="1"/>
  <c r="N3526" i="7" s="1"/>
  <c r="N3527" i="7" s="1"/>
  <c r="N3528" i="7" s="1"/>
  <c r="N3529" i="7" s="1"/>
  <c r="N3530" i="7" s="1"/>
  <c r="N3531" i="7" s="1"/>
  <c r="N3532" i="7" s="1"/>
  <c r="N3533" i="7" s="1"/>
  <c r="N3534" i="7" s="1"/>
  <c r="N3535" i="7" s="1"/>
  <c r="N3536" i="7" s="1"/>
  <c r="N3537" i="7" s="1"/>
  <c r="N3538" i="7" s="1"/>
  <c r="N3539" i="7" s="1"/>
  <c r="N3540" i="7" s="1"/>
  <c r="N3541" i="7" s="1"/>
  <c r="N3542" i="7" s="1"/>
  <c r="N3543" i="7" s="1"/>
  <c r="N3544" i="7" s="1"/>
  <c r="N3545" i="7" s="1"/>
  <c r="N3546" i="7" s="1"/>
  <c r="N3547" i="7" s="1"/>
  <c r="N3548" i="7" s="1"/>
  <c r="N3549" i="7" s="1"/>
  <c r="N3550" i="7" s="1"/>
  <c r="N3551" i="7" s="1"/>
  <c r="N3552" i="7" s="1"/>
  <c r="N3553" i="7" s="1"/>
  <c r="N3554" i="7" s="1"/>
  <c r="N3555" i="7" s="1"/>
  <c r="N3556" i="7" s="1"/>
  <c r="N3557" i="7" s="1"/>
  <c r="N3558" i="7" s="1"/>
  <c r="N3559" i="7" s="1"/>
  <c r="N3560" i="7" s="1"/>
  <c r="N3561" i="7" s="1"/>
  <c r="N3562" i="7" s="1"/>
  <c r="N3563" i="7" s="1"/>
  <c r="N3564" i="7" s="1"/>
  <c r="N3565" i="7" s="1"/>
  <c r="N3566" i="7" s="1"/>
  <c r="N3567" i="7" s="1"/>
  <c r="N3568" i="7" s="1"/>
  <c r="N3569" i="7" s="1"/>
  <c r="N3570" i="7" s="1"/>
  <c r="N3571" i="7" s="1"/>
  <c r="N3572" i="7" s="1"/>
  <c r="N3573" i="7" s="1"/>
  <c r="N3574" i="7" s="1"/>
  <c r="N3575" i="7" s="1"/>
  <c r="N3576" i="7" s="1"/>
  <c r="N3577" i="7" s="1"/>
  <c r="N3578" i="7" s="1"/>
  <c r="N3579" i="7" s="1"/>
  <c r="N3580" i="7" s="1"/>
  <c r="N3581" i="7" s="1"/>
  <c r="N3582" i="7" s="1"/>
  <c r="N3583" i="7" s="1"/>
  <c r="N3584" i="7" s="1"/>
  <c r="N3585" i="7" s="1"/>
  <c r="N3586" i="7" s="1"/>
  <c r="N3587" i="7" s="1"/>
  <c r="N3588" i="7" s="1"/>
  <c r="N3589" i="7" s="1"/>
  <c r="N3590" i="7" s="1"/>
  <c r="N3591" i="7" s="1"/>
  <c r="N3592" i="7" s="1"/>
  <c r="N3593" i="7" s="1"/>
  <c r="N3594" i="7" s="1"/>
  <c r="N3595" i="7" s="1"/>
  <c r="N3596" i="7" s="1"/>
  <c r="N3597" i="7" s="1"/>
  <c r="N3598" i="7" s="1"/>
  <c r="N3599" i="7" s="1"/>
  <c r="N3600" i="7" s="1"/>
  <c r="N3601" i="7" s="1"/>
  <c r="N3602" i="7" s="1"/>
  <c r="N3603" i="7" s="1"/>
  <c r="N3604" i="7" s="1"/>
  <c r="N3605" i="7" s="1"/>
  <c r="N3606" i="7" s="1"/>
  <c r="N3607" i="7" s="1"/>
  <c r="N3608" i="7" s="1"/>
  <c r="N3609" i="7" s="1"/>
  <c r="N3610" i="7" s="1"/>
  <c r="N3611" i="7" s="1"/>
  <c r="N3612" i="7" s="1"/>
  <c r="N3613" i="7" s="1"/>
  <c r="N3614" i="7" s="1"/>
  <c r="N3615" i="7" s="1"/>
  <c r="N3616" i="7" s="1"/>
  <c r="N3617" i="7" s="1"/>
  <c r="N3618" i="7" s="1"/>
  <c r="N3619" i="7" s="1"/>
  <c r="N3620" i="7" s="1"/>
  <c r="N3621" i="7" s="1"/>
  <c r="N3622" i="7" s="1"/>
  <c r="N3623" i="7" s="1"/>
  <c r="N3624" i="7" s="1"/>
  <c r="N3625" i="7" s="1"/>
  <c r="N3626" i="7" s="1"/>
  <c r="N3627" i="7" s="1"/>
  <c r="N3628" i="7" s="1"/>
  <c r="N3629" i="7" s="1"/>
  <c r="N3630" i="7" s="1"/>
  <c r="N3631" i="7" s="1"/>
  <c r="N3632" i="7" s="1"/>
  <c r="N3633" i="7" s="1"/>
  <c r="N3634" i="7" s="1"/>
  <c r="N3635" i="7" s="1"/>
  <c r="N3636" i="7" s="1"/>
  <c r="N3637" i="7" s="1"/>
  <c r="N3638" i="7" s="1"/>
  <c r="N3639" i="7" s="1"/>
  <c r="N3640" i="7" s="1"/>
  <c r="N3641" i="7" s="1"/>
  <c r="N3642" i="7" s="1"/>
  <c r="N3643" i="7" s="1"/>
  <c r="N3644" i="7" s="1"/>
  <c r="N3645" i="7" s="1"/>
  <c r="N3646" i="7" s="1"/>
  <c r="N3647" i="7" s="1"/>
  <c r="N3648" i="7" s="1"/>
  <c r="N3649" i="7" s="1"/>
  <c r="N3650" i="7" s="1"/>
  <c r="N3651" i="7" s="1"/>
  <c r="N3652" i="7" s="1"/>
  <c r="N3653" i="7" s="1"/>
  <c r="N3654" i="7" s="1"/>
  <c r="N3655" i="7" s="1"/>
  <c r="N3656" i="7" s="1"/>
  <c r="N3657" i="7" s="1"/>
  <c r="N3658" i="7" s="1"/>
  <c r="N3659" i="7" s="1"/>
  <c r="N3660" i="7" s="1"/>
  <c r="N3661" i="7" s="1"/>
  <c r="N3662" i="7" s="1"/>
  <c r="N3663" i="7" s="1"/>
  <c r="N3664" i="7" s="1"/>
  <c r="N3665" i="7" s="1"/>
  <c r="N3666" i="7" s="1"/>
  <c r="N3667" i="7" s="1"/>
  <c r="N3668" i="7" s="1"/>
  <c r="N3669" i="7" s="1"/>
  <c r="N3670" i="7" s="1"/>
  <c r="N3671" i="7" s="1"/>
  <c r="N3672" i="7" s="1"/>
  <c r="N3673" i="7" s="1"/>
  <c r="N3674" i="7" s="1"/>
  <c r="N3675" i="7" s="1"/>
  <c r="N3676" i="7" s="1"/>
  <c r="N3677" i="7" s="1"/>
  <c r="N3678" i="7" s="1"/>
  <c r="N3679" i="7" s="1"/>
  <c r="N3680" i="7" s="1"/>
  <c r="N3681" i="7" s="1"/>
  <c r="N3682" i="7" s="1"/>
  <c r="N3683" i="7" s="1"/>
  <c r="N3684" i="7" s="1"/>
  <c r="N3685" i="7" s="1"/>
  <c r="N3686" i="7" s="1"/>
  <c r="N3687" i="7" s="1"/>
  <c r="N3688" i="7" s="1"/>
  <c r="N3689" i="7" s="1"/>
  <c r="N3690" i="7" s="1"/>
  <c r="N3691" i="7" s="1"/>
  <c r="N3692" i="7" s="1"/>
  <c r="N3693" i="7" s="1"/>
  <c r="N3694" i="7" s="1"/>
  <c r="N3695" i="7" s="1"/>
  <c r="N3696" i="7" s="1"/>
  <c r="N3697" i="7" s="1"/>
  <c r="N3698" i="7" s="1"/>
  <c r="N3699" i="7" s="1"/>
  <c r="N3700" i="7" s="1"/>
  <c r="N3701" i="7" s="1"/>
  <c r="N3702" i="7" s="1"/>
  <c r="N3703" i="7" s="1"/>
  <c r="N3704" i="7" s="1"/>
  <c r="N3705" i="7" s="1"/>
  <c r="N3706" i="7" s="1"/>
  <c r="N3707" i="7" s="1"/>
  <c r="N3708" i="7" s="1"/>
  <c r="N3709" i="7" s="1"/>
  <c r="N3710" i="7" s="1"/>
  <c r="N3711" i="7" s="1"/>
  <c r="N3712" i="7" s="1"/>
  <c r="N3713" i="7" s="1"/>
  <c r="N3714" i="7" s="1"/>
  <c r="N3715" i="7" s="1"/>
  <c r="N3716" i="7" s="1"/>
  <c r="N3717" i="7" s="1"/>
  <c r="N3718" i="7" s="1"/>
  <c r="N3719" i="7" s="1"/>
  <c r="N3720" i="7" s="1"/>
  <c r="N3721" i="7" s="1"/>
  <c r="N3722" i="7" s="1"/>
  <c r="N3723" i="7" s="1"/>
  <c r="N3724" i="7" s="1"/>
  <c r="N3725" i="7" s="1"/>
  <c r="N3726" i="7" s="1"/>
  <c r="N3727" i="7" s="1"/>
  <c r="N3728" i="7" s="1"/>
  <c r="N3729" i="7" s="1"/>
  <c r="N3730" i="7" s="1"/>
  <c r="N3731" i="7" s="1"/>
  <c r="N3732" i="7" s="1"/>
  <c r="N3733" i="7" s="1"/>
  <c r="N3734" i="7" s="1"/>
  <c r="N3735" i="7" s="1"/>
  <c r="N3736" i="7" s="1"/>
  <c r="N3737" i="7" s="1"/>
  <c r="N3738" i="7" s="1"/>
  <c r="N3739" i="7" s="1"/>
  <c r="N3740" i="7" s="1"/>
  <c r="N3741" i="7" s="1"/>
  <c r="N3742" i="7" s="1"/>
  <c r="N3743" i="7" s="1"/>
  <c r="N3744" i="7" s="1"/>
  <c r="N3745" i="7" s="1"/>
  <c r="N3746" i="7" s="1"/>
  <c r="N3747" i="7" s="1"/>
  <c r="N3748" i="7" s="1"/>
  <c r="N3749" i="7" s="1"/>
  <c r="N3750" i="7" s="1"/>
  <c r="N3751" i="7" s="1"/>
  <c r="N3752" i="7" s="1"/>
  <c r="N3753" i="7" s="1"/>
  <c r="N3754" i="7" s="1"/>
  <c r="N3755" i="7" s="1"/>
  <c r="N3756" i="7" s="1"/>
  <c r="N3757" i="7" s="1"/>
  <c r="N3758" i="7" s="1"/>
  <c r="N3759" i="7" s="1"/>
  <c r="N3760" i="7" s="1"/>
  <c r="N3761" i="7" s="1"/>
  <c r="N3762" i="7" s="1"/>
  <c r="N3763" i="7" s="1"/>
  <c r="N3764" i="7" s="1"/>
  <c r="N3765" i="7" s="1"/>
  <c r="N3766" i="7" s="1"/>
  <c r="N3767" i="7" s="1"/>
  <c r="N3768" i="7" s="1"/>
  <c r="N3769" i="7" s="1"/>
  <c r="N3770" i="7" s="1"/>
  <c r="N3771" i="7" s="1"/>
  <c r="N3772" i="7" s="1"/>
  <c r="N3773" i="7" s="1"/>
  <c r="N3774" i="7" s="1"/>
  <c r="N3775" i="7" s="1"/>
  <c r="N3776" i="7" s="1"/>
  <c r="N3777" i="7" s="1"/>
  <c r="N3778" i="7" s="1"/>
  <c r="N3779" i="7" s="1"/>
  <c r="N3780" i="7" s="1"/>
  <c r="N3781" i="7" s="1"/>
  <c r="N3782" i="7" s="1"/>
  <c r="N3783" i="7" s="1"/>
  <c r="N3784" i="7" s="1"/>
  <c r="N3785" i="7" s="1"/>
  <c r="N3786" i="7" s="1"/>
  <c r="N3787" i="7" s="1"/>
  <c r="N3788" i="7" s="1"/>
  <c r="N3789" i="7" s="1"/>
  <c r="N3790" i="7" s="1"/>
  <c r="N3791" i="7" s="1"/>
  <c r="N3792" i="7" s="1"/>
  <c r="N3793" i="7" s="1"/>
  <c r="N3794" i="7" s="1"/>
  <c r="N3795" i="7" s="1"/>
  <c r="N3796" i="7" s="1"/>
  <c r="N3797" i="7" s="1"/>
  <c r="N3798" i="7" s="1"/>
  <c r="N3799" i="7" s="1"/>
  <c r="N3800" i="7" s="1"/>
  <c r="N3801" i="7" s="1"/>
  <c r="N3802" i="7" s="1"/>
  <c r="N3803" i="7" s="1"/>
  <c r="N3804" i="7" s="1"/>
  <c r="N3805" i="7" s="1"/>
  <c r="N3806" i="7" s="1"/>
  <c r="N3807" i="7" s="1"/>
  <c r="N3808" i="7" s="1"/>
  <c r="N3809" i="7" s="1"/>
  <c r="N3810" i="7" s="1"/>
  <c r="N3811" i="7" s="1"/>
  <c r="N3812" i="7" s="1"/>
  <c r="N3813" i="7" s="1"/>
  <c r="N3814" i="7" s="1"/>
  <c r="N3815" i="7" s="1"/>
  <c r="N3816" i="7" s="1"/>
  <c r="N3817" i="7" s="1"/>
  <c r="N3818" i="7" s="1"/>
  <c r="N3819" i="7" s="1"/>
  <c r="N3820" i="7" s="1"/>
  <c r="N3821" i="7" s="1"/>
  <c r="N3822" i="7" s="1"/>
  <c r="N3823" i="7" s="1"/>
  <c r="N3824" i="7" s="1"/>
  <c r="N3825" i="7" s="1"/>
  <c r="N3826" i="7" s="1"/>
  <c r="N3827" i="7" s="1"/>
  <c r="N3828" i="7" s="1"/>
  <c r="N3829" i="7" s="1"/>
  <c r="N3830" i="7" s="1"/>
  <c r="N3831" i="7" s="1"/>
  <c r="N3832" i="7" s="1"/>
  <c r="N3833" i="7" s="1"/>
  <c r="N3834" i="7" s="1"/>
  <c r="N3835" i="7" s="1"/>
  <c r="N3836" i="7" s="1"/>
  <c r="N3837" i="7" s="1"/>
  <c r="N3838" i="7" s="1"/>
  <c r="N3839" i="7" s="1"/>
  <c r="N3840" i="7" s="1"/>
  <c r="N3841" i="7" s="1"/>
  <c r="N3842" i="7" s="1"/>
  <c r="N3843" i="7" s="1"/>
  <c r="N3844" i="7" s="1"/>
  <c r="N3845" i="7" s="1"/>
  <c r="N3846" i="7" s="1"/>
  <c r="N3847" i="7" s="1"/>
  <c r="N3848" i="7" s="1"/>
  <c r="N3849" i="7" s="1"/>
  <c r="N3850" i="7" s="1"/>
  <c r="N3851" i="7" s="1"/>
  <c r="N3852" i="7" s="1"/>
  <c r="N3853" i="7" s="1"/>
  <c r="N3854" i="7" s="1"/>
  <c r="N3855" i="7" s="1"/>
  <c r="N3856" i="7" s="1"/>
  <c r="N3857" i="7" s="1"/>
  <c r="N3858" i="7" s="1"/>
  <c r="N3859" i="7" s="1"/>
  <c r="N3860" i="7" s="1"/>
  <c r="N3861" i="7" s="1"/>
  <c r="N3862" i="7" s="1"/>
  <c r="N3863" i="7" s="1"/>
  <c r="N3864" i="7" s="1"/>
  <c r="N3865" i="7" s="1"/>
  <c r="N3866" i="7" s="1"/>
  <c r="N3867" i="7" s="1"/>
  <c r="N3868" i="7" s="1"/>
  <c r="N3869" i="7" s="1"/>
  <c r="N3870" i="7" s="1"/>
  <c r="N3871" i="7" s="1"/>
  <c r="N3872" i="7" s="1"/>
  <c r="N3873" i="7" s="1"/>
  <c r="N3874" i="7" s="1"/>
  <c r="N3875" i="7" s="1"/>
  <c r="N3876" i="7" s="1"/>
  <c r="N3877" i="7" s="1"/>
  <c r="N3878" i="7" s="1"/>
  <c r="N3879" i="7" s="1"/>
  <c r="N3880" i="7" s="1"/>
  <c r="N3881" i="7" s="1"/>
  <c r="N3882" i="7" s="1"/>
  <c r="N3883" i="7" s="1"/>
  <c r="N3884" i="7" s="1"/>
  <c r="N3885" i="7" s="1"/>
  <c r="N3886" i="7" s="1"/>
  <c r="N3887" i="7" s="1"/>
  <c r="N3888" i="7" s="1"/>
  <c r="N3889" i="7" s="1"/>
  <c r="N3890" i="7" s="1"/>
  <c r="N3891" i="7" s="1"/>
  <c r="N3892" i="7" s="1"/>
  <c r="N3893" i="7" s="1"/>
  <c r="N3894" i="7" s="1"/>
  <c r="N3895" i="7" s="1"/>
  <c r="N3896" i="7" s="1"/>
  <c r="N3897" i="7" s="1"/>
  <c r="N3898" i="7" s="1"/>
  <c r="N3899" i="7" s="1"/>
  <c r="N3900" i="7" s="1"/>
  <c r="N3901" i="7" s="1"/>
  <c r="N3902" i="7" s="1"/>
  <c r="N3903" i="7" s="1"/>
  <c r="N3904" i="7" s="1"/>
  <c r="N3905" i="7" s="1"/>
  <c r="N3906" i="7" s="1"/>
  <c r="N3907" i="7" s="1"/>
  <c r="N3908" i="7" s="1"/>
  <c r="N3909" i="7" s="1"/>
  <c r="N3910" i="7" s="1"/>
  <c r="N3911" i="7" s="1"/>
  <c r="N3912" i="7" s="1"/>
  <c r="N3913" i="7" s="1"/>
  <c r="N3914" i="7" s="1"/>
  <c r="N3915" i="7" s="1"/>
  <c r="N3916" i="7" s="1"/>
  <c r="N3917" i="7" s="1"/>
  <c r="N3918" i="7" s="1"/>
  <c r="N3919" i="7" s="1"/>
  <c r="N3920" i="7" s="1"/>
  <c r="N3921" i="7" s="1"/>
  <c r="N3922" i="7" s="1"/>
  <c r="N3923" i="7" s="1"/>
  <c r="N3924" i="7" s="1"/>
  <c r="N3925" i="7" s="1"/>
  <c r="N3926" i="7" s="1"/>
  <c r="N3927" i="7" s="1"/>
  <c r="N3928" i="7" s="1"/>
  <c r="N3929" i="7" s="1"/>
  <c r="N3930" i="7" s="1"/>
  <c r="N3931" i="7" s="1"/>
  <c r="N3932" i="7" s="1"/>
  <c r="N3933" i="7" s="1"/>
  <c r="N3934" i="7" s="1"/>
  <c r="N3935" i="7" s="1"/>
  <c r="N3936" i="7" s="1"/>
  <c r="N3937" i="7" s="1"/>
  <c r="N3938" i="7" s="1"/>
  <c r="N3939" i="7" s="1"/>
  <c r="N3940" i="7" s="1"/>
  <c r="N3941" i="7" s="1"/>
  <c r="N3942" i="7" s="1"/>
  <c r="N3943" i="7" s="1"/>
  <c r="N3944" i="7" s="1"/>
  <c r="N3945" i="7" s="1"/>
  <c r="N3946" i="7" s="1"/>
  <c r="N3947" i="7" s="1"/>
  <c r="N3948" i="7" s="1"/>
  <c r="N3949" i="7" s="1"/>
  <c r="N3950" i="7" s="1"/>
  <c r="N3951" i="7" s="1"/>
  <c r="N3952" i="7" s="1"/>
  <c r="N3953" i="7" s="1"/>
  <c r="N3954" i="7" s="1"/>
  <c r="N3955" i="7" s="1"/>
  <c r="N3956" i="7" s="1"/>
  <c r="N3957" i="7" s="1"/>
  <c r="N3958" i="7" s="1"/>
  <c r="N3959" i="7" s="1"/>
  <c r="N3960" i="7" s="1"/>
  <c r="N3961" i="7" s="1"/>
  <c r="N3962" i="7" s="1"/>
  <c r="N3963" i="7" s="1"/>
  <c r="N3964" i="7" s="1"/>
  <c r="N3965" i="7" s="1"/>
  <c r="N3966" i="7" s="1"/>
  <c r="N3967" i="7" s="1"/>
  <c r="N3968" i="7" s="1"/>
  <c r="N3969" i="7" s="1"/>
  <c r="N3970" i="7" s="1"/>
  <c r="N3971" i="7" s="1"/>
  <c r="N3972" i="7" s="1"/>
  <c r="N3973" i="7" s="1"/>
  <c r="N3974" i="7" s="1"/>
  <c r="N3975" i="7" s="1"/>
  <c r="N3976" i="7" s="1"/>
  <c r="N3977" i="7" s="1"/>
  <c r="N3978" i="7" s="1"/>
  <c r="N3979" i="7" s="1"/>
  <c r="N3980" i="7" s="1"/>
  <c r="N3981" i="7" s="1"/>
  <c r="N3982" i="7" s="1"/>
  <c r="N3983" i="7" s="1"/>
  <c r="N3984" i="7" s="1"/>
  <c r="N3985" i="7" s="1"/>
  <c r="N3986" i="7" s="1"/>
  <c r="N3987" i="7" s="1"/>
  <c r="N3988" i="7" s="1"/>
  <c r="N3989" i="7" s="1"/>
  <c r="N3990" i="7" s="1"/>
  <c r="N3991" i="7" s="1"/>
  <c r="N3992" i="7" s="1"/>
  <c r="N3993" i="7" s="1"/>
  <c r="N3994" i="7" s="1"/>
  <c r="N3995" i="7" s="1"/>
  <c r="N3996" i="7" s="1"/>
  <c r="N3997" i="7" s="1"/>
  <c r="N3998" i="7" s="1"/>
  <c r="N3999" i="7" s="1"/>
  <c r="N4000" i="7" s="1"/>
  <c r="N4001" i="7" s="1"/>
  <c r="N4002" i="7" s="1"/>
  <c r="N4003" i="7" s="1"/>
  <c r="N4004" i="7" s="1"/>
  <c r="N4005" i="7" s="1"/>
  <c r="N4006" i="7" s="1"/>
  <c r="N4007" i="7" s="1"/>
  <c r="N4008" i="7" s="1"/>
  <c r="N4009" i="7" s="1"/>
  <c r="N4010" i="7" s="1"/>
  <c r="N4011" i="7" s="1"/>
  <c r="N4012" i="7" s="1"/>
  <c r="N4013" i="7" s="1"/>
  <c r="N4014" i="7" s="1"/>
  <c r="N4015" i="7" s="1"/>
  <c r="N4016" i="7" s="1"/>
  <c r="N4017" i="7" s="1"/>
  <c r="N4018" i="7" s="1"/>
  <c r="N4019" i="7" s="1"/>
  <c r="N4020" i="7" s="1"/>
  <c r="N4021" i="7" s="1"/>
  <c r="N4022" i="7" s="1"/>
  <c r="N4023" i="7" s="1"/>
  <c r="N4024" i="7" s="1"/>
  <c r="N4025" i="7" s="1"/>
  <c r="N4026" i="7" s="1"/>
  <c r="N4027" i="7" s="1"/>
  <c r="N4028" i="7" s="1"/>
  <c r="N4029" i="7" s="1"/>
  <c r="N4030" i="7" s="1"/>
  <c r="N4031" i="7" s="1"/>
  <c r="N4032" i="7" s="1"/>
  <c r="N4033" i="7" s="1"/>
  <c r="N4034" i="7" s="1"/>
  <c r="N4035" i="7" s="1"/>
  <c r="N4036" i="7" s="1"/>
  <c r="N4037" i="7" s="1"/>
  <c r="N4038" i="7" s="1"/>
  <c r="N4039" i="7" s="1"/>
  <c r="N4040" i="7" s="1"/>
  <c r="N4041" i="7" s="1"/>
  <c r="N4042" i="7" s="1"/>
  <c r="N4043" i="7" s="1"/>
  <c r="N4044" i="7" s="1"/>
  <c r="N4045" i="7" s="1"/>
  <c r="N4046" i="7" s="1"/>
  <c r="N4047" i="7" s="1"/>
  <c r="N4048" i="7" s="1"/>
  <c r="N4049" i="7" s="1"/>
  <c r="N4050" i="7" s="1"/>
  <c r="N4051" i="7" s="1"/>
  <c r="N4052" i="7" s="1"/>
  <c r="N4053" i="7" s="1"/>
  <c r="N4054" i="7" s="1"/>
  <c r="N4055" i="7" s="1"/>
  <c r="N4056" i="7" s="1"/>
  <c r="N4057" i="7" s="1"/>
  <c r="N4058" i="7" s="1"/>
  <c r="N4059" i="7" s="1"/>
  <c r="N4060" i="7" s="1"/>
  <c r="N4061" i="7" s="1"/>
  <c r="N4062" i="7" s="1"/>
  <c r="N4063" i="7" s="1"/>
  <c r="N4064" i="7" s="1"/>
  <c r="N4065" i="7" s="1"/>
  <c r="N4066" i="7" s="1"/>
  <c r="N4067" i="7" s="1"/>
  <c r="N4068" i="7" s="1"/>
  <c r="N4069" i="7" s="1"/>
  <c r="N4070" i="7" s="1"/>
  <c r="N4071" i="7" s="1"/>
  <c r="N4072" i="7" s="1"/>
  <c r="N4073" i="7" s="1"/>
  <c r="N4074" i="7" s="1"/>
  <c r="N4075" i="7" s="1"/>
  <c r="N4076" i="7" s="1"/>
  <c r="N4077" i="7" s="1"/>
  <c r="N4078" i="7" s="1"/>
  <c r="N4079" i="7" s="1"/>
  <c r="N4080" i="7" s="1"/>
  <c r="N4081" i="7" s="1"/>
  <c r="N4082" i="7" s="1"/>
  <c r="N4083" i="7" s="1"/>
  <c r="N4084" i="7" s="1"/>
  <c r="N4085" i="7" s="1"/>
  <c r="N4086" i="7" s="1"/>
  <c r="N4087" i="7" s="1"/>
  <c r="N4088" i="7" s="1"/>
  <c r="N4089" i="7" s="1"/>
  <c r="N4090" i="7" s="1"/>
  <c r="N4091" i="7" s="1"/>
  <c r="N4092" i="7" s="1"/>
  <c r="N4093" i="7" s="1"/>
  <c r="N4094" i="7" s="1"/>
  <c r="N4095" i="7" s="1"/>
  <c r="N4096" i="7" s="1"/>
  <c r="N4097" i="7" s="1"/>
  <c r="N4098" i="7" s="1"/>
  <c r="N4099" i="7" s="1"/>
  <c r="N4100" i="7" s="1"/>
  <c r="N4101" i="7" s="1"/>
  <c r="N4102" i="7" s="1"/>
  <c r="N4103" i="7" s="1"/>
  <c r="N4104" i="7" s="1"/>
  <c r="N4105" i="7" s="1"/>
  <c r="N4106" i="7" s="1"/>
  <c r="N4107" i="7" s="1"/>
  <c r="N4108" i="7" s="1"/>
  <c r="N4109" i="7" s="1"/>
  <c r="N4110" i="7" s="1"/>
  <c r="N4111" i="7" s="1"/>
  <c r="N4112" i="7" s="1"/>
  <c r="N4113" i="7" s="1"/>
  <c r="N4114" i="7" s="1"/>
  <c r="N4115" i="7" s="1"/>
  <c r="N4116" i="7" s="1"/>
  <c r="N4117" i="7" s="1"/>
  <c r="N4118" i="7" s="1"/>
  <c r="N4119" i="7" s="1"/>
  <c r="N4120" i="7" s="1"/>
  <c r="N4121" i="7" s="1"/>
  <c r="N4122" i="7" s="1"/>
  <c r="N4123" i="7" s="1"/>
  <c r="N4124" i="7" s="1"/>
  <c r="N4125" i="7" s="1"/>
  <c r="N4126" i="7" s="1"/>
  <c r="N4127" i="7" s="1"/>
  <c r="N4128" i="7" s="1"/>
  <c r="N4129" i="7" s="1"/>
  <c r="N4130" i="7" s="1"/>
  <c r="N4131" i="7" s="1"/>
  <c r="N4132" i="7" s="1"/>
  <c r="N4133" i="7" s="1"/>
  <c r="N4134" i="7" s="1"/>
  <c r="N4135" i="7" s="1"/>
  <c r="N4136" i="7" s="1"/>
  <c r="N4137" i="7" s="1"/>
  <c r="N4138" i="7" s="1"/>
  <c r="N4139" i="7" s="1"/>
  <c r="N4140" i="7" s="1"/>
  <c r="N4141" i="7" s="1"/>
  <c r="N4142" i="7" s="1"/>
  <c r="N4143" i="7" s="1"/>
  <c r="N4144" i="7" s="1"/>
  <c r="N4145" i="7" s="1"/>
  <c r="N4146" i="7" s="1"/>
  <c r="N4147" i="7" s="1"/>
  <c r="N4148" i="7" s="1"/>
  <c r="N4149" i="7" s="1"/>
  <c r="N4150" i="7" s="1"/>
  <c r="N4151" i="7" s="1"/>
  <c r="N4152" i="7" s="1"/>
  <c r="N4153" i="7" s="1"/>
  <c r="N4154" i="7" s="1"/>
  <c r="N4155" i="7" s="1"/>
  <c r="N4156" i="7" s="1"/>
  <c r="N4157" i="7" s="1"/>
  <c r="N4158" i="7" s="1"/>
  <c r="N4159" i="7" s="1"/>
  <c r="N4160" i="7" s="1"/>
  <c r="N4161" i="7" s="1"/>
  <c r="N4162" i="7" s="1"/>
  <c r="N4163" i="7" s="1"/>
  <c r="N4164" i="7" s="1"/>
  <c r="N4165" i="7" s="1"/>
  <c r="N4166" i="7" s="1"/>
  <c r="N4167" i="7" s="1"/>
  <c r="N4168" i="7" s="1"/>
  <c r="N4169" i="7" s="1"/>
  <c r="N4170" i="7" s="1"/>
  <c r="L9" i="7"/>
  <c r="K9" i="7"/>
  <c r="J9" i="7"/>
  <c r="I9" i="7"/>
  <c r="H9" i="7"/>
  <c r="L8" i="7"/>
  <c r="K8" i="7"/>
  <c r="J8" i="7"/>
  <c r="I8" i="7"/>
  <c r="H8" i="7"/>
  <c r="L7" i="7"/>
  <c r="K7" i="7"/>
  <c r="J7" i="7"/>
  <c r="I7" i="7"/>
  <c r="H7" i="7"/>
  <c r="L6" i="7"/>
  <c r="K6" i="7"/>
  <c r="J6" i="7"/>
  <c r="I6" i="7"/>
  <c r="H6" i="7"/>
  <c r="L5" i="7"/>
  <c r="K5" i="7"/>
  <c r="J5" i="7"/>
  <c r="I5" i="7"/>
  <c r="H5" i="7"/>
  <c r="L4" i="7"/>
  <c r="K4" i="7"/>
  <c r="J4" i="7"/>
  <c r="I4" i="7"/>
  <c r="H4" i="7"/>
  <c r="L3" i="7"/>
  <c r="K3" i="7"/>
  <c r="J3" i="7"/>
  <c r="I3" i="7"/>
  <c r="H3" i="7"/>
  <c r="P2" i="7"/>
  <c r="P3" i="7" s="1"/>
  <c r="N2" i="7"/>
  <c r="N3" i="7" s="1"/>
  <c r="N4" i="7" s="1"/>
  <c r="N5" i="7" s="1"/>
  <c r="N6" i="7" s="1"/>
  <c r="N7" i="7" s="1"/>
  <c r="N8" i="7" s="1"/>
  <c r="M2" i="7"/>
  <c r="M3" i="7" s="1"/>
  <c r="M4" i="7" s="1"/>
  <c r="M5" i="7" s="1"/>
  <c r="M6" i="7" s="1"/>
  <c r="M7" i="7" s="1"/>
  <c r="M8" i="7" s="1"/>
  <c r="M9" i="7" s="1"/>
  <c r="M10" i="7" s="1"/>
  <c r="M11" i="7" s="1"/>
  <c r="M12" i="7" s="1"/>
  <c r="M13" i="7" s="1"/>
  <c r="M14" i="7" s="1"/>
  <c r="M15" i="7" s="1"/>
  <c r="M16" i="7" s="1"/>
  <c r="M17" i="7" s="1"/>
  <c r="L2" i="7"/>
  <c r="K2" i="7"/>
  <c r="J2" i="7"/>
  <c r="O2" i="7" s="1"/>
  <c r="O3" i="7" s="1"/>
  <c r="I2" i="7"/>
  <c r="H2" i="7"/>
  <c r="K133" i="5"/>
  <c r="M133" i="5" s="1"/>
  <c r="I133" i="5"/>
  <c r="N133" i="5" s="1"/>
  <c r="H133" i="5"/>
  <c r="K132" i="5" s="1"/>
  <c r="M132" i="5" s="1"/>
  <c r="G133" i="5"/>
  <c r="P132" i="5"/>
  <c r="Q132" i="5" s="1"/>
  <c r="N132" i="5"/>
  <c r="I132" i="5"/>
  <c r="J132" i="5" s="1"/>
  <c r="R132" i="5" s="1"/>
  <c r="H132" i="5"/>
  <c r="G132" i="5"/>
  <c r="K131" i="5"/>
  <c r="M131" i="5" s="1"/>
  <c r="I131" i="5"/>
  <c r="J131" i="5" s="1"/>
  <c r="R131" i="5" s="1"/>
  <c r="H131" i="5"/>
  <c r="G131" i="5"/>
  <c r="N130" i="5"/>
  <c r="Z130" i="5" s="1"/>
  <c r="AD130" i="5" s="1"/>
  <c r="AH130" i="5" s="1"/>
  <c r="K130" i="5"/>
  <c r="L130" i="5" s="1"/>
  <c r="I130" i="5"/>
  <c r="H130" i="5"/>
  <c r="G130" i="5"/>
  <c r="K129" i="5"/>
  <c r="I129" i="5"/>
  <c r="H129" i="5"/>
  <c r="K128" i="5" s="1"/>
  <c r="G129" i="5"/>
  <c r="I128" i="5"/>
  <c r="O128" i="5" s="1"/>
  <c r="H128" i="5"/>
  <c r="K127" i="5" s="1"/>
  <c r="L127" i="5" s="1"/>
  <c r="G128" i="5"/>
  <c r="I127" i="5"/>
  <c r="J127" i="5" s="1"/>
  <c r="R127" i="5" s="1"/>
  <c r="H127" i="5"/>
  <c r="K126" i="5" s="1"/>
  <c r="G127" i="5"/>
  <c r="I126" i="5"/>
  <c r="J126" i="5" s="1"/>
  <c r="R126" i="5" s="1"/>
  <c r="H126" i="5"/>
  <c r="G126" i="5"/>
  <c r="K125" i="5"/>
  <c r="M125" i="5" s="1"/>
  <c r="I125" i="5"/>
  <c r="H125" i="5"/>
  <c r="K124" i="5" s="1"/>
  <c r="M124" i="5" s="1"/>
  <c r="G125" i="5"/>
  <c r="I124" i="5"/>
  <c r="H124" i="5"/>
  <c r="K123" i="5" s="1"/>
  <c r="G124" i="5"/>
  <c r="I123" i="5"/>
  <c r="H123" i="5"/>
  <c r="K122" i="5" s="1"/>
  <c r="G123" i="5"/>
  <c r="P122" i="5"/>
  <c r="Q122" i="5" s="1"/>
  <c r="I122" i="5"/>
  <c r="J122" i="5" s="1"/>
  <c r="R122" i="5" s="1"/>
  <c r="H122" i="5"/>
  <c r="G122" i="5"/>
  <c r="K121" i="5"/>
  <c r="L121" i="5" s="1"/>
  <c r="I121" i="5"/>
  <c r="J121" i="5" s="1"/>
  <c r="R121" i="5" s="1"/>
  <c r="H121" i="5"/>
  <c r="K120" i="5" s="1"/>
  <c r="M120" i="5" s="1"/>
  <c r="G121" i="5"/>
  <c r="O120" i="5"/>
  <c r="N120" i="5"/>
  <c r="Y120" i="5" s="1"/>
  <c r="AC120" i="5" s="1"/>
  <c r="AG120" i="5" s="1"/>
  <c r="I120" i="5"/>
  <c r="P120" i="5" s="1"/>
  <c r="Q120" i="5" s="1"/>
  <c r="H120" i="5"/>
  <c r="G120" i="5"/>
  <c r="K119" i="5"/>
  <c r="M119" i="5" s="1"/>
  <c r="I119" i="5"/>
  <c r="H119" i="5"/>
  <c r="K118" i="5" s="1"/>
  <c r="G119" i="5"/>
  <c r="I118" i="5"/>
  <c r="H118" i="5"/>
  <c r="K117" i="5" s="1"/>
  <c r="G118" i="5"/>
  <c r="I117" i="5"/>
  <c r="N117" i="5" s="1"/>
  <c r="H117" i="5"/>
  <c r="K116" i="5" s="1"/>
  <c r="G117" i="5"/>
  <c r="O116" i="5"/>
  <c r="N116" i="5"/>
  <c r="I116" i="5"/>
  <c r="J116" i="5" s="1"/>
  <c r="R116" i="5" s="1"/>
  <c r="H116" i="5"/>
  <c r="G116" i="5"/>
  <c r="N115" i="5"/>
  <c r="K115" i="5"/>
  <c r="L115" i="5" s="1"/>
  <c r="I115" i="5"/>
  <c r="J115" i="5" s="1"/>
  <c r="R115" i="5" s="1"/>
  <c r="H115" i="5"/>
  <c r="G115" i="5"/>
  <c r="K114" i="5"/>
  <c r="M114" i="5" s="1"/>
  <c r="I114" i="5"/>
  <c r="N114" i="5" s="1"/>
  <c r="H114" i="5"/>
  <c r="K113" i="5" s="1"/>
  <c r="G114" i="5"/>
  <c r="I113" i="5"/>
  <c r="J113" i="5" s="1"/>
  <c r="R113" i="5" s="1"/>
  <c r="H113" i="5"/>
  <c r="K112" i="5" s="1"/>
  <c r="G113" i="5"/>
  <c r="I112" i="5"/>
  <c r="O112" i="5" s="1"/>
  <c r="H112" i="5"/>
  <c r="K111" i="5" s="1"/>
  <c r="L111" i="5" s="1"/>
  <c r="G112" i="5"/>
  <c r="P111" i="5"/>
  <c r="Q111" i="5" s="1"/>
  <c r="I111" i="5"/>
  <c r="J111" i="5" s="1"/>
  <c r="R111" i="5" s="1"/>
  <c r="H111" i="5"/>
  <c r="G111" i="5"/>
  <c r="N110" i="5"/>
  <c r="K110" i="5"/>
  <c r="L110" i="5" s="1"/>
  <c r="J110" i="5"/>
  <c r="R110" i="5" s="1"/>
  <c r="I110" i="5"/>
  <c r="P110" i="5" s="1"/>
  <c r="Q110" i="5" s="1"/>
  <c r="H110" i="5"/>
  <c r="K109" i="5" s="1"/>
  <c r="G110" i="5"/>
  <c r="I109" i="5"/>
  <c r="P109" i="5" s="1"/>
  <c r="Q109" i="5" s="1"/>
  <c r="H109" i="5"/>
  <c r="G109" i="5"/>
  <c r="K108" i="5"/>
  <c r="M108" i="5" s="1"/>
  <c r="I108" i="5"/>
  <c r="H108" i="5"/>
  <c r="K107" i="5" s="1"/>
  <c r="G108" i="5"/>
  <c r="I107" i="5"/>
  <c r="H107" i="5"/>
  <c r="K106" i="5" s="1"/>
  <c r="G107" i="5"/>
  <c r="N106" i="5"/>
  <c r="I106" i="5"/>
  <c r="J106" i="5" s="1"/>
  <c r="R106" i="5" s="1"/>
  <c r="W106" i="5" s="1"/>
  <c r="H106" i="5"/>
  <c r="G106" i="5"/>
  <c r="P105" i="5"/>
  <c r="Q105" i="5" s="1"/>
  <c r="O105" i="5"/>
  <c r="K105" i="5"/>
  <c r="L105" i="5" s="1"/>
  <c r="I105" i="5"/>
  <c r="J105" i="5" s="1"/>
  <c r="R105" i="5" s="1"/>
  <c r="H105" i="5"/>
  <c r="K104" i="5" s="1"/>
  <c r="G105" i="5"/>
  <c r="I104" i="5"/>
  <c r="P104" i="5" s="1"/>
  <c r="Q104" i="5" s="1"/>
  <c r="H104" i="5"/>
  <c r="K103" i="5" s="1"/>
  <c r="G104" i="5"/>
  <c r="I103" i="5"/>
  <c r="H103" i="5"/>
  <c r="K102" i="5" s="1"/>
  <c r="G103" i="5"/>
  <c r="I102" i="5"/>
  <c r="H102" i="5"/>
  <c r="K101" i="5" s="1"/>
  <c r="G102" i="5"/>
  <c r="O101" i="5"/>
  <c r="I101" i="5"/>
  <c r="N101" i="5" s="1"/>
  <c r="H101" i="5"/>
  <c r="G101" i="5"/>
  <c r="O100" i="5"/>
  <c r="N100" i="5"/>
  <c r="K100" i="5"/>
  <c r="M100" i="5" s="1"/>
  <c r="I100" i="5"/>
  <c r="J100" i="5" s="1"/>
  <c r="R100" i="5" s="1"/>
  <c r="H100" i="5"/>
  <c r="K99" i="5" s="1"/>
  <c r="G100" i="5"/>
  <c r="I99" i="5"/>
  <c r="N99" i="5" s="1"/>
  <c r="H99" i="5"/>
  <c r="G99" i="5"/>
  <c r="K98" i="5"/>
  <c r="M98" i="5" s="1"/>
  <c r="J98" i="5"/>
  <c r="R98" i="5" s="1"/>
  <c r="I98" i="5"/>
  <c r="H98" i="5"/>
  <c r="G98" i="5"/>
  <c r="K97" i="5"/>
  <c r="I97" i="5"/>
  <c r="H97" i="5"/>
  <c r="K96" i="5" s="1"/>
  <c r="G97" i="5"/>
  <c r="I96" i="5"/>
  <c r="O96" i="5" s="1"/>
  <c r="H96" i="5"/>
  <c r="K95" i="5" s="1"/>
  <c r="G96" i="5"/>
  <c r="I95" i="5"/>
  <c r="J95" i="5" s="1"/>
  <c r="R95" i="5" s="1"/>
  <c r="U95" i="5" s="1"/>
  <c r="H95" i="5"/>
  <c r="G95" i="5"/>
  <c r="Z94" i="5"/>
  <c r="AD94" i="5" s="1"/>
  <c r="AH94" i="5" s="1"/>
  <c r="P94" i="5"/>
  <c r="Q94" i="5" s="1"/>
  <c r="O94" i="5"/>
  <c r="N94" i="5"/>
  <c r="AA94" i="5" s="1"/>
  <c r="AE94" i="5" s="1"/>
  <c r="AI94" i="5" s="1"/>
  <c r="K94" i="5"/>
  <c r="M94" i="5" s="1"/>
  <c r="J94" i="5"/>
  <c r="R94" i="5" s="1"/>
  <c r="I94" i="5"/>
  <c r="H94" i="5"/>
  <c r="G94" i="5"/>
  <c r="K93" i="5"/>
  <c r="M93" i="5" s="1"/>
  <c r="J93" i="5"/>
  <c r="R93" i="5" s="1"/>
  <c r="I93" i="5"/>
  <c r="H93" i="5"/>
  <c r="K92" i="5" s="1"/>
  <c r="G93" i="5"/>
  <c r="I92" i="5"/>
  <c r="H92" i="5"/>
  <c r="K91" i="5" s="1"/>
  <c r="G92" i="5"/>
  <c r="I91" i="5"/>
  <c r="H91" i="5"/>
  <c r="K90" i="5" s="1"/>
  <c r="G91" i="5"/>
  <c r="P90" i="5"/>
  <c r="Q90" i="5" s="1"/>
  <c r="I90" i="5"/>
  <c r="J90" i="5" s="1"/>
  <c r="R90" i="5" s="1"/>
  <c r="H90" i="5"/>
  <c r="G90" i="5"/>
  <c r="K89" i="5"/>
  <c r="I89" i="5"/>
  <c r="J89" i="5" s="1"/>
  <c r="R89" i="5" s="1"/>
  <c r="H89" i="5"/>
  <c r="K88" i="5" s="1"/>
  <c r="G89" i="5"/>
  <c r="P88" i="5"/>
  <c r="Q88" i="5" s="1"/>
  <c r="O88" i="5"/>
  <c r="N88" i="5"/>
  <c r="AA88" i="5" s="1"/>
  <c r="AE88" i="5" s="1"/>
  <c r="AI88" i="5" s="1"/>
  <c r="I88" i="5"/>
  <c r="J88" i="5" s="1"/>
  <c r="R88" i="5" s="1"/>
  <c r="H88" i="5"/>
  <c r="G88" i="5"/>
  <c r="K87" i="5"/>
  <c r="M87" i="5" s="1"/>
  <c r="I87" i="5"/>
  <c r="N87" i="5" s="1"/>
  <c r="H87" i="5"/>
  <c r="G87" i="5"/>
  <c r="K86" i="5"/>
  <c r="M86" i="5" s="1"/>
  <c r="I86" i="5"/>
  <c r="H86" i="5"/>
  <c r="K85" i="5" s="1"/>
  <c r="G86" i="5"/>
  <c r="I85" i="5"/>
  <c r="N85" i="5" s="1"/>
  <c r="Y85" i="5" s="1"/>
  <c r="AC85" i="5" s="1"/>
  <c r="AG85" i="5" s="1"/>
  <c r="H85" i="5"/>
  <c r="K84" i="5" s="1"/>
  <c r="G85" i="5"/>
  <c r="I84" i="5"/>
  <c r="P84" i="5" s="1"/>
  <c r="Q84" i="5" s="1"/>
  <c r="H84" i="5"/>
  <c r="K83" i="5" s="1"/>
  <c r="G84" i="5"/>
  <c r="I83" i="5"/>
  <c r="N83" i="5" s="1"/>
  <c r="H83" i="5"/>
  <c r="K82" i="5" s="1"/>
  <c r="G83" i="5"/>
  <c r="I82" i="5"/>
  <c r="J82" i="5" s="1"/>
  <c r="R82" i="5" s="1"/>
  <c r="H82" i="5"/>
  <c r="G82" i="5"/>
  <c r="P81" i="5"/>
  <c r="Q81" i="5" s="1"/>
  <c r="O81" i="5"/>
  <c r="K81" i="5"/>
  <c r="M81" i="5" s="1"/>
  <c r="J81" i="5"/>
  <c r="R81" i="5" s="1"/>
  <c r="I81" i="5"/>
  <c r="N81" i="5" s="1"/>
  <c r="H81" i="5"/>
  <c r="K80" i="5" s="1"/>
  <c r="G81" i="5"/>
  <c r="I80" i="5"/>
  <c r="P80" i="5" s="1"/>
  <c r="Q80" i="5" s="1"/>
  <c r="H80" i="5"/>
  <c r="K79" i="5" s="1"/>
  <c r="G80" i="5"/>
  <c r="I79" i="5"/>
  <c r="P79" i="5" s="1"/>
  <c r="Q79" i="5" s="1"/>
  <c r="H79" i="5"/>
  <c r="K78" i="5" s="1"/>
  <c r="G79" i="5"/>
  <c r="I78" i="5"/>
  <c r="H78" i="5"/>
  <c r="K77" i="5" s="1"/>
  <c r="G78" i="5"/>
  <c r="I77" i="5"/>
  <c r="J77" i="5" s="1"/>
  <c r="R77" i="5" s="1"/>
  <c r="H77" i="5"/>
  <c r="K76" i="5" s="1"/>
  <c r="M76" i="5" s="1"/>
  <c r="G77" i="5"/>
  <c r="O76" i="5"/>
  <c r="N76" i="5"/>
  <c r="AA76" i="5" s="1"/>
  <c r="AE76" i="5" s="1"/>
  <c r="AI76" i="5" s="1"/>
  <c r="I76" i="5"/>
  <c r="P76" i="5" s="1"/>
  <c r="Q76" i="5" s="1"/>
  <c r="H76" i="5"/>
  <c r="G76" i="5"/>
  <c r="AA75" i="5"/>
  <c r="AE75" i="5" s="1"/>
  <c r="AI75" i="5" s="1"/>
  <c r="Z75" i="5"/>
  <c r="AD75" i="5" s="1"/>
  <c r="AH75" i="5" s="1"/>
  <c r="Y75" i="5"/>
  <c r="AC75" i="5" s="1"/>
  <c r="AG75" i="5" s="1"/>
  <c r="P75" i="5"/>
  <c r="Q75" i="5" s="1"/>
  <c r="K75" i="5"/>
  <c r="M75" i="5" s="1"/>
  <c r="I75" i="5"/>
  <c r="N75" i="5" s="1"/>
  <c r="H75" i="5"/>
  <c r="K74" i="5" s="1"/>
  <c r="G75" i="5"/>
  <c r="M74" i="5"/>
  <c r="L74" i="5"/>
  <c r="I74" i="5"/>
  <c r="H74" i="5"/>
  <c r="K73" i="5" s="1"/>
  <c r="G74" i="5"/>
  <c r="I73" i="5"/>
  <c r="H73" i="5"/>
  <c r="K72" i="5" s="1"/>
  <c r="G73" i="5"/>
  <c r="I72" i="5"/>
  <c r="J72" i="5" s="1"/>
  <c r="R72" i="5" s="1"/>
  <c r="H72" i="5"/>
  <c r="K71" i="5" s="1"/>
  <c r="G72" i="5"/>
  <c r="N71" i="5"/>
  <c r="I71" i="5"/>
  <c r="J71" i="5" s="1"/>
  <c r="R71" i="5" s="1"/>
  <c r="H71" i="5"/>
  <c r="G71" i="5"/>
  <c r="P70" i="5"/>
  <c r="Q70" i="5" s="1"/>
  <c r="N70" i="5"/>
  <c r="Y70" i="5" s="1"/>
  <c r="AC70" i="5" s="1"/>
  <c r="AG70" i="5" s="1"/>
  <c r="K70" i="5"/>
  <c r="L70" i="5" s="1"/>
  <c r="I70" i="5"/>
  <c r="O70" i="5" s="1"/>
  <c r="H70" i="5"/>
  <c r="G70" i="5"/>
  <c r="K69" i="5"/>
  <c r="L69" i="5" s="1"/>
  <c r="I69" i="5"/>
  <c r="J69" i="5" s="1"/>
  <c r="R69" i="5" s="1"/>
  <c r="H69" i="5"/>
  <c r="G69" i="5"/>
  <c r="K68" i="5"/>
  <c r="I68" i="5"/>
  <c r="P68" i="5" s="1"/>
  <c r="Q68" i="5" s="1"/>
  <c r="H68" i="5"/>
  <c r="K67" i="5" s="1"/>
  <c r="G68" i="5"/>
  <c r="I67" i="5"/>
  <c r="N67" i="5" s="1"/>
  <c r="H67" i="5"/>
  <c r="K66" i="5" s="1"/>
  <c r="L66" i="5" s="1"/>
  <c r="G67" i="5"/>
  <c r="N66" i="5"/>
  <c r="M66" i="5"/>
  <c r="I66" i="5"/>
  <c r="J66" i="5" s="1"/>
  <c r="R66" i="5" s="1"/>
  <c r="U66" i="5" s="1"/>
  <c r="H66" i="5"/>
  <c r="G66" i="5"/>
  <c r="K65" i="5"/>
  <c r="M65" i="5" s="1"/>
  <c r="I65" i="5"/>
  <c r="H65" i="5"/>
  <c r="G65" i="5"/>
  <c r="N64" i="5"/>
  <c r="AA64" i="5" s="1"/>
  <c r="AE64" i="5" s="1"/>
  <c r="AI64" i="5" s="1"/>
  <c r="K64" i="5"/>
  <c r="M64" i="5" s="1"/>
  <c r="I64" i="5"/>
  <c r="P64" i="5" s="1"/>
  <c r="Q64" i="5" s="1"/>
  <c r="H64" i="5"/>
  <c r="K63" i="5" s="1"/>
  <c r="G64" i="5"/>
  <c r="J63" i="5"/>
  <c r="R63" i="5" s="1"/>
  <c r="W63" i="5" s="1"/>
  <c r="I63" i="5"/>
  <c r="H63" i="5"/>
  <c r="K62" i="5" s="1"/>
  <c r="G63" i="5"/>
  <c r="I62" i="5"/>
  <c r="H62" i="5"/>
  <c r="K61" i="5" s="1"/>
  <c r="L61" i="5" s="1"/>
  <c r="G62" i="5"/>
  <c r="O61" i="5"/>
  <c r="I61" i="5"/>
  <c r="J61" i="5" s="1"/>
  <c r="R61" i="5" s="1"/>
  <c r="H61" i="5"/>
  <c r="K60" i="5" s="1"/>
  <c r="M60" i="5" s="1"/>
  <c r="G61" i="5"/>
  <c r="I60" i="5"/>
  <c r="P60" i="5" s="1"/>
  <c r="Q60" i="5" s="1"/>
  <c r="G60" i="5"/>
  <c r="L22" i="4"/>
  <c r="K22" i="4"/>
  <c r="J22" i="4"/>
  <c r="L21" i="4"/>
  <c r="K21" i="4"/>
  <c r="J21" i="4"/>
  <c r="D19" i="4"/>
  <c r="D22" i="4" s="1"/>
  <c r="M115" i="5" l="1"/>
  <c r="B3" i="2"/>
  <c r="B3" i="3"/>
  <c r="D21" i="4"/>
  <c r="M110" i="5"/>
  <c r="L132" i="5"/>
  <c r="M71" i="5"/>
  <c r="L71" i="5"/>
  <c r="M104" i="5"/>
  <c r="L104" i="5"/>
  <c r="M126" i="5"/>
  <c r="L126" i="5"/>
  <c r="T69" i="5"/>
  <c r="V69" i="5"/>
  <c r="L85" i="5"/>
  <c r="M85" i="5"/>
  <c r="L109" i="5"/>
  <c r="M109" i="5"/>
  <c r="M116" i="5"/>
  <c r="L116" i="5"/>
  <c r="Z114" i="5"/>
  <c r="AD114" i="5" s="1"/>
  <c r="AH114" i="5" s="1"/>
  <c r="AA114" i="5"/>
  <c r="AE114" i="5" s="1"/>
  <c r="AI114" i="5" s="1"/>
  <c r="M63" i="5"/>
  <c r="L63" i="5"/>
  <c r="J68" i="5"/>
  <c r="R68" i="5" s="1"/>
  <c r="W68" i="5" s="1"/>
  <c r="M70" i="5"/>
  <c r="N72" i="5"/>
  <c r="AA72" i="5" s="1"/>
  <c r="AE72" i="5" s="1"/>
  <c r="AI72" i="5" s="1"/>
  <c r="N77" i="5"/>
  <c r="AA77" i="5" s="1"/>
  <c r="AE77" i="5" s="1"/>
  <c r="AI77" i="5" s="1"/>
  <c r="O83" i="5"/>
  <c r="P96" i="5"/>
  <c r="Q96" i="5" s="1"/>
  <c r="P116" i="5"/>
  <c r="Q116" i="5" s="1"/>
  <c r="L125" i="5"/>
  <c r="N127" i="5"/>
  <c r="AA127" i="5" s="1"/>
  <c r="AE127" i="5" s="1"/>
  <c r="AI127" i="5" s="1"/>
  <c r="M130" i="5"/>
  <c r="O132" i="5"/>
  <c r="O72" i="5"/>
  <c r="O127" i="5"/>
  <c r="O77" i="5"/>
  <c r="P83" i="5"/>
  <c r="Q83" i="5" s="1"/>
  <c r="Y88" i="5"/>
  <c r="AC88" i="5" s="1"/>
  <c r="AG88" i="5" s="1"/>
  <c r="P72" i="5"/>
  <c r="Q72" i="5" s="1"/>
  <c r="L100" i="5"/>
  <c r="P112" i="5"/>
  <c r="Q112" i="5" s="1"/>
  <c r="J120" i="5"/>
  <c r="R120" i="5" s="1"/>
  <c r="V120" i="5" s="1"/>
  <c r="N122" i="5"/>
  <c r="P127" i="5"/>
  <c r="Q127" i="5" s="1"/>
  <c r="P77" i="5"/>
  <c r="Q77" i="5" s="1"/>
  <c r="N60" i="5"/>
  <c r="Z60" i="5" s="1"/>
  <c r="AD60" i="5" s="1"/>
  <c r="AH60" i="5" s="1"/>
  <c r="N105" i="5"/>
  <c r="AA105" i="5" s="1"/>
  <c r="AE105" i="5" s="1"/>
  <c r="AI105" i="5" s="1"/>
  <c r="O122" i="5"/>
  <c r="L87" i="5"/>
  <c r="N89" i="5"/>
  <c r="Z89" i="5" s="1"/>
  <c r="AD89" i="5" s="1"/>
  <c r="AH89" i="5" s="1"/>
  <c r="P100" i="5"/>
  <c r="Q100" i="5" s="1"/>
  <c r="J104" i="5"/>
  <c r="R104" i="5" s="1"/>
  <c r="W104" i="5" s="1"/>
  <c r="O110" i="5"/>
  <c r="O115" i="5"/>
  <c r="P117" i="5"/>
  <c r="Q117" i="5" s="1"/>
  <c r="P128" i="5"/>
  <c r="Q128" i="5" s="1"/>
  <c r="N131" i="5"/>
  <c r="L108" i="5"/>
  <c r="P66" i="5"/>
  <c r="Q66" i="5" s="1"/>
  <c r="M61" i="5"/>
  <c r="J64" i="5"/>
  <c r="R64" i="5" s="1"/>
  <c r="V64" i="5" s="1"/>
  <c r="M69" i="5"/>
  <c r="J76" i="5"/>
  <c r="R76" i="5" s="1"/>
  <c r="W76" i="5" s="1"/>
  <c r="O89" i="5"/>
  <c r="P115" i="5"/>
  <c r="Q115" i="5" s="1"/>
  <c r="O131" i="5"/>
  <c r="O133" i="5"/>
  <c r="O117" i="5"/>
  <c r="N61" i="5"/>
  <c r="N69" i="5"/>
  <c r="P89" i="5"/>
  <c r="Q89" i="5" s="1"/>
  <c r="P131" i="5"/>
  <c r="Q131" i="5" s="1"/>
  <c r="P133" i="5"/>
  <c r="Q133" i="5" s="1"/>
  <c r="N126" i="5"/>
  <c r="L75" i="5"/>
  <c r="P61" i="5"/>
  <c r="Q61" i="5" s="1"/>
  <c r="N82" i="5"/>
  <c r="AA82" i="5" s="1"/>
  <c r="AE82" i="5" s="1"/>
  <c r="AI82" i="5" s="1"/>
  <c r="L93" i="5"/>
  <c r="N95" i="5"/>
  <c r="Y95" i="5" s="1"/>
  <c r="AC95" i="5" s="1"/>
  <c r="AG95" i="5" s="1"/>
  <c r="N104" i="5"/>
  <c r="O126" i="5"/>
  <c r="O67" i="5"/>
  <c r="P67" i="5"/>
  <c r="Q67" i="5" s="1"/>
  <c r="O71" i="5"/>
  <c r="O82" i="5"/>
  <c r="O95" i="5"/>
  <c r="P101" i="5"/>
  <c r="Q101" i="5" s="1"/>
  <c r="O104" i="5"/>
  <c r="O106" i="5"/>
  <c r="N109" i="5"/>
  <c r="Y109" i="5" s="1"/>
  <c r="AC109" i="5" s="1"/>
  <c r="AG109" i="5" s="1"/>
  <c r="M111" i="5"/>
  <c r="J114" i="5"/>
  <c r="R114" i="5" s="1"/>
  <c r="V114" i="5" s="1"/>
  <c r="N121" i="5"/>
  <c r="P126" i="5"/>
  <c r="Q126" i="5" s="1"/>
  <c r="O66" i="5"/>
  <c r="J84" i="5"/>
  <c r="R84" i="5" s="1"/>
  <c r="W84" i="5" s="1"/>
  <c r="P71" i="5"/>
  <c r="Q71" i="5" s="1"/>
  <c r="P82" i="5"/>
  <c r="Q82" i="5" s="1"/>
  <c r="N90" i="5"/>
  <c r="AA90" i="5" s="1"/>
  <c r="AE90" i="5" s="1"/>
  <c r="AI90" i="5" s="1"/>
  <c r="P95" i="5"/>
  <c r="Q95" i="5" s="1"/>
  <c r="P106" i="5"/>
  <c r="Q106" i="5" s="1"/>
  <c r="O109" i="5"/>
  <c r="N111" i="5"/>
  <c r="AA111" i="5" s="1"/>
  <c r="AE111" i="5" s="1"/>
  <c r="AI111" i="5" s="1"/>
  <c r="O121" i="5"/>
  <c r="O64" i="5"/>
  <c r="J70" i="5"/>
  <c r="R70" i="5" s="1"/>
  <c r="W70" i="5" s="1"/>
  <c r="O90" i="5"/>
  <c r="O111" i="5"/>
  <c r="P121" i="5"/>
  <c r="Q121" i="5" s="1"/>
  <c r="O60" i="5"/>
  <c r="W61" i="5"/>
  <c r="T61" i="5"/>
  <c r="U61" i="5"/>
  <c r="T66" i="5"/>
  <c r="J60" i="5"/>
  <c r="R60" i="5" s="1"/>
  <c r="W60" i="5" s="1"/>
  <c r="W69" i="5"/>
  <c r="U106" i="5"/>
  <c r="V106" i="5"/>
  <c r="U63" i="5"/>
  <c r="V63" i="5"/>
  <c r="P73" i="5"/>
  <c r="Q73" i="5" s="1"/>
  <c r="O73" i="5"/>
  <c r="N73" i="5"/>
  <c r="J73" i="5"/>
  <c r="R73" i="5" s="1"/>
  <c r="M79" i="5"/>
  <c r="L79" i="5"/>
  <c r="AA69" i="5"/>
  <c r="AE69" i="5" s="1"/>
  <c r="AI69" i="5" s="1"/>
  <c r="Z69" i="5"/>
  <c r="AD69" i="5" s="1"/>
  <c r="AH69" i="5" s="1"/>
  <c r="Y69" i="5"/>
  <c r="AC69" i="5" s="1"/>
  <c r="AG69" i="5" s="1"/>
  <c r="W100" i="5"/>
  <c r="V100" i="5"/>
  <c r="U100" i="5"/>
  <c r="T100" i="5"/>
  <c r="W77" i="5"/>
  <c r="T77" i="5"/>
  <c r="V77" i="5"/>
  <c r="U77" i="5"/>
  <c r="L82" i="5"/>
  <c r="M82" i="5"/>
  <c r="L19" i="4"/>
  <c r="D26" i="4" s="1"/>
  <c r="C15" i="2" s="1"/>
  <c r="K19" i="4"/>
  <c r="D25" i="4" s="1"/>
  <c r="C16" i="2" s="1"/>
  <c r="J19" i="4"/>
  <c r="L64" i="5"/>
  <c r="W88" i="5"/>
  <c r="V88" i="5"/>
  <c r="U88" i="5"/>
  <c r="T88" i="5"/>
  <c r="L20" i="4"/>
  <c r="K20" i="4"/>
  <c r="J20" i="4"/>
  <c r="U72" i="5"/>
  <c r="T72" i="5"/>
  <c r="W72" i="5"/>
  <c r="V72" i="5"/>
  <c r="M88" i="5"/>
  <c r="L88" i="5"/>
  <c r="AA83" i="5"/>
  <c r="AE83" i="5" s="1"/>
  <c r="AI83" i="5" s="1"/>
  <c r="Z83" i="5"/>
  <c r="AD83" i="5" s="1"/>
  <c r="AH83" i="5" s="1"/>
  <c r="Y83" i="5"/>
  <c r="AC83" i="5" s="1"/>
  <c r="AG83" i="5" s="1"/>
  <c r="W111" i="5"/>
  <c r="V111" i="5"/>
  <c r="U111" i="5"/>
  <c r="T111" i="5"/>
  <c r="L98" i="5"/>
  <c r="W81" i="5"/>
  <c r="V81" i="5"/>
  <c r="U81" i="5"/>
  <c r="T81" i="5"/>
  <c r="P65" i="5"/>
  <c r="Q65" i="5" s="1"/>
  <c r="O65" i="5"/>
  <c r="N65" i="5"/>
  <c r="J65" i="5"/>
  <c r="R65" i="5" s="1"/>
  <c r="M84" i="5"/>
  <c r="L84" i="5"/>
  <c r="M118" i="5"/>
  <c r="L118" i="5"/>
  <c r="P119" i="5"/>
  <c r="Q119" i="5" s="1"/>
  <c r="O119" i="5"/>
  <c r="N119" i="5"/>
  <c r="J119" i="5"/>
  <c r="R119" i="5" s="1"/>
  <c r="M68" i="5"/>
  <c r="L68" i="5"/>
  <c r="W71" i="5"/>
  <c r="V71" i="5"/>
  <c r="U71" i="5"/>
  <c r="M72" i="5"/>
  <c r="L72" i="5"/>
  <c r="M90" i="5"/>
  <c r="L90" i="5"/>
  <c r="V93" i="5"/>
  <c r="U93" i="5"/>
  <c r="T93" i="5"/>
  <c r="W93" i="5"/>
  <c r="W94" i="5"/>
  <c r="V94" i="5"/>
  <c r="U94" i="5"/>
  <c r="T94" i="5"/>
  <c r="L95" i="5"/>
  <c r="M95" i="5"/>
  <c r="U98" i="5"/>
  <c r="T98" i="5"/>
  <c r="V98" i="5"/>
  <c r="T113" i="5"/>
  <c r="W113" i="5"/>
  <c r="V113" i="5"/>
  <c r="U113" i="5"/>
  <c r="W116" i="5"/>
  <c r="V116" i="5"/>
  <c r="U116" i="5"/>
  <c r="T116" i="5"/>
  <c r="W121" i="5"/>
  <c r="V121" i="5"/>
  <c r="U121" i="5"/>
  <c r="T121" i="5"/>
  <c r="W127" i="5"/>
  <c r="V127" i="5"/>
  <c r="U127" i="5"/>
  <c r="T127" i="5"/>
  <c r="V61" i="5"/>
  <c r="T63" i="5"/>
  <c r="U69" i="5"/>
  <c r="W98" i="5"/>
  <c r="AA106" i="5"/>
  <c r="AE106" i="5" s="1"/>
  <c r="AI106" i="5" s="1"/>
  <c r="Z106" i="5"/>
  <c r="AD106" i="5" s="1"/>
  <c r="AH106" i="5" s="1"/>
  <c r="Y106" i="5"/>
  <c r="AC106" i="5" s="1"/>
  <c r="AG106" i="5" s="1"/>
  <c r="AA71" i="5"/>
  <c r="AE71" i="5" s="1"/>
  <c r="AI71" i="5" s="1"/>
  <c r="Z71" i="5"/>
  <c r="AD71" i="5" s="1"/>
  <c r="AH71" i="5" s="1"/>
  <c r="Y71" i="5"/>
  <c r="AC71" i="5" s="1"/>
  <c r="AG71" i="5" s="1"/>
  <c r="W126" i="5"/>
  <c r="V126" i="5"/>
  <c r="U126" i="5"/>
  <c r="T126" i="5"/>
  <c r="L60" i="5"/>
  <c r="L65" i="5"/>
  <c r="J80" i="5"/>
  <c r="R80" i="5" s="1"/>
  <c r="L81" i="5"/>
  <c r="W82" i="5"/>
  <c r="V82" i="5"/>
  <c r="M80" i="5"/>
  <c r="L80" i="5"/>
  <c r="Y60" i="5"/>
  <c r="AC60" i="5" s="1"/>
  <c r="AG60" i="5" s="1"/>
  <c r="Z70" i="5"/>
  <c r="AD70" i="5" s="1"/>
  <c r="AH70" i="5" s="1"/>
  <c r="M78" i="5"/>
  <c r="L78" i="5"/>
  <c r="N80" i="5"/>
  <c r="Y81" i="5"/>
  <c r="AC81" i="5" s="1"/>
  <c r="AG81" i="5" s="1"/>
  <c r="Y82" i="5"/>
  <c r="AC82" i="5" s="1"/>
  <c r="AG82" i="5" s="1"/>
  <c r="W90" i="5"/>
  <c r="U90" i="5"/>
  <c r="T90" i="5"/>
  <c r="M91" i="5"/>
  <c r="L91" i="5"/>
  <c r="M96" i="5"/>
  <c r="L96" i="5"/>
  <c r="AA99" i="5"/>
  <c r="AE99" i="5" s="1"/>
  <c r="AI99" i="5" s="1"/>
  <c r="Z99" i="5"/>
  <c r="AD99" i="5" s="1"/>
  <c r="AH99" i="5" s="1"/>
  <c r="Y99" i="5"/>
  <c r="AC99" i="5" s="1"/>
  <c r="AG99" i="5" s="1"/>
  <c r="M103" i="5"/>
  <c r="L103" i="5"/>
  <c r="AA70" i="5"/>
  <c r="AE70" i="5" s="1"/>
  <c r="AI70" i="5" s="1"/>
  <c r="T71" i="5"/>
  <c r="O80" i="5"/>
  <c r="O86" i="5"/>
  <c r="N86" i="5"/>
  <c r="P92" i="5"/>
  <c r="Q92" i="5" s="1"/>
  <c r="O92" i="5"/>
  <c r="N92" i="5"/>
  <c r="J92" i="5"/>
  <c r="R92" i="5" s="1"/>
  <c r="AA95" i="5"/>
  <c r="AE95" i="5" s="1"/>
  <c r="AI95" i="5" s="1"/>
  <c r="Z95" i="5"/>
  <c r="AD95" i="5" s="1"/>
  <c r="AH95" i="5" s="1"/>
  <c r="P97" i="5"/>
  <c r="Q97" i="5" s="1"/>
  <c r="O97" i="5"/>
  <c r="N97" i="5"/>
  <c r="J99" i="5"/>
  <c r="R99" i="5" s="1"/>
  <c r="L114" i="5"/>
  <c r="W120" i="5"/>
  <c r="D24" i="4"/>
  <c r="C17" i="2" s="1"/>
  <c r="Y64" i="5"/>
  <c r="AC64" i="5" s="1"/>
  <c r="AG64" i="5" s="1"/>
  <c r="J86" i="5"/>
  <c r="R86" i="5" s="1"/>
  <c r="J97" i="5"/>
  <c r="R97" i="5" s="1"/>
  <c r="M99" i="5"/>
  <c r="L99" i="5"/>
  <c r="Z64" i="5"/>
  <c r="AD64" i="5" s="1"/>
  <c r="AH64" i="5" s="1"/>
  <c r="M77" i="5"/>
  <c r="L77" i="5"/>
  <c r="T82" i="5"/>
  <c r="AA87" i="5"/>
  <c r="AE87" i="5" s="1"/>
  <c r="AI87" i="5" s="1"/>
  <c r="Z87" i="5"/>
  <c r="AD87" i="5" s="1"/>
  <c r="AH87" i="5" s="1"/>
  <c r="M97" i="5"/>
  <c r="L97" i="5"/>
  <c r="O99" i="5"/>
  <c r="W122" i="5"/>
  <c r="V122" i="5"/>
  <c r="U122" i="5"/>
  <c r="T122" i="5"/>
  <c r="AA61" i="5"/>
  <c r="AE61" i="5" s="1"/>
  <c r="AI61" i="5" s="1"/>
  <c r="Z61" i="5"/>
  <c r="AD61" i="5" s="1"/>
  <c r="AH61" i="5" s="1"/>
  <c r="Y61" i="5"/>
  <c r="AC61" i="5" s="1"/>
  <c r="AG61" i="5" s="1"/>
  <c r="AA66" i="5"/>
  <c r="AE66" i="5" s="1"/>
  <c r="AI66" i="5" s="1"/>
  <c r="Z66" i="5"/>
  <c r="AD66" i="5" s="1"/>
  <c r="AH66" i="5" s="1"/>
  <c r="Y66" i="5"/>
  <c r="AC66" i="5" s="1"/>
  <c r="AG66" i="5" s="1"/>
  <c r="J75" i="5"/>
  <c r="R75" i="5" s="1"/>
  <c r="P78" i="5"/>
  <c r="Q78" i="5" s="1"/>
  <c r="O78" i="5"/>
  <c r="N78" i="5"/>
  <c r="J78" i="5"/>
  <c r="R78" i="5" s="1"/>
  <c r="U82" i="5"/>
  <c r="L86" i="5"/>
  <c r="V90" i="5"/>
  <c r="P99" i="5"/>
  <c r="Q99" i="5" s="1"/>
  <c r="Y110" i="5"/>
  <c r="AC110" i="5" s="1"/>
  <c r="AG110" i="5" s="1"/>
  <c r="AA110" i="5"/>
  <c r="AE110" i="5" s="1"/>
  <c r="AI110" i="5" s="1"/>
  <c r="Z110" i="5"/>
  <c r="AD110" i="5" s="1"/>
  <c r="AH110" i="5" s="1"/>
  <c r="L76" i="5"/>
  <c r="Z81" i="5"/>
  <c r="AD81" i="5" s="1"/>
  <c r="AH81" i="5" s="1"/>
  <c r="P85" i="5"/>
  <c r="Q85" i="5" s="1"/>
  <c r="O85" i="5"/>
  <c r="J85" i="5"/>
  <c r="R85" i="5" s="1"/>
  <c r="P86" i="5"/>
  <c r="Q86" i="5" s="1"/>
  <c r="W89" i="5"/>
  <c r="V89" i="5"/>
  <c r="U89" i="5"/>
  <c r="T89" i="5"/>
  <c r="P107" i="5"/>
  <c r="Q107" i="5" s="1"/>
  <c r="O107" i="5"/>
  <c r="N107" i="5"/>
  <c r="J107" i="5"/>
  <c r="R107" i="5" s="1"/>
  <c r="P125" i="5"/>
  <c r="Q125" i="5" s="1"/>
  <c r="O125" i="5"/>
  <c r="N125" i="5"/>
  <c r="J125" i="5"/>
  <c r="R125" i="5" s="1"/>
  <c r="M128" i="5"/>
  <c r="L128" i="5"/>
  <c r="O62" i="5"/>
  <c r="N62" i="5"/>
  <c r="J62" i="5"/>
  <c r="R62" i="5" s="1"/>
  <c r="M62" i="5"/>
  <c r="L62" i="5"/>
  <c r="AA67" i="5"/>
  <c r="AE67" i="5" s="1"/>
  <c r="AI67" i="5" s="1"/>
  <c r="Z67" i="5"/>
  <c r="AD67" i="5" s="1"/>
  <c r="AH67" i="5" s="1"/>
  <c r="Y67" i="5"/>
  <c r="AC67" i="5" s="1"/>
  <c r="AG67" i="5" s="1"/>
  <c r="M67" i="5"/>
  <c r="L67" i="5"/>
  <c r="M73" i="5"/>
  <c r="L73" i="5"/>
  <c r="AA81" i="5"/>
  <c r="AE81" i="5" s="1"/>
  <c r="AI81" i="5" s="1"/>
  <c r="Y87" i="5"/>
  <c r="AC87" i="5" s="1"/>
  <c r="AG87" i="5" s="1"/>
  <c r="M89" i="5"/>
  <c r="L89" i="5"/>
  <c r="W105" i="5"/>
  <c r="V105" i="5"/>
  <c r="U105" i="5"/>
  <c r="T105" i="5"/>
  <c r="P129" i="5"/>
  <c r="Q129" i="5" s="1"/>
  <c r="O129" i="5"/>
  <c r="N129" i="5"/>
  <c r="J129" i="5"/>
  <c r="R129" i="5" s="1"/>
  <c r="AA60" i="5"/>
  <c r="AE60" i="5" s="1"/>
  <c r="AI60" i="5" s="1"/>
  <c r="P62" i="5"/>
  <c r="Q62" i="5" s="1"/>
  <c r="P63" i="5"/>
  <c r="Q63" i="5" s="1"/>
  <c r="O63" i="5"/>
  <c r="N63" i="5"/>
  <c r="P69" i="5"/>
  <c r="Q69" i="5" s="1"/>
  <c r="O69" i="5"/>
  <c r="P74" i="5"/>
  <c r="Q74" i="5" s="1"/>
  <c r="O74" i="5"/>
  <c r="N74" i="5"/>
  <c r="J74" i="5"/>
  <c r="R74" i="5" s="1"/>
  <c r="O75" i="5"/>
  <c r="Z76" i="5"/>
  <c r="AD76" i="5" s="1"/>
  <c r="AH76" i="5" s="1"/>
  <c r="Y76" i="5"/>
  <c r="AC76" i="5" s="1"/>
  <c r="AG76" i="5" s="1"/>
  <c r="M92" i="5"/>
  <c r="L92" i="5"/>
  <c r="W66" i="5"/>
  <c r="V66" i="5"/>
  <c r="M83" i="5"/>
  <c r="L83" i="5"/>
  <c r="AA85" i="5"/>
  <c r="AE85" i="5" s="1"/>
  <c r="AI85" i="5" s="1"/>
  <c r="Z85" i="5"/>
  <c r="AD85" i="5" s="1"/>
  <c r="AH85" i="5" s="1"/>
  <c r="P93" i="5"/>
  <c r="Q93" i="5" s="1"/>
  <c r="O93" i="5"/>
  <c r="N93" i="5"/>
  <c r="P98" i="5"/>
  <c r="Q98" i="5" s="1"/>
  <c r="O98" i="5"/>
  <c r="N98" i="5"/>
  <c r="AA109" i="5"/>
  <c r="AE109" i="5" s="1"/>
  <c r="AI109" i="5" s="1"/>
  <c r="P113" i="5"/>
  <c r="Q113" i="5" s="1"/>
  <c r="O113" i="5"/>
  <c r="N113" i="5"/>
  <c r="M113" i="5"/>
  <c r="L113" i="5"/>
  <c r="Z115" i="5"/>
  <c r="AD115" i="5" s="1"/>
  <c r="AH115" i="5" s="1"/>
  <c r="M123" i="5"/>
  <c r="L123" i="5"/>
  <c r="W132" i="5"/>
  <c r="V132" i="5"/>
  <c r="U132" i="5"/>
  <c r="M117" i="5"/>
  <c r="L117" i="5"/>
  <c r="L120" i="5"/>
  <c r="P124" i="5"/>
  <c r="Q124" i="5" s="1"/>
  <c r="O124" i="5"/>
  <c r="N124" i="5"/>
  <c r="M129" i="5"/>
  <c r="L129" i="5"/>
  <c r="W95" i="5"/>
  <c r="V95" i="5"/>
  <c r="AA116" i="5"/>
  <c r="AE116" i="5" s="1"/>
  <c r="AI116" i="5" s="1"/>
  <c r="Z116" i="5"/>
  <c r="AD116" i="5" s="1"/>
  <c r="AH116" i="5" s="1"/>
  <c r="Y116" i="5"/>
  <c r="AC116" i="5" s="1"/>
  <c r="AG116" i="5" s="1"/>
  <c r="AA117" i="5"/>
  <c r="AE117" i="5" s="1"/>
  <c r="AI117" i="5" s="1"/>
  <c r="Z117" i="5"/>
  <c r="AD117" i="5" s="1"/>
  <c r="AH117" i="5" s="1"/>
  <c r="Y117" i="5"/>
  <c r="AC117" i="5" s="1"/>
  <c r="AG117" i="5" s="1"/>
  <c r="P118" i="5"/>
  <c r="Q118" i="5" s="1"/>
  <c r="O118" i="5"/>
  <c r="N118" i="5"/>
  <c r="L119" i="5"/>
  <c r="M121" i="5"/>
  <c r="J124" i="5"/>
  <c r="R124" i="5" s="1"/>
  <c r="T132" i="5"/>
  <c r="O4" i="7"/>
  <c r="O5" i="7" s="1"/>
  <c r="O6" i="7" s="1"/>
  <c r="O7" i="7" s="1"/>
  <c r="O8" i="7" s="1"/>
  <c r="O9" i="7" s="1"/>
  <c r="O10" i="7" s="1"/>
  <c r="O11" i="7" s="1"/>
  <c r="O12" i="7" s="1"/>
  <c r="O13" i="7" s="1"/>
  <c r="O14" i="7" s="1"/>
  <c r="O15" i="7" s="1"/>
  <c r="O16" i="7" s="1"/>
  <c r="O17" i="7" s="1"/>
  <c r="O18" i="7" s="1"/>
  <c r="O19" i="7" s="1"/>
  <c r="O20" i="7" s="1"/>
  <c r="O21" i="7" s="1"/>
  <c r="O22" i="7" s="1"/>
  <c r="O23" i="7" s="1"/>
  <c r="O24" i="7" s="1"/>
  <c r="O25" i="7" s="1"/>
  <c r="O26" i="7" s="1"/>
  <c r="O27" i="7" s="1"/>
  <c r="O28" i="7" s="1"/>
  <c r="O29" i="7" s="1"/>
  <c r="O30" i="7" s="1"/>
  <c r="O31" i="7" s="1"/>
  <c r="O32" i="7" s="1"/>
  <c r="O33" i="7" s="1"/>
  <c r="O34" i="7" s="1"/>
  <c r="O35" i="7" s="1"/>
  <c r="O36" i="7" s="1"/>
  <c r="O37" i="7" s="1"/>
  <c r="O38" i="7" s="1"/>
  <c r="O39" i="7" s="1"/>
  <c r="O40" i="7" s="1"/>
  <c r="O41" i="7" s="1"/>
  <c r="O42" i="7" s="1"/>
  <c r="O43" i="7" s="1"/>
  <c r="O44" i="7" s="1"/>
  <c r="O45" i="7" s="1"/>
  <c r="O46" i="7" s="1"/>
  <c r="O47" i="7" s="1"/>
  <c r="O48" i="7" s="1"/>
  <c r="O49" i="7" s="1"/>
  <c r="O50" i="7" s="1"/>
  <c r="O51" i="7" s="1"/>
  <c r="O52" i="7" s="1"/>
  <c r="O53" i="7" s="1"/>
  <c r="O54" i="7" s="1"/>
  <c r="O55" i="7" s="1"/>
  <c r="O56" i="7" s="1"/>
  <c r="O57" i="7" s="1"/>
  <c r="O58" i="7" s="1"/>
  <c r="O59" i="7" s="1"/>
  <c r="O60" i="7" s="1"/>
  <c r="O61" i="7" s="1"/>
  <c r="O62" i="7" s="1"/>
  <c r="O63" i="7" s="1"/>
  <c r="O64" i="7" s="1"/>
  <c r="O65" i="7" s="1"/>
  <c r="O66" i="7" s="1"/>
  <c r="O67" i="7" s="1"/>
  <c r="O68" i="7" s="1"/>
  <c r="O69" i="7" s="1"/>
  <c r="O70" i="7" s="1"/>
  <c r="O71" i="7" s="1"/>
  <c r="O72" i="7" s="1"/>
  <c r="O73" i="7" s="1"/>
  <c r="O74" i="7" s="1"/>
  <c r="O75" i="7" s="1"/>
  <c r="O76" i="7" s="1"/>
  <c r="O77" i="7" s="1"/>
  <c r="O78" i="7" s="1"/>
  <c r="O79" i="7" s="1"/>
  <c r="O80" i="7" s="1"/>
  <c r="O81" i="7" s="1"/>
  <c r="O82" i="7" s="1"/>
  <c r="O83" i="7" s="1"/>
  <c r="O84" i="7" s="1"/>
  <c r="O85" i="7" s="1"/>
  <c r="O86" i="7" s="1"/>
  <c r="O87" i="7" s="1"/>
  <c r="O88" i="7" s="1"/>
  <c r="O89" i="7" s="1"/>
  <c r="O90" i="7" s="1"/>
  <c r="O91" i="7" s="1"/>
  <c r="O92" i="7" s="1"/>
  <c r="O93" i="7" s="1"/>
  <c r="O94" i="7" s="1"/>
  <c r="O95" i="7" s="1"/>
  <c r="O96" i="7" s="1"/>
  <c r="O97" i="7" s="1"/>
  <c r="O98" i="7" s="1"/>
  <c r="O99" i="7" s="1"/>
  <c r="O100" i="7" s="1"/>
  <c r="O101" i="7" s="1"/>
  <c r="O102" i="7" s="1"/>
  <c r="O103" i="7" s="1"/>
  <c r="O104" i="7" s="1"/>
  <c r="O105" i="7" s="1"/>
  <c r="O106" i="7" s="1"/>
  <c r="O107" i="7" s="1"/>
  <c r="O108" i="7" s="1"/>
  <c r="O109" i="7" s="1"/>
  <c r="O110" i="7" s="1"/>
  <c r="O111" i="7" s="1"/>
  <c r="O112" i="7" s="1"/>
  <c r="O113" i="7" s="1"/>
  <c r="O114" i="7" s="1"/>
  <c r="O115" i="7" s="1"/>
  <c r="O116" i="7" s="1"/>
  <c r="O117" i="7" s="1"/>
  <c r="O118" i="7" s="1"/>
  <c r="O119" i="7" s="1"/>
  <c r="O120" i="7" s="1"/>
  <c r="O121" i="7" s="1"/>
  <c r="O122" i="7" s="1"/>
  <c r="O123" i="7" s="1"/>
  <c r="O124" i="7" s="1"/>
  <c r="O125" i="7" s="1"/>
  <c r="O126" i="7" s="1"/>
  <c r="O127" i="7" s="1"/>
  <c r="O128" i="7" s="1"/>
  <c r="O129" i="7" s="1"/>
  <c r="O130" i="7" s="1"/>
  <c r="O131" i="7" s="1"/>
  <c r="O132" i="7" s="1"/>
  <c r="O133" i="7" s="1"/>
  <c r="O134" i="7" s="1"/>
  <c r="O135" i="7" s="1"/>
  <c r="O136" i="7" s="1"/>
  <c r="O137" i="7" s="1"/>
  <c r="O138" i="7" s="1"/>
  <c r="O139" i="7" s="1"/>
  <c r="O140" i="7" s="1"/>
  <c r="O141" i="7" s="1"/>
  <c r="O142" i="7" s="1"/>
  <c r="O143" i="7" s="1"/>
  <c r="O144" i="7" s="1"/>
  <c r="O145" i="7" s="1"/>
  <c r="O146" i="7" s="1"/>
  <c r="O147" i="7" s="1"/>
  <c r="O148" i="7" s="1"/>
  <c r="O149" i="7" s="1"/>
  <c r="O150" i="7" s="1"/>
  <c r="O151" i="7" s="1"/>
  <c r="O152" i="7" s="1"/>
  <c r="O153" i="7" s="1"/>
  <c r="O154" i="7" s="1"/>
  <c r="O155" i="7" s="1"/>
  <c r="O156" i="7" s="1"/>
  <c r="O157" i="7" s="1"/>
  <c r="O158" i="7" s="1"/>
  <c r="O159" i="7" s="1"/>
  <c r="O160" i="7" s="1"/>
  <c r="O161" i="7" s="1"/>
  <c r="O162" i="7" s="1"/>
  <c r="O163" i="7" s="1"/>
  <c r="O164" i="7" s="1"/>
  <c r="O165" i="7" s="1"/>
  <c r="O166" i="7" s="1"/>
  <c r="O167" i="7" s="1"/>
  <c r="O168" i="7" s="1"/>
  <c r="O169" i="7" s="1"/>
  <c r="O170" i="7" s="1"/>
  <c r="O171" i="7" s="1"/>
  <c r="O172" i="7" s="1"/>
  <c r="O173" i="7" s="1"/>
  <c r="O174" i="7" s="1"/>
  <c r="O175" i="7" s="1"/>
  <c r="O176" i="7" s="1"/>
  <c r="O177" i="7" s="1"/>
  <c r="O178" i="7" s="1"/>
  <c r="O179" i="7" s="1"/>
  <c r="O180" i="7" s="1"/>
  <c r="O181" i="7" s="1"/>
  <c r="O182" i="7" s="1"/>
  <c r="O183" i="7" s="1"/>
  <c r="O184" i="7" s="1"/>
  <c r="O185" i="7" s="1"/>
  <c r="O186" i="7" s="1"/>
  <c r="O187" i="7" s="1"/>
  <c r="O188" i="7" s="1"/>
  <c r="O189" i="7" s="1"/>
  <c r="O190" i="7" s="1"/>
  <c r="O191" i="7" s="1"/>
  <c r="O192" i="7" s="1"/>
  <c r="O193" i="7" s="1"/>
  <c r="O194" i="7" s="1"/>
  <c r="O195" i="7" s="1"/>
  <c r="O196" i="7" s="1"/>
  <c r="O197" i="7" s="1"/>
  <c r="O198" i="7" s="1"/>
  <c r="O199" i="7" s="1"/>
  <c r="O200" i="7" s="1"/>
  <c r="O201" i="7" s="1"/>
  <c r="O202" i="7" s="1"/>
  <c r="O203" i="7" s="1"/>
  <c r="O204" i="7" s="1"/>
  <c r="O205" i="7" s="1"/>
  <c r="O206" i="7" s="1"/>
  <c r="O207" i="7" s="1"/>
  <c r="O208" i="7" s="1"/>
  <c r="O209" i="7" s="1"/>
  <c r="O210" i="7" s="1"/>
  <c r="O211" i="7" s="1"/>
  <c r="O212" i="7" s="1"/>
  <c r="O213" i="7" s="1"/>
  <c r="O214" i="7" s="1"/>
  <c r="O215" i="7" s="1"/>
  <c r="O216" i="7" s="1"/>
  <c r="O217" i="7" s="1"/>
  <c r="O218" i="7" s="1"/>
  <c r="O219" i="7" s="1"/>
  <c r="O220" i="7" s="1"/>
  <c r="O221" i="7" s="1"/>
  <c r="O222" i="7" s="1"/>
  <c r="O223" i="7" s="1"/>
  <c r="O224" i="7" s="1"/>
  <c r="O225" i="7" s="1"/>
  <c r="O226" i="7" s="1"/>
  <c r="O227" i="7" s="1"/>
  <c r="O228" i="7" s="1"/>
  <c r="O229" i="7" s="1"/>
  <c r="O230" i="7" s="1"/>
  <c r="O231" i="7" s="1"/>
  <c r="O232" i="7" s="1"/>
  <c r="O233" i="7" s="1"/>
  <c r="O234" i="7" s="1"/>
  <c r="O235" i="7" s="1"/>
  <c r="O236" i="7" s="1"/>
  <c r="O237" i="7" s="1"/>
  <c r="O238" i="7" s="1"/>
  <c r="O239" i="7" s="1"/>
  <c r="O240" i="7" s="1"/>
  <c r="O241" i="7" s="1"/>
  <c r="O242" i="7" s="1"/>
  <c r="O243" i="7" s="1"/>
  <c r="O244" i="7" s="1"/>
  <c r="O245" i="7" s="1"/>
  <c r="O246" i="7" s="1"/>
  <c r="O247" i="7" s="1"/>
  <c r="O248" i="7" s="1"/>
  <c r="O249" i="7" s="1"/>
  <c r="O250" i="7" s="1"/>
  <c r="O251" i="7" s="1"/>
  <c r="O252" i="7" s="1"/>
  <c r="O253" i="7" s="1"/>
  <c r="O254" i="7" s="1"/>
  <c r="O255" i="7" s="1"/>
  <c r="O256" i="7" s="1"/>
  <c r="O257" i="7" s="1"/>
  <c r="O258" i="7" s="1"/>
  <c r="O259" i="7" s="1"/>
  <c r="O260" i="7" s="1"/>
  <c r="O261" i="7" s="1"/>
  <c r="O262" i="7" s="1"/>
  <c r="O263" i="7" s="1"/>
  <c r="O264" i="7" s="1"/>
  <c r="O265" i="7" s="1"/>
  <c r="O266" i="7" s="1"/>
  <c r="O267" i="7" s="1"/>
  <c r="O268" i="7" s="1"/>
  <c r="O269" i="7" s="1"/>
  <c r="O270" i="7" s="1"/>
  <c r="O271" i="7" s="1"/>
  <c r="O272" i="7" s="1"/>
  <c r="O273" i="7" s="1"/>
  <c r="O274" i="7" s="1"/>
  <c r="O275" i="7" s="1"/>
  <c r="O276" i="7" s="1"/>
  <c r="O277" i="7" s="1"/>
  <c r="O278" i="7" s="1"/>
  <c r="O279" i="7" s="1"/>
  <c r="O280" i="7" s="1"/>
  <c r="O281" i="7" s="1"/>
  <c r="O282" i="7" s="1"/>
  <c r="O283" i="7" s="1"/>
  <c r="O284" i="7" s="1"/>
  <c r="O285" i="7" s="1"/>
  <c r="O286" i="7" s="1"/>
  <c r="O287" i="7" s="1"/>
  <c r="O288" i="7" s="1"/>
  <c r="O289" i="7" s="1"/>
  <c r="O290" i="7" s="1"/>
  <c r="O291" i="7" s="1"/>
  <c r="O292" i="7" s="1"/>
  <c r="O293" i="7" s="1"/>
  <c r="O294" i="7" s="1"/>
  <c r="O295" i="7" s="1"/>
  <c r="O296" i="7" s="1"/>
  <c r="O297" i="7" s="1"/>
  <c r="O298" i="7" s="1"/>
  <c r="O299" i="7" s="1"/>
  <c r="O300" i="7" s="1"/>
  <c r="O301" i="7" s="1"/>
  <c r="O302" i="7" s="1"/>
  <c r="O303" i="7" s="1"/>
  <c r="O304" i="7" s="1"/>
  <c r="O305" i="7" s="1"/>
  <c r="O306" i="7" s="1"/>
  <c r="O307" i="7" s="1"/>
  <c r="O308" i="7" s="1"/>
  <c r="O309" i="7" s="1"/>
  <c r="O310" i="7" s="1"/>
  <c r="O311" i="7" s="1"/>
  <c r="O312" i="7" s="1"/>
  <c r="O313" i="7" s="1"/>
  <c r="O314" i="7" s="1"/>
  <c r="O315" i="7" s="1"/>
  <c r="O316" i="7" s="1"/>
  <c r="O317" i="7" s="1"/>
  <c r="O318" i="7" s="1"/>
  <c r="O319" i="7" s="1"/>
  <c r="O320" i="7" s="1"/>
  <c r="O321" i="7" s="1"/>
  <c r="O322" i="7" s="1"/>
  <c r="O323" i="7" s="1"/>
  <c r="O324" i="7" s="1"/>
  <c r="O325" i="7" s="1"/>
  <c r="O326" i="7" s="1"/>
  <c r="O327" i="7" s="1"/>
  <c r="O328" i="7" s="1"/>
  <c r="O329" i="7" s="1"/>
  <c r="O330" i="7" s="1"/>
  <c r="O331" i="7" s="1"/>
  <c r="O332" i="7" s="1"/>
  <c r="O333" i="7" s="1"/>
  <c r="O334" i="7" s="1"/>
  <c r="O335" i="7" s="1"/>
  <c r="O336" i="7" s="1"/>
  <c r="O337" i="7" s="1"/>
  <c r="O338" i="7" s="1"/>
  <c r="O339" i="7" s="1"/>
  <c r="O340" i="7" s="1"/>
  <c r="O341" i="7" s="1"/>
  <c r="O342" i="7" s="1"/>
  <c r="O343" i="7" s="1"/>
  <c r="O344" i="7" s="1"/>
  <c r="O345" i="7" s="1"/>
  <c r="O346" i="7" s="1"/>
  <c r="O347" i="7" s="1"/>
  <c r="O348" i="7" s="1"/>
  <c r="O349" i="7" s="1"/>
  <c r="O350" i="7" s="1"/>
  <c r="O351" i="7" s="1"/>
  <c r="O352" i="7" s="1"/>
  <c r="O353" i="7" s="1"/>
  <c r="O354" i="7" s="1"/>
  <c r="O355" i="7" s="1"/>
  <c r="O356" i="7" s="1"/>
  <c r="O357" i="7" s="1"/>
  <c r="O358" i="7" s="1"/>
  <c r="O359" i="7" s="1"/>
  <c r="O360" i="7" s="1"/>
  <c r="O361" i="7" s="1"/>
  <c r="O362" i="7" s="1"/>
  <c r="O363" i="7" s="1"/>
  <c r="O364" i="7" s="1"/>
  <c r="O365" i="7" s="1"/>
  <c r="O366" i="7" s="1"/>
  <c r="O367" i="7" s="1"/>
  <c r="O368" i="7" s="1"/>
  <c r="O369" i="7" s="1"/>
  <c r="O370" i="7" s="1"/>
  <c r="O371" i="7" s="1"/>
  <c r="O372" i="7" s="1"/>
  <c r="O373" i="7" s="1"/>
  <c r="O374" i="7" s="1"/>
  <c r="O375" i="7" s="1"/>
  <c r="O376" i="7" s="1"/>
  <c r="O377" i="7" s="1"/>
  <c r="O378" i="7" s="1"/>
  <c r="O379" i="7" s="1"/>
  <c r="O380" i="7" s="1"/>
  <c r="O381" i="7" s="1"/>
  <c r="O382" i="7" s="1"/>
  <c r="O383" i="7" s="1"/>
  <c r="O384" i="7" s="1"/>
  <c r="O385" i="7" s="1"/>
  <c r="O386" i="7" s="1"/>
  <c r="O387" i="7" s="1"/>
  <c r="O388" i="7" s="1"/>
  <c r="O389" i="7" s="1"/>
  <c r="O390" i="7" s="1"/>
  <c r="O391" i="7" s="1"/>
  <c r="O392" i="7" s="1"/>
  <c r="O393" i="7" s="1"/>
  <c r="O394" i="7" s="1"/>
  <c r="O395" i="7" s="1"/>
  <c r="O396" i="7" s="1"/>
  <c r="O397" i="7" s="1"/>
  <c r="O398" i="7" s="1"/>
  <c r="O399" i="7" s="1"/>
  <c r="O400" i="7" s="1"/>
  <c r="O401" i="7" s="1"/>
  <c r="O402" i="7" s="1"/>
  <c r="O403" i="7" s="1"/>
  <c r="O404" i="7" s="1"/>
  <c r="O405" i="7" s="1"/>
  <c r="O406" i="7" s="1"/>
  <c r="O407" i="7" s="1"/>
  <c r="O408" i="7" s="1"/>
  <c r="O409" i="7" s="1"/>
  <c r="O410" i="7" s="1"/>
  <c r="O411" i="7" s="1"/>
  <c r="O412" i="7" s="1"/>
  <c r="O413" i="7" s="1"/>
  <c r="O414" i="7" s="1"/>
  <c r="O415" i="7" s="1"/>
  <c r="O416" i="7" s="1"/>
  <c r="O417" i="7" s="1"/>
  <c r="O418" i="7" s="1"/>
  <c r="O419" i="7" s="1"/>
  <c r="O420" i="7" s="1"/>
  <c r="O421" i="7" s="1"/>
  <c r="O422" i="7" s="1"/>
  <c r="O423" i="7" s="1"/>
  <c r="O424" i="7" s="1"/>
  <c r="O425" i="7" s="1"/>
  <c r="O426" i="7" s="1"/>
  <c r="O427" i="7" s="1"/>
  <c r="O428" i="7" s="1"/>
  <c r="O429" i="7" s="1"/>
  <c r="O430" i="7" s="1"/>
  <c r="O431" i="7" s="1"/>
  <c r="O432" i="7" s="1"/>
  <c r="O433" i="7" s="1"/>
  <c r="O434" i="7" s="1"/>
  <c r="O435" i="7" s="1"/>
  <c r="O436" i="7" s="1"/>
  <c r="O437" i="7" s="1"/>
  <c r="O438" i="7" s="1"/>
  <c r="O439" i="7" s="1"/>
  <c r="O440" i="7" s="1"/>
  <c r="O441" i="7" s="1"/>
  <c r="O442" i="7" s="1"/>
  <c r="O443" i="7" s="1"/>
  <c r="O444" i="7" s="1"/>
  <c r="O445" i="7" s="1"/>
  <c r="O446" i="7" s="1"/>
  <c r="O447" i="7" s="1"/>
  <c r="O448" i="7" s="1"/>
  <c r="O449" i="7" s="1"/>
  <c r="O450" i="7" s="1"/>
  <c r="O451" i="7" s="1"/>
  <c r="O452" i="7" s="1"/>
  <c r="O453" i="7" s="1"/>
  <c r="O454" i="7" s="1"/>
  <c r="O455" i="7" s="1"/>
  <c r="O456" i="7" s="1"/>
  <c r="O457" i="7" s="1"/>
  <c r="O458" i="7" s="1"/>
  <c r="O459" i="7" s="1"/>
  <c r="O460" i="7" s="1"/>
  <c r="O461" i="7" s="1"/>
  <c r="O462" i="7" s="1"/>
  <c r="O463" i="7" s="1"/>
  <c r="O464" i="7" s="1"/>
  <c r="O465" i="7" s="1"/>
  <c r="O466" i="7" s="1"/>
  <c r="O467" i="7" s="1"/>
  <c r="O468" i="7" s="1"/>
  <c r="O469" i="7" s="1"/>
  <c r="O470" i="7" s="1"/>
  <c r="O471" i="7" s="1"/>
  <c r="O472" i="7" s="1"/>
  <c r="O473" i="7" s="1"/>
  <c r="O474" i="7" s="1"/>
  <c r="O475" i="7" s="1"/>
  <c r="O476" i="7" s="1"/>
  <c r="O477" i="7" s="1"/>
  <c r="O478" i="7" s="1"/>
  <c r="O479" i="7" s="1"/>
  <c r="O480" i="7" s="1"/>
  <c r="O481" i="7" s="1"/>
  <c r="O482" i="7" s="1"/>
  <c r="O483" i="7" s="1"/>
  <c r="O484" i="7" s="1"/>
  <c r="O485" i="7" s="1"/>
  <c r="O486" i="7" s="1"/>
  <c r="O487" i="7" s="1"/>
  <c r="O488" i="7" s="1"/>
  <c r="O489" i="7" s="1"/>
  <c r="O490" i="7" s="1"/>
  <c r="O491" i="7" s="1"/>
  <c r="O492" i="7" s="1"/>
  <c r="O493" i="7" s="1"/>
  <c r="O494" i="7" s="1"/>
  <c r="O495" i="7" s="1"/>
  <c r="O496" i="7" s="1"/>
  <c r="O497" i="7" s="1"/>
  <c r="O498" i="7" s="1"/>
  <c r="O499" i="7" s="1"/>
  <c r="O500" i="7" s="1"/>
  <c r="O501" i="7" s="1"/>
  <c r="O502" i="7" s="1"/>
  <c r="O503" i="7" s="1"/>
  <c r="O504" i="7" s="1"/>
  <c r="O505" i="7" s="1"/>
  <c r="O506" i="7" s="1"/>
  <c r="O507" i="7" s="1"/>
  <c r="O508" i="7" s="1"/>
  <c r="O509" i="7" s="1"/>
  <c r="O510" i="7" s="1"/>
  <c r="O511" i="7" s="1"/>
  <c r="O512" i="7" s="1"/>
  <c r="O513" i="7" s="1"/>
  <c r="O514" i="7" s="1"/>
  <c r="O515" i="7" s="1"/>
  <c r="O516" i="7" s="1"/>
  <c r="O517" i="7" s="1"/>
  <c r="O518" i="7" s="1"/>
  <c r="O519" i="7" s="1"/>
  <c r="O520" i="7" s="1"/>
  <c r="O521" i="7" s="1"/>
  <c r="O522" i="7" s="1"/>
  <c r="O523" i="7" s="1"/>
  <c r="O524" i="7" s="1"/>
  <c r="O525" i="7" s="1"/>
  <c r="O526" i="7" s="1"/>
  <c r="O527" i="7" s="1"/>
  <c r="O528" i="7" s="1"/>
  <c r="O529" i="7" s="1"/>
  <c r="O530" i="7" s="1"/>
  <c r="O531" i="7" s="1"/>
  <c r="O532" i="7" s="1"/>
  <c r="O533" i="7" s="1"/>
  <c r="O534" i="7" s="1"/>
  <c r="O535" i="7" s="1"/>
  <c r="O536" i="7" s="1"/>
  <c r="O537" i="7" s="1"/>
  <c r="O538" i="7" s="1"/>
  <c r="O539" i="7" s="1"/>
  <c r="O540" i="7" s="1"/>
  <c r="O541" i="7" s="1"/>
  <c r="O542" i="7" s="1"/>
  <c r="O543" i="7" s="1"/>
  <c r="O544" i="7" s="1"/>
  <c r="O545" i="7" s="1"/>
  <c r="O546" i="7" s="1"/>
  <c r="O547" i="7" s="1"/>
  <c r="O548" i="7" s="1"/>
  <c r="O549" i="7" s="1"/>
  <c r="O550" i="7" s="1"/>
  <c r="O551" i="7" s="1"/>
  <c r="O552" i="7" s="1"/>
  <c r="O553" i="7" s="1"/>
  <c r="O554" i="7" s="1"/>
  <c r="O555" i="7" s="1"/>
  <c r="O556" i="7" s="1"/>
  <c r="O557" i="7" s="1"/>
  <c r="O558" i="7" s="1"/>
  <c r="O559" i="7" s="1"/>
  <c r="O560" i="7" s="1"/>
  <c r="O561" i="7" s="1"/>
  <c r="O562" i="7" s="1"/>
  <c r="O563" i="7" s="1"/>
  <c r="O564" i="7" s="1"/>
  <c r="O565" i="7" s="1"/>
  <c r="O566" i="7" s="1"/>
  <c r="O567" i="7" s="1"/>
  <c r="O568" i="7" s="1"/>
  <c r="O569" i="7" s="1"/>
  <c r="O570" i="7" s="1"/>
  <c r="O571" i="7" s="1"/>
  <c r="O572" i="7" s="1"/>
  <c r="O573" i="7" s="1"/>
  <c r="O574" i="7" s="1"/>
  <c r="O575" i="7" s="1"/>
  <c r="O576" i="7" s="1"/>
  <c r="O577" i="7" s="1"/>
  <c r="O578" i="7" s="1"/>
  <c r="O579" i="7" s="1"/>
  <c r="O580" i="7" s="1"/>
  <c r="O581" i="7" s="1"/>
  <c r="O582" i="7" s="1"/>
  <c r="O583" i="7" s="1"/>
  <c r="O584" i="7" s="1"/>
  <c r="O585" i="7" s="1"/>
  <c r="O586" i="7" s="1"/>
  <c r="O587" i="7" s="1"/>
  <c r="O588" i="7" s="1"/>
  <c r="O589" i="7" s="1"/>
  <c r="O590" i="7" s="1"/>
  <c r="O591" i="7" s="1"/>
  <c r="O592" i="7" s="1"/>
  <c r="O593" i="7" s="1"/>
  <c r="O594" i="7" s="1"/>
  <c r="O595" i="7" s="1"/>
  <c r="O596" i="7" s="1"/>
  <c r="O597" i="7" s="1"/>
  <c r="O598" i="7" s="1"/>
  <c r="O599" i="7" s="1"/>
  <c r="O600" i="7" s="1"/>
  <c r="O601" i="7" s="1"/>
  <c r="O602" i="7" s="1"/>
  <c r="O603" i="7" s="1"/>
  <c r="O604" i="7" s="1"/>
  <c r="O605" i="7" s="1"/>
  <c r="O606" i="7" s="1"/>
  <c r="O607" i="7" s="1"/>
  <c r="O608" i="7" s="1"/>
  <c r="O609" i="7" s="1"/>
  <c r="O610" i="7" s="1"/>
  <c r="O611" i="7" s="1"/>
  <c r="O612" i="7" s="1"/>
  <c r="O613" i="7" s="1"/>
  <c r="O614" i="7" s="1"/>
  <c r="O615" i="7" s="1"/>
  <c r="O616" i="7" s="1"/>
  <c r="O617" i="7" s="1"/>
  <c r="O618" i="7" s="1"/>
  <c r="O619" i="7" s="1"/>
  <c r="O620" i="7" s="1"/>
  <c r="O621" i="7" s="1"/>
  <c r="O622" i="7" s="1"/>
  <c r="O623" i="7" s="1"/>
  <c r="O624" i="7" s="1"/>
  <c r="O625" i="7" s="1"/>
  <c r="O626" i="7" s="1"/>
  <c r="O627" i="7" s="1"/>
  <c r="O628" i="7" s="1"/>
  <c r="O629" i="7" s="1"/>
  <c r="O630" i="7" s="1"/>
  <c r="O631" i="7" s="1"/>
  <c r="O632" i="7" s="1"/>
  <c r="O633" i="7" s="1"/>
  <c r="O634" i="7" s="1"/>
  <c r="O635" i="7" s="1"/>
  <c r="O636" i="7" s="1"/>
  <c r="O637" i="7" s="1"/>
  <c r="O638" i="7" s="1"/>
  <c r="O639" i="7" s="1"/>
  <c r="O640" i="7" s="1"/>
  <c r="O641" i="7" s="1"/>
  <c r="O642" i="7" s="1"/>
  <c r="O643" i="7" s="1"/>
  <c r="O644" i="7" s="1"/>
  <c r="O645" i="7" s="1"/>
  <c r="O646" i="7" s="1"/>
  <c r="O647" i="7" s="1"/>
  <c r="O648" i="7" s="1"/>
  <c r="O649" i="7" s="1"/>
  <c r="O650" i="7" s="1"/>
  <c r="O651" i="7" s="1"/>
  <c r="O652" i="7" s="1"/>
  <c r="O653" i="7" s="1"/>
  <c r="O654" i="7" s="1"/>
  <c r="O655" i="7" s="1"/>
  <c r="O656" i="7" s="1"/>
  <c r="O657" i="7" s="1"/>
  <c r="O658" i="7" s="1"/>
  <c r="O659" i="7" s="1"/>
  <c r="O660" i="7" s="1"/>
  <c r="O661" i="7" s="1"/>
  <c r="O662" i="7" s="1"/>
  <c r="O663" i="7" s="1"/>
  <c r="O664" i="7" s="1"/>
  <c r="O665" i="7" s="1"/>
  <c r="O666" i="7" s="1"/>
  <c r="O667" i="7" s="1"/>
  <c r="O668" i="7" s="1"/>
  <c r="O669" i="7" s="1"/>
  <c r="O670" i="7" s="1"/>
  <c r="O671" i="7" s="1"/>
  <c r="O672" i="7" s="1"/>
  <c r="O673" i="7" s="1"/>
  <c r="O674" i="7" s="1"/>
  <c r="O675" i="7" s="1"/>
  <c r="O676" i="7" s="1"/>
  <c r="O677" i="7" s="1"/>
  <c r="O678" i="7" s="1"/>
  <c r="O679" i="7" s="1"/>
  <c r="O680" i="7" s="1"/>
  <c r="O681" i="7" s="1"/>
  <c r="O682" i="7" s="1"/>
  <c r="O683" i="7" s="1"/>
  <c r="O684" i="7" s="1"/>
  <c r="O685" i="7" s="1"/>
  <c r="O686" i="7" s="1"/>
  <c r="O687" i="7" s="1"/>
  <c r="O688" i="7" s="1"/>
  <c r="O689" i="7" s="1"/>
  <c r="O690" i="7" s="1"/>
  <c r="O691" i="7" s="1"/>
  <c r="O692" i="7" s="1"/>
  <c r="O693" i="7" s="1"/>
  <c r="O694" i="7" s="1"/>
  <c r="O695" i="7" s="1"/>
  <c r="O696" i="7" s="1"/>
  <c r="O697" i="7" s="1"/>
  <c r="O698" i="7" s="1"/>
  <c r="O699" i="7" s="1"/>
  <c r="O700" i="7" s="1"/>
  <c r="O701" i="7" s="1"/>
  <c r="O702" i="7" s="1"/>
  <c r="O703" i="7" s="1"/>
  <c r="O704" i="7" s="1"/>
  <c r="O705" i="7" s="1"/>
  <c r="O706" i="7" s="1"/>
  <c r="O707" i="7" s="1"/>
  <c r="O708" i="7" s="1"/>
  <c r="O709" i="7" s="1"/>
  <c r="O710" i="7" s="1"/>
  <c r="O711" i="7" s="1"/>
  <c r="O712" i="7" s="1"/>
  <c r="O713" i="7" s="1"/>
  <c r="O714" i="7" s="1"/>
  <c r="O715" i="7" s="1"/>
  <c r="O716" i="7" s="1"/>
  <c r="O717" i="7" s="1"/>
  <c r="O718" i="7" s="1"/>
  <c r="O719" i="7" s="1"/>
  <c r="O720" i="7" s="1"/>
  <c r="O721" i="7" s="1"/>
  <c r="O722" i="7" s="1"/>
  <c r="O723" i="7" s="1"/>
  <c r="O724" i="7" s="1"/>
  <c r="O725" i="7" s="1"/>
  <c r="O726" i="7" s="1"/>
  <c r="O727" i="7" s="1"/>
  <c r="O728" i="7" s="1"/>
  <c r="O729" i="7" s="1"/>
  <c r="O730" i="7" s="1"/>
  <c r="O731" i="7" s="1"/>
  <c r="O732" i="7" s="1"/>
  <c r="O733" i="7" s="1"/>
  <c r="O734" i="7" s="1"/>
  <c r="O735" i="7" s="1"/>
  <c r="O736" i="7" s="1"/>
  <c r="O737" i="7" s="1"/>
  <c r="O738" i="7" s="1"/>
  <c r="O739" i="7" s="1"/>
  <c r="O740" i="7" s="1"/>
  <c r="O741" i="7" s="1"/>
  <c r="O742" i="7" s="1"/>
  <c r="O743" i="7" s="1"/>
  <c r="O744" i="7" s="1"/>
  <c r="O745" i="7" s="1"/>
  <c r="O746" i="7" s="1"/>
  <c r="O747" i="7" s="1"/>
  <c r="O748" i="7" s="1"/>
  <c r="O749" i="7" s="1"/>
  <c r="O750" i="7" s="1"/>
  <c r="O751" i="7" s="1"/>
  <c r="O752" i="7" s="1"/>
  <c r="O753" i="7" s="1"/>
  <c r="O754" i="7" s="1"/>
  <c r="O755" i="7" s="1"/>
  <c r="O756" i="7" s="1"/>
  <c r="O757" i="7" s="1"/>
  <c r="O758" i="7" s="1"/>
  <c r="O759" i="7" s="1"/>
  <c r="O760" i="7" s="1"/>
  <c r="O761" i="7" s="1"/>
  <c r="O762" i="7" s="1"/>
  <c r="O763" i="7" s="1"/>
  <c r="O764" i="7" s="1"/>
  <c r="O765" i="7" s="1"/>
  <c r="O766" i="7" s="1"/>
  <c r="O767" i="7" s="1"/>
  <c r="O768" i="7" s="1"/>
  <c r="O769" i="7" s="1"/>
  <c r="O770" i="7" s="1"/>
  <c r="O771" i="7" s="1"/>
  <c r="O772" i="7" s="1"/>
  <c r="O773" i="7" s="1"/>
  <c r="O774" i="7" s="1"/>
  <c r="O775" i="7" s="1"/>
  <c r="O776" i="7" s="1"/>
  <c r="O777" i="7" s="1"/>
  <c r="O778" i="7" s="1"/>
  <c r="O779" i="7" s="1"/>
  <c r="O780" i="7" s="1"/>
  <c r="O781" i="7" s="1"/>
  <c r="O782" i="7" s="1"/>
  <c r="O783" i="7" s="1"/>
  <c r="O784" i="7" s="1"/>
  <c r="O785" i="7" s="1"/>
  <c r="O786" i="7" s="1"/>
  <c r="O787" i="7" s="1"/>
  <c r="O788" i="7" s="1"/>
  <c r="O789" i="7" s="1"/>
  <c r="O790" i="7" s="1"/>
  <c r="O791" i="7" s="1"/>
  <c r="O792" i="7" s="1"/>
  <c r="O793" i="7" s="1"/>
  <c r="O794" i="7" s="1"/>
  <c r="O795" i="7" s="1"/>
  <c r="O796" i="7" s="1"/>
  <c r="O797" i="7" s="1"/>
  <c r="O798" i="7" s="1"/>
  <c r="O799" i="7" s="1"/>
  <c r="O800" i="7" s="1"/>
  <c r="O801" i="7" s="1"/>
  <c r="O802" i="7" s="1"/>
  <c r="O803" i="7" s="1"/>
  <c r="O804" i="7" s="1"/>
  <c r="O805" i="7" s="1"/>
  <c r="O806" i="7" s="1"/>
  <c r="O807" i="7" s="1"/>
  <c r="O808" i="7" s="1"/>
  <c r="O809" i="7" s="1"/>
  <c r="O810" i="7" s="1"/>
  <c r="O811" i="7" s="1"/>
  <c r="O812" i="7" s="1"/>
  <c r="O813" i="7" s="1"/>
  <c r="O814" i="7" s="1"/>
  <c r="O815" i="7" s="1"/>
  <c r="O816" i="7" s="1"/>
  <c r="O817" i="7" s="1"/>
  <c r="O818" i="7" s="1"/>
  <c r="O819" i="7" s="1"/>
  <c r="O820" i="7" s="1"/>
  <c r="O821" i="7" s="1"/>
  <c r="O822" i="7" s="1"/>
  <c r="O823" i="7" s="1"/>
  <c r="O824" i="7" s="1"/>
  <c r="O825" i="7" s="1"/>
  <c r="O826" i="7" s="1"/>
  <c r="O827" i="7" s="1"/>
  <c r="O828" i="7" s="1"/>
  <c r="O829" i="7" s="1"/>
  <c r="O830" i="7" s="1"/>
  <c r="O831" i="7" s="1"/>
  <c r="O832" i="7" s="1"/>
  <c r="O833" i="7" s="1"/>
  <c r="O834" i="7" s="1"/>
  <c r="O835" i="7" s="1"/>
  <c r="O836" i="7" s="1"/>
  <c r="O837" i="7" s="1"/>
  <c r="O838" i="7" s="1"/>
  <c r="O839" i="7" s="1"/>
  <c r="O840" i="7" s="1"/>
  <c r="O841" i="7" s="1"/>
  <c r="O842" i="7" s="1"/>
  <c r="O843" i="7" s="1"/>
  <c r="O844" i="7" s="1"/>
  <c r="O845" i="7" s="1"/>
  <c r="O846" i="7" s="1"/>
  <c r="O847" i="7" s="1"/>
  <c r="O848" i="7" s="1"/>
  <c r="O849" i="7" s="1"/>
  <c r="O850" i="7" s="1"/>
  <c r="O851" i="7" s="1"/>
  <c r="O852" i="7" s="1"/>
  <c r="O853" i="7" s="1"/>
  <c r="O854" i="7" s="1"/>
  <c r="O855" i="7" s="1"/>
  <c r="O856" i="7" s="1"/>
  <c r="O857" i="7" s="1"/>
  <c r="O858" i="7" s="1"/>
  <c r="O859" i="7" s="1"/>
  <c r="O860" i="7" s="1"/>
  <c r="O861" i="7" s="1"/>
  <c r="O862" i="7" s="1"/>
  <c r="O863" i="7" s="1"/>
  <c r="O864" i="7" s="1"/>
  <c r="O865" i="7" s="1"/>
  <c r="O866" i="7" s="1"/>
  <c r="O867" i="7" s="1"/>
  <c r="O868" i="7" s="1"/>
  <c r="O869" i="7" s="1"/>
  <c r="O870" i="7" s="1"/>
  <c r="O871" i="7" s="1"/>
  <c r="O872" i="7" s="1"/>
  <c r="O873" i="7" s="1"/>
  <c r="O874" i="7" s="1"/>
  <c r="O875" i="7" s="1"/>
  <c r="O876" i="7" s="1"/>
  <c r="O877" i="7" s="1"/>
  <c r="O878" i="7" s="1"/>
  <c r="O879" i="7" s="1"/>
  <c r="O880" i="7" s="1"/>
  <c r="O881" i="7" s="1"/>
  <c r="O882" i="7" s="1"/>
  <c r="O883" i="7" s="1"/>
  <c r="O884" i="7" s="1"/>
  <c r="O885" i="7" s="1"/>
  <c r="O886" i="7" s="1"/>
  <c r="O887" i="7" s="1"/>
  <c r="O888" i="7" s="1"/>
  <c r="O889" i="7" s="1"/>
  <c r="O890" i="7" s="1"/>
  <c r="O891" i="7" s="1"/>
  <c r="O892" i="7" s="1"/>
  <c r="O893" i="7" s="1"/>
  <c r="O894" i="7" s="1"/>
  <c r="O895" i="7" s="1"/>
  <c r="O896" i="7" s="1"/>
  <c r="O897" i="7" s="1"/>
  <c r="O898" i="7" s="1"/>
  <c r="O899" i="7" s="1"/>
  <c r="O900" i="7" s="1"/>
  <c r="O901" i="7" s="1"/>
  <c r="O902" i="7" s="1"/>
  <c r="O903" i="7" s="1"/>
  <c r="O904" i="7" s="1"/>
  <c r="O905" i="7" s="1"/>
  <c r="O906" i="7" s="1"/>
  <c r="O907" i="7" s="1"/>
  <c r="O908" i="7" s="1"/>
  <c r="O909" i="7" s="1"/>
  <c r="O910" i="7" s="1"/>
  <c r="O911" i="7" s="1"/>
  <c r="O912" i="7" s="1"/>
  <c r="O913" i="7" s="1"/>
  <c r="O914" i="7" s="1"/>
  <c r="O915" i="7" s="1"/>
  <c r="O916" i="7" s="1"/>
  <c r="O917" i="7" s="1"/>
  <c r="O918" i="7" s="1"/>
  <c r="O919" i="7" s="1"/>
  <c r="O920" i="7" s="1"/>
  <c r="O921" i="7" s="1"/>
  <c r="O922" i="7" s="1"/>
  <c r="O923" i="7" s="1"/>
  <c r="O924" i="7" s="1"/>
  <c r="O925" i="7" s="1"/>
  <c r="O926" i="7" s="1"/>
  <c r="O927" i="7" s="1"/>
  <c r="O928" i="7" s="1"/>
  <c r="O929" i="7" s="1"/>
  <c r="O930" i="7" s="1"/>
  <c r="O931" i="7" s="1"/>
  <c r="O932" i="7" s="1"/>
  <c r="O933" i="7" s="1"/>
  <c r="O934" i="7" s="1"/>
  <c r="O935" i="7" s="1"/>
  <c r="O936" i="7" s="1"/>
  <c r="O937" i="7" s="1"/>
  <c r="O938" i="7" s="1"/>
  <c r="O939" i="7" s="1"/>
  <c r="O940" i="7" s="1"/>
  <c r="O941" i="7" s="1"/>
  <c r="O942" i="7" s="1"/>
  <c r="O943" i="7" s="1"/>
  <c r="O944" i="7" s="1"/>
  <c r="O945" i="7" s="1"/>
  <c r="O946" i="7" s="1"/>
  <c r="O947" i="7" s="1"/>
  <c r="O948" i="7" s="1"/>
  <c r="O949" i="7" s="1"/>
  <c r="O950" i="7" s="1"/>
  <c r="O951" i="7" s="1"/>
  <c r="O952" i="7" s="1"/>
  <c r="O953" i="7" s="1"/>
  <c r="O954" i="7" s="1"/>
  <c r="O955" i="7" s="1"/>
  <c r="O956" i="7" s="1"/>
  <c r="O957" i="7" s="1"/>
  <c r="O958" i="7" s="1"/>
  <c r="O959" i="7" s="1"/>
  <c r="O960" i="7" s="1"/>
  <c r="O961" i="7" s="1"/>
  <c r="O962" i="7" s="1"/>
  <c r="O963" i="7" s="1"/>
  <c r="O964" i="7" s="1"/>
  <c r="O965" i="7" s="1"/>
  <c r="O966" i="7" s="1"/>
  <c r="O967" i="7" s="1"/>
  <c r="O968" i="7" s="1"/>
  <c r="O969" i="7" s="1"/>
  <c r="O970" i="7" s="1"/>
  <c r="O971" i="7" s="1"/>
  <c r="O972" i="7" s="1"/>
  <c r="O973" i="7" s="1"/>
  <c r="O974" i="7" s="1"/>
  <c r="O975" i="7" s="1"/>
  <c r="O976" i="7" s="1"/>
  <c r="O977" i="7" s="1"/>
  <c r="O978" i="7" s="1"/>
  <c r="O979" i="7" s="1"/>
  <c r="O980" i="7" s="1"/>
  <c r="O981" i="7" s="1"/>
  <c r="O982" i="7" s="1"/>
  <c r="O983" i="7" s="1"/>
  <c r="O984" i="7" s="1"/>
  <c r="O985" i="7" s="1"/>
  <c r="O986" i="7" s="1"/>
  <c r="O987" i="7" s="1"/>
  <c r="O988" i="7" s="1"/>
  <c r="O989" i="7" s="1"/>
  <c r="O990" i="7" s="1"/>
  <c r="O991" i="7" s="1"/>
  <c r="O992" i="7" s="1"/>
  <c r="O993" i="7" s="1"/>
  <c r="O994" i="7" s="1"/>
  <c r="O995" i="7" s="1"/>
  <c r="O996" i="7" s="1"/>
  <c r="O997" i="7" s="1"/>
  <c r="O998" i="7" s="1"/>
  <c r="O999" i="7" s="1"/>
  <c r="O1000" i="7" s="1"/>
  <c r="O1001" i="7" s="1"/>
  <c r="O1002" i="7" s="1"/>
  <c r="O1003" i="7" s="1"/>
  <c r="O1004" i="7" s="1"/>
  <c r="O1005" i="7" s="1"/>
  <c r="O1006" i="7" s="1"/>
  <c r="O1007" i="7" s="1"/>
  <c r="O1008" i="7" s="1"/>
  <c r="O1009" i="7" s="1"/>
  <c r="O1010" i="7" s="1"/>
  <c r="O1011" i="7" s="1"/>
  <c r="O1012" i="7" s="1"/>
  <c r="O1013" i="7" s="1"/>
  <c r="O1014" i="7" s="1"/>
  <c r="O1015" i="7" s="1"/>
  <c r="O1016" i="7" s="1"/>
  <c r="O1017" i="7" s="1"/>
  <c r="O1018" i="7" s="1"/>
  <c r="O1019" i="7" s="1"/>
  <c r="O1020" i="7" s="1"/>
  <c r="O1021" i="7" s="1"/>
  <c r="O1022" i="7" s="1"/>
  <c r="O1023" i="7" s="1"/>
  <c r="O1024" i="7" s="1"/>
  <c r="O1025" i="7" s="1"/>
  <c r="O1026" i="7" s="1"/>
  <c r="O1027" i="7" s="1"/>
  <c r="O1028" i="7" s="1"/>
  <c r="O1029" i="7" s="1"/>
  <c r="O1030" i="7" s="1"/>
  <c r="O1031" i="7" s="1"/>
  <c r="O1032" i="7" s="1"/>
  <c r="O1033" i="7" s="1"/>
  <c r="O1034" i="7" s="1"/>
  <c r="O1035" i="7" s="1"/>
  <c r="O1036" i="7" s="1"/>
  <c r="O1037" i="7" s="1"/>
  <c r="O1038" i="7" s="1"/>
  <c r="O1039" i="7" s="1"/>
  <c r="O1040" i="7" s="1"/>
  <c r="O1041" i="7" s="1"/>
  <c r="O1042" i="7" s="1"/>
  <c r="O1043" i="7" s="1"/>
  <c r="O1044" i="7" s="1"/>
  <c r="O1045" i="7" s="1"/>
  <c r="O1046" i="7" s="1"/>
  <c r="O1047" i="7" s="1"/>
  <c r="O1048" i="7" s="1"/>
  <c r="O1049" i="7" s="1"/>
  <c r="O1050" i="7" s="1"/>
  <c r="O1051" i="7" s="1"/>
  <c r="O1052" i="7" s="1"/>
  <c r="O1053" i="7" s="1"/>
  <c r="O1054" i="7" s="1"/>
  <c r="O1055" i="7" s="1"/>
  <c r="O1056" i="7" s="1"/>
  <c r="O1057" i="7" s="1"/>
  <c r="O1058" i="7" s="1"/>
  <c r="O1059" i="7" s="1"/>
  <c r="O1060" i="7" s="1"/>
  <c r="O1061" i="7" s="1"/>
  <c r="O1062" i="7" s="1"/>
  <c r="O1063" i="7" s="1"/>
  <c r="O1064" i="7" s="1"/>
  <c r="O1065" i="7" s="1"/>
  <c r="O1066" i="7" s="1"/>
  <c r="O1067" i="7" s="1"/>
  <c r="O1068" i="7" s="1"/>
  <c r="O1069" i="7" s="1"/>
  <c r="O1070" i="7" s="1"/>
  <c r="O1071" i="7" s="1"/>
  <c r="O1072" i="7" s="1"/>
  <c r="O1073" i="7" s="1"/>
  <c r="O1074" i="7" s="1"/>
  <c r="O1075" i="7" s="1"/>
  <c r="O1076" i="7" s="1"/>
  <c r="O1077" i="7" s="1"/>
  <c r="O1078" i="7" s="1"/>
  <c r="O1079" i="7" s="1"/>
  <c r="O1080" i="7" s="1"/>
  <c r="O1081" i="7" s="1"/>
  <c r="O1082" i="7" s="1"/>
  <c r="O1083" i="7" s="1"/>
  <c r="O1084" i="7" s="1"/>
  <c r="O1085" i="7" s="1"/>
  <c r="O1086" i="7" s="1"/>
  <c r="O1087" i="7" s="1"/>
  <c r="O1088" i="7" s="1"/>
  <c r="O1089" i="7" s="1"/>
  <c r="O1090" i="7" s="1"/>
  <c r="O1091" i="7" s="1"/>
  <c r="O1092" i="7" s="1"/>
  <c r="O1093" i="7" s="1"/>
  <c r="O1094" i="7" s="1"/>
  <c r="O1095" i="7" s="1"/>
  <c r="O1096" i="7" s="1"/>
  <c r="O1097" i="7" s="1"/>
  <c r="O1098" i="7" s="1"/>
  <c r="O1099" i="7" s="1"/>
  <c r="O1100" i="7" s="1"/>
  <c r="O1101" i="7" s="1"/>
  <c r="O1102" i="7" s="1"/>
  <c r="O1103" i="7" s="1"/>
  <c r="O1104" i="7" s="1"/>
  <c r="O1105" i="7" s="1"/>
  <c r="O1106" i="7" s="1"/>
  <c r="O1107" i="7" s="1"/>
  <c r="O1108" i="7" s="1"/>
  <c r="O1109" i="7" s="1"/>
  <c r="O1110" i="7" s="1"/>
  <c r="O1111" i="7" s="1"/>
  <c r="O1112" i="7" s="1"/>
  <c r="O1113" i="7" s="1"/>
  <c r="O1114" i="7" s="1"/>
  <c r="O1115" i="7" s="1"/>
  <c r="O1116" i="7" s="1"/>
  <c r="O1117" i="7" s="1"/>
  <c r="O1118" i="7" s="1"/>
  <c r="O1119" i="7" s="1"/>
  <c r="O1120" i="7" s="1"/>
  <c r="O1121" i="7" s="1"/>
  <c r="O1122" i="7" s="1"/>
  <c r="O1123" i="7" s="1"/>
  <c r="O1124" i="7" s="1"/>
  <c r="O1125" i="7" s="1"/>
  <c r="O1126" i="7" s="1"/>
  <c r="O1127" i="7" s="1"/>
  <c r="O1128" i="7" s="1"/>
  <c r="O1129" i="7" s="1"/>
  <c r="O1130" i="7" s="1"/>
  <c r="O1131" i="7" s="1"/>
  <c r="O1132" i="7" s="1"/>
  <c r="O1133" i="7" s="1"/>
  <c r="O1134" i="7" s="1"/>
  <c r="O1135" i="7" s="1"/>
  <c r="O1136" i="7" s="1"/>
  <c r="O1137" i="7" s="1"/>
  <c r="O1138" i="7" s="1"/>
  <c r="O1139" i="7" s="1"/>
  <c r="O1140" i="7" s="1"/>
  <c r="O1141" i="7" s="1"/>
  <c r="O1142" i="7" s="1"/>
  <c r="O1143" i="7" s="1"/>
  <c r="O1144" i="7" s="1"/>
  <c r="O1145" i="7" s="1"/>
  <c r="O1146" i="7" s="1"/>
  <c r="O1147" i="7" s="1"/>
  <c r="O1148" i="7" s="1"/>
  <c r="O1149" i="7" s="1"/>
  <c r="O1150" i="7" s="1"/>
  <c r="O1151" i="7" s="1"/>
  <c r="O1152" i="7" s="1"/>
  <c r="O1153" i="7" s="1"/>
  <c r="O1154" i="7" s="1"/>
  <c r="O1155" i="7" s="1"/>
  <c r="O1156" i="7" s="1"/>
  <c r="O1157" i="7" s="1"/>
  <c r="O1158" i="7" s="1"/>
  <c r="O1159" i="7" s="1"/>
  <c r="O1160" i="7" s="1"/>
  <c r="O1161" i="7" s="1"/>
  <c r="O1162" i="7" s="1"/>
  <c r="O1163" i="7" s="1"/>
  <c r="O1164" i="7" s="1"/>
  <c r="O1165" i="7" s="1"/>
  <c r="O1166" i="7" s="1"/>
  <c r="O1167" i="7" s="1"/>
  <c r="O1168" i="7" s="1"/>
  <c r="O1169" i="7" s="1"/>
  <c r="O1170" i="7" s="1"/>
  <c r="O1171" i="7" s="1"/>
  <c r="O1172" i="7" s="1"/>
  <c r="O1173" i="7" s="1"/>
  <c r="O1174" i="7" s="1"/>
  <c r="O1175" i="7" s="1"/>
  <c r="O1176" i="7" s="1"/>
  <c r="O1177" i="7" s="1"/>
  <c r="O1178" i="7" s="1"/>
  <c r="O1179" i="7" s="1"/>
  <c r="O1180" i="7" s="1"/>
  <c r="O1181" i="7" s="1"/>
  <c r="O1182" i="7" s="1"/>
  <c r="O1183" i="7" s="1"/>
  <c r="O1184" i="7" s="1"/>
  <c r="O1185" i="7" s="1"/>
  <c r="O1186" i="7" s="1"/>
  <c r="O1187" i="7" s="1"/>
  <c r="O1188" i="7" s="1"/>
  <c r="O1189" i="7" s="1"/>
  <c r="O1190" i="7" s="1"/>
  <c r="O1191" i="7" s="1"/>
  <c r="O1192" i="7" s="1"/>
  <c r="O1193" i="7" s="1"/>
  <c r="O1194" i="7" s="1"/>
  <c r="O1195" i="7" s="1"/>
  <c r="O1196" i="7" s="1"/>
  <c r="O1197" i="7" s="1"/>
  <c r="O1198" i="7" s="1"/>
  <c r="O1199" i="7" s="1"/>
  <c r="O1200" i="7" s="1"/>
  <c r="O1201" i="7" s="1"/>
  <c r="O1202" i="7" s="1"/>
  <c r="O1203" i="7" s="1"/>
  <c r="O1204" i="7" s="1"/>
  <c r="O1205" i="7" s="1"/>
  <c r="O1206" i="7" s="1"/>
  <c r="O1207" i="7" s="1"/>
  <c r="O1208" i="7" s="1"/>
  <c r="O1209" i="7" s="1"/>
  <c r="O1210" i="7" s="1"/>
  <c r="O1211" i="7" s="1"/>
  <c r="O1212" i="7" s="1"/>
  <c r="O1213" i="7" s="1"/>
  <c r="O1214" i="7" s="1"/>
  <c r="O1215" i="7" s="1"/>
  <c r="O1216" i="7" s="1"/>
  <c r="O1217" i="7" s="1"/>
  <c r="O1218" i="7" s="1"/>
  <c r="O1219" i="7" s="1"/>
  <c r="O1220" i="7" s="1"/>
  <c r="O1221" i="7" s="1"/>
  <c r="O1222" i="7" s="1"/>
  <c r="O1223" i="7" s="1"/>
  <c r="O1224" i="7" s="1"/>
  <c r="O1225" i="7" s="1"/>
  <c r="O1226" i="7" s="1"/>
  <c r="O1227" i="7" s="1"/>
  <c r="O1228" i="7" s="1"/>
  <c r="O1229" i="7" s="1"/>
  <c r="O1230" i="7" s="1"/>
  <c r="O1231" i="7" s="1"/>
  <c r="O1232" i="7" s="1"/>
  <c r="O1233" i="7" s="1"/>
  <c r="O1234" i="7" s="1"/>
  <c r="O1235" i="7" s="1"/>
  <c r="O1236" i="7" s="1"/>
  <c r="O1237" i="7" s="1"/>
  <c r="O1238" i="7" s="1"/>
  <c r="O1239" i="7" s="1"/>
  <c r="O1240" i="7" s="1"/>
  <c r="O1241" i="7" s="1"/>
  <c r="O1242" i="7" s="1"/>
  <c r="O1243" i="7" s="1"/>
  <c r="O1244" i="7" s="1"/>
  <c r="O1245" i="7" s="1"/>
  <c r="O1246" i="7" s="1"/>
  <c r="O1247" i="7" s="1"/>
  <c r="O1248" i="7" s="1"/>
  <c r="O1249" i="7" s="1"/>
  <c r="O1250" i="7" s="1"/>
  <c r="O1251" i="7" s="1"/>
  <c r="O1252" i="7" s="1"/>
  <c r="O1253" i="7" s="1"/>
  <c r="O1254" i="7" s="1"/>
  <c r="O1255" i="7" s="1"/>
  <c r="O1256" i="7" s="1"/>
  <c r="O1257" i="7" s="1"/>
  <c r="O1258" i="7" s="1"/>
  <c r="O1259" i="7" s="1"/>
  <c r="O1260" i="7" s="1"/>
  <c r="O1261" i="7" s="1"/>
  <c r="O1262" i="7" s="1"/>
  <c r="O1263" i="7" s="1"/>
  <c r="O1264" i="7" s="1"/>
  <c r="O1265" i="7" s="1"/>
  <c r="O1266" i="7" s="1"/>
  <c r="O1267" i="7" s="1"/>
  <c r="O1268" i="7" s="1"/>
  <c r="O1269" i="7" s="1"/>
  <c r="O1270" i="7" s="1"/>
  <c r="O1271" i="7" s="1"/>
  <c r="O1272" i="7" s="1"/>
  <c r="O1273" i="7" s="1"/>
  <c r="O1274" i="7" s="1"/>
  <c r="O1275" i="7" s="1"/>
  <c r="O1276" i="7" s="1"/>
  <c r="O1277" i="7" s="1"/>
  <c r="O1278" i="7" s="1"/>
  <c r="O1279" i="7" s="1"/>
  <c r="O1280" i="7" s="1"/>
  <c r="O1281" i="7" s="1"/>
  <c r="O1282" i="7" s="1"/>
  <c r="O1283" i="7" s="1"/>
  <c r="O1284" i="7" s="1"/>
  <c r="O1285" i="7" s="1"/>
  <c r="O1286" i="7" s="1"/>
  <c r="O1287" i="7" s="1"/>
  <c r="O1288" i="7" s="1"/>
  <c r="O1289" i="7" s="1"/>
  <c r="O1290" i="7" s="1"/>
  <c r="O1291" i="7" s="1"/>
  <c r="O1292" i="7" s="1"/>
  <c r="O1293" i="7" s="1"/>
  <c r="O1294" i="7" s="1"/>
  <c r="O1295" i="7" s="1"/>
  <c r="O1296" i="7" s="1"/>
  <c r="O1297" i="7" s="1"/>
  <c r="O1298" i="7" s="1"/>
  <c r="O1299" i="7" s="1"/>
  <c r="O1300" i="7" s="1"/>
  <c r="O1301" i="7" s="1"/>
  <c r="O1302" i="7" s="1"/>
  <c r="O1303" i="7" s="1"/>
  <c r="O1304" i="7" s="1"/>
  <c r="O1305" i="7" s="1"/>
  <c r="O1306" i="7" s="1"/>
  <c r="O1307" i="7" s="1"/>
  <c r="O1308" i="7" s="1"/>
  <c r="O1309" i="7" s="1"/>
  <c r="O1310" i="7" s="1"/>
  <c r="O1311" i="7" s="1"/>
  <c r="O1312" i="7" s="1"/>
  <c r="O1313" i="7" s="1"/>
  <c r="O1314" i="7" s="1"/>
  <c r="O1315" i="7" s="1"/>
  <c r="O1316" i="7" s="1"/>
  <c r="O1317" i="7" s="1"/>
  <c r="O1318" i="7" s="1"/>
  <c r="O1319" i="7" s="1"/>
  <c r="O1320" i="7" s="1"/>
  <c r="O1321" i="7" s="1"/>
  <c r="O1322" i="7" s="1"/>
  <c r="O1323" i="7" s="1"/>
  <c r="O1324" i="7" s="1"/>
  <c r="O1325" i="7" s="1"/>
  <c r="O1326" i="7" s="1"/>
  <c r="O1327" i="7" s="1"/>
  <c r="O1328" i="7" s="1"/>
  <c r="O1329" i="7" s="1"/>
  <c r="O1330" i="7" s="1"/>
  <c r="O1331" i="7" s="1"/>
  <c r="O1332" i="7" s="1"/>
  <c r="O1333" i="7" s="1"/>
  <c r="O1334" i="7" s="1"/>
  <c r="O1335" i="7" s="1"/>
  <c r="O1336" i="7" s="1"/>
  <c r="O1337" i="7" s="1"/>
  <c r="O1338" i="7" s="1"/>
  <c r="O1339" i="7" s="1"/>
  <c r="O1340" i="7" s="1"/>
  <c r="O1341" i="7" s="1"/>
  <c r="O1342" i="7" s="1"/>
  <c r="O1343" i="7" s="1"/>
  <c r="O1344" i="7" s="1"/>
  <c r="O1345" i="7" s="1"/>
  <c r="O1346" i="7" s="1"/>
  <c r="O1347" i="7" s="1"/>
  <c r="O1348" i="7" s="1"/>
  <c r="O1349" i="7" s="1"/>
  <c r="O1350" i="7" s="1"/>
  <c r="O1351" i="7" s="1"/>
  <c r="O1352" i="7" s="1"/>
  <c r="O1353" i="7" s="1"/>
  <c r="O1354" i="7" s="1"/>
  <c r="O1355" i="7" s="1"/>
  <c r="O1356" i="7" s="1"/>
  <c r="O1357" i="7" s="1"/>
  <c r="O1358" i="7" s="1"/>
  <c r="O1359" i="7" s="1"/>
  <c r="O1360" i="7" s="1"/>
  <c r="O1361" i="7" s="1"/>
  <c r="O1362" i="7" s="1"/>
  <c r="O1363" i="7" s="1"/>
  <c r="O1364" i="7" s="1"/>
  <c r="O1365" i="7" s="1"/>
  <c r="O1366" i="7" s="1"/>
  <c r="O1367" i="7" s="1"/>
  <c r="O1368" i="7" s="1"/>
  <c r="O1369" i="7" s="1"/>
  <c r="O1370" i="7" s="1"/>
  <c r="O1371" i="7" s="1"/>
  <c r="O1372" i="7" s="1"/>
  <c r="O1373" i="7" s="1"/>
  <c r="O1374" i="7" s="1"/>
  <c r="O1375" i="7" s="1"/>
  <c r="O1376" i="7" s="1"/>
  <c r="O1377" i="7" s="1"/>
  <c r="O1378" i="7" s="1"/>
  <c r="O1379" i="7" s="1"/>
  <c r="O1380" i="7" s="1"/>
  <c r="O1381" i="7" s="1"/>
  <c r="O1382" i="7" s="1"/>
  <c r="O1383" i="7" s="1"/>
  <c r="O1384" i="7" s="1"/>
  <c r="O1385" i="7" s="1"/>
  <c r="O1386" i="7" s="1"/>
  <c r="O1387" i="7" s="1"/>
  <c r="O1388" i="7" s="1"/>
  <c r="O1389" i="7" s="1"/>
  <c r="O1390" i="7" s="1"/>
  <c r="O1391" i="7" s="1"/>
  <c r="O1392" i="7" s="1"/>
  <c r="O1393" i="7" s="1"/>
  <c r="O1394" i="7" s="1"/>
  <c r="O1395" i="7" s="1"/>
  <c r="O1396" i="7" s="1"/>
  <c r="O1397" i="7" s="1"/>
  <c r="O1398" i="7" s="1"/>
  <c r="O1399" i="7" s="1"/>
  <c r="O1400" i="7" s="1"/>
  <c r="O1401" i="7" s="1"/>
  <c r="O1402" i="7" s="1"/>
  <c r="O1403" i="7" s="1"/>
  <c r="O1404" i="7" s="1"/>
  <c r="O1405" i="7" s="1"/>
  <c r="O1406" i="7" s="1"/>
  <c r="O1407" i="7" s="1"/>
  <c r="O1408" i="7" s="1"/>
  <c r="O1409" i="7" s="1"/>
  <c r="O1410" i="7" s="1"/>
  <c r="O1411" i="7" s="1"/>
  <c r="O1412" i="7" s="1"/>
  <c r="O1413" i="7" s="1"/>
  <c r="O1414" i="7" s="1"/>
  <c r="O1415" i="7" s="1"/>
  <c r="O1416" i="7" s="1"/>
  <c r="O1417" i="7" s="1"/>
  <c r="O1418" i="7" s="1"/>
  <c r="O1419" i="7" s="1"/>
  <c r="O1420" i="7" s="1"/>
  <c r="O1421" i="7" s="1"/>
  <c r="O1422" i="7" s="1"/>
  <c r="O1423" i="7" s="1"/>
  <c r="O1424" i="7" s="1"/>
  <c r="O1425" i="7" s="1"/>
  <c r="O1426" i="7" s="1"/>
  <c r="O1427" i="7" s="1"/>
  <c r="O1428" i="7" s="1"/>
  <c r="O1429" i="7" s="1"/>
  <c r="O1430" i="7" s="1"/>
  <c r="O1431" i="7" s="1"/>
  <c r="O1432" i="7" s="1"/>
  <c r="O1433" i="7" s="1"/>
  <c r="O1434" i="7" s="1"/>
  <c r="O1435" i="7" s="1"/>
  <c r="O1436" i="7" s="1"/>
  <c r="O1437" i="7" s="1"/>
  <c r="O1438" i="7" s="1"/>
  <c r="O1439" i="7" s="1"/>
  <c r="O1440" i="7" s="1"/>
  <c r="O1441" i="7" s="1"/>
  <c r="O1442" i="7" s="1"/>
  <c r="O1443" i="7" s="1"/>
  <c r="O1444" i="7" s="1"/>
  <c r="O1445" i="7" s="1"/>
  <c r="O1446" i="7" s="1"/>
  <c r="O1447" i="7" s="1"/>
  <c r="O1448" i="7" s="1"/>
  <c r="O1449" i="7" s="1"/>
  <c r="O1450" i="7" s="1"/>
  <c r="O1451" i="7" s="1"/>
  <c r="O1452" i="7" s="1"/>
  <c r="O1453" i="7" s="1"/>
  <c r="O1454" i="7" s="1"/>
  <c r="O1455" i="7" s="1"/>
  <c r="O1456" i="7" s="1"/>
  <c r="O1457" i="7" s="1"/>
  <c r="O1458" i="7" s="1"/>
  <c r="O1459" i="7" s="1"/>
  <c r="O1460" i="7" s="1"/>
  <c r="O1461" i="7" s="1"/>
  <c r="O1462" i="7" s="1"/>
  <c r="O1463" i="7" s="1"/>
  <c r="O1464" i="7" s="1"/>
  <c r="O1465" i="7" s="1"/>
  <c r="O1466" i="7" s="1"/>
  <c r="O1467" i="7" s="1"/>
  <c r="O1468" i="7" s="1"/>
  <c r="O1469" i="7" s="1"/>
  <c r="O1470" i="7" s="1"/>
  <c r="O1471" i="7" s="1"/>
  <c r="O1472" i="7" s="1"/>
  <c r="O1473" i="7" s="1"/>
  <c r="O1474" i="7" s="1"/>
  <c r="O1475" i="7" s="1"/>
  <c r="O1476" i="7" s="1"/>
  <c r="O1477" i="7" s="1"/>
  <c r="O1478" i="7" s="1"/>
  <c r="O1479" i="7" s="1"/>
  <c r="O1480" i="7" s="1"/>
  <c r="O1481" i="7" s="1"/>
  <c r="O1482" i="7" s="1"/>
  <c r="O1483" i="7" s="1"/>
  <c r="O1484" i="7" s="1"/>
  <c r="O1485" i="7" s="1"/>
  <c r="O1486" i="7" s="1"/>
  <c r="O1487" i="7" s="1"/>
  <c r="O1488" i="7" s="1"/>
  <c r="O1489" i="7" s="1"/>
  <c r="O1490" i="7" s="1"/>
  <c r="O1491" i="7" s="1"/>
  <c r="O1492" i="7" s="1"/>
  <c r="O1493" i="7" s="1"/>
  <c r="O1494" i="7" s="1"/>
  <c r="O1495" i="7" s="1"/>
  <c r="O1496" i="7" s="1"/>
  <c r="O1497" i="7" s="1"/>
  <c r="O1498" i="7" s="1"/>
  <c r="O1499" i="7" s="1"/>
  <c r="O1500" i="7" s="1"/>
  <c r="O1501" i="7" s="1"/>
  <c r="O1502" i="7" s="1"/>
  <c r="O1503" i="7" s="1"/>
  <c r="O1504" i="7" s="1"/>
  <c r="O1505" i="7" s="1"/>
  <c r="O1506" i="7" s="1"/>
  <c r="O1507" i="7" s="1"/>
  <c r="O1508" i="7" s="1"/>
  <c r="O1509" i="7" s="1"/>
  <c r="O1510" i="7" s="1"/>
  <c r="O1511" i="7" s="1"/>
  <c r="O1512" i="7" s="1"/>
  <c r="O1513" i="7" s="1"/>
  <c r="O1514" i="7" s="1"/>
  <c r="O1515" i="7" s="1"/>
  <c r="O1516" i="7" s="1"/>
  <c r="O1517" i="7" s="1"/>
  <c r="O1518" i="7" s="1"/>
  <c r="O1519" i="7" s="1"/>
  <c r="O1520" i="7" s="1"/>
  <c r="O1521" i="7" s="1"/>
  <c r="O1522" i="7" s="1"/>
  <c r="O1523" i="7" s="1"/>
  <c r="O1524" i="7" s="1"/>
  <c r="O1525" i="7" s="1"/>
  <c r="O1526" i="7" s="1"/>
  <c r="O1527" i="7" s="1"/>
  <c r="O1528" i="7" s="1"/>
  <c r="O1529" i="7" s="1"/>
  <c r="O1530" i="7" s="1"/>
  <c r="O1531" i="7" s="1"/>
  <c r="O1532" i="7" s="1"/>
  <c r="O1533" i="7" s="1"/>
  <c r="O1534" i="7" s="1"/>
  <c r="O1535" i="7" s="1"/>
  <c r="O1536" i="7" s="1"/>
  <c r="O1537" i="7" s="1"/>
  <c r="O1538" i="7" s="1"/>
  <c r="O1539" i="7" s="1"/>
  <c r="O1540" i="7" s="1"/>
  <c r="O1541" i="7" s="1"/>
  <c r="O1542" i="7" s="1"/>
  <c r="O1543" i="7" s="1"/>
  <c r="O1544" i="7" s="1"/>
  <c r="O1545" i="7" s="1"/>
  <c r="O1546" i="7" s="1"/>
  <c r="O1547" i="7" s="1"/>
  <c r="O1548" i="7" s="1"/>
  <c r="O1549" i="7" s="1"/>
  <c r="O1550" i="7" s="1"/>
  <c r="O1551" i="7" s="1"/>
  <c r="O1552" i="7" s="1"/>
  <c r="O1553" i="7" s="1"/>
  <c r="O1554" i="7" s="1"/>
  <c r="O1555" i="7" s="1"/>
  <c r="O1556" i="7" s="1"/>
  <c r="O1557" i="7" s="1"/>
  <c r="O1558" i="7" s="1"/>
  <c r="O1559" i="7" s="1"/>
  <c r="O1560" i="7" s="1"/>
  <c r="O1561" i="7" s="1"/>
  <c r="O1562" i="7" s="1"/>
  <c r="O1563" i="7" s="1"/>
  <c r="O1564" i="7" s="1"/>
  <c r="O1565" i="7" s="1"/>
  <c r="O1566" i="7" s="1"/>
  <c r="O1567" i="7" s="1"/>
  <c r="O1568" i="7" s="1"/>
  <c r="O1569" i="7" s="1"/>
  <c r="O1570" i="7" s="1"/>
  <c r="O1571" i="7" s="1"/>
  <c r="O1572" i="7" s="1"/>
  <c r="O1573" i="7" s="1"/>
  <c r="O1574" i="7" s="1"/>
  <c r="O1575" i="7" s="1"/>
  <c r="O1576" i="7" s="1"/>
  <c r="O1577" i="7" s="1"/>
  <c r="O1578" i="7" s="1"/>
  <c r="O1579" i="7" s="1"/>
  <c r="O1580" i="7" s="1"/>
  <c r="O1581" i="7" s="1"/>
  <c r="O1582" i="7" s="1"/>
  <c r="O1583" i="7" s="1"/>
  <c r="O1584" i="7" s="1"/>
  <c r="O1585" i="7" s="1"/>
  <c r="O1586" i="7" s="1"/>
  <c r="O1587" i="7" s="1"/>
  <c r="O1588" i="7" s="1"/>
  <c r="O1589" i="7" s="1"/>
  <c r="O1590" i="7" s="1"/>
  <c r="O1591" i="7" s="1"/>
  <c r="O1592" i="7" s="1"/>
  <c r="O1593" i="7" s="1"/>
  <c r="O1594" i="7" s="1"/>
  <c r="O1595" i="7" s="1"/>
  <c r="O1596" i="7" s="1"/>
  <c r="O1597" i="7" s="1"/>
  <c r="O1598" i="7" s="1"/>
  <c r="O1599" i="7" s="1"/>
  <c r="O1600" i="7" s="1"/>
  <c r="O1601" i="7" s="1"/>
  <c r="O1602" i="7" s="1"/>
  <c r="O1603" i="7" s="1"/>
  <c r="O1604" i="7" s="1"/>
  <c r="O1605" i="7" s="1"/>
  <c r="O1606" i="7" s="1"/>
  <c r="O1607" i="7" s="1"/>
  <c r="O1608" i="7" s="1"/>
  <c r="O1609" i="7" s="1"/>
  <c r="O1610" i="7" s="1"/>
  <c r="O1611" i="7" s="1"/>
  <c r="O1612" i="7" s="1"/>
  <c r="O1613" i="7" s="1"/>
  <c r="O1614" i="7" s="1"/>
  <c r="O1615" i="7" s="1"/>
  <c r="O1616" i="7" s="1"/>
  <c r="O1617" i="7" s="1"/>
  <c r="O1618" i="7" s="1"/>
  <c r="O1619" i="7" s="1"/>
  <c r="O1620" i="7" s="1"/>
  <c r="O1621" i="7" s="1"/>
  <c r="O1622" i="7" s="1"/>
  <c r="O1623" i="7" s="1"/>
  <c r="O1624" i="7" s="1"/>
  <c r="O1625" i="7" s="1"/>
  <c r="O1626" i="7" s="1"/>
  <c r="O1627" i="7" s="1"/>
  <c r="O1628" i="7" s="1"/>
  <c r="O1629" i="7" s="1"/>
  <c r="O1630" i="7" s="1"/>
  <c r="O1631" i="7" s="1"/>
  <c r="O1632" i="7" s="1"/>
  <c r="O1633" i="7" s="1"/>
  <c r="O1634" i="7" s="1"/>
  <c r="O1635" i="7" s="1"/>
  <c r="O1636" i="7" s="1"/>
  <c r="O1637" i="7" s="1"/>
  <c r="O1638" i="7" s="1"/>
  <c r="O1639" i="7" s="1"/>
  <c r="O1640" i="7" s="1"/>
  <c r="O1641" i="7" s="1"/>
  <c r="O1642" i="7" s="1"/>
  <c r="O1643" i="7" s="1"/>
  <c r="O1644" i="7" s="1"/>
  <c r="O1645" i="7" s="1"/>
  <c r="O1646" i="7" s="1"/>
  <c r="O1647" i="7" s="1"/>
  <c r="O1648" i="7" s="1"/>
  <c r="O1649" i="7" s="1"/>
  <c r="O1650" i="7" s="1"/>
  <c r="O1651" i="7" s="1"/>
  <c r="O1652" i="7" s="1"/>
  <c r="O1653" i="7" s="1"/>
  <c r="O1654" i="7" s="1"/>
  <c r="O1655" i="7" s="1"/>
  <c r="O1656" i="7" s="1"/>
  <c r="O1657" i="7" s="1"/>
  <c r="O1658" i="7" s="1"/>
  <c r="O1659" i="7" s="1"/>
  <c r="O1660" i="7" s="1"/>
  <c r="O1661" i="7" s="1"/>
  <c r="O1662" i="7" s="1"/>
  <c r="O1663" i="7" s="1"/>
  <c r="O1664" i="7" s="1"/>
  <c r="O1665" i="7" s="1"/>
  <c r="O1666" i="7" s="1"/>
  <c r="O1667" i="7" s="1"/>
  <c r="O1668" i="7" s="1"/>
  <c r="O1669" i="7" s="1"/>
  <c r="O1670" i="7" s="1"/>
  <c r="O1671" i="7" s="1"/>
  <c r="O1672" i="7" s="1"/>
  <c r="O1673" i="7" s="1"/>
  <c r="O1674" i="7" s="1"/>
  <c r="O1675" i="7" s="1"/>
  <c r="O1676" i="7" s="1"/>
  <c r="O1677" i="7" s="1"/>
  <c r="O1678" i="7" s="1"/>
  <c r="O1679" i="7" s="1"/>
  <c r="O1680" i="7" s="1"/>
  <c r="O1681" i="7" s="1"/>
  <c r="O1682" i="7" s="1"/>
  <c r="O1683" i="7" s="1"/>
  <c r="O1684" i="7" s="1"/>
  <c r="O1685" i="7" s="1"/>
  <c r="O1686" i="7" s="1"/>
  <c r="O1687" i="7" s="1"/>
  <c r="O1688" i="7" s="1"/>
  <c r="O1689" i="7" s="1"/>
  <c r="O1690" i="7" s="1"/>
  <c r="O1691" i="7" s="1"/>
  <c r="O1692" i="7" s="1"/>
  <c r="O1693" i="7" s="1"/>
  <c r="O1694" i="7" s="1"/>
  <c r="O1695" i="7" s="1"/>
  <c r="O1696" i="7" s="1"/>
  <c r="O1697" i="7" s="1"/>
  <c r="O1698" i="7" s="1"/>
  <c r="O1699" i="7" s="1"/>
  <c r="O1700" i="7" s="1"/>
  <c r="O1701" i="7" s="1"/>
  <c r="O1702" i="7" s="1"/>
  <c r="O1703" i="7" s="1"/>
  <c r="O1704" i="7" s="1"/>
  <c r="O1705" i="7" s="1"/>
  <c r="O1706" i="7" s="1"/>
  <c r="O1707" i="7" s="1"/>
  <c r="O1708" i="7" s="1"/>
  <c r="O1709" i="7" s="1"/>
  <c r="O1710" i="7" s="1"/>
  <c r="O1711" i="7" s="1"/>
  <c r="O1712" i="7" s="1"/>
  <c r="O1713" i="7" s="1"/>
  <c r="O1714" i="7" s="1"/>
  <c r="O1715" i="7" s="1"/>
  <c r="O1716" i="7" s="1"/>
  <c r="O1717" i="7" s="1"/>
  <c r="O1718" i="7" s="1"/>
  <c r="O1719" i="7" s="1"/>
  <c r="O1720" i="7" s="1"/>
  <c r="O1721" i="7" s="1"/>
  <c r="O1722" i="7" s="1"/>
  <c r="O1723" i="7" s="1"/>
  <c r="O1724" i="7" s="1"/>
  <c r="O1725" i="7" s="1"/>
  <c r="O1726" i="7" s="1"/>
  <c r="O1727" i="7" s="1"/>
  <c r="O1728" i="7" s="1"/>
  <c r="O1729" i="7" s="1"/>
  <c r="O1730" i="7" s="1"/>
  <c r="O1731" i="7" s="1"/>
  <c r="O1732" i="7" s="1"/>
  <c r="O1733" i="7" s="1"/>
  <c r="O1734" i="7" s="1"/>
  <c r="O1735" i="7" s="1"/>
  <c r="O1736" i="7" s="1"/>
  <c r="O1737" i="7" s="1"/>
  <c r="O1738" i="7" s="1"/>
  <c r="O1739" i="7" s="1"/>
  <c r="O1740" i="7" s="1"/>
  <c r="O1741" i="7" s="1"/>
  <c r="O1742" i="7" s="1"/>
  <c r="O1743" i="7" s="1"/>
  <c r="O1744" i="7" s="1"/>
  <c r="O1745" i="7" s="1"/>
  <c r="O1746" i="7" s="1"/>
  <c r="O1747" i="7" s="1"/>
  <c r="O1748" i="7" s="1"/>
  <c r="O1749" i="7" s="1"/>
  <c r="O1750" i="7" s="1"/>
  <c r="O1751" i="7" s="1"/>
  <c r="O1752" i="7" s="1"/>
  <c r="O1753" i="7" s="1"/>
  <c r="O1754" i="7" s="1"/>
  <c r="O1755" i="7" s="1"/>
  <c r="O1756" i="7" s="1"/>
  <c r="O1757" i="7" s="1"/>
  <c r="O1758" i="7" s="1"/>
  <c r="O1759" i="7" s="1"/>
  <c r="O1760" i="7" s="1"/>
  <c r="O1761" i="7" s="1"/>
  <c r="O1762" i="7" s="1"/>
  <c r="O1763" i="7" s="1"/>
  <c r="O1764" i="7" s="1"/>
  <c r="O1765" i="7" s="1"/>
  <c r="O1766" i="7" s="1"/>
  <c r="O1767" i="7" s="1"/>
  <c r="O1768" i="7" s="1"/>
  <c r="O1769" i="7" s="1"/>
  <c r="O1770" i="7" s="1"/>
  <c r="O1771" i="7" s="1"/>
  <c r="O1772" i="7" s="1"/>
  <c r="O1773" i="7" s="1"/>
  <c r="O1774" i="7" s="1"/>
  <c r="O1775" i="7" s="1"/>
  <c r="O1776" i="7" s="1"/>
  <c r="O1777" i="7" s="1"/>
  <c r="O1778" i="7" s="1"/>
  <c r="O1779" i="7" s="1"/>
  <c r="O1780" i="7" s="1"/>
  <c r="O1781" i="7" s="1"/>
  <c r="O1782" i="7" s="1"/>
  <c r="O1783" i="7" s="1"/>
  <c r="O1784" i="7" s="1"/>
  <c r="O1785" i="7" s="1"/>
  <c r="O1786" i="7" s="1"/>
  <c r="O1787" i="7" s="1"/>
  <c r="O1788" i="7" s="1"/>
  <c r="O1789" i="7" s="1"/>
  <c r="O1790" i="7" s="1"/>
  <c r="O1791" i="7" s="1"/>
  <c r="O1792" i="7" s="1"/>
  <c r="O1793" i="7" s="1"/>
  <c r="O1794" i="7" s="1"/>
  <c r="O1795" i="7" s="1"/>
  <c r="O1796" i="7" s="1"/>
  <c r="O1797" i="7" s="1"/>
  <c r="O1798" i="7" s="1"/>
  <c r="O1799" i="7" s="1"/>
  <c r="O1800" i="7" s="1"/>
  <c r="O1801" i="7" s="1"/>
  <c r="O1802" i="7" s="1"/>
  <c r="O1803" i="7" s="1"/>
  <c r="O1804" i="7" s="1"/>
  <c r="O1805" i="7" s="1"/>
  <c r="O1806" i="7" s="1"/>
  <c r="O1807" i="7" s="1"/>
  <c r="O1808" i="7" s="1"/>
  <c r="O1809" i="7" s="1"/>
  <c r="O1810" i="7" s="1"/>
  <c r="O1811" i="7" s="1"/>
  <c r="O1812" i="7" s="1"/>
  <c r="O1813" i="7" s="1"/>
  <c r="O1814" i="7" s="1"/>
  <c r="O1815" i="7" s="1"/>
  <c r="O1816" i="7" s="1"/>
  <c r="O1817" i="7" s="1"/>
  <c r="O1818" i="7" s="1"/>
  <c r="O1819" i="7" s="1"/>
  <c r="O1820" i="7" s="1"/>
  <c r="O1821" i="7" s="1"/>
  <c r="O1822" i="7" s="1"/>
  <c r="O1823" i="7" s="1"/>
  <c r="O1824" i="7" s="1"/>
  <c r="O1825" i="7" s="1"/>
  <c r="O1826" i="7" s="1"/>
  <c r="O1827" i="7" s="1"/>
  <c r="O1828" i="7" s="1"/>
  <c r="O1829" i="7" s="1"/>
  <c r="O1830" i="7" s="1"/>
  <c r="O1831" i="7" s="1"/>
  <c r="O1832" i="7" s="1"/>
  <c r="O1833" i="7" s="1"/>
  <c r="O1834" i="7" s="1"/>
  <c r="O1835" i="7" s="1"/>
  <c r="O1836" i="7" s="1"/>
  <c r="O1837" i="7" s="1"/>
  <c r="O1838" i="7" s="1"/>
  <c r="O1839" i="7" s="1"/>
  <c r="O1840" i="7" s="1"/>
  <c r="O1841" i="7" s="1"/>
  <c r="O1842" i="7" s="1"/>
  <c r="O1843" i="7" s="1"/>
  <c r="O1844" i="7" s="1"/>
  <c r="O1845" i="7" s="1"/>
  <c r="O1846" i="7" s="1"/>
  <c r="O1847" i="7" s="1"/>
  <c r="O1848" i="7" s="1"/>
  <c r="O1849" i="7" s="1"/>
  <c r="O1850" i="7" s="1"/>
  <c r="O1851" i="7" s="1"/>
  <c r="O1852" i="7" s="1"/>
  <c r="O1853" i="7" s="1"/>
  <c r="O1854" i="7" s="1"/>
  <c r="O1855" i="7" s="1"/>
  <c r="O1856" i="7" s="1"/>
  <c r="O1857" i="7" s="1"/>
  <c r="O1858" i="7" s="1"/>
  <c r="O1859" i="7" s="1"/>
  <c r="O1860" i="7" s="1"/>
  <c r="O1861" i="7" s="1"/>
  <c r="O1862" i="7" s="1"/>
  <c r="O1863" i="7" s="1"/>
  <c r="O1864" i="7" s="1"/>
  <c r="O1865" i="7" s="1"/>
  <c r="O1866" i="7" s="1"/>
  <c r="O1867" i="7" s="1"/>
  <c r="O1868" i="7" s="1"/>
  <c r="O1869" i="7" s="1"/>
  <c r="O1870" i="7" s="1"/>
  <c r="O1871" i="7" s="1"/>
  <c r="O1872" i="7" s="1"/>
  <c r="O1873" i="7" s="1"/>
  <c r="O1874" i="7" s="1"/>
  <c r="O1875" i="7" s="1"/>
  <c r="O1876" i="7" s="1"/>
  <c r="O1877" i="7" s="1"/>
  <c r="O1878" i="7" s="1"/>
  <c r="O1879" i="7" s="1"/>
  <c r="O1880" i="7" s="1"/>
  <c r="O1881" i="7" s="1"/>
  <c r="O1882" i="7" s="1"/>
  <c r="O1883" i="7" s="1"/>
  <c r="O1884" i="7" s="1"/>
  <c r="O1885" i="7" s="1"/>
  <c r="O1886" i="7" s="1"/>
  <c r="O1887" i="7" s="1"/>
  <c r="O1888" i="7" s="1"/>
  <c r="O1889" i="7" s="1"/>
  <c r="O1890" i="7" s="1"/>
  <c r="O1891" i="7" s="1"/>
  <c r="O1892" i="7" s="1"/>
  <c r="O1893" i="7" s="1"/>
  <c r="O1894" i="7" s="1"/>
  <c r="O1895" i="7" s="1"/>
  <c r="O1896" i="7" s="1"/>
  <c r="O1897" i="7" s="1"/>
  <c r="O1898" i="7" s="1"/>
  <c r="O1899" i="7" s="1"/>
  <c r="O1900" i="7" s="1"/>
  <c r="O1901" i="7" s="1"/>
  <c r="O1902" i="7" s="1"/>
  <c r="O1903" i="7" s="1"/>
  <c r="O1904" i="7" s="1"/>
  <c r="O1905" i="7" s="1"/>
  <c r="O1906" i="7" s="1"/>
  <c r="O1907" i="7" s="1"/>
  <c r="O1908" i="7" s="1"/>
  <c r="O1909" i="7" s="1"/>
  <c r="O1910" i="7" s="1"/>
  <c r="O1911" i="7" s="1"/>
  <c r="O1912" i="7" s="1"/>
  <c r="O1913" i="7" s="1"/>
  <c r="O1914" i="7" s="1"/>
  <c r="O1915" i="7" s="1"/>
  <c r="O1916" i="7" s="1"/>
  <c r="O1917" i="7" s="1"/>
  <c r="O1918" i="7" s="1"/>
  <c r="O1919" i="7" s="1"/>
  <c r="O1920" i="7" s="1"/>
  <c r="O1921" i="7" s="1"/>
  <c r="O1922" i="7" s="1"/>
  <c r="O1923" i="7" s="1"/>
  <c r="O1924" i="7" s="1"/>
  <c r="O1925" i="7" s="1"/>
  <c r="O1926" i="7" s="1"/>
  <c r="O1927" i="7" s="1"/>
  <c r="O1928" i="7" s="1"/>
  <c r="O1929" i="7" s="1"/>
  <c r="O1930" i="7" s="1"/>
  <c r="O1931" i="7" s="1"/>
  <c r="O1932" i="7" s="1"/>
  <c r="O1933" i="7" s="1"/>
  <c r="O1934" i="7" s="1"/>
  <c r="O1935" i="7" s="1"/>
  <c r="O1936" i="7" s="1"/>
  <c r="O1937" i="7" s="1"/>
  <c r="O1938" i="7" s="1"/>
  <c r="O1939" i="7" s="1"/>
  <c r="O1940" i="7" s="1"/>
  <c r="O1941" i="7" s="1"/>
  <c r="O1942" i="7" s="1"/>
  <c r="O1943" i="7" s="1"/>
  <c r="O1944" i="7" s="1"/>
  <c r="O1945" i="7" s="1"/>
  <c r="O1946" i="7" s="1"/>
  <c r="O1947" i="7" s="1"/>
  <c r="O1948" i="7" s="1"/>
  <c r="O1949" i="7" s="1"/>
  <c r="O1950" i="7" s="1"/>
  <c r="O1951" i="7" s="1"/>
  <c r="O1952" i="7" s="1"/>
  <c r="O1953" i="7" s="1"/>
  <c r="O1954" i="7" s="1"/>
  <c r="O1955" i="7" s="1"/>
  <c r="O1956" i="7" s="1"/>
  <c r="O1957" i="7" s="1"/>
  <c r="O1958" i="7" s="1"/>
  <c r="O1959" i="7" s="1"/>
  <c r="O1960" i="7" s="1"/>
  <c r="O1961" i="7" s="1"/>
  <c r="O1962" i="7" s="1"/>
  <c r="O1963" i="7" s="1"/>
  <c r="O1964" i="7" s="1"/>
  <c r="O1965" i="7" s="1"/>
  <c r="O1966" i="7" s="1"/>
  <c r="O1967" i="7" s="1"/>
  <c r="O1968" i="7" s="1"/>
  <c r="O1969" i="7" s="1"/>
  <c r="O1970" i="7" s="1"/>
  <c r="O1971" i="7" s="1"/>
  <c r="O1972" i="7" s="1"/>
  <c r="O1973" i="7" s="1"/>
  <c r="O1974" i="7" s="1"/>
  <c r="O1975" i="7" s="1"/>
  <c r="O1976" i="7" s="1"/>
  <c r="O1977" i="7" s="1"/>
  <c r="O1978" i="7" s="1"/>
  <c r="O1979" i="7" s="1"/>
  <c r="O1980" i="7" s="1"/>
  <c r="O1981" i="7" s="1"/>
  <c r="O1982" i="7" s="1"/>
  <c r="O1983" i="7" s="1"/>
  <c r="O1984" i="7" s="1"/>
  <c r="O1985" i="7" s="1"/>
  <c r="O1986" i="7" s="1"/>
  <c r="O1987" i="7" s="1"/>
  <c r="O1988" i="7" s="1"/>
  <c r="O1989" i="7" s="1"/>
  <c r="O1990" i="7" s="1"/>
  <c r="O1991" i="7" s="1"/>
  <c r="O1992" i="7" s="1"/>
  <c r="O1993" i="7" s="1"/>
  <c r="O1994" i="7" s="1"/>
  <c r="O1995" i="7" s="1"/>
  <c r="O1996" i="7" s="1"/>
  <c r="O1997" i="7" s="1"/>
  <c r="O1998" i="7" s="1"/>
  <c r="O1999" i="7" s="1"/>
  <c r="O2000" i="7" s="1"/>
  <c r="O2001" i="7" s="1"/>
  <c r="O2002" i="7" s="1"/>
  <c r="O2003" i="7" s="1"/>
  <c r="O2004" i="7" s="1"/>
  <c r="O2005" i="7" s="1"/>
  <c r="O2006" i="7" s="1"/>
  <c r="O2007" i="7" s="1"/>
  <c r="O2008" i="7" s="1"/>
  <c r="O2009" i="7" s="1"/>
  <c r="O2010" i="7" s="1"/>
  <c r="O2011" i="7" s="1"/>
  <c r="O2012" i="7" s="1"/>
  <c r="O2013" i="7" s="1"/>
  <c r="O2014" i="7" s="1"/>
  <c r="O2015" i="7" s="1"/>
  <c r="O2016" i="7" s="1"/>
  <c r="O2017" i="7" s="1"/>
  <c r="O2018" i="7" s="1"/>
  <c r="O2019" i="7" s="1"/>
  <c r="O2020" i="7" s="1"/>
  <c r="O2021" i="7" s="1"/>
  <c r="O2022" i="7" s="1"/>
  <c r="O2023" i="7" s="1"/>
  <c r="O2024" i="7" s="1"/>
  <c r="O2025" i="7" s="1"/>
  <c r="O2026" i="7" s="1"/>
  <c r="O2027" i="7" s="1"/>
  <c r="O2028" i="7" s="1"/>
  <c r="O2029" i="7" s="1"/>
  <c r="O2030" i="7" s="1"/>
  <c r="O2031" i="7" s="1"/>
  <c r="O2032" i="7" s="1"/>
  <c r="O2033" i="7" s="1"/>
  <c r="O2034" i="7" s="1"/>
  <c r="O2035" i="7" s="1"/>
  <c r="O2036" i="7" s="1"/>
  <c r="O2037" i="7" s="1"/>
  <c r="O2038" i="7" s="1"/>
  <c r="O2039" i="7" s="1"/>
  <c r="O2040" i="7" s="1"/>
  <c r="O2041" i="7" s="1"/>
  <c r="O2042" i="7" s="1"/>
  <c r="O2043" i="7" s="1"/>
  <c r="O2044" i="7" s="1"/>
  <c r="O2045" i="7" s="1"/>
  <c r="O2046" i="7" s="1"/>
  <c r="O2047" i="7" s="1"/>
  <c r="O2048" i="7" s="1"/>
  <c r="O2049" i="7" s="1"/>
  <c r="O2050" i="7" s="1"/>
  <c r="O2051" i="7" s="1"/>
  <c r="O2052" i="7" s="1"/>
  <c r="O2053" i="7" s="1"/>
  <c r="O2054" i="7" s="1"/>
  <c r="O2055" i="7" s="1"/>
  <c r="O2056" i="7" s="1"/>
  <c r="O2057" i="7" s="1"/>
  <c r="O2058" i="7" s="1"/>
  <c r="O2059" i="7" s="1"/>
  <c r="O2060" i="7" s="1"/>
  <c r="O2061" i="7" s="1"/>
  <c r="O2062" i="7" s="1"/>
  <c r="O2063" i="7" s="1"/>
  <c r="O2064" i="7" s="1"/>
  <c r="O2065" i="7" s="1"/>
  <c r="O2066" i="7" s="1"/>
  <c r="O2067" i="7" s="1"/>
  <c r="O2068" i="7" s="1"/>
  <c r="O2069" i="7" s="1"/>
  <c r="O2070" i="7" s="1"/>
  <c r="O2071" i="7" s="1"/>
  <c r="O2072" i="7" s="1"/>
  <c r="O2073" i="7" s="1"/>
  <c r="O2074" i="7" s="1"/>
  <c r="O2075" i="7" s="1"/>
  <c r="O2076" i="7" s="1"/>
  <c r="O2077" i="7" s="1"/>
  <c r="O2078" i="7" s="1"/>
  <c r="O2079" i="7" s="1"/>
  <c r="O2080" i="7" s="1"/>
  <c r="O2081" i="7" s="1"/>
  <c r="O2082" i="7" s="1"/>
  <c r="O2083" i="7" s="1"/>
  <c r="O2084" i="7" s="1"/>
  <c r="O2085" i="7" s="1"/>
  <c r="O2086" i="7" s="1"/>
  <c r="O2087" i="7" s="1"/>
  <c r="O2088" i="7" s="1"/>
  <c r="O2089" i="7" s="1"/>
  <c r="O2090" i="7" s="1"/>
  <c r="O2091" i="7" s="1"/>
  <c r="O2092" i="7" s="1"/>
  <c r="O2093" i="7" s="1"/>
  <c r="O2094" i="7" s="1"/>
  <c r="O2095" i="7" s="1"/>
  <c r="O2096" i="7" s="1"/>
  <c r="O2097" i="7" s="1"/>
  <c r="O2098" i="7" s="1"/>
  <c r="O2099" i="7" s="1"/>
  <c r="O2100" i="7" s="1"/>
  <c r="O2101" i="7" s="1"/>
  <c r="O2102" i="7" s="1"/>
  <c r="O2103" i="7" s="1"/>
  <c r="O2104" i="7" s="1"/>
  <c r="O2105" i="7" s="1"/>
  <c r="O2106" i="7" s="1"/>
  <c r="O2107" i="7" s="1"/>
  <c r="O2108" i="7" s="1"/>
  <c r="O2109" i="7" s="1"/>
  <c r="O2110" i="7" s="1"/>
  <c r="O2111" i="7" s="1"/>
  <c r="O2112" i="7" s="1"/>
  <c r="O2113" i="7" s="1"/>
  <c r="O2114" i="7" s="1"/>
  <c r="O2115" i="7" s="1"/>
  <c r="O2116" i="7" s="1"/>
  <c r="O2117" i="7" s="1"/>
  <c r="O2118" i="7" s="1"/>
  <c r="O2119" i="7" s="1"/>
  <c r="O2120" i="7" s="1"/>
  <c r="O2121" i="7" s="1"/>
  <c r="O2122" i="7" s="1"/>
  <c r="O2123" i="7" s="1"/>
  <c r="O2124" i="7" s="1"/>
  <c r="O2125" i="7" s="1"/>
  <c r="O2126" i="7" s="1"/>
  <c r="O2127" i="7" s="1"/>
  <c r="O2128" i="7" s="1"/>
  <c r="O2129" i="7" s="1"/>
  <c r="O2130" i="7" s="1"/>
  <c r="O2131" i="7" s="1"/>
  <c r="O2132" i="7" s="1"/>
  <c r="O2133" i="7" s="1"/>
  <c r="O2134" i="7" s="1"/>
  <c r="O2135" i="7" s="1"/>
  <c r="O2136" i="7" s="1"/>
  <c r="O2137" i="7" s="1"/>
  <c r="O2138" i="7" s="1"/>
  <c r="O2139" i="7" s="1"/>
  <c r="O2140" i="7" s="1"/>
  <c r="O2141" i="7" s="1"/>
  <c r="O2142" i="7" s="1"/>
  <c r="O2143" i="7" s="1"/>
  <c r="O2144" i="7" s="1"/>
  <c r="O2145" i="7" s="1"/>
  <c r="O2146" i="7" s="1"/>
  <c r="O2147" i="7" s="1"/>
  <c r="O2148" i="7" s="1"/>
  <c r="O2149" i="7" s="1"/>
  <c r="O2150" i="7" s="1"/>
  <c r="O2151" i="7" s="1"/>
  <c r="O2152" i="7" s="1"/>
  <c r="O2153" i="7" s="1"/>
  <c r="O2154" i="7" s="1"/>
  <c r="O2155" i="7" s="1"/>
  <c r="O2156" i="7" s="1"/>
  <c r="O2157" i="7" s="1"/>
  <c r="O2158" i="7" s="1"/>
  <c r="O2159" i="7" s="1"/>
  <c r="O2160" i="7" s="1"/>
  <c r="O2161" i="7" s="1"/>
  <c r="O2162" i="7" s="1"/>
  <c r="O2163" i="7" s="1"/>
  <c r="O2164" i="7" s="1"/>
  <c r="O2165" i="7" s="1"/>
  <c r="O2166" i="7" s="1"/>
  <c r="O2167" i="7" s="1"/>
  <c r="O2168" i="7" s="1"/>
  <c r="O2169" i="7" s="1"/>
  <c r="O2170" i="7" s="1"/>
  <c r="O2171" i="7" s="1"/>
  <c r="O2172" i="7" s="1"/>
  <c r="O2173" i="7" s="1"/>
  <c r="O2174" i="7" s="1"/>
  <c r="O2175" i="7" s="1"/>
  <c r="O2176" i="7" s="1"/>
  <c r="O2177" i="7" s="1"/>
  <c r="O2178" i="7" s="1"/>
  <c r="O2179" i="7" s="1"/>
  <c r="O2180" i="7" s="1"/>
  <c r="O2181" i="7" s="1"/>
  <c r="O2182" i="7" s="1"/>
  <c r="O2183" i="7" s="1"/>
  <c r="O2184" i="7" s="1"/>
  <c r="O2185" i="7" s="1"/>
  <c r="O2186" i="7" s="1"/>
  <c r="O2187" i="7" s="1"/>
  <c r="O2188" i="7" s="1"/>
  <c r="O2189" i="7" s="1"/>
  <c r="O2190" i="7" s="1"/>
  <c r="O2191" i="7" s="1"/>
  <c r="O2192" i="7" s="1"/>
  <c r="O2193" i="7" s="1"/>
  <c r="O2194" i="7" s="1"/>
  <c r="O2195" i="7" s="1"/>
  <c r="O2196" i="7" s="1"/>
  <c r="O2197" i="7" s="1"/>
  <c r="O2198" i="7" s="1"/>
  <c r="O2199" i="7" s="1"/>
  <c r="O2200" i="7" s="1"/>
  <c r="O2201" i="7" s="1"/>
  <c r="O2202" i="7" s="1"/>
  <c r="O2203" i="7" s="1"/>
  <c r="O2204" i="7" s="1"/>
  <c r="O2205" i="7" s="1"/>
  <c r="O2206" i="7" s="1"/>
  <c r="O2207" i="7" s="1"/>
  <c r="O2208" i="7" s="1"/>
  <c r="O2209" i="7" s="1"/>
  <c r="O2210" i="7" s="1"/>
  <c r="O2211" i="7" s="1"/>
  <c r="O2212" i="7" s="1"/>
  <c r="O2213" i="7" s="1"/>
  <c r="O2214" i="7" s="1"/>
  <c r="O2215" i="7" s="1"/>
  <c r="O2216" i="7" s="1"/>
  <c r="O2217" i="7" s="1"/>
  <c r="O2218" i="7" s="1"/>
  <c r="O2219" i="7" s="1"/>
  <c r="O2220" i="7" s="1"/>
  <c r="O2221" i="7" s="1"/>
  <c r="O2222" i="7" s="1"/>
  <c r="O2223" i="7" s="1"/>
  <c r="O2224" i="7" s="1"/>
  <c r="O2225" i="7" s="1"/>
  <c r="O2226" i="7" s="1"/>
  <c r="O2227" i="7" s="1"/>
  <c r="O2228" i="7" s="1"/>
  <c r="O2229" i="7" s="1"/>
  <c r="O2230" i="7" s="1"/>
  <c r="O2231" i="7" s="1"/>
  <c r="O2232" i="7" s="1"/>
  <c r="O2233" i="7" s="1"/>
  <c r="O2234" i="7" s="1"/>
  <c r="O2235" i="7" s="1"/>
  <c r="O2236" i="7" s="1"/>
  <c r="O2237" i="7" s="1"/>
  <c r="O2238" i="7" s="1"/>
  <c r="O2239" i="7" s="1"/>
  <c r="O2240" i="7" s="1"/>
  <c r="O2241" i="7" s="1"/>
  <c r="O2242" i="7" s="1"/>
  <c r="O2243" i="7" s="1"/>
  <c r="O2244" i="7" s="1"/>
  <c r="O2245" i="7" s="1"/>
  <c r="O2246" i="7" s="1"/>
  <c r="O2247" i="7" s="1"/>
  <c r="O2248" i="7" s="1"/>
  <c r="O2249" i="7" s="1"/>
  <c r="O2250" i="7" s="1"/>
  <c r="O2251" i="7" s="1"/>
  <c r="O2252" i="7" s="1"/>
  <c r="O2253" i="7" s="1"/>
  <c r="O2254" i="7" s="1"/>
  <c r="O2255" i="7" s="1"/>
  <c r="O2256" i="7" s="1"/>
  <c r="O2257" i="7" s="1"/>
  <c r="O2258" i="7" s="1"/>
  <c r="O2259" i="7" s="1"/>
  <c r="O2260" i="7" s="1"/>
  <c r="O2261" i="7" s="1"/>
  <c r="O2262" i="7" s="1"/>
  <c r="O2263" i="7" s="1"/>
  <c r="O2264" i="7" s="1"/>
  <c r="O2265" i="7" s="1"/>
  <c r="O2266" i="7" s="1"/>
  <c r="O2267" i="7" s="1"/>
  <c r="O2268" i="7" s="1"/>
  <c r="O2269" i="7" s="1"/>
  <c r="O2270" i="7" s="1"/>
  <c r="O2271" i="7" s="1"/>
  <c r="O2272" i="7" s="1"/>
  <c r="O2273" i="7" s="1"/>
  <c r="O2274" i="7" s="1"/>
  <c r="O2275" i="7" s="1"/>
  <c r="O2276" i="7" s="1"/>
  <c r="O2277" i="7" s="1"/>
  <c r="O2278" i="7" s="1"/>
  <c r="O2279" i="7" s="1"/>
  <c r="O2280" i="7" s="1"/>
  <c r="O2281" i="7" s="1"/>
  <c r="O2282" i="7" s="1"/>
  <c r="O2283" i="7" s="1"/>
  <c r="O2284" i="7" s="1"/>
  <c r="O2285" i="7" s="1"/>
  <c r="O2286" i="7" s="1"/>
  <c r="O2287" i="7" s="1"/>
  <c r="O2288" i="7" s="1"/>
  <c r="O2289" i="7" s="1"/>
  <c r="O2290" i="7" s="1"/>
  <c r="O2291" i="7" s="1"/>
  <c r="O2292" i="7" s="1"/>
  <c r="O2293" i="7" s="1"/>
  <c r="O2294" i="7" s="1"/>
  <c r="O2295" i="7" s="1"/>
  <c r="O2296" i="7" s="1"/>
  <c r="O2297" i="7" s="1"/>
  <c r="O2298" i="7" s="1"/>
  <c r="O2299" i="7" s="1"/>
  <c r="O2300" i="7" s="1"/>
  <c r="O2301" i="7" s="1"/>
  <c r="O2302" i="7" s="1"/>
  <c r="O2303" i="7" s="1"/>
  <c r="O2304" i="7" s="1"/>
  <c r="O2305" i="7" s="1"/>
  <c r="O2306" i="7" s="1"/>
  <c r="O2307" i="7" s="1"/>
  <c r="O2308" i="7" s="1"/>
  <c r="O2309" i="7" s="1"/>
  <c r="O2310" i="7" s="1"/>
  <c r="O2311" i="7" s="1"/>
  <c r="O2312" i="7" s="1"/>
  <c r="O2313" i="7" s="1"/>
  <c r="O2314" i="7" s="1"/>
  <c r="O2315" i="7" s="1"/>
  <c r="O2316" i="7" s="1"/>
  <c r="O2317" i="7" s="1"/>
  <c r="O2318" i="7" s="1"/>
  <c r="O2319" i="7" s="1"/>
  <c r="O2320" i="7" s="1"/>
  <c r="O2321" i="7" s="1"/>
  <c r="O2322" i="7" s="1"/>
  <c r="O2323" i="7" s="1"/>
  <c r="O2324" i="7" s="1"/>
  <c r="O2325" i="7" s="1"/>
  <c r="O2326" i="7" s="1"/>
  <c r="O2327" i="7" s="1"/>
  <c r="O2328" i="7" s="1"/>
  <c r="O2329" i="7" s="1"/>
  <c r="O2330" i="7" s="1"/>
  <c r="O2331" i="7" s="1"/>
  <c r="O2332" i="7" s="1"/>
  <c r="O2333" i="7" s="1"/>
  <c r="O2334" i="7" s="1"/>
  <c r="O2335" i="7" s="1"/>
  <c r="O2336" i="7" s="1"/>
  <c r="O2337" i="7" s="1"/>
  <c r="O2338" i="7" s="1"/>
  <c r="O2339" i="7" s="1"/>
  <c r="O2340" i="7" s="1"/>
  <c r="O2341" i="7" s="1"/>
  <c r="O2342" i="7" s="1"/>
  <c r="O2343" i="7" s="1"/>
  <c r="O2344" i="7" s="1"/>
  <c r="O2345" i="7" s="1"/>
  <c r="O2346" i="7" s="1"/>
  <c r="O2347" i="7" s="1"/>
  <c r="O2348" i="7" s="1"/>
  <c r="O2349" i="7" s="1"/>
  <c r="O2350" i="7" s="1"/>
  <c r="O2351" i="7" s="1"/>
  <c r="O2352" i="7" s="1"/>
  <c r="O2353" i="7" s="1"/>
  <c r="O2354" i="7" s="1"/>
  <c r="O2355" i="7" s="1"/>
  <c r="O2356" i="7" s="1"/>
  <c r="O2357" i="7" s="1"/>
  <c r="O2358" i="7" s="1"/>
  <c r="O2359" i="7" s="1"/>
  <c r="O2360" i="7" s="1"/>
  <c r="O2361" i="7" s="1"/>
  <c r="O2362" i="7" s="1"/>
  <c r="O2363" i="7" s="1"/>
  <c r="O2364" i="7" s="1"/>
  <c r="O2365" i="7" s="1"/>
  <c r="O2366" i="7" s="1"/>
  <c r="O2367" i="7" s="1"/>
  <c r="O2368" i="7" s="1"/>
  <c r="O2369" i="7" s="1"/>
  <c r="O2370" i="7" s="1"/>
  <c r="O2371" i="7" s="1"/>
  <c r="O2372" i="7" s="1"/>
  <c r="O2373" i="7" s="1"/>
  <c r="O2374" i="7" s="1"/>
  <c r="O2375" i="7" s="1"/>
  <c r="O2376" i="7" s="1"/>
  <c r="O2377" i="7" s="1"/>
  <c r="O2378" i="7" s="1"/>
  <c r="O2379" i="7" s="1"/>
  <c r="O2380" i="7" s="1"/>
  <c r="O2381" i="7" s="1"/>
  <c r="O2382" i="7" s="1"/>
  <c r="O2383" i="7" s="1"/>
  <c r="O2384" i="7" s="1"/>
  <c r="O2385" i="7" s="1"/>
  <c r="O2386" i="7" s="1"/>
  <c r="O2387" i="7" s="1"/>
  <c r="O2388" i="7" s="1"/>
  <c r="O2389" i="7" s="1"/>
  <c r="O2390" i="7" s="1"/>
  <c r="O2391" i="7" s="1"/>
  <c r="O2392" i="7" s="1"/>
  <c r="O2393" i="7" s="1"/>
  <c r="O2394" i="7" s="1"/>
  <c r="O2395" i="7" s="1"/>
  <c r="O2396" i="7" s="1"/>
  <c r="O2397" i="7" s="1"/>
  <c r="O2398" i="7" s="1"/>
  <c r="O2399" i="7" s="1"/>
  <c r="O2400" i="7" s="1"/>
  <c r="O2401" i="7" s="1"/>
  <c r="O2402" i="7" s="1"/>
  <c r="O2403" i="7" s="1"/>
  <c r="O2404" i="7" s="1"/>
  <c r="O2405" i="7" s="1"/>
  <c r="O2406" i="7" s="1"/>
  <c r="O2407" i="7" s="1"/>
  <c r="O2408" i="7" s="1"/>
  <c r="O2409" i="7" s="1"/>
  <c r="O2410" i="7" s="1"/>
  <c r="O2411" i="7" s="1"/>
  <c r="O2412" i="7" s="1"/>
  <c r="O2413" i="7" s="1"/>
  <c r="O2414" i="7" s="1"/>
  <c r="O2415" i="7" s="1"/>
  <c r="O2416" i="7" s="1"/>
  <c r="O2417" i="7" s="1"/>
  <c r="O2418" i="7" s="1"/>
  <c r="O2419" i="7" s="1"/>
  <c r="O2420" i="7" s="1"/>
  <c r="O2421" i="7" s="1"/>
  <c r="O2422" i="7" s="1"/>
  <c r="O2423" i="7" s="1"/>
  <c r="O2424" i="7" s="1"/>
  <c r="O2425" i="7" s="1"/>
  <c r="O2426" i="7" s="1"/>
  <c r="O2427" i="7" s="1"/>
  <c r="O2428" i="7" s="1"/>
  <c r="O2429" i="7" s="1"/>
  <c r="O2430" i="7" s="1"/>
  <c r="O2431" i="7" s="1"/>
  <c r="O2432" i="7" s="1"/>
  <c r="O2433" i="7" s="1"/>
  <c r="O2434" i="7" s="1"/>
  <c r="O2435" i="7" s="1"/>
  <c r="O2436" i="7" s="1"/>
  <c r="O2437" i="7" s="1"/>
  <c r="O2438" i="7" s="1"/>
  <c r="O2439" i="7" s="1"/>
  <c r="O2440" i="7" s="1"/>
  <c r="O2441" i="7" s="1"/>
  <c r="O2442" i="7" s="1"/>
  <c r="O2443" i="7" s="1"/>
  <c r="O2444" i="7" s="1"/>
  <c r="O2445" i="7" s="1"/>
  <c r="O2446" i="7" s="1"/>
  <c r="O2447" i="7" s="1"/>
  <c r="O2448" i="7" s="1"/>
  <c r="O2449" i="7" s="1"/>
  <c r="O2450" i="7" s="1"/>
  <c r="O2451" i="7" s="1"/>
  <c r="O2452" i="7" s="1"/>
  <c r="O2453" i="7" s="1"/>
  <c r="O2454" i="7" s="1"/>
  <c r="O2455" i="7" s="1"/>
  <c r="O2456" i="7" s="1"/>
  <c r="O2457" i="7" s="1"/>
  <c r="O2458" i="7" s="1"/>
  <c r="O2459" i="7" s="1"/>
  <c r="O2460" i="7" s="1"/>
  <c r="O2461" i="7" s="1"/>
  <c r="O2462" i="7" s="1"/>
  <c r="O2463" i="7" s="1"/>
  <c r="O2464" i="7" s="1"/>
  <c r="O2465" i="7" s="1"/>
  <c r="O2466" i="7" s="1"/>
  <c r="O2467" i="7" s="1"/>
  <c r="O2468" i="7" s="1"/>
  <c r="O2469" i="7" s="1"/>
  <c r="O2470" i="7" s="1"/>
  <c r="O2471" i="7" s="1"/>
  <c r="O2472" i="7" s="1"/>
  <c r="O2473" i="7" s="1"/>
  <c r="O2474" i="7" s="1"/>
  <c r="O2475" i="7" s="1"/>
  <c r="O2476" i="7" s="1"/>
  <c r="O2477" i="7" s="1"/>
  <c r="O2478" i="7" s="1"/>
  <c r="O2479" i="7" s="1"/>
  <c r="O2480" i="7" s="1"/>
  <c r="O2481" i="7" s="1"/>
  <c r="O2482" i="7" s="1"/>
  <c r="O2483" i="7" s="1"/>
  <c r="O2484" i="7" s="1"/>
  <c r="O2485" i="7" s="1"/>
  <c r="O2486" i="7" s="1"/>
  <c r="O2487" i="7" s="1"/>
  <c r="O2488" i="7" s="1"/>
  <c r="O2489" i="7" s="1"/>
  <c r="O2490" i="7" s="1"/>
  <c r="O2491" i="7" s="1"/>
  <c r="O2492" i="7" s="1"/>
  <c r="O2493" i="7" s="1"/>
  <c r="O2494" i="7" s="1"/>
  <c r="O2495" i="7" s="1"/>
  <c r="O2496" i="7" s="1"/>
  <c r="O2497" i="7" s="1"/>
  <c r="O2498" i="7" s="1"/>
  <c r="O2499" i="7" s="1"/>
  <c r="O2500" i="7" s="1"/>
  <c r="O2501" i="7" s="1"/>
  <c r="O2502" i="7" s="1"/>
  <c r="O2503" i="7" s="1"/>
  <c r="O2504" i="7" s="1"/>
  <c r="O2505" i="7" s="1"/>
  <c r="O2506" i="7" s="1"/>
  <c r="O2507" i="7" s="1"/>
  <c r="O2508" i="7" s="1"/>
  <c r="O2509" i="7" s="1"/>
  <c r="O2510" i="7" s="1"/>
  <c r="O2511" i="7" s="1"/>
  <c r="O2512" i="7" s="1"/>
  <c r="O2513" i="7" s="1"/>
  <c r="O2514" i="7" s="1"/>
  <c r="O2515" i="7" s="1"/>
  <c r="O2516" i="7" s="1"/>
  <c r="O2517" i="7" s="1"/>
  <c r="O2518" i="7" s="1"/>
  <c r="O2519" i="7" s="1"/>
  <c r="O2520" i="7" s="1"/>
  <c r="O2521" i="7" s="1"/>
  <c r="O2522" i="7" s="1"/>
  <c r="O2523" i="7" s="1"/>
  <c r="O2524" i="7" s="1"/>
  <c r="O2525" i="7" s="1"/>
  <c r="O2526" i="7" s="1"/>
  <c r="O2527" i="7" s="1"/>
  <c r="O2528" i="7" s="1"/>
  <c r="O2529" i="7" s="1"/>
  <c r="O2530" i="7" s="1"/>
  <c r="O2531" i="7" s="1"/>
  <c r="O2532" i="7" s="1"/>
  <c r="O2533" i="7" s="1"/>
  <c r="O2534" i="7" s="1"/>
  <c r="O2535" i="7" s="1"/>
  <c r="O2536" i="7" s="1"/>
  <c r="O2537" i="7" s="1"/>
  <c r="O2538" i="7" s="1"/>
  <c r="O2539" i="7" s="1"/>
  <c r="O2540" i="7" s="1"/>
  <c r="O2541" i="7" s="1"/>
  <c r="O2542" i="7" s="1"/>
  <c r="O2543" i="7" s="1"/>
  <c r="O2544" i="7" s="1"/>
  <c r="O2545" i="7" s="1"/>
  <c r="O2546" i="7" s="1"/>
  <c r="O2547" i="7" s="1"/>
  <c r="O2548" i="7" s="1"/>
  <c r="O2549" i="7" s="1"/>
  <c r="O2550" i="7" s="1"/>
  <c r="O2551" i="7" s="1"/>
  <c r="O2552" i="7" s="1"/>
  <c r="O2553" i="7" s="1"/>
  <c r="O2554" i="7" s="1"/>
  <c r="O2555" i="7" s="1"/>
  <c r="O2556" i="7" s="1"/>
  <c r="O2557" i="7" s="1"/>
  <c r="O2558" i="7" s="1"/>
  <c r="O2559" i="7" s="1"/>
  <c r="O2560" i="7" s="1"/>
  <c r="O2561" i="7" s="1"/>
  <c r="O2562" i="7" s="1"/>
  <c r="O2563" i="7" s="1"/>
  <c r="O2564" i="7" s="1"/>
  <c r="O2565" i="7" s="1"/>
  <c r="O2566" i="7" s="1"/>
  <c r="O2567" i="7" s="1"/>
  <c r="O2568" i="7" s="1"/>
  <c r="O2569" i="7" s="1"/>
  <c r="O2570" i="7" s="1"/>
  <c r="O2571" i="7" s="1"/>
  <c r="O2572" i="7" s="1"/>
  <c r="O2573" i="7" s="1"/>
  <c r="O2574" i="7" s="1"/>
  <c r="O2575" i="7" s="1"/>
  <c r="O2576" i="7" s="1"/>
  <c r="O2577" i="7" s="1"/>
  <c r="O2578" i="7" s="1"/>
  <c r="O2579" i="7" s="1"/>
  <c r="O2580" i="7" s="1"/>
  <c r="O2581" i="7" s="1"/>
  <c r="O2582" i="7" s="1"/>
  <c r="O2583" i="7" s="1"/>
  <c r="O2584" i="7" s="1"/>
  <c r="O2585" i="7" s="1"/>
  <c r="O2586" i="7" s="1"/>
  <c r="O2587" i="7" s="1"/>
  <c r="O2588" i="7" s="1"/>
  <c r="O2589" i="7" s="1"/>
  <c r="O2590" i="7" s="1"/>
  <c r="O2591" i="7" s="1"/>
  <c r="O2592" i="7" s="1"/>
  <c r="O2593" i="7" s="1"/>
  <c r="O2594" i="7" s="1"/>
  <c r="O2595" i="7" s="1"/>
  <c r="O2596" i="7" s="1"/>
  <c r="O2597" i="7" s="1"/>
  <c r="O2598" i="7" s="1"/>
  <c r="O2599" i="7" s="1"/>
  <c r="O2600" i="7" s="1"/>
  <c r="O2601" i="7" s="1"/>
  <c r="O2602" i="7" s="1"/>
  <c r="O2603" i="7" s="1"/>
  <c r="O2604" i="7" s="1"/>
  <c r="O2605" i="7" s="1"/>
  <c r="O2606" i="7" s="1"/>
  <c r="O2607" i="7" s="1"/>
  <c r="O2608" i="7" s="1"/>
  <c r="O2609" i="7" s="1"/>
  <c r="O2610" i="7" s="1"/>
  <c r="O2611" i="7" s="1"/>
  <c r="O2612" i="7" s="1"/>
  <c r="O2613" i="7" s="1"/>
  <c r="O2614" i="7" s="1"/>
  <c r="O2615" i="7" s="1"/>
  <c r="O2616" i="7" s="1"/>
  <c r="O2617" i="7" s="1"/>
  <c r="O2618" i="7" s="1"/>
  <c r="O2619" i="7" s="1"/>
  <c r="O2620" i="7" s="1"/>
  <c r="O2621" i="7" s="1"/>
  <c r="O2622" i="7" s="1"/>
  <c r="O2623" i="7" s="1"/>
  <c r="O2624" i="7" s="1"/>
  <c r="O2625" i="7" s="1"/>
  <c r="O2626" i="7" s="1"/>
  <c r="O2627" i="7" s="1"/>
  <c r="O2628" i="7" s="1"/>
  <c r="O2629" i="7" s="1"/>
  <c r="O2630" i="7" s="1"/>
  <c r="O2631" i="7" s="1"/>
  <c r="O2632" i="7" s="1"/>
  <c r="O2633" i="7" s="1"/>
  <c r="O2634" i="7" s="1"/>
  <c r="O2635" i="7" s="1"/>
  <c r="O2636" i="7" s="1"/>
  <c r="O2637" i="7" s="1"/>
  <c r="O2638" i="7" s="1"/>
  <c r="O2639" i="7" s="1"/>
  <c r="O2640" i="7" s="1"/>
  <c r="O2641" i="7" s="1"/>
  <c r="O2642" i="7" s="1"/>
  <c r="O2643" i="7" s="1"/>
  <c r="O2644" i="7" s="1"/>
  <c r="O2645" i="7" s="1"/>
  <c r="O2646" i="7" s="1"/>
  <c r="O2647" i="7" s="1"/>
  <c r="O2648" i="7" s="1"/>
  <c r="O2649" i="7" s="1"/>
  <c r="O2650" i="7" s="1"/>
  <c r="O2651" i="7" s="1"/>
  <c r="O2652" i="7" s="1"/>
  <c r="O2653" i="7" s="1"/>
  <c r="O2654" i="7" s="1"/>
  <c r="O2655" i="7" s="1"/>
  <c r="O2656" i="7" s="1"/>
  <c r="O2657" i="7" s="1"/>
  <c r="O2658" i="7" s="1"/>
  <c r="O2659" i="7" s="1"/>
  <c r="O2660" i="7" s="1"/>
  <c r="O2661" i="7" s="1"/>
  <c r="O2662" i="7" s="1"/>
  <c r="O2663" i="7" s="1"/>
  <c r="O2664" i="7" s="1"/>
  <c r="O2665" i="7" s="1"/>
  <c r="O2666" i="7" s="1"/>
  <c r="O2667" i="7" s="1"/>
  <c r="O2668" i="7" s="1"/>
  <c r="O2669" i="7" s="1"/>
  <c r="O2670" i="7" s="1"/>
  <c r="O2671" i="7" s="1"/>
  <c r="O2672" i="7" s="1"/>
  <c r="O2673" i="7" s="1"/>
  <c r="O2674" i="7" s="1"/>
  <c r="O2675" i="7" s="1"/>
  <c r="O2676" i="7" s="1"/>
  <c r="O2677" i="7" s="1"/>
  <c r="O2678" i="7" s="1"/>
  <c r="O2679" i="7" s="1"/>
  <c r="O2680" i="7" s="1"/>
  <c r="O2681" i="7" s="1"/>
  <c r="O2682" i="7" s="1"/>
  <c r="O2683" i="7" s="1"/>
  <c r="O2684" i="7" s="1"/>
  <c r="O2685" i="7" s="1"/>
  <c r="O2686" i="7" s="1"/>
  <c r="O2687" i="7" s="1"/>
  <c r="O2688" i="7" s="1"/>
  <c r="O2689" i="7" s="1"/>
  <c r="O2690" i="7" s="1"/>
  <c r="O2691" i="7" s="1"/>
  <c r="O2692" i="7" s="1"/>
  <c r="O2693" i="7" s="1"/>
  <c r="O2694" i="7" s="1"/>
  <c r="O2695" i="7" s="1"/>
  <c r="O2696" i="7" s="1"/>
  <c r="O2697" i="7" s="1"/>
  <c r="O2698" i="7" s="1"/>
  <c r="O2699" i="7" s="1"/>
  <c r="O2700" i="7" s="1"/>
  <c r="O2701" i="7" s="1"/>
  <c r="O2702" i="7" s="1"/>
  <c r="O2703" i="7" s="1"/>
  <c r="O2704" i="7" s="1"/>
  <c r="O2705" i="7" s="1"/>
  <c r="O2706" i="7" s="1"/>
  <c r="O2707" i="7" s="1"/>
  <c r="O2708" i="7" s="1"/>
  <c r="O2709" i="7" s="1"/>
  <c r="O2710" i="7" s="1"/>
  <c r="O2711" i="7" s="1"/>
  <c r="O2712" i="7" s="1"/>
  <c r="O2713" i="7" s="1"/>
  <c r="O2714" i="7" s="1"/>
  <c r="O2715" i="7" s="1"/>
  <c r="O2716" i="7" s="1"/>
  <c r="O2717" i="7" s="1"/>
  <c r="O2718" i="7" s="1"/>
  <c r="O2719" i="7" s="1"/>
  <c r="O2720" i="7" s="1"/>
  <c r="O2721" i="7" s="1"/>
  <c r="O2722" i="7" s="1"/>
  <c r="O2723" i="7" s="1"/>
  <c r="O2724" i="7" s="1"/>
  <c r="O2725" i="7" s="1"/>
  <c r="O2726" i="7" s="1"/>
  <c r="O2727" i="7" s="1"/>
  <c r="O2728" i="7" s="1"/>
  <c r="O2729" i="7" s="1"/>
  <c r="O2730" i="7" s="1"/>
  <c r="O2731" i="7" s="1"/>
  <c r="O2732" i="7" s="1"/>
  <c r="O2733" i="7" s="1"/>
  <c r="O2734" i="7" s="1"/>
  <c r="O2735" i="7" s="1"/>
  <c r="O2736" i="7" s="1"/>
  <c r="O2737" i="7" s="1"/>
  <c r="O2738" i="7" s="1"/>
  <c r="O2739" i="7" s="1"/>
  <c r="O2740" i="7" s="1"/>
  <c r="O2741" i="7" s="1"/>
  <c r="O2742" i="7" s="1"/>
  <c r="O2743" i="7" s="1"/>
  <c r="O2744" i="7" s="1"/>
  <c r="O2745" i="7" s="1"/>
  <c r="O2746" i="7" s="1"/>
  <c r="O2747" i="7" s="1"/>
  <c r="O2748" i="7" s="1"/>
  <c r="O2749" i="7" s="1"/>
  <c r="O2750" i="7" s="1"/>
  <c r="O2751" i="7" s="1"/>
  <c r="O2752" i="7" s="1"/>
  <c r="O2753" i="7" s="1"/>
  <c r="O2754" i="7" s="1"/>
  <c r="O2755" i="7" s="1"/>
  <c r="O2756" i="7" s="1"/>
  <c r="O2757" i="7" s="1"/>
  <c r="O2758" i="7" s="1"/>
  <c r="O2759" i="7" s="1"/>
  <c r="O2760" i="7" s="1"/>
  <c r="O2761" i="7" s="1"/>
  <c r="O2762" i="7" s="1"/>
  <c r="O2763" i="7" s="1"/>
  <c r="O2764" i="7" s="1"/>
  <c r="O2765" i="7" s="1"/>
  <c r="O2766" i="7" s="1"/>
  <c r="O2767" i="7" s="1"/>
  <c r="O2768" i="7" s="1"/>
  <c r="O2769" i="7" s="1"/>
  <c r="O2770" i="7" s="1"/>
  <c r="O2771" i="7" s="1"/>
  <c r="O2772" i="7" s="1"/>
  <c r="O2773" i="7" s="1"/>
  <c r="O2774" i="7" s="1"/>
  <c r="O2775" i="7" s="1"/>
  <c r="O2776" i="7" s="1"/>
  <c r="O2777" i="7" s="1"/>
  <c r="O2778" i="7" s="1"/>
  <c r="O2779" i="7" s="1"/>
  <c r="O2780" i="7" s="1"/>
  <c r="O2781" i="7" s="1"/>
  <c r="O2782" i="7" s="1"/>
  <c r="O2783" i="7" s="1"/>
  <c r="O2784" i="7" s="1"/>
  <c r="O2785" i="7" s="1"/>
  <c r="O2786" i="7" s="1"/>
  <c r="O2787" i="7" s="1"/>
  <c r="O2788" i="7" s="1"/>
  <c r="O2789" i="7" s="1"/>
  <c r="O2790" i="7" s="1"/>
  <c r="O2791" i="7" s="1"/>
  <c r="O2792" i="7" s="1"/>
  <c r="O2793" i="7" s="1"/>
  <c r="O2794" i="7" s="1"/>
  <c r="O2795" i="7" s="1"/>
  <c r="O2796" i="7" s="1"/>
  <c r="O2797" i="7" s="1"/>
  <c r="O2798" i="7" s="1"/>
  <c r="O2799" i="7" s="1"/>
  <c r="O2800" i="7" s="1"/>
  <c r="O2801" i="7" s="1"/>
  <c r="O2802" i="7" s="1"/>
  <c r="O2803" i="7" s="1"/>
  <c r="O2804" i="7" s="1"/>
  <c r="O2805" i="7" s="1"/>
  <c r="O2806" i="7" s="1"/>
  <c r="O2807" i="7" s="1"/>
  <c r="O2808" i="7" s="1"/>
  <c r="O2809" i="7" s="1"/>
  <c r="O2810" i="7" s="1"/>
  <c r="O2811" i="7" s="1"/>
  <c r="O2812" i="7" s="1"/>
  <c r="O2813" i="7" s="1"/>
  <c r="O2814" i="7" s="1"/>
  <c r="O2815" i="7" s="1"/>
  <c r="O2816" i="7" s="1"/>
  <c r="O2817" i="7" s="1"/>
  <c r="O2818" i="7" s="1"/>
  <c r="O2819" i="7" s="1"/>
  <c r="O2820" i="7" s="1"/>
  <c r="O2821" i="7" s="1"/>
  <c r="O2822" i="7" s="1"/>
  <c r="O2823" i="7" s="1"/>
  <c r="O2824" i="7" s="1"/>
  <c r="O2825" i="7" s="1"/>
  <c r="O2826" i="7" s="1"/>
  <c r="O2827" i="7" s="1"/>
  <c r="O2828" i="7" s="1"/>
  <c r="O2829" i="7" s="1"/>
  <c r="O2830" i="7" s="1"/>
  <c r="O2831" i="7" s="1"/>
  <c r="O2832" i="7" s="1"/>
  <c r="O2833" i="7" s="1"/>
  <c r="O2834" i="7" s="1"/>
  <c r="O2835" i="7" s="1"/>
  <c r="O2836" i="7" s="1"/>
  <c r="O2837" i="7" s="1"/>
  <c r="O2838" i="7" s="1"/>
  <c r="O2839" i="7" s="1"/>
  <c r="O2840" i="7" s="1"/>
  <c r="O2841" i="7" s="1"/>
  <c r="O2842" i="7" s="1"/>
  <c r="O2843" i="7" s="1"/>
  <c r="O2844" i="7" s="1"/>
  <c r="O2845" i="7" s="1"/>
  <c r="O2846" i="7" s="1"/>
  <c r="O2847" i="7" s="1"/>
  <c r="O2848" i="7" s="1"/>
  <c r="O2849" i="7" s="1"/>
  <c r="O2850" i="7" s="1"/>
  <c r="O2851" i="7" s="1"/>
  <c r="O2852" i="7" s="1"/>
  <c r="O2853" i="7" s="1"/>
  <c r="O2854" i="7" s="1"/>
  <c r="O2855" i="7" s="1"/>
  <c r="O2856" i="7" s="1"/>
  <c r="O2857" i="7" s="1"/>
  <c r="O2858" i="7" s="1"/>
  <c r="O2859" i="7" s="1"/>
  <c r="O2860" i="7" s="1"/>
  <c r="O2861" i="7" s="1"/>
  <c r="O2862" i="7" s="1"/>
  <c r="O2863" i="7" s="1"/>
  <c r="O2864" i="7" s="1"/>
  <c r="O2865" i="7" s="1"/>
  <c r="O2866" i="7" s="1"/>
  <c r="O2867" i="7" s="1"/>
  <c r="O2868" i="7" s="1"/>
  <c r="O2869" i="7" s="1"/>
  <c r="O2870" i="7" s="1"/>
  <c r="O2871" i="7" s="1"/>
  <c r="O2872" i="7" s="1"/>
  <c r="O2873" i="7" s="1"/>
  <c r="O2874" i="7" s="1"/>
  <c r="O2875" i="7" s="1"/>
  <c r="O2876" i="7" s="1"/>
  <c r="O2877" i="7" s="1"/>
  <c r="O2878" i="7" s="1"/>
  <c r="O2879" i="7" s="1"/>
  <c r="O2880" i="7" s="1"/>
  <c r="O2881" i="7" s="1"/>
  <c r="O2882" i="7" s="1"/>
  <c r="O2883" i="7" s="1"/>
  <c r="O2884" i="7" s="1"/>
  <c r="O2885" i="7" s="1"/>
  <c r="O2886" i="7" s="1"/>
  <c r="O2887" i="7" s="1"/>
  <c r="O2888" i="7" s="1"/>
  <c r="O2889" i="7" s="1"/>
  <c r="O2890" i="7" s="1"/>
  <c r="O2891" i="7" s="1"/>
  <c r="O2892" i="7" s="1"/>
  <c r="O2893" i="7" s="1"/>
  <c r="O2894" i="7" s="1"/>
  <c r="O2895" i="7" s="1"/>
  <c r="O2896" i="7" s="1"/>
  <c r="O2897" i="7" s="1"/>
  <c r="O2898" i="7" s="1"/>
  <c r="O2899" i="7" s="1"/>
  <c r="O2900" i="7" s="1"/>
  <c r="O2901" i="7" s="1"/>
  <c r="O2902" i="7" s="1"/>
  <c r="O2903" i="7" s="1"/>
  <c r="O2904" i="7" s="1"/>
  <c r="O2905" i="7" s="1"/>
  <c r="O2906" i="7" s="1"/>
  <c r="O2907" i="7" s="1"/>
  <c r="O2908" i="7" s="1"/>
  <c r="O2909" i="7" s="1"/>
  <c r="O2910" i="7" s="1"/>
  <c r="O2911" i="7" s="1"/>
  <c r="O2912" i="7" s="1"/>
  <c r="O2913" i="7" s="1"/>
  <c r="O2914" i="7" s="1"/>
  <c r="O2915" i="7" s="1"/>
  <c r="O2916" i="7" s="1"/>
  <c r="O2917" i="7" s="1"/>
  <c r="O2918" i="7" s="1"/>
  <c r="O2919" i="7" s="1"/>
  <c r="O2920" i="7" s="1"/>
  <c r="O2921" i="7" s="1"/>
  <c r="O2922" i="7" s="1"/>
  <c r="O2923" i="7" s="1"/>
  <c r="O2924" i="7" s="1"/>
  <c r="O2925" i="7" s="1"/>
  <c r="O2926" i="7" s="1"/>
  <c r="O2927" i="7" s="1"/>
  <c r="O2928" i="7" s="1"/>
  <c r="O2929" i="7" s="1"/>
  <c r="O2930" i="7" s="1"/>
  <c r="O2931" i="7" s="1"/>
  <c r="O2932" i="7" s="1"/>
  <c r="O2933" i="7" s="1"/>
  <c r="O2934" i="7" s="1"/>
  <c r="O2935" i="7" s="1"/>
  <c r="O2936" i="7" s="1"/>
  <c r="O2937" i="7" s="1"/>
  <c r="O2938" i="7" s="1"/>
  <c r="O2939" i="7" s="1"/>
  <c r="O2940" i="7" s="1"/>
  <c r="O2941" i="7" s="1"/>
  <c r="O2942" i="7" s="1"/>
  <c r="O2943" i="7" s="1"/>
  <c r="O2944" i="7" s="1"/>
  <c r="O2945" i="7" s="1"/>
  <c r="O2946" i="7" s="1"/>
  <c r="O2947" i="7" s="1"/>
  <c r="O2948" i="7" s="1"/>
  <c r="O2949" i="7" s="1"/>
  <c r="O2950" i="7" s="1"/>
  <c r="O2951" i="7" s="1"/>
  <c r="O2952" i="7" s="1"/>
  <c r="O2953" i="7" s="1"/>
  <c r="O2954" i="7" s="1"/>
  <c r="O2955" i="7" s="1"/>
  <c r="O2956" i="7" s="1"/>
  <c r="O2957" i="7" s="1"/>
  <c r="O2958" i="7" s="1"/>
  <c r="O2959" i="7" s="1"/>
  <c r="O2960" i="7" s="1"/>
  <c r="O2961" i="7" s="1"/>
  <c r="O2962" i="7" s="1"/>
  <c r="O2963" i="7" s="1"/>
  <c r="O2964" i="7" s="1"/>
  <c r="O2965" i="7" s="1"/>
  <c r="O2966" i="7" s="1"/>
  <c r="O2967" i="7" s="1"/>
  <c r="O2968" i="7" s="1"/>
  <c r="O2969" i="7" s="1"/>
  <c r="O2970" i="7" s="1"/>
  <c r="O2971" i="7" s="1"/>
  <c r="O2972" i="7" s="1"/>
  <c r="O2973" i="7" s="1"/>
  <c r="O2974" i="7" s="1"/>
  <c r="O2975" i="7" s="1"/>
  <c r="O2976" i="7" s="1"/>
  <c r="O2977" i="7" s="1"/>
  <c r="O2978" i="7" s="1"/>
  <c r="O2979" i="7" s="1"/>
  <c r="O2980" i="7" s="1"/>
  <c r="O2981" i="7" s="1"/>
  <c r="O2982" i="7" s="1"/>
  <c r="O2983" i="7" s="1"/>
  <c r="O2984" i="7" s="1"/>
  <c r="O2985" i="7" s="1"/>
  <c r="O2986" i="7" s="1"/>
  <c r="O2987" i="7" s="1"/>
  <c r="O2988" i="7" s="1"/>
  <c r="O2989" i="7" s="1"/>
  <c r="O2990" i="7" s="1"/>
  <c r="O2991" i="7" s="1"/>
  <c r="O2992" i="7" s="1"/>
  <c r="O2993" i="7" s="1"/>
  <c r="O2994" i="7" s="1"/>
  <c r="O2995" i="7" s="1"/>
  <c r="O2996" i="7" s="1"/>
  <c r="O2997" i="7" s="1"/>
  <c r="O2998" i="7" s="1"/>
  <c r="O2999" i="7" s="1"/>
  <c r="O3000" i="7" s="1"/>
  <c r="O3001" i="7" s="1"/>
  <c r="O3002" i="7" s="1"/>
  <c r="O3003" i="7" s="1"/>
  <c r="O3004" i="7" s="1"/>
  <c r="O3005" i="7" s="1"/>
  <c r="O3006" i="7" s="1"/>
  <c r="O3007" i="7" s="1"/>
  <c r="O3008" i="7" s="1"/>
  <c r="O3009" i="7" s="1"/>
  <c r="O3010" i="7" s="1"/>
  <c r="O3011" i="7" s="1"/>
  <c r="O3012" i="7" s="1"/>
  <c r="O3013" i="7" s="1"/>
  <c r="O3014" i="7" s="1"/>
  <c r="O3015" i="7" s="1"/>
  <c r="O3016" i="7" s="1"/>
  <c r="O3017" i="7" s="1"/>
  <c r="O3018" i="7" s="1"/>
  <c r="O3019" i="7" s="1"/>
  <c r="O3020" i="7" s="1"/>
  <c r="O3021" i="7" s="1"/>
  <c r="O3022" i="7" s="1"/>
  <c r="O3023" i="7" s="1"/>
  <c r="O3024" i="7" s="1"/>
  <c r="O3025" i="7" s="1"/>
  <c r="O3026" i="7" s="1"/>
  <c r="O3027" i="7" s="1"/>
  <c r="O3028" i="7" s="1"/>
  <c r="O3029" i="7" s="1"/>
  <c r="O3030" i="7" s="1"/>
  <c r="O3031" i="7" s="1"/>
  <c r="O3032" i="7" s="1"/>
  <c r="O3033" i="7" s="1"/>
  <c r="O3034" i="7" s="1"/>
  <c r="O3035" i="7" s="1"/>
  <c r="O3036" i="7" s="1"/>
  <c r="O3037" i="7" s="1"/>
  <c r="O3038" i="7" s="1"/>
  <c r="O3039" i="7" s="1"/>
  <c r="O3040" i="7" s="1"/>
  <c r="O3041" i="7" s="1"/>
  <c r="O3042" i="7" s="1"/>
  <c r="O3043" i="7" s="1"/>
  <c r="O3044" i="7" s="1"/>
  <c r="O3045" i="7" s="1"/>
  <c r="O3046" i="7" s="1"/>
  <c r="O3047" i="7" s="1"/>
  <c r="O3048" i="7" s="1"/>
  <c r="O3049" i="7" s="1"/>
  <c r="O3050" i="7" s="1"/>
  <c r="O3051" i="7" s="1"/>
  <c r="O3052" i="7" s="1"/>
  <c r="O3053" i="7" s="1"/>
  <c r="O3054" i="7" s="1"/>
  <c r="O3055" i="7" s="1"/>
  <c r="O3056" i="7" s="1"/>
  <c r="O3057" i="7" s="1"/>
  <c r="O3058" i="7" s="1"/>
  <c r="O3059" i="7" s="1"/>
  <c r="O3060" i="7" s="1"/>
  <c r="O3061" i="7" s="1"/>
  <c r="O3062" i="7" s="1"/>
  <c r="O3063" i="7" s="1"/>
  <c r="O3064" i="7" s="1"/>
  <c r="O3065" i="7" s="1"/>
  <c r="O3066" i="7" s="1"/>
  <c r="O3067" i="7" s="1"/>
  <c r="O3068" i="7" s="1"/>
  <c r="O3069" i="7" s="1"/>
  <c r="O3070" i="7" s="1"/>
  <c r="O3071" i="7" s="1"/>
  <c r="O3072" i="7" s="1"/>
  <c r="O3073" i="7" s="1"/>
  <c r="O3074" i="7" s="1"/>
  <c r="O3075" i="7" s="1"/>
  <c r="O3076" i="7" s="1"/>
  <c r="O3077" i="7" s="1"/>
  <c r="O3078" i="7" s="1"/>
  <c r="O3079" i="7" s="1"/>
  <c r="O3080" i="7" s="1"/>
  <c r="O3081" i="7" s="1"/>
  <c r="O3082" i="7" s="1"/>
  <c r="O3083" i="7" s="1"/>
  <c r="O3084" i="7" s="1"/>
  <c r="O3085" i="7" s="1"/>
  <c r="O3086" i="7" s="1"/>
  <c r="O3087" i="7" s="1"/>
  <c r="O3088" i="7" s="1"/>
  <c r="O3089" i="7" s="1"/>
  <c r="O3090" i="7" s="1"/>
  <c r="O3091" i="7" s="1"/>
  <c r="O3092" i="7" s="1"/>
  <c r="O3093" i="7" s="1"/>
  <c r="O3094" i="7" s="1"/>
  <c r="O3095" i="7" s="1"/>
  <c r="O3096" i="7" s="1"/>
  <c r="O3097" i="7" s="1"/>
  <c r="O3098" i="7" s="1"/>
  <c r="O3099" i="7" s="1"/>
  <c r="O3100" i="7" s="1"/>
  <c r="O3101" i="7" s="1"/>
  <c r="O3102" i="7" s="1"/>
  <c r="O3103" i="7" s="1"/>
  <c r="O3104" i="7" s="1"/>
  <c r="O3105" i="7" s="1"/>
  <c r="O3106" i="7" s="1"/>
  <c r="O3107" i="7" s="1"/>
  <c r="O3108" i="7" s="1"/>
  <c r="O3109" i="7" s="1"/>
  <c r="O3110" i="7" s="1"/>
  <c r="O3111" i="7" s="1"/>
  <c r="O3112" i="7" s="1"/>
  <c r="O3113" i="7" s="1"/>
  <c r="O3114" i="7" s="1"/>
  <c r="O3115" i="7" s="1"/>
  <c r="O3116" i="7" s="1"/>
  <c r="O3117" i="7" s="1"/>
  <c r="O3118" i="7" s="1"/>
  <c r="O3119" i="7" s="1"/>
  <c r="O3120" i="7" s="1"/>
  <c r="O3121" i="7" s="1"/>
  <c r="O3122" i="7" s="1"/>
  <c r="O3123" i="7" s="1"/>
  <c r="O3124" i="7" s="1"/>
  <c r="O3125" i="7" s="1"/>
  <c r="O3126" i="7" s="1"/>
  <c r="O3127" i="7" s="1"/>
  <c r="O3128" i="7" s="1"/>
  <c r="O3129" i="7" s="1"/>
  <c r="O3130" i="7" s="1"/>
  <c r="O3131" i="7" s="1"/>
  <c r="O3132" i="7" s="1"/>
  <c r="O3133" i="7" s="1"/>
  <c r="O3134" i="7" s="1"/>
  <c r="O3135" i="7" s="1"/>
  <c r="O3136" i="7" s="1"/>
  <c r="O3137" i="7" s="1"/>
  <c r="O3138" i="7" s="1"/>
  <c r="O3139" i="7" s="1"/>
  <c r="O3140" i="7" s="1"/>
  <c r="O3141" i="7" s="1"/>
  <c r="O3142" i="7" s="1"/>
  <c r="O3143" i="7" s="1"/>
  <c r="O3144" i="7" s="1"/>
  <c r="O3145" i="7" s="1"/>
  <c r="O3146" i="7" s="1"/>
  <c r="O3147" i="7" s="1"/>
  <c r="O3148" i="7" s="1"/>
  <c r="O3149" i="7" s="1"/>
  <c r="O3150" i="7" s="1"/>
  <c r="O3151" i="7" s="1"/>
  <c r="O3152" i="7" s="1"/>
  <c r="O3153" i="7" s="1"/>
  <c r="O3154" i="7" s="1"/>
  <c r="O3155" i="7" s="1"/>
  <c r="O3156" i="7" s="1"/>
  <c r="O3157" i="7" s="1"/>
  <c r="O3158" i="7" s="1"/>
  <c r="O3159" i="7" s="1"/>
  <c r="O3160" i="7" s="1"/>
  <c r="O3161" i="7" s="1"/>
  <c r="O3162" i="7" s="1"/>
  <c r="O3163" i="7" s="1"/>
  <c r="O3164" i="7" s="1"/>
  <c r="O3165" i="7" s="1"/>
  <c r="O3166" i="7" s="1"/>
  <c r="O3167" i="7" s="1"/>
  <c r="O3168" i="7" s="1"/>
  <c r="O3169" i="7" s="1"/>
  <c r="O3170" i="7" s="1"/>
  <c r="O3171" i="7" s="1"/>
  <c r="O3172" i="7" s="1"/>
  <c r="O3173" i="7" s="1"/>
  <c r="O3174" i="7" s="1"/>
  <c r="O3175" i="7" s="1"/>
  <c r="O3176" i="7" s="1"/>
  <c r="O3177" i="7" s="1"/>
  <c r="O3178" i="7" s="1"/>
  <c r="O3179" i="7" s="1"/>
  <c r="O3180" i="7" s="1"/>
  <c r="O3181" i="7" s="1"/>
  <c r="O3182" i="7" s="1"/>
  <c r="O3183" i="7" s="1"/>
  <c r="O3184" i="7" s="1"/>
  <c r="O3185" i="7" s="1"/>
  <c r="O3186" i="7" s="1"/>
  <c r="O3187" i="7" s="1"/>
  <c r="O3188" i="7" s="1"/>
  <c r="O3189" i="7" s="1"/>
  <c r="O3190" i="7" s="1"/>
  <c r="O3191" i="7" s="1"/>
  <c r="O3192" i="7" s="1"/>
  <c r="O3193" i="7" s="1"/>
  <c r="O3194" i="7" s="1"/>
  <c r="O3195" i="7" s="1"/>
  <c r="O3196" i="7" s="1"/>
  <c r="O3197" i="7" s="1"/>
  <c r="O3198" i="7" s="1"/>
  <c r="O3199" i="7" s="1"/>
  <c r="O3200" i="7" s="1"/>
  <c r="O3201" i="7" s="1"/>
  <c r="O3202" i="7" s="1"/>
  <c r="O3203" i="7" s="1"/>
  <c r="O3204" i="7" s="1"/>
  <c r="O3205" i="7" s="1"/>
  <c r="O3206" i="7" s="1"/>
  <c r="O3207" i="7" s="1"/>
  <c r="O3208" i="7" s="1"/>
  <c r="O3209" i="7" s="1"/>
  <c r="O3210" i="7" s="1"/>
  <c r="O3211" i="7" s="1"/>
  <c r="O3212" i="7" s="1"/>
  <c r="O3213" i="7" s="1"/>
  <c r="O3214" i="7" s="1"/>
  <c r="O3215" i="7" s="1"/>
  <c r="O3216" i="7" s="1"/>
  <c r="O3217" i="7" s="1"/>
  <c r="O3218" i="7" s="1"/>
  <c r="O3219" i="7" s="1"/>
  <c r="O3220" i="7" s="1"/>
  <c r="O3221" i="7" s="1"/>
  <c r="O3222" i="7" s="1"/>
  <c r="O3223" i="7" s="1"/>
  <c r="O3224" i="7" s="1"/>
  <c r="O3225" i="7" s="1"/>
  <c r="O3226" i="7" s="1"/>
  <c r="O3227" i="7" s="1"/>
  <c r="O3228" i="7" s="1"/>
  <c r="O3229" i="7" s="1"/>
  <c r="O3230" i="7" s="1"/>
  <c r="O3231" i="7" s="1"/>
  <c r="O3232" i="7" s="1"/>
  <c r="O3233" i="7" s="1"/>
  <c r="O3234" i="7" s="1"/>
  <c r="O3235" i="7" s="1"/>
  <c r="O3236" i="7" s="1"/>
  <c r="O3237" i="7" s="1"/>
  <c r="O3238" i="7" s="1"/>
  <c r="O3239" i="7" s="1"/>
  <c r="O3240" i="7" s="1"/>
  <c r="O3241" i="7" s="1"/>
  <c r="O3242" i="7" s="1"/>
  <c r="O3243" i="7" s="1"/>
  <c r="O3244" i="7" s="1"/>
  <c r="O3245" i="7" s="1"/>
  <c r="O3246" i="7" s="1"/>
  <c r="O3247" i="7" s="1"/>
  <c r="O3248" i="7" s="1"/>
  <c r="O3249" i="7" s="1"/>
  <c r="O3250" i="7" s="1"/>
  <c r="O3251" i="7" s="1"/>
  <c r="O3252" i="7" s="1"/>
  <c r="O3253" i="7" s="1"/>
  <c r="O3254" i="7" s="1"/>
  <c r="O3255" i="7" s="1"/>
  <c r="O3256" i="7" s="1"/>
  <c r="O3257" i="7" s="1"/>
  <c r="O3258" i="7" s="1"/>
  <c r="O3259" i="7" s="1"/>
  <c r="O3260" i="7" s="1"/>
  <c r="O3261" i="7" s="1"/>
  <c r="O3262" i="7" s="1"/>
  <c r="O3263" i="7" s="1"/>
  <c r="O3264" i="7" s="1"/>
  <c r="O3265" i="7" s="1"/>
  <c r="O3266" i="7" s="1"/>
  <c r="O3267" i="7" s="1"/>
  <c r="O3268" i="7" s="1"/>
  <c r="O3269" i="7" s="1"/>
  <c r="O3270" i="7" s="1"/>
  <c r="O3271" i="7" s="1"/>
  <c r="O3272" i="7" s="1"/>
  <c r="O3273" i="7" s="1"/>
  <c r="O3274" i="7" s="1"/>
  <c r="O3275" i="7" s="1"/>
  <c r="O3276" i="7" s="1"/>
  <c r="O3277" i="7" s="1"/>
  <c r="O3278" i="7" s="1"/>
  <c r="O3279" i="7" s="1"/>
  <c r="O3280" i="7" s="1"/>
  <c r="O3281" i="7" s="1"/>
  <c r="O3282" i="7" s="1"/>
  <c r="O3283" i="7" s="1"/>
  <c r="O3284" i="7" s="1"/>
  <c r="O3285" i="7" s="1"/>
  <c r="O3286" i="7" s="1"/>
  <c r="O3287" i="7" s="1"/>
  <c r="O3288" i="7" s="1"/>
  <c r="O3289" i="7" s="1"/>
  <c r="O3290" i="7" s="1"/>
  <c r="O3291" i="7" s="1"/>
  <c r="O3292" i="7" s="1"/>
  <c r="O3293" i="7" s="1"/>
  <c r="O3294" i="7" s="1"/>
  <c r="O3295" i="7" s="1"/>
  <c r="O3296" i="7" s="1"/>
  <c r="O3297" i="7" s="1"/>
  <c r="O3298" i="7" s="1"/>
  <c r="O3299" i="7" s="1"/>
  <c r="O3300" i="7" s="1"/>
  <c r="O3301" i="7" s="1"/>
  <c r="O3302" i="7" s="1"/>
  <c r="O3303" i="7" s="1"/>
  <c r="O3304" i="7" s="1"/>
  <c r="O3305" i="7" s="1"/>
  <c r="O3306" i="7" s="1"/>
  <c r="O3307" i="7" s="1"/>
  <c r="O3308" i="7" s="1"/>
  <c r="O3309" i="7" s="1"/>
  <c r="O3310" i="7" s="1"/>
  <c r="O3311" i="7" s="1"/>
  <c r="O3312" i="7" s="1"/>
  <c r="O3313" i="7" s="1"/>
  <c r="O3314" i="7" s="1"/>
  <c r="O3315" i="7" s="1"/>
  <c r="O3316" i="7" s="1"/>
  <c r="O3317" i="7" s="1"/>
  <c r="O3318" i="7" s="1"/>
  <c r="O3319" i="7" s="1"/>
  <c r="O3320" i="7" s="1"/>
  <c r="O3321" i="7" s="1"/>
  <c r="O3322" i="7" s="1"/>
  <c r="O3323" i="7" s="1"/>
  <c r="O3324" i="7" s="1"/>
  <c r="O3325" i="7" s="1"/>
  <c r="O3326" i="7" s="1"/>
  <c r="O3327" i="7" s="1"/>
  <c r="O3328" i="7" s="1"/>
  <c r="O3329" i="7" s="1"/>
  <c r="O3330" i="7" s="1"/>
  <c r="O3331" i="7" s="1"/>
  <c r="O3332" i="7" s="1"/>
  <c r="O3333" i="7" s="1"/>
  <c r="O3334" i="7" s="1"/>
  <c r="O3335" i="7" s="1"/>
  <c r="O3336" i="7" s="1"/>
  <c r="O3337" i="7" s="1"/>
  <c r="O3338" i="7" s="1"/>
  <c r="O3339" i="7" s="1"/>
  <c r="O3340" i="7" s="1"/>
  <c r="O3341" i="7" s="1"/>
  <c r="O3342" i="7" s="1"/>
  <c r="O3343" i="7" s="1"/>
  <c r="O3344" i="7" s="1"/>
  <c r="O3345" i="7" s="1"/>
  <c r="O3346" i="7" s="1"/>
  <c r="O3347" i="7" s="1"/>
  <c r="O3348" i="7" s="1"/>
  <c r="O3349" i="7" s="1"/>
  <c r="O3350" i="7" s="1"/>
  <c r="O3351" i="7" s="1"/>
  <c r="O3352" i="7" s="1"/>
  <c r="O3353" i="7" s="1"/>
  <c r="O3354" i="7" s="1"/>
  <c r="O3355" i="7" s="1"/>
  <c r="O3356" i="7" s="1"/>
  <c r="O3357" i="7" s="1"/>
  <c r="O3358" i="7" s="1"/>
  <c r="O3359" i="7" s="1"/>
  <c r="O3360" i="7" s="1"/>
  <c r="O3361" i="7" s="1"/>
  <c r="O3362" i="7" s="1"/>
  <c r="O3363" i="7" s="1"/>
  <c r="O3364" i="7" s="1"/>
  <c r="O3365" i="7" s="1"/>
  <c r="O3366" i="7" s="1"/>
  <c r="O3367" i="7" s="1"/>
  <c r="O3368" i="7" s="1"/>
  <c r="O3369" i="7" s="1"/>
  <c r="O3370" i="7" s="1"/>
  <c r="O3371" i="7" s="1"/>
  <c r="O3372" i="7" s="1"/>
  <c r="O3373" i="7" s="1"/>
  <c r="O3374" i="7" s="1"/>
  <c r="O3375" i="7" s="1"/>
  <c r="O3376" i="7" s="1"/>
  <c r="O3377" i="7" s="1"/>
  <c r="O3378" i="7" s="1"/>
  <c r="O3379" i="7" s="1"/>
  <c r="O3380" i="7" s="1"/>
  <c r="O3381" i="7" s="1"/>
  <c r="O3382" i="7" s="1"/>
  <c r="O3383" i="7" s="1"/>
  <c r="O3384" i="7" s="1"/>
  <c r="O3385" i="7" s="1"/>
  <c r="O3386" i="7" s="1"/>
  <c r="O3387" i="7" s="1"/>
  <c r="O3388" i="7" s="1"/>
  <c r="O3389" i="7" s="1"/>
  <c r="O3390" i="7" s="1"/>
  <c r="O3391" i="7" s="1"/>
  <c r="O3392" i="7" s="1"/>
  <c r="O3393" i="7" s="1"/>
  <c r="O3394" i="7" s="1"/>
  <c r="O3395" i="7" s="1"/>
  <c r="O3396" i="7" s="1"/>
  <c r="O3397" i="7" s="1"/>
  <c r="O3398" i="7" s="1"/>
  <c r="O3399" i="7" s="1"/>
  <c r="O3400" i="7" s="1"/>
  <c r="O3401" i="7" s="1"/>
  <c r="O3402" i="7" s="1"/>
  <c r="O3403" i="7" s="1"/>
  <c r="O3404" i="7" s="1"/>
  <c r="O3405" i="7" s="1"/>
  <c r="O3406" i="7" s="1"/>
  <c r="O3407" i="7" s="1"/>
  <c r="O3408" i="7" s="1"/>
  <c r="O3409" i="7" s="1"/>
  <c r="O3410" i="7" s="1"/>
  <c r="O3411" i="7" s="1"/>
  <c r="O3412" i="7" s="1"/>
  <c r="O3413" i="7" s="1"/>
  <c r="O3414" i="7" s="1"/>
  <c r="O3415" i="7" s="1"/>
  <c r="O3416" i="7" s="1"/>
  <c r="O3417" i="7" s="1"/>
  <c r="O3418" i="7" s="1"/>
  <c r="O3419" i="7" s="1"/>
  <c r="O3420" i="7" s="1"/>
  <c r="O3421" i="7" s="1"/>
  <c r="O3422" i="7" s="1"/>
  <c r="O3423" i="7" s="1"/>
  <c r="O3424" i="7" s="1"/>
  <c r="O3425" i="7" s="1"/>
  <c r="O3426" i="7" s="1"/>
  <c r="O3427" i="7" s="1"/>
  <c r="O3428" i="7" s="1"/>
  <c r="O3429" i="7" s="1"/>
  <c r="O3430" i="7" s="1"/>
  <c r="O3431" i="7" s="1"/>
  <c r="O3432" i="7" s="1"/>
  <c r="O3433" i="7" s="1"/>
  <c r="O3434" i="7" s="1"/>
  <c r="O3435" i="7" s="1"/>
  <c r="O3436" i="7" s="1"/>
  <c r="O3437" i="7" s="1"/>
  <c r="O3438" i="7" s="1"/>
  <c r="O3439" i="7" s="1"/>
  <c r="O3440" i="7" s="1"/>
  <c r="O3441" i="7" s="1"/>
  <c r="O3442" i="7" s="1"/>
  <c r="O3443" i="7" s="1"/>
  <c r="O3444" i="7" s="1"/>
  <c r="O3445" i="7" s="1"/>
  <c r="O3446" i="7" s="1"/>
  <c r="O3447" i="7" s="1"/>
  <c r="O3448" i="7" s="1"/>
  <c r="O3449" i="7" s="1"/>
  <c r="O3450" i="7" s="1"/>
  <c r="O3451" i="7" s="1"/>
  <c r="O3452" i="7" s="1"/>
  <c r="O3453" i="7" s="1"/>
  <c r="O3454" i="7" s="1"/>
  <c r="O3455" i="7" s="1"/>
  <c r="O3456" i="7" s="1"/>
  <c r="O3457" i="7" s="1"/>
  <c r="O3458" i="7" s="1"/>
  <c r="O3459" i="7" s="1"/>
  <c r="O3460" i="7" s="1"/>
  <c r="O3461" i="7" s="1"/>
  <c r="O3462" i="7" s="1"/>
  <c r="O3463" i="7" s="1"/>
  <c r="O3464" i="7" s="1"/>
  <c r="O3465" i="7" s="1"/>
  <c r="O3466" i="7" s="1"/>
  <c r="O3467" i="7" s="1"/>
  <c r="O3468" i="7" s="1"/>
  <c r="O3469" i="7" s="1"/>
  <c r="O3470" i="7" s="1"/>
  <c r="O3471" i="7" s="1"/>
  <c r="O3472" i="7" s="1"/>
  <c r="O3473" i="7" s="1"/>
  <c r="O3474" i="7" s="1"/>
  <c r="O3475" i="7" s="1"/>
  <c r="O3476" i="7" s="1"/>
  <c r="O3477" i="7" s="1"/>
  <c r="O3478" i="7" s="1"/>
  <c r="O3479" i="7" s="1"/>
  <c r="O3480" i="7" s="1"/>
  <c r="O3481" i="7" s="1"/>
  <c r="O3482" i="7" s="1"/>
  <c r="O3483" i="7" s="1"/>
  <c r="O3484" i="7" s="1"/>
  <c r="O3485" i="7" s="1"/>
  <c r="O3486" i="7" s="1"/>
  <c r="O3487" i="7" s="1"/>
  <c r="O3488" i="7" s="1"/>
  <c r="O3489" i="7" s="1"/>
  <c r="O3490" i="7" s="1"/>
  <c r="O3491" i="7" s="1"/>
  <c r="O3492" i="7" s="1"/>
  <c r="O3493" i="7" s="1"/>
  <c r="O3494" i="7" s="1"/>
  <c r="O3495" i="7" s="1"/>
  <c r="O3496" i="7" s="1"/>
  <c r="O3497" i="7" s="1"/>
  <c r="O3498" i="7" s="1"/>
  <c r="O3499" i="7" s="1"/>
  <c r="O3500" i="7" s="1"/>
  <c r="O3501" i="7" s="1"/>
  <c r="O3502" i="7" s="1"/>
  <c r="O3503" i="7" s="1"/>
  <c r="O3504" i="7" s="1"/>
  <c r="O3505" i="7" s="1"/>
  <c r="O3506" i="7" s="1"/>
  <c r="O3507" i="7" s="1"/>
  <c r="O3508" i="7" s="1"/>
  <c r="O3509" i="7" s="1"/>
  <c r="O3510" i="7" s="1"/>
  <c r="O3511" i="7" s="1"/>
  <c r="O3512" i="7" s="1"/>
  <c r="O3513" i="7" s="1"/>
  <c r="O3514" i="7" s="1"/>
  <c r="O3515" i="7" s="1"/>
  <c r="O3516" i="7" s="1"/>
  <c r="O3517" i="7" s="1"/>
  <c r="O3518" i="7" s="1"/>
  <c r="O3519" i="7" s="1"/>
  <c r="O3520" i="7" s="1"/>
  <c r="O3521" i="7" s="1"/>
  <c r="O3522" i="7" s="1"/>
  <c r="O3523" i="7" s="1"/>
  <c r="O3524" i="7" s="1"/>
  <c r="O3525" i="7" s="1"/>
  <c r="O3526" i="7" s="1"/>
  <c r="O3527" i="7" s="1"/>
  <c r="O3528" i="7" s="1"/>
  <c r="O3529" i="7" s="1"/>
  <c r="O3530" i="7" s="1"/>
  <c r="O3531" i="7" s="1"/>
  <c r="O3532" i="7" s="1"/>
  <c r="O3533" i="7" s="1"/>
  <c r="O3534" i="7" s="1"/>
  <c r="O3535" i="7" s="1"/>
  <c r="O3536" i="7" s="1"/>
  <c r="O3537" i="7" s="1"/>
  <c r="O3538" i="7" s="1"/>
  <c r="O3539" i="7" s="1"/>
  <c r="O3540" i="7" s="1"/>
  <c r="O3541" i="7" s="1"/>
  <c r="O3542" i="7" s="1"/>
  <c r="O3543" i="7" s="1"/>
  <c r="O3544" i="7" s="1"/>
  <c r="O3545" i="7" s="1"/>
  <c r="O3546" i="7" s="1"/>
  <c r="O3547" i="7" s="1"/>
  <c r="O3548" i="7" s="1"/>
  <c r="O3549" i="7" s="1"/>
  <c r="O3550" i="7" s="1"/>
  <c r="O3551" i="7" s="1"/>
  <c r="O3552" i="7" s="1"/>
  <c r="O3553" i="7" s="1"/>
  <c r="O3554" i="7" s="1"/>
  <c r="O3555" i="7" s="1"/>
  <c r="O3556" i="7" s="1"/>
  <c r="O3557" i="7" s="1"/>
  <c r="O3558" i="7" s="1"/>
  <c r="O3559" i="7" s="1"/>
  <c r="O3560" i="7" s="1"/>
  <c r="O3561" i="7" s="1"/>
  <c r="O3562" i="7" s="1"/>
  <c r="O3563" i="7" s="1"/>
  <c r="O3564" i="7" s="1"/>
  <c r="O3565" i="7" s="1"/>
  <c r="O3566" i="7" s="1"/>
  <c r="O3567" i="7" s="1"/>
  <c r="O3568" i="7" s="1"/>
  <c r="O3569" i="7" s="1"/>
  <c r="O3570" i="7" s="1"/>
  <c r="O3571" i="7" s="1"/>
  <c r="O3572" i="7" s="1"/>
  <c r="O3573" i="7" s="1"/>
  <c r="O3574" i="7" s="1"/>
  <c r="O3575" i="7" s="1"/>
  <c r="O3576" i="7" s="1"/>
  <c r="O3577" i="7" s="1"/>
  <c r="O3578" i="7" s="1"/>
  <c r="O3579" i="7" s="1"/>
  <c r="O3580" i="7" s="1"/>
  <c r="O3581" i="7" s="1"/>
  <c r="O3582" i="7" s="1"/>
  <c r="O3583" i="7" s="1"/>
  <c r="O3584" i="7" s="1"/>
  <c r="O3585" i="7" s="1"/>
  <c r="O3586" i="7" s="1"/>
  <c r="O3587" i="7" s="1"/>
  <c r="O3588" i="7" s="1"/>
  <c r="O3589" i="7" s="1"/>
  <c r="O3590" i="7" s="1"/>
  <c r="O3591" i="7" s="1"/>
  <c r="O3592" i="7" s="1"/>
  <c r="O3593" i="7" s="1"/>
  <c r="O3594" i="7" s="1"/>
  <c r="O3595" i="7" s="1"/>
  <c r="O3596" i="7" s="1"/>
  <c r="O3597" i="7" s="1"/>
  <c r="O3598" i="7" s="1"/>
  <c r="O3599" i="7" s="1"/>
  <c r="O3600" i="7" s="1"/>
  <c r="O3601" i="7" s="1"/>
  <c r="O3602" i="7" s="1"/>
  <c r="O3603" i="7" s="1"/>
  <c r="O3604" i="7" s="1"/>
  <c r="O3605" i="7" s="1"/>
  <c r="O3606" i="7" s="1"/>
  <c r="O3607" i="7" s="1"/>
  <c r="O3608" i="7" s="1"/>
  <c r="O3609" i="7" s="1"/>
  <c r="O3610" i="7" s="1"/>
  <c r="O3611" i="7" s="1"/>
  <c r="O3612" i="7" s="1"/>
  <c r="O3613" i="7" s="1"/>
  <c r="O3614" i="7" s="1"/>
  <c r="O3615" i="7" s="1"/>
  <c r="O3616" i="7" s="1"/>
  <c r="O3617" i="7" s="1"/>
  <c r="O3618" i="7" s="1"/>
  <c r="O3619" i="7" s="1"/>
  <c r="O3620" i="7" s="1"/>
  <c r="O3621" i="7" s="1"/>
  <c r="O3622" i="7" s="1"/>
  <c r="O3623" i="7" s="1"/>
  <c r="O3624" i="7" s="1"/>
  <c r="O3625" i="7" s="1"/>
  <c r="O3626" i="7" s="1"/>
  <c r="O3627" i="7" s="1"/>
  <c r="O3628" i="7" s="1"/>
  <c r="O3629" i="7" s="1"/>
  <c r="O3630" i="7" s="1"/>
  <c r="O3631" i="7" s="1"/>
  <c r="O3632" i="7" s="1"/>
  <c r="O3633" i="7" s="1"/>
  <c r="O3634" i="7" s="1"/>
  <c r="O3635" i="7" s="1"/>
  <c r="O3636" i="7" s="1"/>
  <c r="O3637" i="7" s="1"/>
  <c r="O3638" i="7" s="1"/>
  <c r="O3639" i="7" s="1"/>
  <c r="O3640" i="7" s="1"/>
  <c r="O3641" i="7" s="1"/>
  <c r="O3642" i="7" s="1"/>
  <c r="O3643" i="7" s="1"/>
  <c r="O3644" i="7" s="1"/>
  <c r="O3645" i="7" s="1"/>
  <c r="O3646" i="7" s="1"/>
  <c r="O3647" i="7" s="1"/>
  <c r="O3648" i="7" s="1"/>
  <c r="O3649" i="7" s="1"/>
  <c r="O3650" i="7" s="1"/>
  <c r="O3651" i="7" s="1"/>
  <c r="O3652" i="7" s="1"/>
  <c r="O3653" i="7" s="1"/>
  <c r="O3654" i="7" s="1"/>
  <c r="O3655" i="7" s="1"/>
  <c r="O3656" i="7" s="1"/>
  <c r="O3657" i="7" s="1"/>
  <c r="O3658" i="7" s="1"/>
  <c r="O3659" i="7" s="1"/>
  <c r="O3660" i="7" s="1"/>
  <c r="O3661" i="7" s="1"/>
  <c r="O3662" i="7" s="1"/>
  <c r="O3663" i="7" s="1"/>
  <c r="O3664" i="7" s="1"/>
  <c r="O3665" i="7" s="1"/>
  <c r="O3666" i="7" s="1"/>
  <c r="O3667" i="7" s="1"/>
  <c r="O3668" i="7" s="1"/>
  <c r="O3669" i="7" s="1"/>
  <c r="O3670" i="7" s="1"/>
  <c r="O3671" i="7" s="1"/>
  <c r="O3672" i="7" s="1"/>
  <c r="O3673" i="7" s="1"/>
  <c r="O3674" i="7" s="1"/>
  <c r="O3675" i="7" s="1"/>
  <c r="O3676" i="7" s="1"/>
  <c r="O3677" i="7" s="1"/>
  <c r="O3678" i="7" s="1"/>
  <c r="O3679" i="7" s="1"/>
  <c r="O3680" i="7" s="1"/>
  <c r="O3681" i="7" s="1"/>
  <c r="O3682" i="7" s="1"/>
  <c r="O3683" i="7" s="1"/>
  <c r="O3684" i="7" s="1"/>
  <c r="O3685" i="7" s="1"/>
  <c r="O3686" i="7" s="1"/>
  <c r="O3687" i="7" s="1"/>
  <c r="O3688" i="7" s="1"/>
  <c r="O3689" i="7" s="1"/>
  <c r="O3690" i="7" s="1"/>
  <c r="O3691" i="7" s="1"/>
  <c r="O3692" i="7" s="1"/>
  <c r="O3693" i="7" s="1"/>
  <c r="O3694" i="7" s="1"/>
  <c r="O3695" i="7" s="1"/>
  <c r="O3696" i="7" s="1"/>
  <c r="O3697" i="7" s="1"/>
  <c r="O3698" i="7" s="1"/>
  <c r="O3699" i="7" s="1"/>
  <c r="O3700" i="7" s="1"/>
  <c r="O3701" i="7" s="1"/>
  <c r="O3702" i="7" s="1"/>
  <c r="O3703" i="7" s="1"/>
  <c r="O3704" i="7" s="1"/>
  <c r="O3705" i="7" s="1"/>
  <c r="O3706" i="7" s="1"/>
  <c r="O3707" i="7" s="1"/>
  <c r="O3708" i="7" s="1"/>
  <c r="O3709" i="7" s="1"/>
  <c r="O3710" i="7" s="1"/>
  <c r="O3711" i="7" s="1"/>
  <c r="O3712" i="7" s="1"/>
  <c r="O3713" i="7" s="1"/>
  <c r="O3714" i="7" s="1"/>
  <c r="O3715" i="7" s="1"/>
  <c r="O3716" i="7" s="1"/>
  <c r="O3717" i="7" s="1"/>
  <c r="O3718" i="7" s="1"/>
  <c r="O3719" i="7" s="1"/>
  <c r="O3720" i="7" s="1"/>
  <c r="O3721" i="7" s="1"/>
  <c r="O3722" i="7" s="1"/>
  <c r="O3723" i="7" s="1"/>
  <c r="O3724" i="7" s="1"/>
  <c r="O3725" i="7" s="1"/>
  <c r="O3726" i="7" s="1"/>
  <c r="O3727" i="7" s="1"/>
  <c r="O3728" i="7" s="1"/>
  <c r="O3729" i="7" s="1"/>
  <c r="O3730" i="7" s="1"/>
  <c r="O3731" i="7" s="1"/>
  <c r="O3732" i="7" s="1"/>
  <c r="O3733" i="7" s="1"/>
  <c r="O3734" i="7" s="1"/>
  <c r="O3735" i="7" s="1"/>
  <c r="O3736" i="7" s="1"/>
  <c r="O3737" i="7" s="1"/>
  <c r="O3738" i="7" s="1"/>
  <c r="O3739" i="7" s="1"/>
  <c r="O3740" i="7" s="1"/>
  <c r="O3741" i="7" s="1"/>
  <c r="O3742" i="7" s="1"/>
  <c r="O3743" i="7" s="1"/>
  <c r="O3744" i="7" s="1"/>
  <c r="O3745" i="7" s="1"/>
  <c r="O3746" i="7" s="1"/>
  <c r="O3747" i="7" s="1"/>
  <c r="O3748" i="7" s="1"/>
  <c r="O3749" i="7" s="1"/>
  <c r="O3750" i="7" s="1"/>
  <c r="O3751" i="7" s="1"/>
  <c r="O3752" i="7" s="1"/>
  <c r="O3753" i="7" s="1"/>
  <c r="O3754" i="7" s="1"/>
  <c r="O3755" i="7" s="1"/>
  <c r="O3756" i="7" s="1"/>
  <c r="O3757" i="7" s="1"/>
  <c r="O3758" i="7" s="1"/>
  <c r="O3759" i="7" s="1"/>
  <c r="O3760" i="7" s="1"/>
  <c r="O3761" i="7" s="1"/>
  <c r="O3762" i="7" s="1"/>
  <c r="O3763" i="7" s="1"/>
  <c r="O3764" i="7" s="1"/>
  <c r="O3765" i="7" s="1"/>
  <c r="O3766" i="7" s="1"/>
  <c r="O3767" i="7" s="1"/>
  <c r="O3768" i="7" s="1"/>
  <c r="O3769" i="7" s="1"/>
  <c r="O3770" i="7" s="1"/>
  <c r="O3771" i="7" s="1"/>
  <c r="O3772" i="7" s="1"/>
  <c r="O3773" i="7" s="1"/>
  <c r="O3774" i="7" s="1"/>
  <c r="O3775" i="7" s="1"/>
  <c r="O3776" i="7" s="1"/>
  <c r="O3777" i="7" s="1"/>
  <c r="O3778" i="7" s="1"/>
  <c r="O3779" i="7" s="1"/>
  <c r="O3780" i="7" s="1"/>
  <c r="O3781" i="7" s="1"/>
  <c r="O3782" i="7" s="1"/>
  <c r="O3783" i="7" s="1"/>
  <c r="O3784" i="7" s="1"/>
  <c r="O3785" i="7" s="1"/>
  <c r="O3786" i="7" s="1"/>
  <c r="O3787" i="7" s="1"/>
  <c r="O3788" i="7" s="1"/>
  <c r="O3789" i="7" s="1"/>
  <c r="O3790" i="7" s="1"/>
  <c r="O3791" i="7" s="1"/>
  <c r="O3792" i="7" s="1"/>
  <c r="O3793" i="7" s="1"/>
  <c r="O3794" i="7" s="1"/>
  <c r="O3795" i="7" s="1"/>
  <c r="O3796" i="7" s="1"/>
  <c r="O3797" i="7" s="1"/>
  <c r="O3798" i="7" s="1"/>
  <c r="O3799" i="7" s="1"/>
  <c r="O3800" i="7" s="1"/>
  <c r="O3801" i="7" s="1"/>
  <c r="O3802" i="7" s="1"/>
  <c r="O3803" i="7" s="1"/>
  <c r="O3804" i="7" s="1"/>
  <c r="O3805" i="7" s="1"/>
  <c r="O3806" i="7" s="1"/>
  <c r="O3807" i="7" s="1"/>
  <c r="O3808" i="7" s="1"/>
  <c r="O3809" i="7" s="1"/>
  <c r="O3810" i="7" s="1"/>
  <c r="O3811" i="7" s="1"/>
  <c r="O3812" i="7" s="1"/>
  <c r="O3813" i="7" s="1"/>
  <c r="O3814" i="7" s="1"/>
  <c r="O3815" i="7" s="1"/>
  <c r="O3816" i="7" s="1"/>
  <c r="O3817" i="7" s="1"/>
  <c r="O3818" i="7" s="1"/>
  <c r="O3819" i="7" s="1"/>
  <c r="O3820" i="7" s="1"/>
  <c r="O3821" i="7" s="1"/>
  <c r="O3822" i="7" s="1"/>
  <c r="O3823" i="7" s="1"/>
  <c r="O3824" i="7" s="1"/>
  <c r="O3825" i="7" s="1"/>
  <c r="O3826" i="7" s="1"/>
  <c r="O3827" i="7" s="1"/>
  <c r="O3828" i="7" s="1"/>
  <c r="O3829" i="7" s="1"/>
  <c r="O3830" i="7" s="1"/>
  <c r="O3831" i="7" s="1"/>
  <c r="O3832" i="7" s="1"/>
  <c r="O3833" i="7" s="1"/>
  <c r="O3834" i="7" s="1"/>
  <c r="O3835" i="7" s="1"/>
  <c r="O3836" i="7" s="1"/>
  <c r="O3837" i="7" s="1"/>
  <c r="O3838" i="7" s="1"/>
  <c r="O3839" i="7" s="1"/>
  <c r="O3840" i="7" s="1"/>
  <c r="O3841" i="7" s="1"/>
  <c r="O3842" i="7" s="1"/>
  <c r="O3843" i="7" s="1"/>
  <c r="O3844" i="7" s="1"/>
  <c r="O3845" i="7" s="1"/>
  <c r="O3846" i="7" s="1"/>
  <c r="O3847" i="7" s="1"/>
  <c r="O3848" i="7" s="1"/>
  <c r="O3849" i="7" s="1"/>
  <c r="O3850" i="7" s="1"/>
  <c r="O3851" i="7" s="1"/>
  <c r="O3852" i="7" s="1"/>
  <c r="O3853" i="7" s="1"/>
  <c r="O3854" i="7" s="1"/>
  <c r="O3855" i="7" s="1"/>
  <c r="O3856" i="7" s="1"/>
  <c r="O3857" i="7" s="1"/>
  <c r="O3858" i="7" s="1"/>
  <c r="O3859" i="7" s="1"/>
  <c r="O3860" i="7" s="1"/>
  <c r="O3861" i="7" s="1"/>
  <c r="O3862" i="7" s="1"/>
  <c r="O3863" i="7" s="1"/>
  <c r="O3864" i="7" s="1"/>
  <c r="O3865" i="7" s="1"/>
  <c r="O3866" i="7" s="1"/>
  <c r="O3867" i="7" s="1"/>
  <c r="O3868" i="7" s="1"/>
  <c r="O3869" i="7" s="1"/>
  <c r="O3870" i="7" s="1"/>
  <c r="O3871" i="7" s="1"/>
  <c r="O3872" i="7" s="1"/>
  <c r="O3873" i="7" s="1"/>
  <c r="O3874" i="7" s="1"/>
  <c r="O3875" i="7" s="1"/>
  <c r="O3876" i="7" s="1"/>
  <c r="O3877" i="7" s="1"/>
  <c r="O3878" i="7" s="1"/>
  <c r="O3879" i="7" s="1"/>
  <c r="O3880" i="7" s="1"/>
  <c r="O3881" i="7" s="1"/>
  <c r="O3882" i="7" s="1"/>
  <c r="O3883" i="7" s="1"/>
  <c r="O3884" i="7" s="1"/>
  <c r="O3885" i="7" s="1"/>
  <c r="O3886" i="7" s="1"/>
  <c r="O3887" i="7" s="1"/>
  <c r="O3888" i="7" s="1"/>
  <c r="O3889" i="7" s="1"/>
  <c r="O3890" i="7" s="1"/>
  <c r="O3891" i="7" s="1"/>
  <c r="O3892" i="7" s="1"/>
  <c r="O3893" i="7" s="1"/>
  <c r="O3894" i="7" s="1"/>
  <c r="O3895" i="7" s="1"/>
  <c r="O3896" i="7" s="1"/>
  <c r="O3897" i="7" s="1"/>
  <c r="O3898" i="7" s="1"/>
  <c r="O3899" i="7" s="1"/>
  <c r="O3900" i="7" s="1"/>
  <c r="O3901" i="7" s="1"/>
  <c r="O3902" i="7" s="1"/>
  <c r="O3903" i="7" s="1"/>
  <c r="O3904" i="7" s="1"/>
  <c r="O3905" i="7" s="1"/>
  <c r="O3906" i="7" s="1"/>
  <c r="O3907" i="7" s="1"/>
  <c r="O3908" i="7" s="1"/>
  <c r="O3909" i="7" s="1"/>
  <c r="O3910" i="7" s="1"/>
  <c r="O3911" i="7" s="1"/>
  <c r="O3912" i="7" s="1"/>
  <c r="O3913" i="7" s="1"/>
  <c r="O3914" i="7" s="1"/>
  <c r="O3915" i="7" s="1"/>
  <c r="O3916" i="7" s="1"/>
  <c r="O3917" i="7" s="1"/>
  <c r="O3918" i="7" s="1"/>
  <c r="O3919" i="7" s="1"/>
  <c r="O3920" i="7" s="1"/>
  <c r="O3921" i="7" s="1"/>
  <c r="O3922" i="7" s="1"/>
  <c r="O3923" i="7" s="1"/>
  <c r="O3924" i="7" s="1"/>
  <c r="O3925" i="7" s="1"/>
  <c r="O3926" i="7" s="1"/>
  <c r="O3927" i="7" s="1"/>
  <c r="O3928" i="7" s="1"/>
  <c r="O3929" i="7" s="1"/>
  <c r="O3930" i="7" s="1"/>
  <c r="O3931" i="7" s="1"/>
  <c r="O3932" i="7" s="1"/>
  <c r="O3933" i="7" s="1"/>
  <c r="O3934" i="7" s="1"/>
  <c r="O3935" i="7" s="1"/>
  <c r="O3936" i="7" s="1"/>
  <c r="O3937" i="7" s="1"/>
  <c r="O3938" i="7" s="1"/>
  <c r="O3939" i="7" s="1"/>
  <c r="O3940" i="7" s="1"/>
  <c r="O3941" i="7" s="1"/>
  <c r="O3942" i="7" s="1"/>
  <c r="O3943" i="7" s="1"/>
  <c r="O3944" i="7" s="1"/>
  <c r="O3945" i="7" s="1"/>
  <c r="O3946" i="7" s="1"/>
  <c r="O3947" i="7" s="1"/>
  <c r="O3948" i="7" s="1"/>
  <c r="O3949" i="7" s="1"/>
  <c r="O3950" i="7" s="1"/>
  <c r="O3951" i="7" s="1"/>
  <c r="O3952" i="7" s="1"/>
  <c r="O3953" i="7" s="1"/>
  <c r="O3954" i="7" s="1"/>
  <c r="O3955" i="7" s="1"/>
  <c r="O3956" i="7" s="1"/>
  <c r="O3957" i="7" s="1"/>
  <c r="O3958" i="7" s="1"/>
  <c r="O3959" i="7" s="1"/>
  <c r="O3960" i="7" s="1"/>
  <c r="O3961" i="7" s="1"/>
  <c r="O3962" i="7" s="1"/>
  <c r="O3963" i="7" s="1"/>
  <c r="O3964" i="7" s="1"/>
  <c r="O3965" i="7" s="1"/>
  <c r="O3966" i="7" s="1"/>
  <c r="O3967" i="7" s="1"/>
  <c r="O3968" i="7" s="1"/>
  <c r="O3969" i="7" s="1"/>
  <c r="O3970" i="7" s="1"/>
  <c r="O3971" i="7" s="1"/>
  <c r="O3972" i="7" s="1"/>
  <c r="O3973" i="7" s="1"/>
  <c r="O3974" i="7" s="1"/>
  <c r="O3975" i="7" s="1"/>
  <c r="O3976" i="7" s="1"/>
  <c r="O3977" i="7" s="1"/>
  <c r="O3978" i="7" s="1"/>
  <c r="O3979" i="7" s="1"/>
  <c r="O3980" i="7" s="1"/>
  <c r="O3981" i="7" s="1"/>
  <c r="O3982" i="7" s="1"/>
  <c r="O3983" i="7" s="1"/>
  <c r="O3984" i="7" s="1"/>
  <c r="O3985" i="7" s="1"/>
  <c r="O3986" i="7" s="1"/>
  <c r="O3987" i="7" s="1"/>
  <c r="O3988" i="7" s="1"/>
  <c r="O3989" i="7" s="1"/>
  <c r="O3990" i="7" s="1"/>
  <c r="O3991" i="7" s="1"/>
  <c r="O3992" i="7" s="1"/>
  <c r="O3993" i="7" s="1"/>
  <c r="O3994" i="7" s="1"/>
  <c r="O3995" i="7" s="1"/>
  <c r="O3996" i="7" s="1"/>
  <c r="O3997" i="7" s="1"/>
  <c r="O3998" i="7" s="1"/>
  <c r="O3999" i="7" s="1"/>
  <c r="O4000" i="7" s="1"/>
  <c r="O4001" i="7" s="1"/>
  <c r="O4002" i="7" s="1"/>
  <c r="O4003" i="7" s="1"/>
  <c r="O4004" i="7" s="1"/>
  <c r="O4005" i="7" s="1"/>
  <c r="O4006" i="7" s="1"/>
  <c r="O4007" i="7" s="1"/>
  <c r="O4008" i="7" s="1"/>
  <c r="O4009" i="7" s="1"/>
  <c r="O4010" i="7" s="1"/>
  <c r="O4011" i="7" s="1"/>
  <c r="O4012" i="7" s="1"/>
  <c r="O4013" i="7" s="1"/>
  <c r="O4014" i="7" s="1"/>
  <c r="O4015" i="7" s="1"/>
  <c r="O4016" i="7" s="1"/>
  <c r="O4017" i="7" s="1"/>
  <c r="O4018" i="7" s="1"/>
  <c r="O4019" i="7" s="1"/>
  <c r="O4020" i="7" s="1"/>
  <c r="O4021" i="7" s="1"/>
  <c r="O4022" i="7" s="1"/>
  <c r="O4023" i="7" s="1"/>
  <c r="O4024" i="7" s="1"/>
  <c r="O4025" i="7" s="1"/>
  <c r="O4026" i="7" s="1"/>
  <c r="O4027" i="7" s="1"/>
  <c r="O4028" i="7" s="1"/>
  <c r="O4029" i="7" s="1"/>
  <c r="O4030" i="7" s="1"/>
  <c r="O4031" i="7" s="1"/>
  <c r="O4032" i="7" s="1"/>
  <c r="O4033" i="7" s="1"/>
  <c r="O4034" i="7" s="1"/>
  <c r="O4035" i="7" s="1"/>
  <c r="O4036" i="7" s="1"/>
  <c r="O4037" i="7" s="1"/>
  <c r="O4038" i="7" s="1"/>
  <c r="O4039" i="7" s="1"/>
  <c r="O4040" i="7" s="1"/>
  <c r="O4041" i="7" s="1"/>
  <c r="O4042" i="7" s="1"/>
  <c r="O4043" i="7" s="1"/>
  <c r="O4044" i="7" s="1"/>
  <c r="O4045" i="7" s="1"/>
  <c r="O4046" i="7" s="1"/>
  <c r="O4047" i="7" s="1"/>
  <c r="O4048" i="7" s="1"/>
  <c r="O4049" i="7" s="1"/>
  <c r="O4050" i="7" s="1"/>
  <c r="O4051" i="7" s="1"/>
  <c r="O4052" i="7" s="1"/>
  <c r="O4053" i="7" s="1"/>
  <c r="O4054" i="7" s="1"/>
  <c r="O4055" i="7" s="1"/>
  <c r="O4056" i="7" s="1"/>
  <c r="O4057" i="7" s="1"/>
  <c r="O4058" i="7" s="1"/>
  <c r="O4059" i="7" s="1"/>
  <c r="O4060" i="7" s="1"/>
  <c r="O4061" i="7" s="1"/>
  <c r="O4062" i="7" s="1"/>
  <c r="O4063" i="7" s="1"/>
  <c r="O4064" i="7" s="1"/>
  <c r="O4065" i="7" s="1"/>
  <c r="O4066" i="7" s="1"/>
  <c r="O4067" i="7" s="1"/>
  <c r="O4068" i="7" s="1"/>
  <c r="O4069" i="7" s="1"/>
  <c r="O4070" i="7" s="1"/>
  <c r="O4071" i="7" s="1"/>
  <c r="O4072" i="7" s="1"/>
  <c r="O4073" i="7" s="1"/>
  <c r="O4074" i="7" s="1"/>
  <c r="O4075" i="7" s="1"/>
  <c r="O4076" i="7" s="1"/>
  <c r="O4077" i="7" s="1"/>
  <c r="O4078" i="7" s="1"/>
  <c r="O4079" i="7" s="1"/>
  <c r="O4080" i="7" s="1"/>
  <c r="O4081" i="7" s="1"/>
  <c r="O4082" i="7" s="1"/>
  <c r="O4083" i="7" s="1"/>
  <c r="O4084" i="7" s="1"/>
  <c r="O4085" i="7" s="1"/>
  <c r="O4086" i="7" s="1"/>
  <c r="O4087" i="7" s="1"/>
  <c r="O4088" i="7" s="1"/>
  <c r="O4089" i="7" s="1"/>
  <c r="O4090" i="7" s="1"/>
  <c r="O4091" i="7" s="1"/>
  <c r="O4092" i="7" s="1"/>
  <c r="O4093" i="7" s="1"/>
  <c r="O4094" i="7" s="1"/>
  <c r="O4095" i="7" s="1"/>
  <c r="O4096" i="7" s="1"/>
  <c r="O4097" i="7" s="1"/>
  <c r="O4098" i="7" s="1"/>
  <c r="O4099" i="7" s="1"/>
  <c r="O4100" i="7" s="1"/>
  <c r="O4101" i="7" s="1"/>
  <c r="O4102" i="7" s="1"/>
  <c r="O4103" i="7" s="1"/>
  <c r="O4104" i="7" s="1"/>
  <c r="O4105" i="7" s="1"/>
  <c r="O4106" i="7" s="1"/>
  <c r="O4107" i="7" s="1"/>
  <c r="O4108" i="7" s="1"/>
  <c r="O4109" i="7" s="1"/>
  <c r="O4110" i="7" s="1"/>
  <c r="O4111" i="7" s="1"/>
  <c r="O4112" i="7" s="1"/>
  <c r="O4113" i="7" s="1"/>
  <c r="O4114" i="7" s="1"/>
  <c r="O4115" i="7" s="1"/>
  <c r="O4116" i="7" s="1"/>
  <c r="O4117" i="7" s="1"/>
  <c r="O4118" i="7" s="1"/>
  <c r="O4119" i="7" s="1"/>
  <c r="O4120" i="7" s="1"/>
  <c r="O4121" i="7" s="1"/>
  <c r="O4122" i="7" s="1"/>
  <c r="O4123" i="7" s="1"/>
  <c r="O4124" i="7" s="1"/>
  <c r="O4125" i="7" s="1"/>
  <c r="O4126" i="7" s="1"/>
  <c r="O4127" i="7" s="1"/>
  <c r="O4128" i="7" s="1"/>
  <c r="O4129" i="7" s="1"/>
  <c r="O4130" i="7" s="1"/>
  <c r="O4131" i="7" s="1"/>
  <c r="O4132" i="7" s="1"/>
  <c r="O4133" i="7" s="1"/>
  <c r="O4134" i="7" s="1"/>
  <c r="O4135" i="7" s="1"/>
  <c r="O4136" i="7" s="1"/>
  <c r="O4137" i="7" s="1"/>
  <c r="O4138" i="7" s="1"/>
  <c r="O4139" i="7" s="1"/>
  <c r="O4140" i="7" s="1"/>
  <c r="O4141" i="7" s="1"/>
  <c r="O4142" i="7" s="1"/>
  <c r="O4143" i="7" s="1"/>
  <c r="O4144" i="7" s="1"/>
  <c r="O4145" i="7" s="1"/>
  <c r="O4146" i="7" s="1"/>
  <c r="O4147" i="7" s="1"/>
  <c r="O4148" i="7" s="1"/>
  <c r="O4149" i="7" s="1"/>
  <c r="O4150" i="7" s="1"/>
  <c r="O4151" i="7" s="1"/>
  <c r="O4152" i="7" s="1"/>
  <c r="O4153" i="7" s="1"/>
  <c r="O4154" i="7" s="1"/>
  <c r="O4155" i="7" s="1"/>
  <c r="O4156" i="7" s="1"/>
  <c r="O4157" i="7" s="1"/>
  <c r="O4158" i="7" s="1"/>
  <c r="O4159" i="7" s="1"/>
  <c r="O4160" i="7" s="1"/>
  <c r="O4161" i="7" s="1"/>
  <c r="O4162" i="7" s="1"/>
  <c r="O4163" i="7" s="1"/>
  <c r="O4164" i="7" s="1"/>
  <c r="O4165" i="7" s="1"/>
  <c r="O4166" i="7" s="1"/>
  <c r="O4167" i="7" s="1"/>
  <c r="O4168" i="7" s="1"/>
  <c r="O4169" i="7" s="1"/>
  <c r="O4170" i="7" s="1"/>
  <c r="W110" i="5"/>
  <c r="V110" i="5"/>
  <c r="U110" i="5"/>
  <c r="T110" i="5"/>
  <c r="J118" i="5"/>
  <c r="R118" i="5" s="1"/>
  <c r="Z121" i="5"/>
  <c r="AD121" i="5" s="1"/>
  <c r="AH121" i="5" s="1"/>
  <c r="Y121" i="5"/>
  <c r="AC121" i="5" s="1"/>
  <c r="AG121" i="5" s="1"/>
  <c r="M122" i="5"/>
  <c r="L122" i="5"/>
  <c r="M127" i="5"/>
  <c r="Y130" i="5"/>
  <c r="AC130" i="5" s="1"/>
  <c r="AG130" i="5" s="1"/>
  <c r="J79" i="5"/>
  <c r="R79" i="5" s="1"/>
  <c r="T95" i="5"/>
  <c r="T106" i="5"/>
  <c r="Y114" i="5"/>
  <c r="AC114" i="5" s="1"/>
  <c r="AG114" i="5" s="1"/>
  <c r="Y115" i="5"/>
  <c r="AC115" i="5" s="1"/>
  <c r="AG115" i="5" s="1"/>
  <c r="AA122" i="5"/>
  <c r="AE122" i="5" s="1"/>
  <c r="AI122" i="5" s="1"/>
  <c r="Z122" i="5"/>
  <c r="AD122" i="5" s="1"/>
  <c r="AH122" i="5" s="1"/>
  <c r="Y122" i="5"/>
  <c r="AC122" i="5" s="1"/>
  <c r="AG122" i="5" s="1"/>
  <c r="P123" i="5"/>
  <c r="Q123" i="5" s="1"/>
  <c r="O123" i="5"/>
  <c r="N123" i="5"/>
  <c r="J123" i="5"/>
  <c r="R123" i="5" s="1"/>
  <c r="L124" i="5"/>
  <c r="AA130" i="5"/>
  <c r="AE130" i="5" s="1"/>
  <c r="AI130" i="5" s="1"/>
  <c r="AA115" i="5"/>
  <c r="AE115" i="5" s="1"/>
  <c r="AI115" i="5" s="1"/>
  <c r="F2" i="6"/>
  <c r="F3" i="6" s="1"/>
  <c r="Z88" i="5"/>
  <c r="AD88" i="5" s="1"/>
  <c r="AH88" i="5" s="1"/>
  <c r="P91" i="5"/>
  <c r="Q91" i="5" s="1"/>
  <c r="O91" i="5"/>
  <c r="N91" i="5"/>
  <c r="J91" i="5"/>
  <c r="R91" i="5" s="1"/>
  <c r="AA100" i="5"/>
  <c r="AE100" i="5" s="1"/>
  <c r="AI100" i="5" s="1"/>
  <c r="Z100" i="5"/>
  <c r="AD100" i="5" s="1"/>
  <c r="AH100" i="5" s="1"/>
  <c r="Y100" i="5"/>
  <c r="AC100" i="5" s="1"/>
  <c r="AG100" i="5" s="1"/>
  <c r="M102" i="5"/>
  <c r="L102" i="5"/>
  <c r="Z120" i="5"/>
  <c r="AD120" i="5" s="1"/>
  <c r="AH120" i="5" s="1"/>
  <c r="P4" i="7"/>
  <c r="P5" i="7" s="1"/>
  <c r="P6" i="7" s="1"/>
  <c r="P7" i="7" s="1"/>
  <c r="P8" i="7" s="1"/>
  <c r="P9" i="7" s="1"/>
  <c r="P10" i="7" s="1"/>
  <c r="P11" i="7" s="1"/>
  <c r="P12" i="7" s="1"/>
  <c r="P13" i="7" s="1"/>
  <c r="P14" i="7" s="1"/>
  <c r="P15" i="7" s="1"/>
  <c r="P16" i="7" s="1"/>
  <c r="P17" i="7" s="1"/>
  <c r="P18" i="7" s="1"/>
  <c r="P19" i="7" s="1"/>
  <c r="P20" i="7" s="1"/>
  <c r="P21" i="7" s="1"/>
  <c r="P22" i="7" s="1"/>
  <c r="P23" i="7" s="1"/>
  <c r="P24" i="7" s="1"/>
  <c r="P25" i="7" s="1"/>
  <c r="P26" i="7" s="1"/>
  <c r="P27" i="7" s="1"/>
  <c r="P28" i="7" s="1"/>
  <c r="P29" i="7" s="1"/>
  <c r="P30" i="7" s="1"/>
  <c r="P31" i="7" s="1"/>
  <c r="P32" i="7" s="1"/>
  <c r="P33" i="7" s="1"/>
  <c r="P34" i="7" s="1"/>
  <c r="P35" i="7" s="1"/>
  <c r="P36" i="7" s="1"/>
  <c r="P37" i="7" s="1"/>
  <c r="P38" i="7" s="1"/>
  <c r="P39" i="7" s="1"/>
  <c r="P40" i="7" s="1"/>
  <c r="P41" i="7" s="1"/>
  <c r="P42" i="7" s="1"/>
  <c r="P43" i="7" s="1"/>
  <c r="P44" i="7" s="1"/>
  <c r="P45" i="7" s="1"/>
  <c r="P46" i="7" s="1"/>
  <c r="P47" i="7" s="1"/>
  <c r="P48" i="7" s="1"/>
  <c r="P49" i="7" s="1"/>
  <c r="P50" i="7" s="1"/>
  <c r="P51" i="7" s="1"/>
  <c r="P52" i="7" s="1"/>
  <c r="P53" i="7" s="1"/>
  <c r="P54" i="7" s="1"/>
  <c r="P55" i="7" s="1"/>
  <c r="P56" i="7" s="1"/>
  <c r="P57" i="7" s="1"/>
  <c r="P58" i="7" s="1"/>
  <c r="P59" i="7" s="1"/>
  <c r="P60" i="7" s="1"/>
  <c r="P61" i="7" s="1"/>
  <c r="P62" i="7" s="1"/>
  <c r="P63" i="7" s="1"/>
  <c r="P64" i="7" s="1"/>
  <c r="P65" i="7" s="1"/>
  <c r="P66" i="7" s="1"/>
  <c r="P67" i="7" s="1"/>
  <c r="P68" i="7" s="1"/>
  <c r="P69" i="7" s="1"/>
  <c r="P70" i="7" s="1"/>
  <c r="P71" i="7" s="1"/>
  <c r="P72" i="7" s="1"/>
  <c r="P73" i="7" s="1"/>
  <c r="P74" i="7" s="1"/>
  <c r="P75" i="7" s="1"/>
  <c r="P76" i="7" s="1"/>
  <c r="P77" i="7" s="1"/>
  <c r="P78" i="7" s="1"/>
  <c r="P79" i="7" s="1"/>
  <c r="P80" i="7" s="1"/>
  <c r="P81" i="7" s="1"/>
  <c r="P82" i="7" s="1"/>
  <c r="P83" i="7" s="1"/>
  <c r="P84" i="7" s="1"/>
  <c r="P85" i="7" s="1"/>
  <c r="P86" i="7" s="1"/>
  <c r="P87" i="7" s="1"/>
  <c r="P88" i="7" s="1"/>
  <c r="P89" i="7" s="1"/>
  <c r="P90" i="7" s="1"/>
  <c r="P91" i="7" s="1"/>
  <c r="P92" i="7" s="1"/>
  <c r="P93" i="7" s="1"/>
  <c r="P94" i="7" s="1"/>
  <c r="P95" i="7" s="1"/>
  <c r="P96" i="7" s="1"/>
  <c r="P97" i="7" s="1"/>
  <c r="P98" i="7" s="1"/>
  <c r="P99" i="7" s="1"/>
  <c r="P100" i="7" s="1"/>
  <c r="P101" i="7" s="1"/>
  <c r="P102" i="7" s="1"/>
  <c r="P103" i="7" s="1"/>
  <c r="P104" i="7" s="1"/>
  <c r="P105" i="7" s="1"/>
  <c r="P106" i="7" s="1"/>
  <c r="P107" i="7" s="1"/>
  <c r="P108" i="7" s="1"/>
  <c r="P109" i="7" s="1"/>
  <c r="P110" i="7" s="1"/>
  <c r="P111" i="7" s="1"/>
  <c r="P112" i="7" s="1"/>
  <c r="P113" i="7" s="1"/>
  <c r="P114" i="7" s="1"/>
  <c r="P115" i="7" s="1"/>
  <c r="P116" i="7" s="1"/>
  <c r="P117" i="7" s="1"/>
  <c r="P118" i="7" s="1"/>
  <c r="P119" i="7" s="1"/>
  <c r="P120" i="7" s="1"/>
  <c r="P121" i="7" s="1"/>
  <c r="P122" i="7" s="1"/>
  <c r="P123" i="7" s="1"/>
  <c r="P124" i="7" s="1"/>
  <c r="P125" i="7" s="1"/>
  <c r="P126" i="7" s="1"/>
  <c r="P127" i="7" s="1"/>
  <c r="P128" i="7" s="1"/>
  <c r="P129" i="7" s="1"/>
  <c r="P130" i="7" s="1"/>
  <c r="P131" i="7" s="1"/>
  <c r="P132" i="7" s="1"/>
  <c r="P133" i="7" s="1"/>
  <c r="P134" i="7" s="1"/>
  <c r="P135" i="7" s="1"/>
  <c r="P136" i="7" s="1"/>
  <c r="P137" i="7" s="1"/>
  <c r="P138" i="7" s="1"/>
  <c r="P139" i="7" s="1"/>
  <c r="P140" i="7" s="1"/>
  <c r="P141" i="7" s="1"/>
  <c r="P142" i="7" s="1"/>
  <c r="P143" i="7" s="1"/>
  <c r="P144" i="7" s="1"/>
  <c r="P145" i="7" s="1"/>
  <c r="P146" i="7" s="1"/>
  <c r="P147" i="7" s="1"/>
  <c r="P148" i="7" s="1"/>
  <c r="P149" i="7" s="1"/>
  <c r="P150" i="7" s="1"/>
  <c r="P151" i="7" s="1"/>
  <c r="P152" i="7" s="1"/>
  <c r="P153" i="7" s="1"/>
  <c r="P154" i="7" s="1"/>
  <c r="P155" i="7" s="1"/>
  <c r="P156" i="7" s="1"/>
  <c r="P157" i="7" s="1"/>
  <c r="P158" i="7" s="1"/>
  <c r="P159" i="7" s="1"/>
  <c r="P160" i="7" s="1"/>
  <c r="P161" i="7" s="1"/>
  <c r="P162" i="7" s="1"/>
  <c r="P163" i="7" s="1"/>
  <c r="P164" i="7" s="1"/>
  <c r="P165" i="7" s="1"/>
  <c r="P166" i="7" s="1"/>
  <c r="P167" i="7" s="1"/>
  <c r="P168" i="7" s="1"/>
  <c r="P169" i="7" s="1"/>
  <c r="P170" i="7" s="1"/>
  <c r="P171" i="7" s="1"/>
  <c r="P172" i="7" s="1"/>
  <c r="P173" i="7" s="1"/>
  <c r="P174" i="7" s="1"/>
  <c r="P175" i="7" s="1"/>
  <c r="P176" i="7" s="1"/>
  <c r="P177" i="7" s="1"/>
  <c r="P178" i="7" s="1"/>
  <c r="P179" i="7" s="1"/>
  <c r="P180" i="7" s="1"/>
  <c r="P181" i="7" s="1"/>
  <c r="P182" i="7" s="1"/>
  <c r="P183" i="7" s="1"/>
  <c r="P184" i="7" s="1"/>
  <c r="P185" i="7" s="1"/>
  <c r="P186" i="7" s="1"/>
  <c r="P187" i="7" s="1"/>
  <c r="P188" i="7" s="1"/>
  <c r="P189" i="7" s="1"/>
  <c r="P190" i="7" s="1"/>
  <c r="P191" i="7" s="1"/>
  <c r="P192" i="7" s="1"/>
  <c r="P193" i="7" s="1"/>
  <c r="P194" i="7" s="1"/>
  <c r="P195" i="7" s="1"/>
  <c r="P196" i="7" s="1"/>
  <c r="P197" i="7" s="1"/>
  <c r="P198" i="7" s="1"/>
  <c r="P199" i="7" s="1"/>
  <c r="P200" i="7" s="1"/>
  <c r="P201" i="7" s="1"/>
  <c r="P202" i="7" s="1"/>
  <c r="P203" i="7" s="1"/>
  <c r="P204" i="7" s="1"/>
  <c r="P205" i="7" s="1"/>
  <c r="P206" i="7" s="1"/>
  <c r="P207" i="7" s="1"/>
  <c r="P208" i="7" s="1"/>
  <c r="P209" i="7" s="1"/>
  <c r="P210" i="7" s="1"/>
  <c r="P211" i="7" s="1"/>
  <c r="P212" i="7" s="1"/>
  <c r="P213" i="7" s="1"/>
  <c r="P214" i="7" s="1"/>
  <c r="P215" i="7" s="1"/>
  <c r="P216" i="7" s="1"/>
  <c r="P217" i="7" s="1"/>
  <c r="P218" i="7" s="1"/>
  <c r="P219" i="7" s="1"/>
  <c r="P220" i="7" s="1"/>
  <c r="P221" i="7" s="1"/>
  <c r="P222" i="7" s="1"/>
  <c r="P223" i="7" s="1"/>
  <c r="P224" i="7" s="1"/>
  <c r="P225" i="7" s="1"/>
  <c r="P226" i="7" s="1"/>
  <c r="P227" i="7" s="1"/>
  <c r="P228" i="7" s="1"/>
  <c r="P229" i="7" s="1"/>
  <c r="P230" i="7" s="1"/>
  <c r="P231" i="7" s="1"/>
  <c r="P232" i="7" s="1"/>
  <c r="P233" i="7" s="1"/>
  <c r="P234" i="7" s="1"/>
  <c r="P235" i="7" s="1"/>
  <c r="P236" i="7" s="1"/>
  <c r="P237" i="7" s="1"/>
  <c r="P238" i="7" s="1"/>
  <c r="P239" i="7" s="1"/>
  <c r="P240" i="7" s="1"/>
  <c r="P241" i="7" s="1"/>
  <c r="P242" i="7" s="1"/>
  <c r="P243" i="7" s="1"/>
  <c r="P244" i="7" s="1"/>
  <c r="P245" i="7" s="1"/>
  <c r="P246" i="7" s="1"/>
  <c r="P247" i="7" s="1"/>
  <c r="P248" i="7" s="1"/>
  <c r="P249" i="7" s="1"/>
  <c r="P250" i="7" s="1"/>
  <c r="P251" i="7" s="1"/>
  <c r="P252" i="7" s="1"/>
  <c r="P253" i="7" s="1"/>
  <c r="P254" i="7" s="1"/>
  <c r="P255" i="7" s="1"/>
  <c r="P256" i="7" s="1"/>
  <c r="P257" i="7" s="1"/>
  <c r="P258" i="7" s="1"/>
  <c r="P259" i="7" s="1"/>
  <c r="P260" i="7" s="1"/>
  <c r="P261" i="7" s="1"/>
  <c r="P262" i="7" s="1"/>
  <c r="P263" i="7" s="1"/>
  <c r="P264" i="7" s="1"/>
  <c r="P265" i="7" s="1"/>
  <c r="P266" i="7" s="1"/>
  <c r="P267" i="7" s="1"/>
  <c r="P268" i="7" s="1"/>
  <c r="P269" i="7" s="1"/>
  <c r="P270" i="7" s="1"/>
  <c r="P271" i="7" s="1"/>
  <c r="P272" i="7" s="1"/>
  <c r="P273" i="7" s="1"/>
  <c r="P274" i="7" s="1"/>
  <c r="P275" i="7" s="1"/>
  <c r="P276" i="7" s="1"/>
  <c r="P277" i="7" s="1"/>
  <c r="P278" i="7" s="1"/>
  <c r="P279" i="7" s="1"/>
  <c r="P280" i="7" s="1"/>
  <c r="P281" i="7" s="1"/>
  <c r="P282" i="7" s="1"/>
  <c r="P283" i="7" s="1"/>
  <c r="P284" i="7" s="1"/>
  <c r="P285" i="7" s="1"/>
  <c r="P286" i="7" s="1"/>
  <c r="P287" i="7" s="1"/>
  <c r="P288" i="7" s="1"/>
  <c r="P289" i="7" s="1"/>
  <c r="P290" i="7" s="1"/>
  <c r="P291" i="7" s="1"/>
  <c r="P292" i="7" s="1"/>
  <c r="P293" i="7" s="1"/>
  <c r="P294" i="7" s="1"/>
  <c r="P295" i="7" s="1"/>
  <c r="P296" i="7" s="1"/>
  <c r="P297" i="7" s="1"/>
  <c r="P298" i="7" s="1"/>
  <c r="P299" i="7" s="1"/>
  <c r="P300" i="7" s="1"/>
  <c r="P301" i="7" s="1"/>
  <c r="P302" i="7" s="1"/>
  <c r="P303" i="7" s="1"/>
  <c r="P304" i="7" s="1"/>
  <c r="P305" i="7" s="1"/>
  <c r="P306" i="7" s="1"/>
  <c r="P307" i="7" s="1"/>
  <c r="P308" i="7" s="1"/>
  <c r="P309" i="7" s="1"/>
  <c r="P310" i="7" s="1"/>
  <c r="P311" i="7" s="1"/>
  <c r="P312" i="7" s="1"/>
  <c r="P313" i="7" s="1"/>
  <c r="P314" i="7" s="1"/>
  <c r="P315" i="7" s="1"/>
  <c r="P316" i="7" s="1"/>
  <c r="P317" i="7" s="1"/>
  <c r="P318" i="7" s="1"/>
  <c r="P319" i="7" s="1"/>
  <c r="P320" i="7" s="1"/>
  <c r="P321" i="7" s="1"/>
  <c r="P322" i="7" s="1"/>
  <c r="P323" i="7" s="1"/>
  <c r="P324" i="7" s="1"/>
  <c r="P325" i="7" s="1"/>
  <c r="P326" i="7" s="1"/>
  <c r="P327" i="7" s="1"/>
  <c r="P328" i="7" s="1"/>
  <c r="P329" i="7" s="1"/>
  <c r="P330" i="7" s="1"/>
  <c r="P331" i="7" s="1"/>
  <c r="P332" i="7" s="1"/>
  <c r="P333" i="7" s="1"/>
  <c r="P334" i="7" s="1"/>
  <c r="P335" i="7" s="1"/>
  <c r="P336" i="7" s="1"/>
  <c r="P337" i="7" s="1"/>
  <c r="P338" i="7" s="1"/>
  <c r="P339" i="7" s="1"/>
  <c r="P340" i="7" s="1"/>
  <c r="P341" i="7" s="1"/>
  <c r="P342" i="7" s="1"/>
  <c r="P343" i="7" s="1"/>
  <c r="P344" i="7" s="1"/>
  <c r="P345" i="7" s="1"/>
  <c r="P346" i="7" s="1"/>
  <c r="P347" i="7" s="1"/>
  <c r="P348" i="7" s="1"/>
  <c r="P349" i="7" s="1"/>
  <c r="P350" i="7" s="1"/>
  <c r="P351" i="7" s="1"/>
  <c r="P352" i="7" s="1"/>
  <c r="P353" i="7" s="1"/>
  <c r="P354" i="7" s="1"/>
  <c r="P355" i="7" s="1"/>
  <c r="P356" i="7" s="1"/>
  <c r="P357" i="7" s="1"/>
  <c r="P358" i="7" s="1"/>
  <c r="P359" i="7" s="1"/>
  <c r="P360" i="7" s="1"/>
  <c r="P361" i="7" s="1"/>
  <c r="P362" i="7" s="1"/>
  <c r="P363" i="7" s="1"/>
  <c r="P364" i="7" s="1"/>
  <c r="P365" i="7" s="1"/>
  <c r="P366" i="7" s="1"/>
  <c r="P367" i="7" s="1"/>
  <c r="P368" i="7" s="1"/>
  <c r="P369" i="7" s="1"/>
  <c r="P370" i="7" s="1"/>
  <c r="P371" i="7" s="1"/>
  <c r="P372" i="7" s="1"/>
  <c r="P373" i="7" s="1"/>
  <c r="P374" i="7" s="1"/>
  <c r="P375" i="7" s="1"/>
  <c r="P376" i="7" s="1"/>
  <c r="P377" i="7" s="1"/>
  <c r="P378" i="7" s="1"/>
  <c r="P379" i="7" s="1"/>
  <c r="P380" i="7" s="1"/>
  <c r="P381" i="7" s="1"/>
  <c r="P382" i="7" s="1"/>
  <c r="P383" i="7" s="1"/>
  <c r="P384" i="7" s="1"/>
  <c r="P385" i="7" s="1"/>
  <c r="P386" i="7" s="1"/>
  <c r="P387" i="7" s="1"/>
  <c r="P388" i="7" s="1"/>
  <c r="P389" i="7" s="1"/>
  <c r="P390" i="7" s="1"/>
  <c r="P391" i="7" s="1"/>
  <c r="P392" i="7" s="1"/>
  <c r="P393" i="7" s="1"/>
  <c r="P394" i="7" s="1"/>
  <c r="P395" i="7" s="1"/>
  <c r="P396" i="7" s="1"/>
  <c r="P397" i="7" s="1"/>
  <c r="P398" i="7" s="1"/>
  <c r="P399" i="7" s="1"/>
  <c r="P400" i="7" s="1"/>
  <c r="P401" i="7" s="1"/>
  <c r="P402" i="7" s="1"/>
  <c r="P403" i="7" s="1"/>
  <c r="P404" i="7" s="1"/>
  <c r="P405" i="7" s="1"/>
  <c r="P406" i="7" s="1"/>
  <c r="P407" i="7" s="1"/>
  <c r="P408" i="7" s="1"/>
  <c r="P409" i="7" s="1"/>
  <c r="P410" i="7" s="1"/>
  <c r="P411" i="7" s="1"/>
  <c r="P412" i="7" s="1"/>
  <c r="P413" i="7" s="1"/>
  <c r="P414" i="7" s="1"/>
  <c r="P415" i="7" s="1"/>
  <c r="P416" i="7" s="1"/>
  <c r="P417" i="7" s="1"/>
  <c r="P418" i="7" s="1"/>
  <c r="P419" i="7" s="1"/>
  <c r="P420" i="7" s="1"/>
  <c r="P421" i="7" s="1"/>
  <c r="P422" i="7" s="1"/>
  <c r="P423" i="7" s="1"/>
  <c r="P424" i="7" s="1"/>
  <c r="P425" i="7" s="1"/>
  <c r="P426" i="7" s="1"/>
  <c r="P427" i="7" s="1"/>
  <c r="P428" i="7" s="1"/>
  <c r="P429" i="7" s="1"/>
  <c r="P430" i="7" s="1"/>
  <c r="P431" i="7" s="1"/>
  <c r="P432" i="7" s="1"/>
  <c r="P433" i="7" s="1"/>
  <c r="P434" i="7" s="1"/>
  <c r="P435" i="7" s="1"/>
  <c r="P436" i="7" s="1"/>
  <c r="P437" i="7" s="1"/>
  <c r="P438" i="7" s="1"/>
  <c r="P439" i="7" s="1"/>
  <c r="P440" i="7" s="1"/>
  <c r="P441" i="7" s="1"/>
  <c r="P442" i="7" s="1"/>
  <c r="P443" i="7" s="1"/>
  <c r="P444" i="7" s="1"/>
  <c r="P445" i="7" s="1"/>
  <c r="P446" i="7" s="1"/>
  <c r="P447" i="7" s="1"/>
  <c r="P448" i="7" s="1"/>
  <c r="P449" i="7" s="1"/>
  <c r="P450" i="7" s="1"/>
  <c r="P451" i="7" s="1"/>
  <c r="P452" i="7" s="1"/>
  <c r="P453" i="7" s="1"/>
  <c r="P454" i="7" s="1"/>
  <c r="P455" i="7" s="1"/>
  <c r="P456" i="7" s="1"/>
  <c r="P457" i="7" s="1"/>
  <c r="P458" i="7" s="1"/>
  <c r="P459" i="7" s="1"/>
  <c r="P460" i="7" s="1"/>
  <c r="P461" i="7" s="1"/>
  <c r="P462" i="7" s="1"/>
  <c r="P463" i="7" s="1"/>
  <c r="P464" i="7" s="1"/>
  <c r="P465" i="7" s="1"/>
  <c r="P466" i="7" s="1"/>
  <c r="P467" i="7" s="1"/>
  <c r="P468" i="7" s="1"/>
  <c r="P469" i="7" s="1"/>
  <c r="P470" i="7" s="1"/>
  <c r="P471" i="7" s="1"/>
  <c r="P472" i="7" s="1"/>
  <c r="P473" i="7" s="1"/>
  <c r="P474" i="7" s="1"/>
  <c r="P475" i="7" s="1"/>
  <c r="P476" i="7" s="1"/>
  <c r="P477" i="7" s="1"/>
  <c r="P478" i="7" s="1"/>
  <c r="P479" i="7" s="1"/>
  <c r="P480" i="7" s="1"/>
  <c r="P481" i="7" s="1"/>
  <c r="P482" i="7" s="1"/>
  <c r="P483" i="7" s="1"/>
  <c r="P484" i="7" s="1"/>
  <c r="P485" i="7" s="1"/>
  <c r="P486" i="7" s="1"/>
  <c r="P487" i="7" s="1"/>
  <c r="P488" i="7" s="1"/>
  <c r="P489" i="7" s="1"/>
  <c r="P490" i="7" s="1"/>
  <c r="P491" i="7" s="1"/>
  <c r="P492" i="7" s="1"/>
  <c r="P493" i="7" s="1"/>
  <c r="P494" i="7" s="1"/>
  <c r="P495" i="7" s="1"/>
  <c r="P496" i="7" s="1"/>
  <c r="P497" i="7" s="1"/>
  <c r="P498" i="7" s="1"/>
  <c r="P499" i="7" s="1"/>
  <c r="P500" i="7" s="1"/>
  <c r="P501" i="7" s="1"/>
  <c r="P502" i="7" s="1"/>
  <c r="P503" i="7" s="1"/>
  <c r="P504" i="7" s="1"/>
  <c r="P505" i="7" s="1"/>
  <c r="P506" i="7" s="1"/>
  <c r="P507" i="7" s="1"/>
  <c r="P508" i="7" s="1"/>
  <c r="P509" i="7" s="1"/>
  <c r="P510" i="7" s="1"/>
  <c r="P511" i="7" s="1"/>
  <c r="P512" i="7" s="1"/>
  <c r="P513" i="7" s="1"/>
  <c r="P514" i="7" s="1"/>
  <c r="P515" i="7" s="1"/>
  <c r="P516" i="7" s="1"/>
  <c r="P517" i="7" s="1"/>
  <c r="P518" i="7" s="1"/>
  <c r="P519" i="7" s="1"/>
  <c r="P520" i="7" s="1"/>
  <c r="P521" i="7" s="1"/>
  <c r="P522" i="7" s="1"/>
  <c r="P523" i="7" s="1"/>
  <c r="P524" i="7" s="1"/>
  <c r="P525" i="7" s="1"/>
  <c r="P526" i="7" s="1"/>
  <c r="P527" i="7" s="1"/>
  <c r="P528" i="7" s="1"/>
  <c r="P529" i="7" s="1"/>
  <c r="P530" i="7" s="1"/>
  <c r="P531" i="7" s="1"/>
  <c r="P532" i="7" s="1"/>
  <c r="P533" i="7" s="1"/>
  <c r="P534" i="7" s="1"/>
  <c r="P535" i="7" s="1"/>
  <c r="P536" i="7" s="1"/>
  <c r="P537" i="7" s="1"/>
  <c r="P538" i="7" s="1"/>
  <c r="P539" i="7" s="1"/>
  <c r="P540" i="7" s="1"/>
  <c r="P541" i="7" s="1"/>
  <c r="P542" i="7" s="1"/>
  <c r="P543" i="7" s="1"/>
  <c r="P544" i="7" s="1"/>
  <c r="P545" i="7" s="1"/>
  <c r="P546" i="7" s="1"/>
  <c r="P547" i="7" s="1"/>
  <c r="P548" i="7" s="1"/>
  <c r="P549" i="7" s="1"/>
  <c r="P550" i="7" s="1"/>
  <c r="P551" i="7" s="1"/>
  <c r="P552" i="7" s="1"/>
  <c r="P553" i="7" s="1"/>
  <c r="P554" i="7" s="1"/>
  <c r="P555" i="7" s="1"/>
  <c r="P556" i="7" s="1"/>
  <c r="P557" i="7" s="1"/>
  <c r="P558" i="7" s="1"/>
  <c r="P559" i="7" s="1"/>
  <c r="P560" i="7" s="1"/>
  <c r="P561" i="7" s="1"/>
  <c r="P562" i="7" s="1"/>
  <c r="P563" i="7" s="1"/>
  <c r="P564" i="7" s="1"/>
  <c r="P565" i="7" s="1"/>
  <c r="P566" i="7" s="1"/>
  <c r="P567" i="7" s="1"/>
  <c r="P568" i="7" s="1"/>
  <c r="P569" i="7" s="1"/>
  <c r="P570" i="7" s="1"/>
  <c r="P571" i="7" s="1"/>
  <c r="P572" i="7" s="1"/>
  <c r="P573" i="7" s="1"/>
  <c r="P574" i="7" s="1"/>
  <c r="P575" i="7" s="1"/>
  <c r="P576" i="7" s="1"/>
  <c r="P577" i="7" s="1"/>
  <c r="P578" i="7" s="1"/>
  <c r="P579" i="7" s="1"/>
  <c r="P580" i="7" s="1"/>
  <c r="P581" i="7" s="1"/>
  <c r="P582" i="7" s="1"/>
  <c r="P583" i="7" s="1"/>
  <c r="P584" i="7" s="1"/>
  <c r="P585" i="7" s="1"/>
  <c r="P586" i="7" s="1"/>
  <c r="P587" i="7" s="1"/>
  <c r="P588" i="7" s="1"/>
  <c r="P589" i="7" s="1"/>
  <c r="P590" i="7" s="1"/>
  <c r="P591" i="7" s="1"/>
  <c r="P592" i="7" s="1"/>
  <c r="P593" i="7" s="1"/>
  <c r="P594" i="7" s="1"/>
  <c r="P595" i="7" s="1"/>
  <c r="P596" i="7" s="1"/>
  <c r="P597" i="7" s="1"/>
  <c r="P598" i="7" s="1"/>
  <c r="P599" i="7" s="1"/>
  <c r="P600" i="7" s="1"/>
  <c r="P601" i="7" s="1"/>
  <c r="P602" i="7" s="1"/>
  <c r="P603" i="7" s="1"/>
  <c r="P604" i="7" s="1"/>
  <c r="P605" i="7" s="1"/>
  <c r="P606" i="7" s="1"/>
  <c r="P607" i="7" s="1"/>
  <c r="P608" i="7" s="1"/>
  <c r="P609" i="7" s="1"/>
  <c r="P610" i="7" s="1"/>
  <c r="P611" i="7" s="1"/>
  <c r="P612" i="7" s="1"/>
  <c r="P613" i="7" s="1"/>
  <c r="P614" i="7" s="1"/>
  <c r="P615" i="7" s="1"/>
  <c r="P616" i="7" s="1"/>
  <c r="P617" i="7" s="1"/>
  <c r="P618" i="7" s="1"/>
  <c r="P619" i="7" s="1"/>
  <c r="P620" i="7" s="1"/>
  <c r="P621" i="7" s="1"/>
  <c r="P622" i="7" s="1"/>
  <c r="P623" i="7" s="1"/>
  <c r="P624" i="7" s="1"/>
  <c r="P625" i="7" s="1"/>
  <c r="P626" i="7" s="1"/>
  <c r="P627" i="7" s="1"/>
  <c r="P628" i="7" s="1"/>
  <c r="P629" i="7" s="1"/>
  <c r="P630" i="7" s="1"/>
  <c r="P631" i="7" s="1"/>
  <c r="P632" i="7" s="1"/>
  <c r="P633" i="7" s="1"/>
  <c r="P634" i="7" s="1"/>
  <c r="P635" i="7" s="1"/>
  <c r="P636" i="7" s="1"/>
  <c r="P637" i="7" s="1"/>
  <c r="P638" i="7" s="1"/>
  <c r="P639" i="7" s="1"/>
  <c r="P640" i="7" s="1"/>
  <c r="P641" i="7" s="1"/>
  <c r="P642" i="7" s="1"/>
  <c r="P643" i="7" s="1"/>
  <c r="P644" i="7" s="1"/>
  <c r="P645" i="7" s="1"/>
  <c r="P646" i="7" s="1"/>
  <c r="P647" i="7" s="1"/>
  <c r="P648" i="7" s="1"/>
  <c r="P649" i="7" s="1"/>
  <c r="P650" i="7" s="1"/>
  <c r="P651" i="7" s="1"/>
  <c r="P652" i="7" s="1"/>
  <c r="P653" i="7" s="1"/>
  <c r="P654" i="7" s="1"/>
  <c r="P655" i="7" s="1"/>
  <c r="P656" i="7" s="1"/>
  <c r="P657" i="7" s="1"/>
  <c r="P658" i="7" s="1"/>
  <c r="P659" i="7" s="1"/>
  <c r="P660" i="7" s="1"/>
  <c r="P661" i="7" s="1"/>
  <c r="P662" i="7" s="1"/>
  <c r="P663" i="7" s="1"/>
  <c r="P664" i="7" s="1"/>
  <c r="P665" i="7" s="1"/>
  <c r="P666" i="7" s="1"/>
  <c r="P667" i="7" s="1"/>
  <c r="P668" i="7" s="1"/>
  <c r="P669" i="7" s="1"/>
  <c r="P670" i="7" s="1"/>
  <c r="P671" i="7" s="1"/>
  <c r="P672" i="7" s="1"/>
  <c r="P673" i="7" s="1"/>
  <c r="P674" i="7" s="1"/>
  <c r="P675" i="7" s="1"/>
  <c r="P676" i="7" s="1"/>
  <c r="P677" i="7" s="1"/>
  <c r="P678" i="7" s="1"/>
  <c r="P679" i="7" s="1"/>
  <c r="P680" i="7" s="1"/>
  <c r="P681" i="7" s="1"/>
  <c r="P682" i="7" s="1"/>
  <c r="P683" i="7" s="1"/>
  <c r="P684" i="7" s="1"/>
  <c r="P685" i="7" s="1"/>
  <c r="P686" i="7" s="1"/>
  <c r="P687" i="7" s="1"/>
  <c r="P688" i="7" s="1"/>
  <c r="P689" i="7" s="1"/>
  <c r="P690" i="7" s="1"/>
  <c r="P691" i="7" s="1"/>
  <c r="P692" i="7" s="1"/>
  <c r="P693" i="7" s="1"/>
  <c r="P694" i="7" s="1"/>
  <c r="P695" i="7" s="1"/>
  <c r="P696" i="7" s="1"/>
  <c r="P697" i="7" s="1"/>
  <c r="P698" i="7" s="1"/>
  <c r="P699" i="7" s="1"/>
  <c r="P700" i="7" s="1"/>
  <c r="P701" i="7" s="1"/>
  <c r="P702" i="7" s="1"/>
  <c r="P703" i="7" s="1"/>
  <c r="P704" i="7" s="1"/>
  <c r="P705" i="7" s="1"/>
  <c r="P706" i="7" s="1"/>
  <c r="P707" i="7" s="1"/>
  <c r="P708" i="7" s="1"/>
  <c r="P709" i="7" s="1"/>
  <c r="P710" i="7" s="1"/>
  <c r="P711" i="7" s="1"/>
  <c r="P712" i="7" s="1"/>
  <c r="P713" i="7" s="1"/>
  <c r="P714" i="7" s="1"/>
  <c r="P715" i="7" s="1"/>
  <c r="P716" i="7" s="1"/>
  <c r="P717" i="7" s="1"/>
  <c r="P718" i="7" s="1"/>
  <c r="P719" i="7" s="1"/>
  <c r="P720" i="7" s="1"/>
  <c r="P721" i="7" s="1"/>
  <c r="P722" i="7" s="1"/>
  <c r="P723" i="7" s="1"/>
  <c r="P724" i="7" s="1"/>
  <c r="P725" i="7" s="1"/>
  <c r="P726" i="7" s="1"/>
  <c r="P727" i="7" s="1"/>
  <c r="P728" i="7" s="1"/>
  <c r="P729" i="7" s="1"/>
  <c r="P730" i="7" s="1"/>
  <c r="P731" i="7" s="1"/>
  <c r="P732" i="7" s="1"/>
  <c r="P733" i="7" s="1"/>
  <c r="P734" i="7" s="1"/>
  <c r="P735" i="7" s="1"/>
  <c r="P736" i="7" s="1"/>
  <c r="P737" i="7" s="1"/>
  <c r="P738" i="7" s="1"/>
  <c r="P739" i="7" s="1"/>
  <c r="P740" i="7" s="1"/>
  <c r="P741" i="7" s="1"/>
  <c r="P742" i="7" s="1"/>
  <c r="P743" i="7" s="1"/>
  <c r="P744" i="7" s="1"/>
  <c r="P745" i="7" s="1"/>
  <c r="P746" i="7" s="1"/>
  <c r="P747" i="7" s="1"/>
  <c r="P748" i="7" s="1"/>
  <c r="P749" i="7" s="1"/>
  <c r="P750" i="7" s="1"/>
  <c r="P751" i="7" s="1"/>
  <c r="P752" i="7" s="1"/>
  <c r="P753" i="7" s="1"/>
  <c r="P754" i="7" s="1"/>
  <c r="P755" i="7" s="1"/>
  <c r="P756" i="7" s="1"/>
  <c r="P757" i="7" s="1"/>
  <c r="P758" i="7" s="1"/>
  <c r="P759" i="7" s="1"/>
  <c r="P760" i="7" s="1"/>
  <c r="P761" i="7" s="1"/>
  <c r="P762" i="7" s="1"/>
  <c r="P763" i="7" s="1"/>
  <c r="P764" i="7" s="1"/>
  <c r="P765" i="7" s="1"/>
  <c r="P766" i="7" s="1"/>
  <c r="P767" i="7" s="1"/>
  <c r="P768" i="7" s="1"/>
  <c r="P769" i="7" s="1"/>
  <c r="P770" i="7" s="1"/>
  <c r="P771" i="7" s="1"/>
  <c r="P772" i="7" s="1"/>
  <c r="P773" i="7" s="1"/>
  <c r="P774" i="7" s="1"/>
  <c r="P775" i="7" s="1"/>
  <c r="P776" i="7" s="1"/>
  <c r="P777" i="7" s="1"/>
  <c r="P778" i="7" s="1"/>
  <c r="P779" i="7" s="1"/>
  <c r="P780" i="7" s="1"/>
  <c r="P781" i="7" s="1"/>
  <c r="P782" i="7" s="1"/>
  <c r="P783" i="7" s="1"/>
  <c r="P784" i="7" s="1"/>
  <c r="P785" i="7" s="1"/>
  <c r="P786" i="7" s="1"/>
  <c r="P787" i="7" s="1"/>
  <c r="P788" i="7" s="1"/>
  <c r="P789" i="7" s="1"/>
  <c r="P790" i="7" s="1"/>
  <c r="P791" i="7" s="1"/>
  <c r="P792" i="7" s="1"/>
  <c r="P793" i="7" s="1"/>
  <c r="P794" i="7" s="1"/>
  <c r="P795" i="7" s="1"/>
  <c r="P796" i="7" s="1"/>
  <c r="P797" i="7" s="1"/>
  <c r="P798" i="7" s="1"/>
  <c r="P799" i="7" s="1"/>
  <c r="P800" i="7" s="1"/>
  <c r="P801" i="7" s="1"/>
  <c r="P802" i="7" s="1"/>
  <c r="P803" i="7" s="1"/>
  <c r="P804" i="7" s="1"/>
  <c r="P805" i="7" s="1"/>
  <c r="P806" i="7" s="1"/>
  <c r="P807" i="7" s="1"/>
  <c r="P808" i="7" s="1"/>
  <c r="P809" i="7" s="1"/>
  <c r="P810" i="7" s="1"/>
  <c r="P811" i="7" s="1"/>
  <c r="P812" i="7" s="1"/>
  <c r="P813" i="7" s="1"/>
  <c r="P814" i="7" s="1"/>
  <c r="P815" i="7" s="1"/>
  <c r="P816" i="7" s="1"/>
  <c r="P817" i="7" s="1"/>
  <c r="P818" i="7" s="1"/>
  <c r="P819" i="7" s="1"/>
  <c r="P820" i="7" s="1"/>
  <c r="P821" i="7" s="1"/>
  <c r="P822" i="7" s="1"/>
  <c r="P823" i="7" s="1"/>
  <c r="P824" i="7" s="1"/>
  <c r="P825" i="7" s="1"/>
  <c r="P826" i="7" s="1"/>
  <c r="P827" i="7" s="1"/>
  <c r="P828" i="7" s="1"/>
  <c r="P829" i="7" s="1"/>
  <c r="P830" i="7" s="1"/>
  <c r="P831" i="7" s="1"/>
  <c r="P832" i="7" s="1"/>
  <c r="P833" i="7" s="1"/>
  <c r="P834" i="7" s="1"/>
  <c r="P835" i="7" s="1"/>
  <c r="P836" i="7" s="1"/>
  <c r="P837" i="7" s="1"/>
  <c r="P838" i="7" s="1"/>
  <c r="P839" i="7" s="1"/>
  <c r="P840" i="7" s="1"/>
  <c r="P841" i="7" s="1"/>
  <c r="P842" i="7" s="1"/>
  <c r="P843" i="7" s="1"/>
  <c r="P844" i="7" s="1"/>
  <c r="P845" i="7" s="1"/>
  <c r="P846" i="7" s="1"/>
  <c r="P847" i="7" s="1"/>
  <c r="P848" i="7" s="1"/>
  <c r="P849" i="7" s="1"/>
  <c r="P850" i="7" s="1"/>
  <c r="P851" i="7" s="1"/>
  <c r="P852" i="7" s="1"/>
  <c r="P853" i="7" s="1"/>
  <c r="P854" i="7" s="1"/>
  <c r="P855" i="7" s="1"/>
  <c r="P856" i="7" s="1"/>
  <c r="P857" i="7" s="1"/>
  <c r="P858" i="7" s="1"/>
  <c r="P859" i="7" s="1"/>
  <c r="P860" i="7" s="1"/>
  <c r="P861" i="7" s="1"/>
  <c r="P862" i="7" s="1"/>
  <c r="P863" i="7" s="1"/>
  <c r="P864" i="7" s="1"/>
  <c r="P865" i="7" s="1"/>
  <c r="P866" i="7" s="1"/>
  <c r="P867" i="7" s="1"/>
  <c r="P868" i="7" s="1"/>
  <c r="P869" i="7" s="1"/>
  <c r="P870" i="7" s="1"/>
  <c r="P871" i="7" s="1"/>
  <c r="P872" i="7" s="1"/>
  <c r="P873" i="7" s="1"/>
  <c r="P874" i="7" s="1"/>
  <c r="P875" i="7" s="1"/>
  <c r="P876" i="7" s="1"/>
  <c r="P877" i="7" s="1"/>
  <c r="P878" i="7" s="1"/>
  <c r="P879" i="7" s="1"/>
  <c r="P880" i="7" s="1"/>
  <c r="P881" i="7" s="1"/>
  <c r="P882" i="7" s="1"/>
  <c r="P883" i="7" s="1"/>
  <c r="P884" i="7" s="1"/>
  <c r="P885" i="7" s="1"/>
  <c r="P886" i="7" s="1"/>
  <c r="P887" i="7" s="1"/>
  <c r="P888" i="7" s="1"/>
  <c r="P889" i="7" s="1"/>
  <c r="P890" i="7" s="1"/>
  <c r="P891" i="7" s="1"/>
  <c r="P892" i="7" s="1"/>
  <c r="P893" i="7" s="1"/>
  <c r="P894" i="7" s="1"/>
  <c r="P895" i="7" s="1"/>
  <c r="P896" i="7" s="1"/>
  <c r="P897" i="7" s="1"/>
  <c r="P898" i="7" s="1"/>
  <c r="P899" i="7" s="1"/>
  <c r="P900" i="7" s="1"/>
  <c r="P901" i="7" s="1"/>
  <c r="P902" i="7" s="1"/>
  <c r="P903" i="7" s="1"/>
  <c r="P904" i="7" s="1"/>
  <c r="P905" i="7" s="1"/>
  <c r="P906" i="7" s="1"/>
  <c r="P907" i="7" s="1"/>
  <c r="P908" i="7" s="1"/>
  <c r="P909" i="7" s="1"/>
  <c r="P910" i="7" s="1"/>
  <c r="P911" i="7" s="1"/>
  <c r="P912" i="7" s="1"/>
  <c r="P913" i="7" s="1"/>
  <c r="P914" i="7" s="1"/>
  <c r="P915" i="7" s="1"/>
  <c r="P916" i="7" s="1"/>
  <c r="P917" i="7" s="1"/>
  <c r="P918" i="7" s="1"/>
  <c r="P919" i="7" s="1"/>
  <c r="P920" i="7" s="1"/>
  <c r="P921" i="7" s="1"/>
  <c r="P922" i="7" s="1"/>
  <c r="P923" i="7" s="1"/>
  <c r="P924" i="7" s="1"/>
  <c r="P925" i="7" s="1"/>
  <c r="P926" i="7" s="1"/>
  <c r="P927" i="7" s="1"/>
  <c r="P928" i="7" s="1"/>
  <c r="P929" i="7" s="1"/>
  <c r="P930" i="7" s="1"/>
  <c r="P931" i="7" s="1"/>
  <c r="P932" i="7" s="1"/>
  <c r="P933" i="7" s="1"/>
  <c r="P934" i="7" s="1"/>
  <c r="P935" i="7" s="1"/>
  <c r="P936" i="7" s="1"/>
  <c r="P937" i="7" s="1"/>
  <c r="P938" i="7" s="1"/>
  <c r="P939" i="7" s="1"/>
  <c r="P940" i="7" s="1"/>
  <c r="P941" i="7" s="1"/>
  <c r="P942" i="7" s="1"/>
  <c r="P943" i="7" s="1"/>
  <c r="P944" i="7" s="1"/>
  <c r="P945" i="7" s="1"/>
  <c r="P946" i="7" s="1"/>
  <c r="P947" i="7" s="1"/>
  <c r="P948" i="7" s="1"/>
  <c r="P949" i="7" s="1"/>
  <c r="P950" i="7" s="1"/>
  <c r="P951" i="7" s="1"/>
  <c r="P952" i="7" s="1"/>
  <c r="P953" i="7" s="1"/>
  <c r="P954" i="7" s="1"/>
  <c r="P955" i="7" s="1"/>
  <c r="P956" i="7" s="1"/>
  <c r="P957" i="7" s="1"/>
  <c r="P958" i="7" s="1"/>
  <c r="P959" i="7" s="1"/>
  <c r="P960" i="7" s="1"/>
  <c r="P961" i="7" s="1"/>
  <c r="P962" i="7" s="1"/>
  <c r="P963" i="7" s="1"/>
  <c r="P964" i="7" s="1"/>
  <c r="P965" i="7" s="1"/>
  <c r="P966" i="7" s="1"/>
  <c r="P967" i="7" s="1"/>
  <c r="P968" i="7" s="1"/>
  <c r="P969" i="7" s="1"/>
  <c r="P970" i="7" s="1"/>
  <c r="P971" i="7" s="1"/>
  <c r="P972" i="7" s="1"/>
  <c r="P973" i="7" s="1"/>
  <c r="P974" i="7" s="1"/>
  <c r="P975" i="7" s="1"/>
  <c r="P976" i="7" s="1"/>
  <c r="P977" i="7" s="1"/>
  <c r="P978" i="7" s="1"/>
  <c r="P979" i="7" s="1"/>
  <c r="P980" i="7" s="1"/>
  <c r="P981" i="7" s="1"/>
  <c r="P982" i="7" s="1"/>
  <c r="P983" i="7" s="1"/>
  <c r="P984" i="7" s="1"/>
  <c r="P985" i="7" s="1"/>
  <c r="P986" i="7" s="1"/>
  <c r="P987" i="7" s="1"/>
  <c r="P988" i="7" s="1"/>
  <c r="P989" i="7" s="1"/>
  <c r="P990" i="7" s="1"/>
  <c r="P991" i="7" s="1"/>
  <c r="P992" i="7" s="1"/>
  <c r="P993" i="7" s="1"/>
  <c r="P994" i="7" s="1"/>
  <c r="P995" i="7" s="1"/>
  <c r="P996" i="7" s="1"/>
  <c r="P997" i="7" s="1"/>
  <c r="P998" i="7" s="1"/>
  <c r="P999" i="7" s="1"/>
  <c r="P1000" i="7" s="1"/>
  <c r="P1001" i="7" s="1"/>
  <c r="P1002" i="7" s="1"/>
  <c r="P1003" i="7" s="1"/>
  <c r="P1004" i="7" s="1"/>
  <c r="P1005" i="7" s="1"/>
  <c r="P1006" i="7" s="1"/>
  <c r="P1007" i="7" s="1"/>
  <c r="P1008" i="7" s="1"/>
  <c r="P1009" i="7" s="1"/>
  <c r="P1010" i="7" s="1"/>
  <c r="P1011" i="7" s="1"/>
  <c r="P1012" i="7" s="1"/>
  <c r="P1013" i="7" s="1"/>
  <c r="P1014" i="7" s="1"/>
  <c r="P1015" i="7" s="1"/>
  <c r="P1016" i="7" s="1"/>
  <c r="P1017" i="7" s="1"/>
  <c r="P1018" i="7" s="1"/>
  <c r="P1019" i="7" s="1"/>
  <c r="P1020" i="7" s="1"/>
  <c r="P1021" i="7" s="1"/>
  <c r="P1022" i="7" s="1"/>
  <c r="P1023" i="7" s="1"/>
  <c r="P1024" i="7" s="1"/>
  <c r="P1025" i="7" s="1"/>
  <c r="P1026" i="7" s="1"/>
  <c r="P1027" i="7" s="1"/>
  <c r="P1028" i="7" s="1"/>
  <c r="P1029" i="7" s="1"/>
  <c r="P1030" i="7" s="1"/>
  <c r="P1031" i="7" s="1"/>
  <c r="P1032" i="7" s="1"/>
  <c r="P1033" i="7" s="1"/>
  <c r="P1034" i="7" s="1"/>
  <c r="P1035" i="7" s="1"/>
  <c r="P1036" i="7" s="1"/>
  <c r="P1037" i="7" s="1"/>
  <c r="P1038" i="7" s="1"/>
  <c r="P1039" i="7" s="1"/>
  <c r="P1040" i="7" s="1"/>
  <c r="P1041" i="7" s="1"/>
  <c r="P1042" i="7" s="1"/>
  <c r="P1043" i="7" s="1"/>
  <c r="P1044" i="7" s="1"/>
  <c r="P1045" i="7" s="1"/>
  <c r="P1046" i="7" s="1"/>
  <c r="P1047" i="7" s="1"/>
  <c r="P1048" i="7" s="1"/>
  <c r="P1049" i="7" s="1"/>
  <c r="P1050" i="7" s="1"/>
  <c r="P1051" i="7" s="1"/>
  <c r="P1052" i="7" s="1"/>
  <c r="P1053" i="7" s="1"/>
  <c r="P1054" i="7" s="1"/>
  <c r="P1055" i="7" s="1"/>
  <c r="P1056" i="7" s="1"/>
  <c r="P1057" i="7" s="1"/>
  <c r="P1058" i="7" s="1"/>
  <c r="P1059" i="7" s="1"/>
  <c r="P1060" i="7" s="1"/>
  <c r="P1061" i="7" s="1"/>
  <c r="P1062" i="7" s="1"/>
  <c r="P1063" i="7" s="1"/>
  <c r="P1064" i="7" s="1"/>
  <c r="P1065" i="7" s="1"/>
  <c r="P1066" i="7" s="1"/>
  <c r="P1067" i="7" s="1"/>
  <c r="P1068" i="7" s="1"/>
  <c r="P1069" i="7" s="1"/>
  <c r="P1070" i="7" s="1"/>
  <c r="P1071" i="7" s="1"/>
  <c r="P1072" i="7" s="1"/>
  <c r="P1073" i="7" s="1"/>
  <c r="P1074" i="7" s="1"/>
  <c r="P1075" i="7" s="1"/>
  <c r="P1076" i="7" s="1"/>
  <c r="P1077" i="7" s="1"/>
  <c r="P1078" i="7" s="1"/>
  <c r="P1079" i="7" s="1"/>
  <c r="P1080" i="7" s="1"/>
  <c r="P1081" i="7" s="1"/>
  <c r="P1082" i="7" s="1"/>
  <c r="P1083" i="7" s="1"/>
  <c r="P1084" i="7" s="1"/>
  <c r="P1085" i="7" s="1"/>
  <c r="P1086" i="7" s="1"/>
  <c r="P1087" i="7" s="1"/>
  <c r="P1088" i="7" s="1"/>
  <c r="P1089" i="7" s="1"/>
  <c r="P1090" i="7" s="1"/>
  <c r="P1091" i="7" s="1"/>
  <c r="P1092" i="7" s="1"/>
  <c r="P1093" i="7" s="1"/>
  <c r="P1094" i="7" s="1"/>
  <c r="P1095" i="7" s="1"/>
  <c r="P1096" i="7" s="1"/>
  <c r="P1097" i="7" s="1"/>
  <c r="P1098" i="7" s="1"/>
  <c r="P1099" i="7" s="1"/>
  <c r="P1100" i="7" s="1"/>
  <c r="P1101" i="7" s="1"/>
  <c r="P1102" i="7" s="1"/>
  <c r="P1103" i="7" s="1"/>
  <c r="P1104" i="7" s="1"/>
  <c r="P1105" i="7" s="1"/>
  <c r="P1106" i="7" s="1"/>
  <c r="P1107" i="7" s="1"/>
  <c r="P1108" i="7" s="1"/>
  <c r="P1109" i="7" s="1"/>
  <c r="P1110" i="7" s="1"/>
  <c r="P1111" i="7" s="1"/>
  <c r="P1112" i="7" s="1"/>
  <c r="P1113" i="7" s="1"/>
  <c r="P1114" i="7" s="1"/>
  <c r="P1115" i="7" s="1"/>
  <c r="P1116" i="7" s="1"/>
  <c r="P1117" i="7" s="1"/>
  <c r="P1118" i="7" s="1"/>
  <c r="P1119" i="7" s="1"/>
  <c r="P1120" i="7" s="1"/>
  <c r="P1121" i="7" s="1"/>
  <c r="P1122" i="7" s="1"/>
  <c r="P1123" i="7" s="1"/>
  <c r="P1124" i="7" s="1"/>
  <c r="P1125" i="7" s="1"/>
  <c r="P1126" i="7" s="1"/>
  <c r="P1127" i="7" s="1"/>
  <c r="P1128" i="7" s="1"/>
  <c r="P1129" i="7" s="1"/>
  <c r="P1130" i="7" s="1"/>
  <c r="P1131" i="7" s="1"/>
  <c r="P1132" i="7" s="1"/>
  <c r="P1133" i="7" s="1"/>
  <c r="P1134" i="7" s="1"/>
  <c r="P1135" i="7" s="1"/>
  <c r="P1136" i="7" s="1"/>
  <c r="P1137" i="7" s="1"/>
  <c r="P1138" i="7" s="1"/>
  <c r="P1139" i="7" s="1"/>
  <c r="P1140" i="7" s="1"/>
  <c r="P1141" i="7" s="1"/>
  <c r="P1142" i="7" s="1"/>
  <c r="P1143" i="7" s="1"/>
  <c r="P1144" i="7" s="1"/>
  <c r="P1145" i="7" s="1"/>
  <c r="P1146" i="7" s="1"/>
  <c r="P1147" i="7" s="1"/>
  <c r="P1148" i="7" s="1"/>
  <c r="P1149" i="7" s="1"/>
  <c r="P1150" i="7" s="1"/>
  <c r="P1151" i="7" s="1"/>
  <c r="P1152" i="7" s="1"/>
  <c r="P1153" i="7" s="1"/>
  <c r="P1154" i="7" s="1"/>
  <c r="P1155" i="7" s="1"/>
  <c r="P1156" i="7" s="1"/>
  <c r="P1157" i="7" s="1"/>
  <c r="P1158" i="7" s="1"/>
  <c r="P1159" i="7" s="1"/>
  <c r="P1160" i="7" s="1"/>
  <c r="P1161" i="7" s="1"/>
  <c r="P1162" i="7" s="1"/>
  <c r="P1163" i="7" s="1"/>
  <c r="P1164" i="7" s="1"/>
  <c r="P1165" i="7" s="1"/>
  <c r="P1166" i="7" s="1"/>
  <c r="P1167" i="7" s="1"/>
  <c r="P1168" i="7" s="1"/>
  <c r="P1169" i="7" s="1"/>
  <c r="P1170" i="7" s="1"/>
  <c r="P1171" i="7" s="1"/>
  <c r="P1172" i="7" s="1"/>
  <c r="P1173" i="7" s="1"/>
  <c r="P1174" i="7" s="1"/>
  <c r="P1175" i="7" s="1"/>
  <c r="P1176" i="7" s="1"/>
  <c r="P1177" i="7" s="1"/>
  <c r="P1178" i="7" s="1"/>
  <c r="P1179" i="7" s="1"/>
  <c r="P1180" i="7" s="1"/>
  <c r="P1181" i="7" s="1"/>
  <c r="P1182" i="7" s="1"/>
  <c r="P1183" i="7" s="1"/>
  <c r="P1184" i="7" s="1"/>
  <c r="P1185" i="7" s="1"/>
  <c r="P1186" i="7" s="1"/>
  <c r="P1187" i="7" s="1"/>
  <c r="P1188" i="7" s="1"/>
  <c r="P1189" i="7" s="1"/>
  <c r="P1190" i="7" s="1"/>
  <c r="P1191" i="7" s="1"/>
  <c r="P1192" i="7" s="1"/>
  <c r="P1193" i="7" s="1"/>
  <c r="P1194" i="7" s="1"/>
  <c r="P1195" i="7" s="1"/>
  <c r="P1196" i="7" s="1"/>
  <c r="P1197" i="7" s="1"/>
  <c r="P1198" i="7" s="1"/>
  <c r="P1199" i="7" s="1"/>
  <c r="P1200" i="7" s="1"/>
  <c r="P1201" i="7" s="1"/>
  <c r="P1202" i="7" s="1"/>
  <c r="P1203" i="7" s="1"/>
  <c r="P1204" i="7" s="1"/>
  <c r="P1205" i="7" s="1"/>
  <c r="P1206" i="7" s="1"/>
  <c r="P1207" i="7" s="1"/>
  <c r="P1208" i="7" s="1"/>
  <c r="P1209" i="7" s="1"/>
  <c r="P1210" i="7" s="1"/>
  <c r="P1211" i="7" s="1"/>
  <c r="P1212" i="7" s="1"/>
  <c r="P1213" i="7" s="1"/>
  <c r="P1214" i="7" s="1"/>
  <c r="P1215" i="7" s="1"/>
  <c r="P1216" i="7" s="1"/>
  <c r="P1217" i="7" s="1"/>
  <c r="P1218" i="7" s="1"/>
  <c r="P1219" i="7" s="1"/>
  <c r="P1220" i="7" s="1"/>
  <c r="P1221" i="7" s="1"/>
  <c r="P1222" i="7" s="1"/>
  <c r="P1223" i="7" s="1"/>
  <c r="P1224" i="7" s="1"/>
  <c r="P1225" i="7" s="1"/>
  <c r="P1226" i="7" s="1"/>
  <c r="P1227" i="7" s="1"/>
  <c r="P1228" i="7" s="1"/>
  <c r="P1229" i="7" s="1"/>
  <c r="P1230" i="7" s="1"/>
  <c r="P1231" i="7" s="1"/>
  <c r="P1232" i="7" s="1"/>
  <c r="P1233" i="7" s="1"/>
  <c r="P1234" i="7" s="1"/>
  <c r="P1235" i="7" s="1"/>
  <c r="P1236" i="7" s="1"/>
  <c r="P1237" i="7" s="1"/>
  <c r="P1238" i="7" s="1"/>
  <c r="P1239" i="7" s="1"/>
  <c r="P1240" i="7" s="1"/>
  <c r="P1241" i="7" s="1"/>
  <c r="P1242" i="7" s="1"/>
  <c r="P1243" i="7" s="1"/>
  <c r="P1244" i="7" s="1"/>
  <c r="P1245" i="7" s="1"/>
  <c r="P1246" i="7" s="1"/>
  <c r="P1247" i="7" s="1"/>
  <c r="P1248" i="7" s="1"/>
  <c r="P1249" i="7" s="1"/>
  <c r="P1250" i="7" s="1"/>
  <c r="P1251" i="7" s="1"/>
  <c r="P1252" i="7" s="1"/>
  <c r="P1253" i="7" s="1"/>
  <c r="P1254" i="7" s="1"/>
  <c r="P1255" i="7" s="1"/>
  <c r="P1256" i="7" s="1"/>
  <c r="P1257" i="7" s="1"/>
  <c r="P1258" i="7" s="1"/>
  <c r="P1259" i="7" s="1"/>
  <c r="P1260" i="7" s="1"/>
  <c r="P1261" i="7" s="1"/>
  <c r="P1262" i="7" s="1"/>
  <c r="P1263" i="7" s="1"/>
  <c r="P1264" i="7" s="1"/>
  <c r="P1265" i="7" s="1"/>
  <c r="P1266" i="7" s="1"/>
  <c r="P1267" i="7" s="1"/>
  <c r="P1268" i="7" s="1"/>
  <c r="P1269" i="7" s="1"/>
  <c r="P1270" i="7" s="1"/>
  <c r="P1271" i="7" s="1"/>
  <c r="P1272" i="7" s="1"/>
  <c r="P1273" i="7" s="1"/>
  <c r="P1274" i="7" s="1"/>
  <c r="P1275" i="7" s="1"/>
  <c r="P1276" i="7" s="1"/>
  <c r="P1277" i="7" s="1"/>
  <c r="P1278" i="7" s="1"/>
  <c r="P1279" i="7" s="1"/>
  <c r="P1280" i="7" s="1"/>
  <c r="P1281" i="7" s="1"/>
  <c r="P1282" i="7" s="1"/>
  <c r="P1283" i="7" s="1"/>
  <c r="P1284" i="7" s="1"/>
  <c r="P1285" i="7" s="1"/>
  <c r="P1286" i="7" s="1"/>
  <c r="P1287" i="7" s="1"/>
  <c r="P1288" i="7" s="1"/>
  <c r="P1289" i="7" s="1"/>
  <c r="P1290" i="7" s="1"/>
  <c r="P1291" i="7" s="1"/>
  <c r="P1292" i="7" s="1"/>
  <c r="P1293" i="7" s="1"/>
  <c r="P1294" i="7" s="1"/>
  <c r="P1295" i="7" s="1"/>
  <c r="P1296" i="7" s="1"/>
  <c r="P1297" i="7" s="1"/>
  <c r="P1298" i="7" s="1"/>
  <c r="P1299" i="7" s="1"/>
  <c r="P1300" i="7" s="1"/>
  <c r="P1301" i="7" s="1"/>
  <c r="P1302" i="7" s="1"/>
  <c r="P1303" i="7" s="1"/>
  <c r="P1304" i="7" s="1"/>
  <c r="P1305" i="7" s="1"/>
  <c r="P1306" i="7" s="1"/>
  <c r="P1307" i="7" s="1"/>
  <c r="P1308" i="7" s="1"/>
  <c r="P1309" i="7" s="1"/>
  <c r="P1310" i="7" s="1"/>
  <c r="P1311" i="7" s="1"/>
  <c r="P1312" i="7" s="1"/>
  <c r="P1313" i="7" s="1"/>
  <c r="P1314" i="7" s="1"/>
  <c r="P1315" i="7" s="1"/>
  <c r="P1316" i="7" s="1"/>
  <c r="P1317" i="7" s="1"/>
  <c r="P1318" i="7" s="1"/>
  <c r="P1319" i="7" s="1"/>
  <c r="P1320" i="7" s="1"/>
  <c r="P1321" i="7" s="1"/>
  <c r="P1322" i="7" s="1"/>
  <c r="P1323" i="7" s="1"/>
  <c r="P1324" i="7" s="1"/>
  <c r="P1325" i="7" s="1"/>
  <c r="P1326" i="7" s="1"/>
  <c r="P1327" i="7" s="1"/>
  <c r="P1328" i="7" s="1"/>
  <c r="P1329" i="7" s="1"/>
  <c r="P1330" i="7" s="1"/>
  <c r="P1331" i="7" s="1"/>
  <c r="P1332" i="7" s="1"/>
  <c r="P1333" i="7" s="1"/>
  <c r="P1334" i="7" s="1"/>
  <c r="P1335" i="7" s="1"/>
  <c r="P1336" i="7" s="1"/>
  <c r="P1337" i="7" s="1"/>
  <c r="P1338" i="7" s="1"/>
  <c r="P1339" i="7" s="1"/>
  <c r="P1340" i="7" s="1"/>
  <c r="P1341" i="7" s="1"/>
  <c r="P1342" i="7" s="1"/>
  <c r="P1343" i="7" s="1"/>
  <c r="P1344" i="7" s="1"/>
  <c r="P1345" i="7" s="1"/>
  <c r="P1346" i="7" s="1"/>
  <c r="P1347" i="7" s="1"/>
  <c r="P1348" i="7" s="1"/>
  <c r="P1349" i="7" s="1"/>
  <c r="P1350" i="7" s="1"/>
  <c r="P1351" i="7" s="1"/>
  <c r="P1352" i="7" s="1"/>
  <c r="P1353" i="7" s="1"/>
  <c r="P1354" i="7" s="1"/>
  <c r="P1355" i="7" s="1"/>
  <c r="P1356" i="7" s="1"/>
  <c r="P1357" i="7" s="1"/>
  <c r="P1358" i="7" s="1"/>
  <c r="P1359" i="7" s="1"/>
  <c r="P1360" i="7" s="1"/>
  <c r="P1361" i="7" s="1"/>
  <c r="P1362" i="7" s="1"/>
  <c r="P1363" i="7" s="1"/>
  <c r="P1364" i="7" s="1"/>
  <c r="P1365" i="7" s="1"/>
  <c r="P1366" i="7" s="1"/>
  <c r="P1367" i="7" s="1"/>
  <c r="P1368" i="7" s="1"/>
  <c r="P1369" i="7" s="1"/>
  <c r="P1370" i="7" s="1"/>
  <c r="P1371" i="7" s="1"/>
  <c r="P1372" i="7" s="1"/>
  <c r="P1373" i="7" s="1"/>
  <c r="P1374" i="7" s="1"/>
  <c r="P1375" i="7" s="1"/>
  <c r="P1376" i="7" s="1"/>
  <c r="P1377" i="7" s="1"/>
  <c r="P1378" i="7" s="1"/>
  <c r="P1379" i="7" s="1"/>
  <c r="P1380" i="7" s="1"/>
  <c r="P1381" i="7" s="1"/>
  <c r="P1382" i="7" s="1"/>
  <c r="P1383" i="7" s="1"/>
  <c r="P1384" i="7" s="1"/>
  <c r="P1385" i="7" s="1"/>
  <c r="P1386" i="7" s="1"/>
  <c r="P1387" i="7" s="1"/>
  <c r="P1388" i="7" s="1"/>
  <c r="P1389" i="7" s="1"/>
  <c r="P1390" i="7" s="1"/>
  <c r="P1391" i="7" s="1"/>
  <c r="P1392" i="7" s="1"/>
  <c r="P1393" i="7" s="1"/>
  <c r="P1394" i="7" s="1"/>
  <c r="P1395" i="7" s="1"/>
  <c r="P1396" i="7" s="1"/>
  <c r="P1397" i="7" s="1"/>
  <c r="P1398" i="7" s="1"/>
  <c r="P1399" i="7" s="1"/>
  <c r="P1400" i="7" s="1"/>
  <c r="P1401" i="7" s="1"/>
  <c r="P1402" i="7" s="1"/>
  <c r="P1403" i="7" s="1"/>
  <c r="P1404" i="7" s="1"/>
  <c r="P1405" i="7" s="1"/>
  <c r="P1406" i="7" s="1"/>
  <c r="P1407" i="7" s="1"/>
  <c r="P1408" i="7" s="1"/>
  <c r="P1409" i="7" s="1"/>
  <c r="P1410" i="7" s="1"/>
  <c r="P1411" i="7" s="1"/>
  <c r="P1412" i="7" s="1"/>
  <c r="P1413" i="7" s="1"/>
  <c r="P1414" i="7" s="1"/>
  <c r="P1415" i="7" s="1"/>
  <c r="P1416" i="7" s="1"/>
  <c r="P1417" i="7" s="1"/>
  <c r="P1418" i="7" s="1"/>
  <c r="P1419" i="7" s="1"/>
  <c r="P1420" i="7" s="1"/>
  <c r="P1421" i="7" s="1"/>
  <c r="P1422" i="7" s="1"/>
  <c r="P1423" i="7" s="1"/>
  <c r="P1424" i="7" s="1"/>
  <c r="P1425" i="7" s="1"/>
  <c r="P1426" i="7" s="1"/>
  <c r="P1427" i="7" s="1"/>
  <c r="P1428" i="7" s="1"/>
  <c r="P1429" i="7" s="1"/>
  <c r="P1430" i="7" s="1"/>
  <c r="P1431" i="7" s="1"/>
  <c r="P1432" i="7" s="1"/>
  <c r="P1433" i="7" s="1"/>
  <c r="P1434" i="7" s="1"/>
  <c r="P1435" i="7" s="1"/>
  <c r="P1436" i="7" s="1"/>
  <c r="P1437" i="7" s="1"/>
  <c r="P1438" i="7" s="1"/>
  <c r="P1439" i="7" s="1"/>
  <c r="P1440" i="7" s="1"/>
  <c r="P1441" i="7" s="1"/>
  <c r="P1442" i="7" s="1"/>
  <c r="P1443" i="7" s="1"/>
  <c r="P1444" i="7" s="1"/>
  <c r="P1445" i="7" s="1"/>
  <c r="P1446" i="7" s="1"/>
  <c r="P1447" i="7" s="1"/>
  <c r="P1448" i="7" s="1"/>
  <c r="P1449" i="7" s="1"/>
  <c r="P1450" i="7" s="1"/>
  <c r="P1451" i="7" s="1"/>
  <c r="P1452" i="7" s="1"/>
  <c r="P1453" i="7" s="1"/>
  <c r="P1454" i="7" s="1"/>
  <c r="P1455" i="7" s="1"/>
  <c r="P1456" i="7" s="1"/>
  <c r="P1457" i="7" s="1"/>
  <c r="P1458" i="7" s="1"/>
  <c r="P1459" i="7" s="1"/>
  <c r="P1460" i="7" s="1"/>
  <c r="P1461" i="7" s="1"/>
  <c r="P1462" i="7" s="1"/>
  <c r="P1463" i="7" s="1"/>
  <c r="P1464" i="7" s="1"/>
  <c r="P1465" i="7" s="1"/>
  <c r="P1466" i="7" s="1"/>
  <c r="P1467" i="7" s="1"/>
  <c r="P1468" i="7" s="1"/>
  <c r="P1469" i="7" s="1"/>
  <c r="P1470" i="7" s="1"/>
  <c r="P1471" i="7" s="1"/>
  <c r="P1472" i="7" s="1"/>
  <c r="P1473" i="7" s="1"/>
  <c r="P1474" i="7" s="1"/>
  <c r="P1475" i="7" s="1"/>
  <c r="P1476" i="7" s="1"/>
  <c r="P1477" i="7" s="1"/>
  <c r="P1478" i="7" s="1"/>
  <c r="P1479" i="7" s="1"/>
  <c r="P1480" i="7" s="1"/>
  <c r="P1481" i="7" s="1"/>
  <c r="P1482" i="7" s="1"/>
  <c r="P1483" i="7" s="1"/>
  <c r="P1484" i="7" s="1"/>
  <c r="P1485" i="7" s="1"/>
  <c r="P1486" i="7" s="1"/>
  <c r="P1487" i="7" s="1"/>
  <c r="P1488" i="7" s="1"/>
  <c r="P1489" i="7" s="1"/>
  <c r="P1490" i="7" s="1"/>
  <c r="P1491" i="7" s="1"/>
  <c r="P1492" i="7" s="1"/>
  <c r="P1493" i="7" s="1"/>
  <c r="P1494" i="7" s="1"/>
  <c r="P1495" i="7" s="1"/>
  <c r="P1496" i="7" s="1"/>
  <c r="P1497" i="7" s="1"/>
  <c r="P1498" i="7" s="1"/>
  <c r="P1499" i="7" s="1"/>
  <c r="P1500" i="7" s="1"/>
  <c r="P1501" i="7" s="1"/>
  <c r="P1502" i="7" s="1"/>
  <c r="P1503" i="7" s="1"/>
  <c r="P1504" i="7" s="1"/>
  <c r="P1505" i="7" s="1"/>
  <c r="P1506" i="7" s="1"/>
  <c r="P1507" i="7" s="1"/>
  <c r="P1508" i="7" s="1"/>
  <c r="P1509" i="7" s="1"/>
  <c r="P1510" i="7" s="1"/>
  <c r="P1511" i="7" s="1"/>
  <c r="P1512" i="7" s="1"/>
  <c r="P1513" i="7" s="1"/>
  <c r="P1514" i="7" s="1"/>
  <c r="P1515" i="7" s="1"/>
  <c r="P1516" i="7" s="1"/>
  <c r="P1517" i="7" s="1"/>
  <c r="P1518" i="7" s="1"/>
  <c r="P1519" i="7" s="1"/>
  <c r="P1520" i="7" s="1"/>
  <c r="P1521" i="7" s="1"/>
  <c r="P1522" i="7" s="1"/>
  <c r="P1523" i="7" s="1"/>
  <c r="P1524" i="7" s="1"/>
  <c r="P1525" i="7" s="1"/>
  <c r="P1526" i="7" s="1"/>
  <c r="P1527" i="7" s="1"/>
  <c r="P1528" i="7" s="1"/>
  <c r="P1529" i="7" s="1"/>
  <c r="P1530" i="7" s="1"/>
  <c r="P1531" i="7" s="1"/>
  <c r="P1532" i="7" s="1"/>
  <c r="P1533" i="7" s="1"/>
  <c r="P1534" i="7" s="1"/>
  <c r="P1535" i="7" s="1"/>
  <c r="P1536" i="7" s="1"/>
  <c r="P1537" i="7" s="1"/>
  <c r="P1538" i="7" s="1"/>
  <c r="P1539" i="7" s="1"/>
  <c r="P1540" i="7" s="1"/>
  <c r="P1541" i="7" s="1"/>
  <c r="P1542" i="7" s="1"/>
  <c r="P1543" i="7" s="1"/>
  <c r="P1544" i="7" s="1"/>
  <c r="P1545" i="7" s="1"/>
  <c r="P1546" i="7" s="1"/>
  <c r="P1547" i="7" s="1"/>
  <c r="P1548" i="7" s="1"/>
  <c r="P1549" i="7" s="1"/>
  <c r="P1550" i="7" s="1"/>
  <c r="P1551" i="7" s="1"/>
  <c r="P1552" i="7" s="1"/>
  <c r="P1553" i="7" s="1"/>
  <c r="P1554" i="7" s="1"/>
  <c r="P1555" i="7" s="1"/>
  <c r="P1556" i="7" s="1"/>
  <c r="P1557" i="7" s="1"/>
  <c r="P1558" i="7" s="1"/>
  <c r="P1559" i="7" s="1"/>
  <c r="P1560" i="7" s="1"/>
  <c r="P1561" i="7" s="1"/>
  <c r="P1562" i="7" s="1"/>
  <c r="P1563" i="7" s="1"/>
  <c r="P1564" i="7" s="1"/>
  <c r="P1565" i="7" s="1"/>
  <c r="P1566" i="7" s="1"/>
  <c r="P1567" i="7" s="1"/>
  <c r="P1568" i="7" s="1"/>
  <c r="P1569" i="7" s="1"/>
  <c r="P1570" i="7" s="1"/>
  <c r="P1571" i="7" s="1"/>
  <c r="P1572" i="7" s="1"/>
  <c r="P1573" i="7" s="1"/>
  <c r="P1574" i="7" s="1"/>
  <c r="P1575" i="7" s="1"/>
  <c r="P1576" i="7" s="1"/>
  <c r="P1577" i="7" s="1"/>
  <c r="P1578" i="7" s="1"/>
  <c r="P1579" i="7" s="1"/>
  <c r="P1580" i="7" s="1"/>
  <c r="P1581" i="7" s="1"/>
  <c r="P1582" i="7" s="1"/>
  <c r="P1583" i="7" s="1"/>
  <c r="P1584" i="7" s="1"/>
  <c r="P1585" i="7" s="1"/>
  <c r="P1586" i="7" s="1"/>
  <c r="P1587" i="7" s="1"/>
  <c r="P1588" i="7" s="1"/>
  <c r="P1589" i="7" s="1"/>
  <c r="P1590" i="7" s="1"/>
  <c r="P1591" i="7" s="1"/>
  <c r="P1592" i="7" s="1"/>
  <c r="P1593" i="7" s="1"/>
  <c r="P1594" i="7" s="1"/>
  <c r="P1595" i="7" s="1"/>
  <c r="P1596" i="7" s="1"/>
  <c r="P1597" i="7" s="1"/>
  <c r="P1598" i="7" s="1"/>
  <c r="P1599" i="7" s="1"/>
  <c r="P1600" i="7" s="1"/>
  <c r="P1601" i="7" s="1"/>
  <c r="P1602" i="7" s="1"/>
  <c r="P1603" i="7" s="1"/>
  <c r="P1604" i="7" s="1"/>
  <c r="P1605" i="7" s="1"/>
  <c r="P1606" i="7" s="1"/>
  <c r="P1607" i="7" s="1"/>
  <c r="P1608" i="7" s="1"/>
  <c r="P1609" i="7" s="1"/>
  <c r="P1610" i="7" s="1"/>
  <c r="P1611" i="7" s="1"/>
  <c r="P1612" i="7" s="1"/>
  <c r="P1613" i="7" s="1"/>
  <c r="P1614" i="7" s="1"/>
  <c r="P1615" i="7" s="1"/>
  <c r="P1616" i="7" s="1"/>
  <c r="P1617" i="7" s="1"/>
  <c r="P1618" i="7" s="1"/>
  <c r="P1619" i="7" s="1"/>
  <c r="P1620" i="7" s="1"/>
  <c r="P1621" i="7" s="1"/>
  <c r="P1622" i="7" s="1"/>
  <c r="P1623" i="7" s="1"/>
  <c r="P1624" i="7" s="1"/>
  <c r="P1625" i="7" s="1"/>
  <c r="P1626" i="7" s="1"/>
  <c r="P1627" i="7" s="1"/>
  <c r="P1628" i="7" s="1"/>
  <c r="P1629" i="7" s="1"/>
  <c r="P1630" i="7" s="1"/>
  <c r="P1631" i="7" s="1"/>
  <c r="P1632" i="7" s="1"/>
  <c r="P1633" i="7" s="1"/>
  <c r="P1634" i="7" s="1"/>
  <c r="P1635" i="7" s="1"/>
  <c r="P1636" i="7" s="1"/>
  <c r="P1637" i="7" s="1"/>
  <c r="P1638" i="7" s="1"/>
  <c r="P1639" i="7" s="1"/>
  <c r="P1640" i="7" s="1"/>
  <c r="P1641" i="7" s="1"/>
  <c r="P1642" i="7" s="1"/>
  <c r="P1643" i="7" s="1"/>
  <c r="P1644" i="7" s="1"/>
  <c r="P1645" i="7" s="1"/>
  <c r="P1646" i="7" s="1"/>
  <c r="P1647" i="7" s="1"/>
  <c r="P1648" i="7" s="1"/>
  <c r="P1649" i="7" s="1"/>
  <c r="P1650" i="7" s="1"/>
  <c r="P1651" i="7" s="1"/>
  <c r="P1652" i="7" s="1"/>
  <c r="P1653" i="7" s="1"/>
  <c r="P1654" i="7" s="1"/>
  <c r="P1655" i="7" s="1"/>
  <c r="P1656" i="7" s="1"/>
  <c r="P1657" i="7" s="1"/>
  <c r="P1658" i="7" s="1"/>
  <c r="P1659" i="7" s="1"/>
  <c r="P1660" i="7" s="1"/>
  <c r="P1661" i="7" s="1"/>
  <c r="P1662" i="7" s="1"/>
  <c r="P1663" i="7" s="1"/>
  <c r="P1664" i="7" s="1"/>
  <c r="P1665" i="7" s="1"/>
  <c r="P1666" i="7" s="1"/>
  <c r="P1667" i="7" s="1"/>
  <c r="P1668" i="7" s="1"/>
  <c r="P1669" i="7" s="1"/>
  <c r="P1670" i="7" s="1"/>
  <c r="P1671" i="7" s="1"/>
  <c r="P1672" i="7" s="1"/>
  <c r="P1673" i="7" s="1"/>
  <c r="P1674" i="7" s="1"/>
  <c r="P1675" i="7" s="1"/>
  <c r="P1676" i="7" s="1"/>
  <c r="P1677" i="7" s="1"/>
  <c r="P1678" i="7" s="1"/>
  <c r="P1679" i="7" s="1"/>
  <c r="P1680" i="7" s="1"/>
  <c r="P1681" i="7" s="1"/>
  <c r="P1682" i="7" s="1"/>
  <c r="P1683" i="7" s="1"/>
  <c r="P1684" i="7" s="1"/>
  <c r="P1685" i="7" s="1"/>
  <c r="P1686" i="7" s="1"/>
  <c r="P1687" i="7" s="1"/>
  <c r="P1688" i="7" s="1"/>
  <c r="P1689" i="7" s="1"/>
  <c r="P1690" i="7" s="1"/>
  <c r="P1691" i="7" s="1"/>
  <c r="P1692" i="7" s="1"/>
  <c r="P1693" i="7" s="1"/>
  <c r="P1694" i="7" s="1"/>
  <c r="P1695" i="7" s="1"/>
  <c r="P1696" i="7" s="1"/>
  <c r="P1697" i="7" s="1"/>
  <c r="P1698" i="7" s="1"/>
  <c r="P1699" i="7" s="1"/>
  <c r="P1700" i="7" s="1"/>
  <c r="P1701" i="7" s="1"/>
  <c r="P1702" i="7" s="1"/>
  <c r="P1703" i="7" s="1"/>
  <c r="P1704" i="7" s="1"/>
  <c r="P1705" i="7" s="1"/>
  <c r="P1706" i="7" s="1"/>
  <c r="P1707" i="7" s="1"/>
  <c r="P1708" i="7" s="1"/>
  <c r="P1709" i="7" s="1"/>
  <c r="P1710" i="7" s="1"/>
  <c r="P1711" i="7" s="1"/>
  <c r="P1712" i="7" s="1"/>
  <c r="P1713" i="7" s="1"/>
  <c r="P1714" i="7" s="1"/>
  <c r="P1715" i="7" s="1"/>
  <c r="P1716" i="7" s="1"/>
  <c r="P1717" i="7" s="1"/>
  <c r="P1718" i="7" s="1"/>
  <c r="P1719" i="7" s="1"/>
  <c r="P1720" i="7" s="1"/>
  <c r="P1721" i="7" s="1"/>
  <c r="P1722" i="7" s="1"/>
  <c r="P1723" i="7" s="1"/>
  <c r="P1724" i="7" s="1"/>
  <c r="P1725" i="7" s="1"/>
  <c r="P1726" i="7" s="1"/>
  <c r="P1727" i="7" s="1"/>
  <c r="P1728" i="7" s="1"/>
  <c r="P1729" i="7" s="1"/>
  <c r="P1730" i="7" s="1"/>
  <c r="P1731" i="7" s="1"/>
  <c r="P1732" i="7" s="1"/>
  <c r="P1733" i="7" s="1"/>
  <c r="P1734" i="7" s="1"/>
  <c r="P1735" i="7" s="1"/>
  <c r="P1736" i="7" s="1"/>
  <c r="P1737" i="7" s="1"/>
  <c r="P1738" i="7" s="1"/>
  <c r="P1739" i="7" s="1"/>
  <c r="P1740" i="7" s="1"/>
  <c r="P1741" i="7" s="1"/>
  <c r="P1742" i="7" s="1"/>
  <c r="P1743" i="7" s="1"/>
  <c r="P1744" i="7" s="1"/>
  <c r="P1745" i="7" s="1"/>
  <c r="P1746" i="7" s="1"/>
  <c r="P1747" i="7" s="1"/>
  <c r="P1748" i="7" s="1"/>
  <c r="P1749" i="7" s="1"/>
  <c r="P1750" i="7" s="1"/>
  <c r="P1751" i="7" s="1"/>
  <c r="P1752" i="7" s="1"/>
  <c r="P1753" i="7" s="1"/>
  <c r="P1754" i="7" s="1"/>
  <c r="P1755" i="7" s="1"/>
  <c r="P1756" i="7" s="1"/>
  <c r="P1757" i="7" s="1"/>
  <c r="P1758" i="7" s="1"/>
  <c r="P1759" i="7" s="1"/>
  <c r="P1760" i="7" s="1"/>
  <c r="P1761" i="7" s="1"/>
  <c r="P1762" i="7" s="1"/>
  <c r="P1763" i="7" s="1"/>
  <c r="P1764" i="7" s="1"/>
  <c r="P1765" i="7" s="1"/>
  <c r="P1766" i="7" s="1"/>
  <c r="P1767" i="7" s="1"/>
  <c r="P1768" i="7" s="1"/>
  <c r="P1769" i="7" s="1"/>
  <c r="P1770" i="7" s="1"/>
  <c r="P1771" i="7" s="1"/>
  <c r="P1772" i="7" s="1"/>
  <c r="P1773" i="7" s="1"/>
  <c r="P1774" i="7" s="1"/>
  <c r="P1775" i="7" s="1"/>
  <c r="P1776" i="7" s="1"/>
  <c r="P1777" i="7" s="1"/>
  <c r="P1778" i="7" s="1"/>
  <c r="P1779" i="7" s="1"/>
  <c r="P1780" i="7" s="1"/>
  <c r="P1781" i="7" s="1"/>
  <c r="P1782" i="7" s="1"/>
  <c r="P1783" i="7" s="1"/>
  <c r="P1784" i="7" s="1"/>
  <c r="P1785" i="7" s="1"/>
  <c r="P1786" i="7" s="1"/>
  <c r="P1787" i="7" s="1"/>
  <c r="P1788" i="7" s="1"/>
  <c r="P1789" i="7" s="1"/>
  <c r="P1790" i="7" s="1"/>
  <c r="P1791" i="7" s="1"/>
  <c r="P1792" i="7" s="1"/>
  <c r="P1793" i="7" s="1"/>
  <c r="P1794" i="7" s="1"/>
  <c r="P1795" i="7" s="1"/>
  <c r="P1796" i="7" s="1"/>
  <c r="P1797" i="7" s="1"/>
  <c r="P1798" i="7" s="1"/>
  <c r="P1799" i="7" s="1"/>
  <c r="P1800" i="7" s="1"/>
  <c r="P1801" i="7" s="1"/>
  <c r="P1802" i="7" s="1"/>
  <c r="P1803" i="7" s="1"/>
  <c r="P1804" i="7" s="1"/>
  <c r="P1805" i="7" s="1"/>
  <c r="P1806" i="7" s="1"/>
  <c r="P1807" i="7" s="1"/>
  <c r="P1808" i="7" s="1"/>
  <c r="P1809" i="7" s="1"/>
  <c r="P1810" i="7" s="1"/>
  <c r="P1811" i="7" s="1"/>
  <c r="P1812" i="7" s="1"/>
  <c r="P1813" i="7" s="1"/>
  <c r="P1814" i="7" s="1"/>
  <c r="P1815" i="7" s="1"/>
  <c r="P1816" i="7" s="1"/>
  <c r="P1817" i="7" s="1"/>
  <c r="P1818" i="7" s="1"/>
  <c r="P1819" i="7" s="1"/>
  <c r="P1820" i="7" s="1"/>
  <c r="P1821" i="7" s="1"/>
  <c r="P1822" i="7" s="1"/>
  <c r="P1823" i="7" s="1"/>
  <c r="P1824" i="7" s="1"/>
  <c r="P1825" i="7" s="1"/>
  <c r="P1826" i="7" s="1"/>
  <c r="P1827" i="7" s="1"/>
  <c r="P1828" i="7" s="1"/>
  <c r="P1829" i="7" s="1"/>
  <c r="P1830" i="7" s="1"/>
  <c r="P1831" i="7" s="1"/>
  <c r="P1832" i="7" s="1"/>
  <c r="P1833" i="7" s="1"/>
  <c r="P1834" i="7" s="1"/>
  <c r="P1835" i="7" s="1"/>
  <c r="P1836" i="7" s="1"/>
  <c r="P1837" i="7" s="1"/>
  <c r="P1838" i="7" s="1"/>
  <c r="P1839" i="7" s="1"/>
  <c r="P1840" i="7" s="1"/>
  <c r="P1841" i="7" s="1"/>
  <c r="P1842" i="7" s="1"/>
  <c r="P1843" i="7" s="1"/>
  <c r="P1844" i="7" s="1"/>
  <c r="P1845" i="7" s="1"/>
  <c r="P1846" i="7" s="1"/>
  <c r="P1847" i="7" s="1"/>
  <c r="P1848" i="7" s="1"/>
  <c r="P1849" i="7" s="1"/>
  <c r="P1850" i="7" s="1"/>
  <c r="P1851" i="7" s="1"/>
  <c r="P1852" i="7" s="1"/>
  <c r="P1853" i="7" s="1"/>
  <c r="P1854" i="7" s="1"/>
  <c r="P1855" i="7" s="1"/>
  <c r="P1856" i="7" s="1"/>
  <c r="P1857" i="7" s="1"/>
  <c r="P1858" i="7" s="1"/>
  <c r="P1859" i="7" s="1"/>
  <c r="P1860" i="7" s="1"/>
  <c r="P1861" i="7" s="1"/>
  <c r="P1862" i="7" s="1"/>
  <c r="P1863" i="7" s="1"/>
  <c r="P1864" i="7" s="1"/>
  <c r="P1865" i="7" s="1"/>
  <c r="P1866" i="7" s="1"/>
  <c r="P1867" i="7" s="1"/>
  <c r="P1868" i="7" s="1"/>
  <c r="P1869" i="7" s="1"/>
  <c r="P1870" i="7" s="1"/>
  <c r="P1871" i="7" s="1"/>
  <c r="P1872" i="7" s="1"/>
  <c r="P1873" i="7" s="1"/>
  <c r="P1874" i="7" s="1"/>
  <c r="P1875" i="7" s="1"/>
  <c r="P1876" i="7" s="1"/>
  <c r="P1877" i="7" s="1"/>
  <c r="P1878" i="7" s="1"/>
  <c r="P1879" i="7" s="1"/>
  <c r="P1880" i="7" s="1"/>
  <c r="P1881" i="7" s="1"/>
  <c r="P1882" i="7" s="1"/>
  <c r="P1883" i="7" s="1"/>
  <c r="P1884" i="7" s="1"/>
  <c r="P1885" i="7" s="1"/>
  <c r="P1886" i="7" s="1"/>
  <c r="P1887" i="7" s="1"/>
  <c r="P1888" i="7" s="1"/>
  <c r="P1889" i="7" s="1"/>
  <c r="P1890" i="7" s="1"/>
  <c r="P1891" i="7" s="1"/>
  <c r="P1892" i="7" s="1"/>
  <c r="P1893" i="7" s="1"/>
  <c r="P1894" i="7" s="1"/>
  <c r="P1895" i="7" s="1"/>
  <c r="P1896" i="7" s="1"/>
  <c r="P1897" i="7" s="1"/>
  <c r="P1898" i="7" s="1"/>
  <c r="P1899" i="7" s="1"/>
  <c r="P1900" i="7" s="1"/>
  <c r="P1901" i="7" s="1"/>
  <c r="P1902" i="7" s="1"/>
  <c r="P1903" i="7" s="1"/>
  <c r="P1904" i="7" s="1"/>
  <c r="P1905" i="7" s="1"/>
  <c r="P1906" i="7" s="1"/>
  <c r="P1907" i="7" s="1"/>
  <c r="P1908" i="7" s="1"/>
  <c r="P1909" i="7" s="1"/>
  <c r="P1910" i="7" s="1"/>
  <c r="P1911" i="7" s="1"/>
  <c r="P1912" i="7" s="1"/>
  <c r="P1913" i="7" s="1"/>
  <c r="P1914" i="7" s="1"/>
  <c r="P1915" i="7" s="1"/>
  <c r="P1916" i="7" s="1"/>
  <c r="P1917" i="7" s="1"/>
  <c r="P1918" i="7" s="1"/>
  <c r="P1919" i="7" s="1"/>
  <c r="P1920" i="7" s="1"/>
  <c r="P1921" i="7" s="1"/>
  <c r="P1922" i="7" s="1"/>
  <c r="P1923" i="7" s="1"/>
  <c r="P1924" i="7" s="1"/>
  <c r="P1925" i="7" s="1"/>
  <c r="P1926" i="7" s="1"/>
  <c r="P1927" i="7" s="1"/>
  <c r="P1928" i="7" s="1"/>
  <c r="P1929" i="7" s="1"/>
  <c r="P1930" i="7" s="1"/>
  <c r="P1931" i="7" s="1"/>
  <c r="P1932" i="7" s="1"/>
  <c r="P1933" i="7" s="1"/>
  <c r="P1934" i="7" s="1"/>
  <c r="P1935" i="7" s="1"/>
  <c r="P1936" i="7" s="1"/>
  <c r="P1937" i="7" s="1"/>
  <c r="P1938" i="7" s="1"/>
  <c r="P1939" i="7" s="1"/>
  <c r="P1940" i="7" s="1"/>
  <c r="P1941" i="7" s="1"/>
  <c r="P1942" i="7" s="1"/>
  <c r="P1943" i="7" s="1"/>
  <c r="P1944" i="7" s="1"/>
  <c r="P1945" i="7" s="1"/>
  <c r="P1946" i="7" s="1"/>
  <c r="P1947" i="7" s="1"/>
  <c r="P1948" i="7" s="1"/>
  <c r="P1949" i="7" s="1"/>
  <c r="P1950" i="7" s="1"/>
  <c r="P1951" i="7" s="1"/>
  <c r="P1952" i="7" s="1"/>
  <c r="P1953" i="7" s="1"/>
  <c r="P1954" i="7" s="1"/>
  <c r="P1955" i="7" s="1"/>
  <c r="P1956" i="7" s="1"/>
  <c r="P1957" i="7" s="1"/>
  <c r="P1958" i="7" s="1"/>
  <c r="P1959" i="7" s="1"/>
  <c r="P1960" i="7" s="1"/>
  <c r="P1961" i="7" s="1"/>
  <c r="P1962" i="7" s="1"/>
  <c r="P1963" i="7" s="1"/>
  <c r="P1964" i="7" s="1"/>
  <c r="P1965" i="7" s="1"/>
  <c r="P1966" i="7" s="1"/>
  <c r="P1967" i="7" s="1"/>
  <c r="P1968" i="7" s="1"/>
  <c r="P1969" i="7" s="1"/>
  <c r="P1970" i="7" s="1"/>
  <c r="P1971" i="7" s="1"/>
  <c r="P1972" i="7" s="1"/>
  <c r="P1973" i="7" s="1"/>
  <c r="P1974" i="7" s="1"/>
  <c r="P1975" i="7" s="1"/>
  <c r="P1976" i="7" s="1"/>
  <c r="P1977" i="7" s="1"/>
  <c r="P1978" i="7" s="1"/>
  <c r="P1979" i="7" s="1"/>
  <c r="P1980" i="7" s="1"/>
  <c r="P1981" i="7" s="1"/>
  <c r="P1982" i="7" s="1"/>
  <c r="P1983" i="7" s="1"/>
  <c r="P1984" i="7" s="1"/>
  <c r="P1985" i="7" s="1"/>
  <c r="P1986" i="7" s="1"/>
  <c r="P1987" i="7" s="1"/>
  <c r="P1988" i="7" s="1"/>
  <c r="P1989" i="7" s="1"/>
  <c r="P1990" i="7" s="1"/>
  <c r="P1991" i="7" s="1"/>
  <c r="P1992" i="7" s="1"/>
  <c r="P1993" i="7" s="1"/>
  <c r="P1994" i="7" s="1"/>
  <c r="P1995" i="7" s="1"/>
  <c r="P1996" i="7" s="1"/>
  <c r="P1997" i="7" s="1"/>
  <c r="P1998" i="7" s="1"/>
  <c r="P1999" i="7" s="1"/>
  <c r="P2000" i="7" s="1"/>
  <c r="P2001" i="7" s="1"/>
  <c r="P2002" i="7" s="1"/>
  <c r="P2003" i="7" s="1"/>
  <c r="P2004" i="7" s="1"/>
  <c r="P2005" i="7" s="1"/>
  <c r="P2006" i="7" s="1"/>
  <c r="P2007" i="7" s="1"/>
  <c r="P2008" i="7" s="1"/>
  <c r="P2009" i="7" s="1"/>
  <c r="P2010" i="7" s="1"/>
  <c r="P2011" i="7" s="1"/>
  <c r="P2012" i="7" s="1"/>
  <c r="P2013" i="7" s="1"/>
  <c r="P2014" i="7" s="1"/>
  <c r="P2015" i="7" s="1"/>
  <c r="P2016" i="7" s="1"/>
  <c r="P2017" i="7" s="1"/>
  <c r="P2018" i="7" s="1"/>
  <c r="P2019" i="7" s="1"/>
  <c r="P2020" i="7" s="1"/>
  <c r="P2021" i="7" s="1"/>
  <c r="P2022" i="7" s="1"/>
  <c r="P2023" i="7" s="1"/>
  <c r="P2024" i="7" s="1"/>
  <c r="P2025" i="7" s="1"/>
  <c r="P2026" i="7" s="1"/>
  <c r="P2027" i="7" s="1"/>
  <c r="P2028" i="7" s="1"/>
  <c r="P2029" i="7" s="1"/>
  <c r="P2030" i="7" s="1"/>
  <c r="P2031" i="7" s="1"/>
  <c r="P2032" i="7" s="1"/>
  <c r="P2033" i="7" s="1"/>
  <c r="P2034" i="7" s="1"/>
  <c r="P2035" i="7" s="1"/>
  <c r="P2036" i="7" s="1"/>
  <c r="P2037" i="7" s="1"/>
  <c r="P2038" i="7" s="1"/>
  <c r="P2039" i="7" s="1"/>
  <c r="P2040" i="7" s="1"/>
  <c r="P2041" i="7" s="1"/>
  <c r="P2042" i="7" s="1"/>
  <c r="P2043" i="7" s="1"/>
  <c r="P2044" i="7" s="1"/>
  <c r="P2045" i="7" s="1"/>
  <c r="P2046" i="7" s="1"/>
  <c r="P2047" i="7" s="1"/>
  <c r="P2048" i="7" s="1"/>
  <c r="P2049" i="7" s="1"/>
  <c r="P2050" i="7" s="1"/>
  <c r="P2051" i="7" s="1"/>
  <c r="P2052" i="7" s="1"/>
  <c r="P2053" i="7" s="1"/>
  <c r="P2054" i="7" s="1"/>
  <c r="P2055" i="7" s="1"/>
  <c r="P2056" i="7" s="1"/>
  <c r="P2057" i="7" s="1"/>
  <c r="P2058" i="7" s="1"/>
  <c r="P2059" i="7" s="1"/>
  <c r="P2060" i="7" s="1"/>
  <c r="P2061" i="7" s="1"/>
  <c r="P2062" i="7" s="1"/>
  <c r="P2063" i="7" s="1"/>
  <c r="P2064" i="7" s="1"/>
  <c r="P2065" i="7" s="1"/>
  <c r="P2066" i="7" s="1"/>
  <c r="P2067" i="7" s="1"/>
  <c r="P2068" i="7" s="1"/>
  <c r="P2069" i="7" s="1"/>
  <c r="P2070" i="7" s="1"/>
  <c r="P2071" i="7" s="1"/>
  <c r="P2072" i="7" s="1"/>
  <c r="P2073" i="7" s="1"/>
  <c r="P2074" i="7" s="1"/>
  <c r="P2075" i="7" s="1"/>
  <c r="P2076" i="7" s="1"/>
  <c r="P2077" i="7" s="1"/>
  <c r="P2078" i="7" s="1"/>
  <c r="P2079" i="7" s="1"/>
  <c r="P2080" i="7" s="1"/>
  <c r="P2081" i="7" s="1"/>
  <c r="P2082" i="7" s="1"/>
  <c r="P2083" i="7" s="1"/>
  <c r="P2084" i="7" s="1"/>
  <c r="P2085" i="7" s="1"/>
  <c r="P2086" i="7" s="1"/>
  <c r="P2087" i="7" s="1"/>
  <c r="P2088" i="7" s="1"/>
  <c r="P2089" i="7" s="1"/>
  <c r="P2090" i="7" s="1"/>
  <c r="P2091" i="7" s="1"/>
  <c r="P2092" i="7" s="1"/>
  <c r="P2093" i="7" s="1"/>
  <c r="P2094" i="7" s="1"/>
  <c r="P2095" i="7" s="1"/>
  <c r="P2096" i="7" s="1"/>
  <c r="P2097" i="7" s="1"/>
  <c r="P2098" i="7" s="1"/>
  <c r="P2099" i="7" s="1"/>
  <c r="P2100" i="7" s="1"/>
  <c r="P2101" i="7" s="1"/>
  <c r="P2102" i="7" s="1"/>
  <c r="P2103" i="7" s="1"/>
  <c r="P2104" i="7" s="1"/>
  <c r="P2105" i="7" s="1"/>
  <c r="P2106" i="7" s="1"/>
  <c r="P2107" i="7" s="1"/>
  <c r="P2108" i="7" s="1"/>
  <c r="P2109" i="7" s="1"/>
  <c r="P2110" i="7" s="1"/>
  <c r="P2111" i="7" s="1"/>
  <c r="P2112" i="7" s="1"/>
  <c r="P2113" i="7" s="1"/>
  <c r="P2114" i="7" s="1"/>
  <c r="P2115" i="7" s="1"/>
  <c r="P2116" i="7" s="1"/>
  <c r="P2117" i="7" s="1"/>
  <c r="P2118" i="7" s="1"/>
  <c r="P2119" i="7" s="1"/>
  <c r="P2120" i="7" s="1"/>
  <c r="P2121" i="7" s="1"/>
  <c r="P2122" i="7" s="1"/>
  <c r="P2123" i="7" s="1"/>
  <c r="P2124" i="7" s="1"/>
  <c r="P2125" i="7" s="1"/>
  <c r="P2126" i="7" s="1"/>
  <c r="P2127" i="7" s="1"/>
  <c r="P2128" i="7" s="1"/>
  <c r="P2129" i="7" s="1"/>
  <c r="P2130" i="7" s="1"/>
  <c r="P2131" i="7" s="1"/>
  <c r="P2132" i="7" s="1"/>
  <c r="P2133" i="7" s="1"/>
  <c r="P2134" i="7" s="1"/>
  <c r="P2135" i="7" s="1"/>
  <c r="P2136" i="7" s="1"/>
  <c r="P2137" i="7" s="1"/>
  <c r="P2138" i="7" s="1"/>
  <c r="P2139" i="7" s="1"/>
  <c r="P2140" i="7" s="1"/>
  <c r="P2141" i="7" s="1"/>
  <c r="P2142" i="7" s="1"/>
  <c r="P2143" i="7" s="1"/>
  <c r="P2144" i="7" s="1"/>
  <c r="P2145" i="7" s="1"/>
  <c r="P2146" i="7" s="1"/>
  <c r="P2147" i="7" s="1"/>
  <c r="P2148" i="7" s="1"/>
  <c r="P2149" i="7" s="1"/>
  <c r="P2150" i="7" s="1"/>
  <c r="P2151" i="7" s="1"/>
  <c r="P2152" i="7" s="1"/>
  <c r="P2153" i="7" s="1"/>
  <c r="P2154" i="7" s="1"/>
  <c r="P2155" i="7" s="1"/>
  <c r="P2156" i="7" s="1"/>
  <c r="P2157" i="7" s="1"/>
  <c r="P2158" i="7" s="1"/>
  <c r="P2159" i="7" s="1"/>
  <c r="P2160" i="7" s="1"/>
  <c r="P2161" i="7" s="1"/>
  <c r="P2162" i="7" s="1"/>
  <c r="P2163" i="7" s="1"/>
  <c r="P2164" i="7" s="1"/>
  <c r="P2165" i="7" s="1"/>
  <c r="P2166" i="7" s="1"/>
  <c r="P2167" i="7" s="1"/>
  <c r="P2168" i="7" s="1"/>
  <c r="P2169" i="7" s="1"/>
  <c r="P2170" i="7" s="1"/>
  <c r="P2171" i="7" s="1"/>
  <c r="P2172" i="7" s="1"/>
  <c r="P2173" i="7" s="1"/>
  <c r="P2174" i="7" s="1"/>
  <c r="P2175" i="7" s="1"/>
  <c r="P2176" i="7" s="1"/>
  <c r="P2177" i="7" s="1"/>
  <c r="P2178" i="7" s="1"/>
  <c r="P2179" i="7" s="1"/>
  <c r="P2180" i="7" s="1"/>
  <c r="P2181" i="7" s="1"/>
  <c r="P2182" i="7" s="1"/>
  <c r="P2183" i="7" s="1"/>
  <c r="P2184" i="7" s="1"/>
  <c r="P2185" i="7" s="1"/>
  <c r="P2186" i="7" s="1"/>
  <c r="P2187" i="7" s="1"/>
  <c r="P2188" i="7" s="1"/>
  <c r="P2189" i="7" s="1"/>
  <c r="P2190" i="7" s="1"/>
  <c r="P2191" i="7" s="1"/>
  <c r="P2192" i="7" s="1"/>
  <c r="P2193" i="7" s="1"/>
  <c r="P2194" i="7" s="1"/>
  <c r="P2195" i="7" s="1"/>
  <c r="P2196" i="7" s="1"/>
  <c r="P2197" i="7" s="1"/>
  <c r="P2198" i="7" s="1"/>
  <c r="P2199" i="7" s="1"/>
  <c r="P2200" i="7" s="1"/>
  <c r="P2201" i="7" s="1"/>
  <c r="P2202" i="7" s="1"/>
  <c r="P2203" i="7" s="1"/>
  <c r="P2204" i="7" s="1"/>
  <c r="P2205" i="7" s="1"/>
  <c r="P2206" i="7" s="1"/>
  <c r="P2207" i="7" s="1"/>
  <c r="P2208" i="7" s="1"/>
  <c r="P2209" i="7" s="1"/>
  <c r="P2210" i="7" s="1"/>
  <c r="P2211" i="7" s="1"/>
  <c r="P2212" i="7" s="1"/>
  <c r="P2213" i="7" s="1"/>
  <c r="P2214" i="7" s="1"/>
  <c r="P2215" i="7" s="1"/>
  <c r="P2216" i="7" s="1"/>
  <c r="P2217" i="7" s="1"/>
  <c r="P2218" i="7" s="1"/>
  <c r="P2219" i="7" s="1"/>
  <c r="P2220" i="7" s="1"/>
  <c r="P2221" i="7" s="1"/>
  <c r="P2222" i="7" s="1"/>
  <c r="P2223" i="7" s="1"/>
  <c r="P2224" i="7" s="1"/>
  <c r="P2225" i="7" s="1"/>
  <c r="P2226" i="7" s="1"/>
  <c r="P2227" i="7" s="1"/>
  <c r="P2228" i="7" s="1"/>
  <c r="P2229" i="7" s="1"/>
  <c r="P2230" i="7" s="1"/>
  <c r="P2231" i="7" s="1"/>
  <c r="P2232" i="7" s="1"/>
  <c r="P2233" i="7" s="1"/>
  <c r="P2234" i="7" s="1"/>
  <c r="P2235" i="7" s="1"/>
  <c r="P2236" i="7" s="1"/>
  <c r="P2237" i="7" s="1"/>
  <c r="P2238" i="7" s="1"/>
  <c r="P2239" i="7" s="1"/>
  <c r="P2240" i="7" s="1"/>
  <c r="P2241" i="7" s="1"/>
  <c r="P2242" i="7" s="1"/>
  <c r="P2243" i="7" s="1"/>
  <c r="P2244" i="7" s="1"/>
  <c r="P2245" i="7" s="1"/>
  <c r="P2246" i="7" s="1"/>
  <c r="P2247" i="7" s="1"/>
  <c r="P2248" i="7" s="1"/>
  <c r="P2249" i="7" s="1"/>
  <c r="P2250" i="7" s="1"/>
  <c r="P2251" i="7" s="1"/>
  <c r="P2252" i="7" s="1"/>
  <c r="P2253" i="7" s="1"/>
  <c r="P2254" i="7" s="1"/>
  <c r="P2255" i="7" s="1"/>
  <c r="P2256" i="7" s="1"/>
  <c r="P2257" i="7" s="1"/>
  <c r="P2258" i="7" s="1"/>
  <c r="P2259" i="7" s="1"/>
  <c r="P2260" i="7" s="1"/>
  <c r="P2261" i="7" s="1"/>
  <c r="P2262" i="7" s="1"/>
  <c r="P2263" i="7" s="1"/>
  <c r="P2264" i="7" s="1"/>
  <c r="P2265" i="7" s="1"/>
  <c r="P2266" i="7" s="1"/>
  <c r="P2267" i="7" s="1"/>
  <c r="P2268" i="7" s="1"/>
  <c r="P2269" i="7" s="1"/>
  <c r="P2270" i="7" s="1"/>
  <c r="P2271" i="7" s="1"/>
  <c r="P2272" i="7" s="1"/>
  <c r="P2273" i="7" s="1"/>
  <c r="P2274" i="7" s="1"/>
  <c r="P2275" i="7" s="1"/>
  <c r="P2276" i="7" s="1"/>
  <c r="P2277" i="7" s="1"/>
  <c r="P2278" i="7" s="1"/>
  <c r="P2279" i="7" s="1"/>
  <c r="P2280" i="7" s="1"/>
  <c r="P2281" i="7" s="1"/>
  <c r="P2282" i="7" s="1"/>
  <c r="P2283" i="7" s="1"/>
  <c r="P2284" i="7" s="1"/>
  <c r="P2285" i="7" s="1"/>
  <c r="P2286" i="7" s="1"/>
  <c r="P2287" i="7" s="1"/>
  <c r="P2288" i="7" s="1"/>
  <c r="P2289" i="7" s="1"/>
  <c r="P2290" i="7" s="1"/>
  <c r="P2291" i="7" s="1"/>
  <c r="P2292" i="7" s="1"/>
  <c r="P2293" i="7" s="1"/>
  <c r="P2294" i="7" s="1"/>
  <c r="P2295" i="7" s="1"/>
  <c r="P2296" i="7" s="1"/>
  <c r="P2297" i="7" s="1"/>
  <c r="P2298" i="7" s="1"/>
  <c r="P2299" i="7" s="1"/>
  <c r="P2300" i="7" s="1"/>
  <c r="P2301" i="7" s="1"/>
  <c r="P2302" i="7" s="1"/>
  <c r="P2303" i="7" s="1"/>
  <c r="P2304" i="7" s="1"/>
  <c r="P2305" i="7" s="1"/>
  <c r="P2306" i="7" s="1"/>
  <c r="P2307" i="7" s="1"/>
  <c r="P2308" i="7" s="1"/>
  <c r="P2309" i="7" s="1"/>
  <c r="P2310" i="7" s="1"/>
  <c r="P2311" i="7" s="1"/>
  <c r="P2312" i="7" s="1"/>
  <c r="P2313" i="7" s="1"/>
  <c r="P2314" i="7" s="1"/>
  <c r="P2315" i="7" s="1"/>
  <c r="P2316" i="7" s="1"/>
  <c r="P2317" i="7" s="1"/>
  <c r="P2318" i="7" s="1"/>
  <c r="P2319" i="7" s="1"/>
  <c r="P2320" i="7" s="1"/>
  <c r="P2321" i="7" s="1"/>
  <c r="P2322" i="7" s="1"/>
  <c r="P2323" i="7" s="1"/>
  <c r="P2324" i="7" s="1"/>
  <c r="P2325" i="7" s="1"/>
  <c r="P2326" i="7" s="1"/>
  <c r="P2327" i="7" s="1"/>
  <c r="P2328" i="7" s="1"/>
  <c r="P2329" i="7" s="1"/>
  <c r="P2330" i="7" s="1"/>
  <c r="P2331" i="7" s="1"/>
  <c r="P2332" i="7" s="1"/>
  <c r="P2333" i="7" s="1"/>
  <c r="P2334" i="7" s="1"/>
  <c r="P2335" i="7" s="1"/>
  <c r="P2336" i="7" s="1"/>
  <c r="P2337" i="7" s="1"/>
  <c r="P2338" i="7" s="1"/>
  <c r="P2339" i="7" s="1"/>
  <c r="P2340" i="7" s="1"/>
  <c r="P2341" i="7" s="1"/>
  <c r="P2342" i="7" s="1"/>
  <c r="P2343" i="7" s="1"/>
  <c r="P2344" i="7" s="1"/>
  <c r="P2345" i="7" s="1"/>
  <c r="P2346" i="7" s="1"/>
  <c r="P2347" i="7" s="1"/>
  <c r="P2348" i="7" s="1"/>
  <c r="P2349" i="7" s="1"/>
  <c r="P2350" i="7" s="1"/>
  <c r="P2351" i="7" s="1"/>
  <c r="P2352" i="7" s="1"/>
  <c r="P2353" i="7" s="1"/>
  <c r="P2354" i="7" s="1"/>
  <c r="P2355" i="7" s="1"/>
  <c r="P2356" i="7" s="1"/>
  <c r="P2357" i="7" s="1"/>
  <c r="P2358" i="7" s="1"/>
  <c r="P2359" i="7" s="1"/>
  <c r="P2360" i="7" s="1"/>
  <c r="P2361" i="7" s="1"/>
  <c r="P2362" i="7" s="1"/>
  <c r="P2363" i="7" s="1"/>
  <c r="P2364" i="7" s="1"/>
  <c r="P2365" i="7" s="1"/>
  <c r="P2366" i="7" s="1"/>
  <c r="P2367" i="7" s="1"/>
  <c r="P2368" i="7" s="1"/>
  <c r="P2369" i="7" s="1"/>
  <c r="P2370" i="7" s="1"/>
  <c r="P2371" i="7" s="1"/>
  <c r="P2372" i="7" s="1"/>
  <c r="P2373" i="7" s="1"/>
  <c r="P2374" i="7" s="1"/>
  <c r="P2375" i="7" s="1"/>
  <c r="P2376" i="7" s="1"/>
  <c r="P2377" i="7" s="1"/>
  <c r="P2378" i="7" s="1"/>
  <c r="P2379" i="7" s="1"/>
  <c r="P2380" i="7" s="1"/>
  <c r="P2381" i="7" s="1"/>
  <c r="P2382" i="7" s="1"/>
  <c r="P2383" i="7" s="1"/>
  <c r="P2384" i="7" s="1"/>
  <c r="P2385" i="7" s="1"/>
  <c r="P2386" i="7" s="1"/>
  <c r="P2387" i="7" s="1"/>
  <c r="P2388" i="7" s="1"/>
  <c r="P2389" i="7" s="1"/>
  <c r="P2390" i="7" s="1"/>
  <c r="P2391" i="7" s="1"/>
  <c r="P2392" i="7" s="1"/>
  <c r="P2393" i="7" s="1"/>
  <c r="P2394" i="7" s="1"/>
  <c r="P2395" i="7" s="1"/>
  <c r="P2396" i="7" s="1"/>
  <c r="P2397" i="7" s="1"/>
  <c r="P2398" i="7" s="1"/>
  <c r="P2399" i="7" s="1"/>
  <c r="P2400" i="7" s="1"/>
  <c r="P2401" i="7" s="1"/>
  <c r="P2402" i="7" s="1"/>
  <c r="P2403" i="7" s="1"/>
  <c r="P2404" i="7" s="1"/>
  <c r="P2405" i="7" s="1"/>
  <c r="P2406" i="7" s="1"/>
  <c r="P2407" i="7" s="1"/>
  <c r="P2408" i="7" s="1"/>
  <c r="P2409" i="7" s="1"/>
  <c r="P2410" i="7" s="1"/>
  <c r="P2411" i="7" s="1"/>
  <c r="P2412" i="7" s="1"/>
  <c r="P2413" i="7" s="1"/>
  <c r="P2414" i="7" s="1"/>
  <c r="P2415" i="7" s="1"/>
  <c r="P2416" i="7" s="1"/>
  <c r="P2417" i="7" s="1"/>
  <c r="P2418" i="7" s="1"/>
  <c r="P2419" i="7" s="1"/>
  <c r="P2420" i="7" s="1"/>
  <c r="P2421" i="7" s="1"/>
  <c r="P2422" i="7" s="1"/>
  <c r="P2423" i="7" s="1"/>
  <c r="P2424" i="7" s="1"/>
  <c r="P2425" i="7" s="1"/>
  <c r="P2426" i="7" s="1"/>
  <c r="P2427" i="7" s="1"/>
  <c r="P2428" i="7" s="1"/>
  <c r="P2429" i="7" s="1"/>
  <c r="P2430" i="7" s="1"/>
  <c r="P2431" i="7" s="1"/>
  <c r="P2432" i="7" s="1"/>
  <c r="P2433" i="7" s="1"/>
  <c r="P2434" i="7" s="1"/>
  <c r="P2435" i="7" s="1"/>
  <c r="P2436" i="7" s="1"/>
  <c r="P2437" i="7" s="1"/>
  <c r="P2438" i="7" s="1"/>
  <c r="P2439" i="7" s="1"/>
  <c r="P2440" i="7" s="1"/>
  <c r="P2441" i="7" s="1"/>
  <c r="P2442" i="7" s="1"/>
  <c r="P2443" i="7" s="1"/>
  <c r="P2444" i="7" s="1"/>
  <c r="P2445" i="7" s="1"/>
  <c r="P2446" i="7" s="1"/>
  <c r="P2447" i="7" s="1"/>
  <c r="P2448" i="7" s="1"/>
  <c r="P2449" i="7" s="1"/>
  <c r="P2450" i="7" s="1"/>
  <c r="P2451" i="7" s="1"/>
  <c r="P2452" i="7" s="1"/>
  <c r="P2453" i="7" s="1"/>
  <c r="P2454" i="7" s="1"/>
  <c r="P2455" i="7" s="1"/>
  <c r="P2456" i="7" s="1"/>
  <c r="P2457" i="7" s="1"/>
  <c r="P2458" i="7" s="1"/>
  <c r="P2459" i="7" s="1"/>
  <c r="P2460" i="7" s="1"/>
  <c r="P2461" i="7" s="1"/>
  <c r="P2462" i="7" s="1"/>
  <c r="P2463" i="7" s="1"/>
  <c r="P2464" i="7" s="1"/>
  <c r="P2465" i="7" s="1"/>
  <c r="P2466" i="7" s="1"/>
  <c r="P2467" i="7" s="1"/>
  <c r="P2468" i="7" s="1"/>
  <c r="P2469" i="7" s="1"/>
  <c r="P2470" i="7" s="1"/>
  <c r="P2471" i="7" s="1"/>
  <c r="P2472" i="7" s="1"/>
  <c r="P2473" i="7" s="1"/>
  <c r="P2474" i="7" s="1"/>
  <c r="P2475" i="7" s="1"/>
  <c r="P2476" i="7" s="1"/>
  <c r="P2477" i="7" s="1"/>
  <c r="P2478" i="7" s="1"/>
  <c r="P2479" i="7" s="1"/>
  <c r="P2480" i="7" s="1"/>
  <c r="P2481" i="7" s="1"/>
  <c r="P2482" i="7" s="1"/>
  <c r="P2483" i="7" s="1"/>
  <c r="P2484" i="7" s="1"/>
  <c r="P2485" i="7" s="1"/>
  <c r="P2486" i="7" s="1"/>
  <c r="P2487" i="7" s="1"/>
  <c r="P2488" i="7" s="1"/>
  <c r="P2489" i="7" s="1"/>
  <c r="P2490" i="7" s="1"/>
  <c r="P2491" i="7" s="1"/>
  <c r="P2492" i="7" s="1"/>
  <c r="P2493" i="7" s="1"/>
  <c r="P2494" i="7" s="1"/>
  <c r="P2495" i="7" s="1"/>
  <c r="P2496" i="7" s="1"/>
  <c r="P2497" i="7" s="1"/>
  <c r="P2498" i="7" s="1"/>
  <c r="P2499" i="7" s="1"/>
  <c r="P2500" i="7" s="1"/>
  <c r="P2501" i="7" s="1"/>
  <c r="P2502" i="7" s="1"/>
  <c r="P2503" i="7" s="1"/>
  <c r="P2504" i="7" s="1"/>
  <c r="P2505" i="7" s="1"/>
  <c r="P2506" i="7" s="1"/>
  <c r="P2507" i="7" s="1"/>
  <c r="P2508" i="7" s="1"/>
  <c r="P2509" i="7" s="1"/>
  <c r="P2510" i="7" s="1"/>
  <c r="P2511" i="7" s="1"/>
  <c r="P2512" i="7" s="1"/>
  <c r="P2513" i="7" s="1"/>
  <c r="P2514" i="7" s="1"/>
  <c r="P2515" i="7" s="1"/>
  <c r="P2516" i="7" s="1"/>
  <c r="P2517" i="7" s="1"/>
  <c r="P2518" i="7" s="1"/>
  <c r="P2519" i="7" s="1"/>
  <c r="P2520" i="7" s="1"/>
  <c r="P2521" i="7" s="1"/>
  <c r="P2522" i="7" s="1"/>
  <c r="P2523" i="7" s="1"/>
  <c r="P2524" i="7" s="1"/>
  <c r="P2525" i="7" s="1"/>
  <c r="P2526" i="7" s="1"/>
  <c r="P2527" i="7" s="1"/>
  <c r="P2528" i="7" s="1"/>
  <c r="P2529" i="7" s="1"/>
  <c r="P2530" i="7" s="1"/>
  <c r="P2531" i="7" s="1"/>
  <c r="P2532" i="7" s="1"/>
  <c r="P2533" i="7" s="1"/>
  <c r="P2534" i="7" s="1"/>
  <c r="P2535" i="7" s="1"/>
  <c r="P2536" i="7" s="1"/>
  <c r="P2537" i="7" s="1"/>
  <c r="P2538" i="7" s="1"/>
  <c r="P2539" i="7" s="1"/>
  <c r="P2540" i="7" s="1"/>
  <c r="P2541" i="7" s="1"/>
  <c r="P2542" i="7" s="1"/>
  <c r="P2543" i="7" s="1"/>
  <c r="P2544" i="7" s="1"/>
  <c r="P2545" i="7" s="1"/>
  <c r="P2546" i="7" s="1"/>
  <c r="P2547" i="7" s="1"/>
  <c r="P2548" i="7" s="1"/>
  <c r="P2549" i="7" s="1"/>
  <c r="P2550" i="7" s="1"/>
  <c r="P2551" i="7" s="1"/>
  <c r="P2552" i="7" s="1"/>
  <c r="P2553" i="7" s="1"/>
  <c r="P2554" i="7" s="1"/>
  <c r="P2555" i="7" s="1"/>
  <c r="P2556" i="7" s="1"/>
  <c r="P2557" i="7" s="1"/>
  <c r="P2558" i="7" s="1"/>
  <c r="P2559" i="7" s="1"/>
  <c r="P2560" i="7" s="1"/>
  <c r="P2561" i="7" s="1"/>
  <c r="P2562" i="7" s="1"/>
  <c r="P2563" i="7" s="1"/>
  <c r="P2564" i="7" s="1"/>
  <c r="P2565" i="7" s="1"/>
  <c r="P2566" i="7" s="1"/>
  <c r="P2567" i="7" s="1"/>
  <c r="P2568" i="7" s="1"/>
  <c r="P2569" i="7" s="1"/>
  <c r="P2570" i="7" s="1"/>
  <c r="P2571" i="7" s="1"/>
  <c r="P2572" i="7" s="1"/>
  <c r="P2573" i="7" s="1"/>
  <c r="P2574" i="7" s="1"/>
  <c r="P2575" i="7" s="1"/>
  <c r="P2576" i="7" s="1"/>
  <c r="P2577" i="7" s="1"/>
  <c r="P2578" i="7" s="1"/>
  <c r="P2579" i="7" s="1"/>
  <c r="P2580" i="7" s="1"/>
  <c r="P2581" i="7" s="1"/>
  <c r="P2582" i="7" s="1"/>
  <c r="P2583" i="7" s="1"/>
  <c r="P2584" i="7" s="1"/>
  <c r="P2585" i="7" s="1"/>
  <c r="P2586" i="7" s="1"/>
  <c r="P2587" i="7" s="1"/>
  <c r="P2588" i="7" s="1"/>
  <c r="P2589" i="7" s="1"/>
  <c r="P2590" i="7" s="1"/>
  <c r="P2591" i="7" s="1"/>
  <c r="P2592" i="7" s="1"/>
  <c r="P2593" i="7" s="1"/>
  <c r="P2594" i="7" s="1"/>
  <c r="P2595" i="7" s="1"/>
  <c r="P2596" i="7" s="1"/>
  <c r="P2597" i="7" s="1"/>
  <c r="P2598" i="7" s="1"/>
  <c r="P2599" i="7" s="1"/>
  <c r="P2600" i="7" s="1"/>
  <c r="P2601" i="7" s="1"/>
  <c r="P2602" i="7" s="1"/>
  <c r="P2603" i="7" s="1"/>
  <c r="P2604" i="7" s="1"/>
  <c r="P2605" i="7" s="1"/>
  <c r="P2606" i="7" s="1"/>
  <c r="P2607" i="7" s="1"/>
  <c r="P2608" i="7" s="1"/>
  <c r="P2609" i="7" s="1"/>
  <c r="P2610" i="7" s="1"/>
  <c r="P2611" i="7" s="1"/>
  <c r="P2612" i="7" s="1"/>
  <c r="P2613" i="7" s="1"/>
  <c r="P2614" i="7" s="1"/>
  <c r="P2615" i="7" s="1"/>
  <c r="P2616" i="7" s="1"/>
  <c r="P2617" i="7" s="1"/>
  <c r="P2618" i="7" s="1"/>
  <c r="P2619" i="7" s="1"/>
  <c r="P2620" i="7" s="1"/>
  <c r="P2621" i="7" s="1"/>
  <c r="P2622" i="7" s="1"/>
  <c r="P2623" i="7" s="1"/>
  <c r="P2624" i="7" s="1"/>
  <c r="P2625" i="7" s="1"/>
  <c r="P2626" i="7" s="1"/>
  <c r="P2627" i="7" s="1"/>
  <c r="P2628" i="7" s="1"/>
  <c r="P2629" i="7" s="1"/>
  <c r="P2630" i="7" s="1"/>
  <c r="P2631" i="7" s="1"/>
  <c r="P2632" i="7" s="1"/>
  <c r="P2633" i="7" s="1"/>
  <c r="P2634" i="7" s="1"/>
  <c r="P2635" i="7" s="1"/>
  <c r="P2636" i="7" s="1"/>
  <c r="P2637" i="7" s="1"/>
  <c r="P2638" i="7" s="1"/>
  <c r="P2639" i="7" s="1"/>
  <c r="P2640" i="7" s="1"/>
  <c r="P2641" i="7" s="1"/>
  <c r="P2642" i="7" s="1"/>
  <c r="P2643" i="7" s="1"/>
  <c r="P2644" i="7" s="1"/>
  <c r="P2645" i="7" s="1"/>
  <c r="P2646" i="7" s="1"/>
  <c r="P2647" i="7" s="1"/>
  <c r="P2648" i="7" s="1"/>
  <c r="P2649" i="7" s="1"/>
  <c r="P2650" i="7" s="1"/>
  <c r="P2651" i="7" s="1"/>
  <c r="P2652" i="7" s="1"/>
  <c r="P2653" i="7" s="1"/>
  <c r="P2654" i="7" s="1"/>
  <c r="P2655" i="7" s="1"/>
  <c r="P2656" i="7" s="1"/>
  <c r="P2657" i="7" s="1"/>
  <c r="P2658" i="7" s="1"/>
  <c r="P2659" i="7" s="1"/>
  <c r="P2660" i="7" s="1"/>
  <c r="P2661" i="7" s="1"/>
  <c r="P2662" i="7" s="1"/>
  <c r="P2663" i="7" s="1"/>
  <c r="P2664" i="7" s="1"/>
  <c r="P2665" i="7" s="1"/>
  <c r="P2666" i="7" s="1"/>
  <c r="P2667" i="7" s="1"/>
  <c r="P2668" i="7" s="1"/>
  <c r="P2669" i="7" s="1"/>
  <c r="P2670" i="7" s="1"/>
  <c r="P2671" i="7" s="1"/>
  <c r="P2672" i="7" s="1"/>
  <c r="P2673" i="7" s="1"/>
  <c r="P2674" i="7" s="1"/>
  <c r="P2675" i="7" s="1"/>
  <c r="P2676" i="7" s="1"/>
  <c r="P2677" i="7" s="1"/>
  <c r="P2678" i="7" s="1"/>
  <c r="P2679" i="7" s="1"/>
  <c r="P2680" i="7" s="1"/>
  <c r="P2681" i="7" s="1"/>
  <c r="P2682" i="7" s="1"/>
  <c r="P2683" i="7" s="1"/>
  <c r="P2684" i="7" s="1"/>
  <c r="P2685" i="7" s="1"/>
  <c r="P2686" i="7" s="1"/>
  <c r="P2687" i="7" s="1"/>
  <c r="P2688" i="7" s="1"/>
  <c r="P2689" i="7" s="1"/>
  <c r="P2690" i="7" s="1"/>
  <c r="P2691" i="7" s="1"/>
  <c r="P2692" i="7" s="1"/>
  <c r="P2693" i="7" s="1"/>
  <c r="P2694" i="7" s="1"/>
  <c r="P2695" i="7" s="1"/>
  <c r="P2696" i="7" s="1"/>
  <c r="P2697" i="7" s="1"/>
  <c r="P2698" i="7" s="1"/>
  <c r="P2699" i="7" s="1"/>
  <c r="P2700" i="7" s="1"/>
  <c r="P2701" i="7" s="1"/>
  <c r="P2702" i="7" s="1"/>
  <c r="P2703" i="7" s="1"/>
  <c r="P2704" i="7" s="1"/>
  <c r="P2705" i="7" s="1"/>
  <c r="P2706" i="7" s="1"/>
  <c r="P2707" i="7" s="1"/>
  <c r="P2708" i="7" s="1"/>
  <c r="P2709" i="7" s="1"/>
  <c r="P2710" i="7" s="1"/>
  <c r="P2711" i="7" s="1"/>
  <c r="P2712" i="7" s="1"/>
  <c r="P2713" i="7" s="1"/>
  <c r="P2714" i="7" s="1"/>
  <c r="P2715" i="7" s="1"/>
  <c r="P2716" i="7" s="1"/>
  <c r="P2717" i="7" s="1"/>
  <c r="P2718" i="7" s="1"/>
  <c r="P2719" i="7" s="1"/>
  <c r="P2720" i="7" s="1"/>
  <c r="P2721" i="7" s="1"/>
  <c r="P2722" i="7" s="1"/>
  <c r="P2723" i="7" s="1"/>
  <c r="P2724" i="7" s="1"/>
  <c r="P2725" i="7" s="1"/>
  <c r="P2726" i="7" s="1"/>
  <c r="P2727" i="7" s="1"/>
  <c r="P2728" i="7" s="1"/>
  <c r="P2729" i="7" s="1"/>
  <c r="P2730" i="7" s="1"/>
  <c r="P2731" i="7" s="1"/>
  <c r="P2732" i="7" s="1"/>
  <c r="P2733" i="7" s="1"/>
  <c r="P2734" i="7" s="1"/>
  <c r="P2735" i="7" s="1"/>
  <c r="P2736" i="7" s="1"/>
  <c r="P2737" i="7" s="1"/>
  <c r="P2738" i="7" s="1"/>
  <c r="P2739" i="7" s="1"/>
  <c r="P2740" i="7" s="1"/>
  <c r="P2741" i="7" s="1"/>
  <c r="P2742" i="7" s="1"/>
  <c r="P2743" i="7" s="1"/>
  <c r="P2744" i="7" s="1"/>
  <c r="P2745" i="7" s="1"/>
  <c r="P2746" i="7" s="1"/>
  <c r="P2747" i="7" s="1"/>
  <c r="P2748" i="7" s="1"/>
  <c r="P2749" i="7" s="1"/>
  <c r="P2750" i="7" s="1"/>
  <c r="P2751" i="7" s="1"/>
  <c r="P2752" i="7" s="1"/>
  <c r="P2753" i="7" s="1"/>
  <c r="P2754" i="7" s="1"/>
  <c r="P2755" i="7" s="1"/>
  <c r="P2756" i="7" s="1"/>
  <c r="P2757" i="7" s="1"/>
  <c r="P2758" i="7" s="1"/>
  <c r="P2759" i="7" s="1"/>
  <c r="P2760" i="7" s="1"/>
  <c r="P2761" i="7" s="1"/>
  <c r="P2762" i="7" s="1"/>
  <c r="P2763" i="7" s="1"/>
  <c r="P2764" i="7" s="1"/>
  <c r="P2765" i="7" s="1"/>
  <c r="P2766" i="7" s="1"/>
  <c r="P2767" i="7" s="1"/>
  <c r="P2768" i="7" s="1"/>
  <c r="P2769" i="7" s="1"/>
  <c r="P2770" i="7" s="1"/>
  <c r="P2771" i="7" s="1"/>
  <c r="P2772" i="7" s="1"/>
  <c r="P2773" i="7" s="1"/>
  <c r="P2774" i="7" s="1"/>
  <c r="P2775" i="7" s="1"/>
  <c r="P2776" i="7" s="1"/>
  <c r="P2777" i="7" s="1"/>
  <c r="P2778" i="7" s="1"/>
  <c r="P2779" i="7" s="1"/>
  <c r="P2780" i="7" s="1"/>
  <c r="P2781" i="7" s="1"/>
  <c r="P2782" i="7" s="1"/>
  <c r="P2783" i="7" s="1"/>
  <c r="P2784" i="7" s="1"/>
  <c r="P2785" i="7" s="1"/>
  <c r="P2786" i="7" s="1"/>
  <c r="P2787" i="7" s="1"/>
  <c r="P2788" i="7" s="1"/>
  <c r="P2789" i="7" s="1"/>
  <c r="P2790" i="7" s="1"/>
  <c r="P2791" i="7" s="1"/>
  <c r="P2792" i="7" s="1"/>
  <c r="P2793" i="7" s="1"/>
  <c r="P2794" i="7" s="1"/>
  <c r="P2795" i="7" s="1"/>
  <c r="P2796" i="7" s="1"/>
  <c r="P2797" i="7" s="1"/>
  <c r="P2798" i="7" s="1"/>
  <c r="P2799" i="7" s="1"/>
  <c r="P2800" i="7" s="1"/>
  <c r="P2801" i="7" s="1"/>
  <c r="P2802" i="7" s="1"/>
  <c r="P2803" i="7" s="1"/>
  <c r="P2804" i="7" s="1"/>
  <c r="P2805" i="7" s="1"/>
  <c r="P2806" i="7" s="1"/>
  <c r="P2807" i="7" s="1"/>
  <c r="P2808" i="7" s="1"/>
  <c r="P2809" i="7" s="1"/>
  <c r="P2810" i="7" s="1"/>
  <c r="P2811" i="7" s="1"/>
  <c r="P2812" i="7" s="1"/>
  <c r="P2813" i="7" s="1"/>
  <c r="P2814" i="7" s="1"/>
  <c r="P2815" i="7" s="1"/>
  <c r="P2816" i="7" s="1"/>
  <c r="P2817" i="7" s="1"/>
  <c r="P2818" i="7" s="1"/>
  <c r="P2819" i="7" s="1"/>
  <c r="P2820" i="7" s="1"/>
  <c r="P2821" i="7" s="1"/>
  <c r="P2822" i="7" s="1"/>
  <c r="P2823" i="7" s="1"/>
  <c r="P2824" i="7" s="1"/>
  <c r="P2825" i="7" s="1"/>
  <c r="P2826" i="7" s="1"/>
  <c r="P2827" i="7" s="1"/>
  <c r="P2828" i="7" s="1"/>
  <c r="P2829" i="7" s="1"/>
  <c r="P2830" i="7" s="1"/>
  <c r="P2831" i="7" s="1"/>
  <c r="P2832" i="7" s="1"/>
  <c r="P2833" i="7" s="1"/>
  <c r="P2834" i="7" s="1"/>
  <c r="P2835" i="7" s="1"/>
  <c r="P2836" i="7" s="1"/>
  <c r="P2837" i="7" s="1"/>
  <c r="P2838" i="7" s="1"/>
  <c r="P2839" i="7" s="1"/>
  <c r="P2840" i="7" s="1"/>
  <c r="P2841" i="7" s="1"/>
  <c r="P2842" i="7" s="1"/>
  <c r="P2843" i="7" s="1"/>
  <c r="P2844" i="7" s="1"/>
  <c r="P2845" i="7" s="1"/>
  <c r="P2846" i="7" s="1"/>
  <c r="P2847" i="7" s="1"/>
  <c r="P2848" i="7" s="1"/>
  <c r="P2849" i="7" s="1"/>
  <c r="P2850" i="7" s="1"/>
  <c r="P2851" i="7" s="1"/>
  <c r="P2852" i="7" s="1"/>
  <c r="P2853" i="7" s="1"/>
  <c r="P2854" i="7" s="1"/>
  <c r="P2855" i="7" s="1"/>
  <c r="P2856" i="7" s="1"/>
  <c r="P2857" i="7" s="1"/>
  <c r="P2858" i="7" s="1"/>
  <c r="P2859" i="7" s="1"/>
  <c r="P2860" i="7" s="1"/>
  <c r="P2861" i="7" s="1"/>
  <c r="P2862" i="7" s="1"/>
  <c r="P2863" i="7" s="1"/>
  <c r="P2864" i="7" s="1"/>
  <c r="P2865" i="7" s="1"/>
  <c r="P2866" i="7" s="1"/>
  <c r="P2867" i="7" s="1"/>
  <c r="P2868" i="7" s="1"/>
  <c r="P2869" i="7" s="1"/>
  <c r="P2870" i="7" s="1"/>
  <c r="P2871" i="7" s="1"/>
  <c r="P2872" i="7" s="1"/>
  <c r="P2873" i="7" s="1"/>
  <c r="P2874" i="7" s="1"/>
  <c r="P2875" i="7" s="1"/>
  <c r="P2876" i="7" s="1"/>
  <c r="P2877" i="7" s="1"/>
  <c r="P2878" i="7" s="1"/>
  <c r="P2879" i="7" s="1"/>
  <c r="P2880" i="7" s="1"/>
  <c r="P2881" i="7" s="1"/>
  <c r="P2882" i="7" s="1"/>
  <c r="P2883" i="7" s="1"/>
  <c r="P2884" i="7" s="1"/>
  <c r="P2885" i="7" s="1"/>
  <c r="P2886" i="7" s="1"/>
  <c r="P2887" i="7" s="1"/>
  <c r="P2888" i="7" s="1"/>
  <c r="P2889" i="7" s="1"/>
  <c r="P2890" i="7" s="1"/>
  <c r="P2891" i="7" s="1"/>
  <c r="P2892" i="7" s="1"/>
  <c r="P2893" i="7" s="1"/>
  <c r="P2894" i="7" s="1"/>
  <c r="P2895" i="7" s="1"/>
  <c r="P2896" i="7" s="1"/>
  <c r="P2897" i="7" s="1"/>
  <c r="P2898" i="7" s="1"/>
  <c r="P2899" i="7" s="1"/>
  <c r="P2900" i="7" s="1"/>
  <c r="P2901" i="7" s="1"/>
  <c r="P2902" i="7" s="1"/>
  <c r="P2903" i="7" s="1"/>
  <c r="P2904" i="7" s="1"/>
  <c r="P2905" i="7" s="1"/>
  <c r="P2906" i="7" s="1"/>
  <c r="P2907" i="7" s="1"/>
  <c r="P2908" i="7" s="1"/>
  <c r="P2909" i="7" s="1"/>
  <c r="P2910" i="7" s="1"/>
  <c r="P2911" i="7" s="1"/>
  <c r="P2912" i="7" s="1"/>
  <c r="P2913" i="7" s="1"/>
  <c r="P2914" i="7" s="1"/>
  <c r="P2915" i="7" s="1"/>
  <c r="P2916" i="7" s="1"/>
  <c r="P2917" i="7" s="1"/>
  <c r="P2918" i="7" s="1"/>
  <c r="P2919" i="7" s="1"/>
  <c r="P2920" i="7" s="1"/>
  <c r="P2921" i="7" s="1"/>
  <c r="P2922" i="7" s="1"/>
  <c r="P2923" i="7" s="1"/>
  <c r="P2924" i="7" s="1"/>
  <c r="P2925" i="7" s="1"/>
  <c r="P2926" i="7" s="1"/>
  <c r="P2927" i="7" s="1"/>
  <c r="P2928" i="7" s="1"/>
  <c r="P2929" i="7" s="1"/>
  <c r="P2930" i="7" s="1"/>
  <c r="P2931" i="7" s="1"/>
  <c r="P2932" i="7" s="1"/>
  <c r="P2933" i="7" s="1"/>
  <c r="P2934" i="7" s="1"/>
  <c r="P2935" i="7" s="1"/>
  <c r="P2936" i="7" s="1"/>
  <c r="P2937" i="7" s="1"/>
  <c r="P2938" i="7" s="1"/>
  <c r="P2939" i="7" s="1"/>
  <c r="P2940" i="7" s="1"/>
  <c r="P2941" i="7" s="1"/>
  <c r="P2942" i="7" s="1"/>
  <c r="P2943" i="7" s="1"/>
  <c r="P2944" i="7" s="1"/>
  <c r="P2945" i="7" s="1"/>
  <c r="P2946" i="7" s="1"/>
  <c r="P2947" i="7" s="1"/>
  <c r="P2948" i="7" s="1"/>
  <c r="P2949" i="7" s="1"/>
  <c r="P2950" i="7" s="1"/>
  <c r="P2951" i="7" s="1"/>
  <c r="P2952" i="7" s="1"/>
  <c r="P2953" i="7" s="1"/>
  <c r="P2954" i="7" s="1"/>
  <c r="P2955" i="7" s="1"/>
  <c r="P2956" i="7" s="1"/>
  <c r="P2957" i="7" s="1"/>
  <c r="P2958" i="7" s="1"/>
  <c r="P2959" i="7" s="1"/>
  <c r="P2960" i="7" s="1"/>
  <c r="P2961" i="7" s="1"/>
  <c r="P2962" i="7" s="1"/>
  <c r="P2963" i="7" s="1"/>
  <c r="P2964" i="7" s="1"/>
  <c r="P2965" i="7" s="1"/>
  <c r="P2966" i="7" s="1"/>
  <c r="P2967" i="7" s="1"/>
  <c r="P2968" i="7" s="1"/>
  <c r="P2969" i="7" s="1"/>
  <c r="P2970" i="7" s="1"/>
  <c r="P2971" i="7" s="1"/>
  <c r="P2972" i="7" s="1"/>
  <c r="P2973" i="7" s="1"/>
  <c r="P2974" i="7" s="1"/>
  <c r="P2975" i="7" s="1"/>
  <c r="P2976" i="7" s="1"/>
  <c r="P2977" i="7" s="1"/>
  <c r="P2978" i="7" s="1"/>
  <c r="P2979" i="7" s="1"/>
  <c r="P2980" i="7" s="1"/>
  <c r="P2981" i="7" s="1"/>
  <c r="P2982" i="7" s="1"/>
  <c r="P2983" i="7" s="1"/>
  <c r="P2984" i="7" s="1"/>
  <c r="P2985" i="7" s="1"/>
  <c r="P2986" i="7" s="1"/>
  <c r="P2987" i="7" s="1"/>
  <c r="P2988" i="7" s="1"/>
  <c r="P2989" i="7" s="1"/>
  <c r="P2990" i="7" s="1"/>
  <c r="P2991" i="7" s="1"/>
  <c r="P2992" i="7" s="1"/>
  <c r="P2993" i="7" s="1"/>
  <c r="P2994" i="7" s="1"/>
  <c r="P2995" i="7" s="1"/>
  <c r="P2996" i="7" s="1"/>
  <c r="P2997" i="7" s="1"/>
  <c r="P2998" i="7" s="1"/>
  <c r="P2999" i="7" s="1"/>
  <c r="P3000" i="7" s="1"/>
  <c r="P3001" i="7" s="1"/>
  <c r="P3002" i="7" s="1"/>
  <c r="P3003" i="7" s="1"/>
  <c r="P3004" i="7" s="1"/>
  <c r="P3005" i="7" s="1"/>
  <c r="P3006" i="7" s="1"/>
  <c r="P3007" i="7" s="1"/>
  <c r="P3008" i="7" s="1"/>
  <c r="P3009" i="7" s="1"/>
  <c r="P3010" i="7" s="1"/>
  <c r="P3011" i="7" s="1"/>
  <c r="P3012" i="7" s="1"/>
  <c r="P3013" i="7" s="1"/>
  <c r="P3014" i="7" s="1"/>
  <c r="P3015" i="7" s="1"/>
  <c r="P3016" i="7" s="1"/>
  <c r="P3017" i="7" s="1"/>
  <c r="P3018" i="7" s="1"/>
  <c r="P3019" i="7" s="1"/>
  <c r="P3020" i="7" s="1"/>
  <c r="P3021" i="7" s="1"/>
  <c r="P3022" i="7" s="1"/>
  <c r="P3023" i="7" s="1"/>
  <c r="P3024" i="7" s="1"/>
  <c r="P3025" i="7" s="1"/>
  <c r="P3026" i="7" s="1"/>
  <c r="P3027" i="7" s="1"/>
  <c r="P3028" i="7" s="1"/>
  <c r="P3029" i="7" s="1"/>
  <c r="P3030" i="7" s="1"/>
  <c r="P3031" i="7" s="1"/>
  <c r="P3032" i="7" s="1"/>
  <c r="P3033" i="7" s="1"/>
  <c r="P3034" i="7" s="1"/>
  <c r="P3035" i="7" s="1"/>
  <c r="P3036" i="7" s="1"/>
  <c r="P3037" i="7" s="1"/>
  <c r="P3038" i="7" s="1"/>
  <c r="P3039" i="7" s="1"/>
  <c r="P3040" i="7" s="1"/>
  <c r="P3041" i="7" s="1"/>
  <c r="P3042" i="7" s="1"/>
  <c r="P3043" i="7" s="1"/>
  <c r="P3044" i="7" s="1"/>
  <c r="P3045" i="7" s="1"/>
  <c r="P3046" i="7" s="1"/>
  <c r="P3047" i="7" s="1"/>
  <c r="P3048" i="7" s="1"/>
  <c r="P3049" i="7" s="1"/>
  <c r="P3050" i="7" s="1"/>
  <c r="P3051" i="7" s="1"/>
  <c r="P3052" i="7" s="1"/>
  <c r="P3053" i="7" s="1"/>
  <c r="P3054" i="7" s="1"/>
  <c r="P3055" i="7" s="1"/>
  <c r="P3056" i="7" s="1"/>
  <c r="P3057" i="7" s="1"/>
  <c r="P3058" i="7" s="1"/>
  <c r="P3059" i="7" s="1"/>
  <c r="P3060" i="7" s="1"/>
  <c r="P3061" i="7" s="1"/>
  <c r="P3062" i="7" s="1"/>
  <c r="P3063" i="7" s="1"/>
  <c r="P3064" i="7" s="1"/>
  <c r="P3065" i="7" s="1"/>
  <c r="P3066" i="7" s="1"/>
  <c r="P3067" i="7" s="1"/>
  <c r="P3068" i="7" s="1"/>
  <c r="P3069" i="7" s="1"/>
  <c r="P3070" i="7" s="1"/>
  <c r="P3071" i="7" s="1"/>
  <c r="P3072" i="7" s="1"/>
  <c r="P3073" i="7" s="1"/>
  <c r="P3074" i="7" s="1"/>
  <c r="P3075" i="7" s="1"/>
  <c r="P3076" i="7" s="1"/>
  <c r="P3077" i="7" s="1"/>
  <c r="P3078" i="7" s="1"/>
  <c r="P3079" i="7" s="1"/>
  <c r="P3080" i="7" s="1"/>
  <c r="P3081" i="7" s="1"/>
  <c r="P3082" i="7" s="1"/>
  <c r="P3083" i="7" s="1"/>
  <c r="P3084" i="7" s="1"/>
  <c r="P3085" i="7" s="1"/>
  <c r="P3086" i="7" s="1"/>
  <c r="P3087" i="7" s="1"/>
  <c r="P3088" i="7" s="1"/>
  <c r="P3089" i="7" s="1"/>
  <c r="P3090" i="7" s="1"/>
  <c r="P3091" i="7" s="1"/>
  <c r="P3092" i="7" s="1"/>
  <c r="P3093" i="7" s="1"/>
  <c r="P3094" i="7" s="1"/>
  <c r="P3095" i="7" s="1"/>
  <c r="P3096" i="7" s="1"/>
  <c r="P3097" i="7" s="1"/>
  <c r="P3098" i="7" s="1"/>
  <c r="P3099" i="7" s="1"/>
  <c r="P3100" i="7" s="1"/>
  <c r="P3101" i="7" s="1"/>
  <c r="P3102" i="7" s="1"/>
  <c r="P3103" i="7" s="1"/>
  <c r="P3104" i="7" s="1"/>
  <c r="P3105" i="7" s="1"/>
  <c r="P3106" i="7" s="1"/>
  <c r="P3107" i="7" s="1"/>
  <c r="P3108" i="7" s="1"/>
  <c r="P3109" i="7" s="1"/>
  <c r="P3110" i="7" s="1"/>
  <c r="P3111" i="7" s="1"/>
  <c r="P3112" i="7" s="1"/>
  <c r="P3113" i="7" s="1"/>
  <c r="P3114" i="7" s="1"/>
  <c r="P3115" i="7" s="1"/>
  <c r="P3116" i="7" s="1"/>
  <c r="P3117" i="7" s="1"/>
  <c r="P3118" i="7" s="1"/>
  <c r="P3119" i="7" s="1"/>
  <c r="P3120" i="7" s="1"/>
  <c r="P3121" i="7" s="1"/>
  <c r="P3122" i="7" s="1"/>
  <c r="P3123" i="7" s="1"/>
  <c r="P3124" i="7" s="1"/>
  <c r="P3125" i="7" s="1"/>
  <c r="P3126" i="7" s="1"/>
  <c r="P3127" i="7" s="1"/>
  <c r="P3128" i="7" s="1"/>
  <c r="P3129" i="7" s="1"/>
  <c r="P3130" i="7" s="1"/>
  <c r="P3131" i="7" s="1"/>
  <c r="P3132" i="7" s="1"/>
  <c r="P3133" i="7" s="1"/>
  <c r="P3134" i="7" s="1"/>
  <c r="P3135" i="7" s="1"/>
  <c r="P3136" i="7" s="1"/>
  <c r="P3137" i="7" s="1"/>
  <c r="P3138" i="7" s="1"/>
  <c r="P3139" i="7" s="1"/>
  <c r="P3140" i="7" s="1"/>
  <c r="P3141" i="7" s="1"/>
  <c r="P3142" i="7" s="1"/>
  <c r="P3143" i="7" s="1"/>
  <c r="P3144" i="7" s="1"/>
  <c r="P3145" i="7" s="1"/>
  <c r="P3146" i="7" s="1"/>
  <c r="P3147" i="7" s="1"/>
  <c r="P3148" i="7" s="1"/>
  <c r="P3149" i="7" s="1"/>
  <c r="P3150" i="7" s="1"/>
  <c r="P3151" i="7" s="1"/>
  <c r="P3152" i="7" s="1"/>
  <c r="P3153" i="7" s="1"/>
  <c r="P3154" i="7" s="1"/>
  <c r="P3155" i="7" s="1"/>
  <c r="P3156" i="7" s="1"/>
  <c r="P3157" i="7" s="1"/>
  <c r="P3158" i="7" s="1"/>
  <c r="P3159" i="7" s="1"/>
  <c r="P3160" i="7" s="1"/>
  <c r="P3161" i="7" s="1"/>
  <c r="P3162" i="7" s="1"/>
  <c r="P3163" i="7" s="1"/>
  <c r="P3164" i="7" s="1"/>
  <c r="P3165" i="7" s="1"/>
  <c r="P3166" i="7" s="1"/>
  <c r="P3167" i="7" s="1"/>
  <c r="P3168" i="7" s="1"/>
  <c r="P3169" i="7" s="1"/>
  <c r="P3170" i="7" s="1"/>
  <c r="P3171" i="7" s="1"/>
  <c r="P3172" i="7" s="1"/>
  <c r="P3173" i="7" s="1"/>
  <c r="P3174" i="7" s="1"/>
  <c r="P3175" i="7" s="1"/>
  <c r="P3176" i="7" s="1"/>
  <c r="P3177" i="7" s="1"/>
  <c r="P3178" i="7" s="1"/>
  <c r="P3179" i="7" s="1"/>
  <c r="P3180" i="7" s="1"/>
  <c r="P3181" i="7" s="1"/>
  <c r="P3182" i="7" s="1"/>
  <c r="P3183" i="7" s="1"/>
  <c r="P3184" i="7" s="1"/>
  <c r="P3185" i="7" s="1"/>
  <c r="P3186" i="7" s="1"/>
  <c r="P3187" i="7" s="1"/>
  <c r="P3188" i="7" s="1"/>
  <c r="P3189" i="7" s="1"/>
  <c r="P3190" i="7" s="1"/>
  <c r="P3191" i="7" s="1"/>
  <c r="P3192" i="7" s="1"/>
  <c r="P3193" i="7" s="1"/>
  <c r="P3194" i="7" s="1"/>
  <c r="P3195" i="7" s="1"/>
  <c r="P3196" i="7" s="1"/>
  <c r="P3197" i="7" s="1"/>
  <c r="P3198" i="7" s="1"/>
  <c r="P3199" i="7" s="1"/>
  <c r="P3200" i="7" s="1"/>
  <c r="P3201" i="7" s="1"/>
  <c r="P3202" i="7" s="1"/>
  <c r="P3203" i="7" s="1"/>
  <c r="P3204" i="7" s="1"/>
  <c r="P3205" i="7" s="1"/>
  <c r="P3206" i="7" s="1"/>
  <c r="P3207" i="7" s="1"/>
  <c r="P3208" i="7" s="1"/>
  <c r="P3209" i="7" s="1"/>
  <c r="P3210" i="7" s="1"/>
  <c r="P3211" i="7" s="1"/>
  <c r="P3212" i="7" s="1"/>
  <c r="P3213" i="7" s="1"/>
  <c r="P3214" i="7" s="1"/>
  <c r="P3215" i="7" s="1"/>
  <c r="P3216" i="7" s="1"/>
  <c r="P3217" i="7" s="1"/>
  <c r="P3218" i="7" s="1"/>
  <c r="P3219" i="7" s="1"/>
  <c r="P3220" i="7" s="1"/>
  <c r="P3221" i="7" s="1"/>
  <c r="P3222" i="7" s="1"/>
  <c r="P3223" i="7" s="1"/>
  <c r="P3224" i="7" s="1"/>
  <c r="P3225" i="7" s="1"/>
  <c r="P3226" i="7" s="1"/>
  <c r="P3227" i="7" s="1"/>
  <c r="P3228" i="7" s="1"/>
  <c r="P3229" i="7" s="1"/>
  <c r="P3230" i="7" s="1"/>
  <c r="P3231" i="7" s="1"/>
  <c r="P3232" i="7" s="1"/>
  <c r="P3233" i="7" s="1"/>
  <c r="P3234" i="7" s="1"/>
  <c r="P3235" i="7" s="1"/>
  <c r="P3236" i="7" s="1"/>
  <c r="P3237" i="7" s="1"/>
  <c r="P3238" i="7" s="1"/>
  <c r="P3239" i="7" s="1"/>
  <c r="P3240" i="7" s="1"/>
  <c r="P3241" i="7" s="1"/>
  <c r="P3242" i="7" s="1"/>
  <c r="P3243" i="7" s="1"/>
  <c r="P3244" i="7" s="1"/>
  <c r="P3245" i="7" s="1"/>
  <c r="P3246" i="7" s="1"/>
  <c r="P3247" i="7" s="1"/>
  <c r="P3248" i="7" s="1"/>
  <c r="P3249" i="7" s="1"/>
  <c r="P3250" i="7" s="1"/>
  <c r="P3251" i="7" s="1"/>
  <c r="P3252" i="7" s="1"/>
  <c r="P3253" i="7" s="1"/>
  <c r="P3254" i="7" s="1"/>
  <c r="P3255" i="7" s="1"/>
  <c r="P3256" i="7" s="1"/>
  <c r="P3257" i="7" s="1"/>
  <c r="P3258" i="7" s="1"/>
  <c r="P3259" i="7" s="1"/>
  <c r="P3260" i="7" s="1"/>
  <c r="P3261" i="7" s="1"/>
  <c r="P3262" i="7" s="1"/>
  <c r="P3263" i="7" s="1"/>
  <c r="P3264" i="7" s="1"/>
  <c r="P3265" i="7" s="1"/>
  <c r="P3266" i="7" s="1"/>
  <c r="P3267" i="7" s="1"/>
  <c r="P3268" i="7" s="1"/>
  <c r="P3269" i="7" s="1"/>
  <c r="P3270" i="7" s="1"/>
  <c r="P3271" i="7" s="1"/>
  <c r="P3272" i="7" s="1"/>
  <c r="P3273" i="7" s="1"/>
  <c r="P3274" i="7" s="1"/>
  <c r="P3275" i="7" s="1"/>
  <c r="P3276" i="7" s="1"/>
  <c r="P3277" i="7" s="1"/>
  <c r="P3278" i="7" s="1"/>
  <c r="P3279" i="7" s="1"/>
  <c r="P3280" i="7" s="1"/>
  <c r="P3281" i="7" s="1"/>
  <c r="P3282" i="7" s="1"/>
  <c r="P3283" i="7" s="1"/>
  <c r="P3284" i="7" s="1"/>
  <c r="P3285" i="7" s="1"/>
  <c r="P3286" i="7" s="1"/>
  <c r="P3287" i="7" s="1"/>
  <c r="P3288" i="7" s="1"/>
  <c r="P3289" i="7" s="1"/>
  <c r="P3290" i="7" s="1"/>
  <c r="P3291" i="7" s="1"/>
  <c r="P3292" i="7" s="1"/>
  <c r="P3293" i="7" s="1"/>
  <c r="P3294" i="7" s="1"/>
  <c r="P3295" i="7" s="1"/>
  <c r="P3296" i="7" s="1"/>
  <c r="P3297" i="7" s="1"/>
  <c r="P3298" i="7" s="1"/>
  <c r="P3299" i="7" s="1"/>
  <c r="P3300" i="7" s="1"/>
  <c r="P3301" i="7" s="1"/>
  <c r="P3302" i="7" s="1"/>
  <c r="P3303" i="7" s="1"/>
  <c r="P3304" i="7" s="1"/>
  <c r="P3305" i="7" s="1"/>
  <c r="P3306" i="7" s="1"/>
  <c r="P3307" i="7" s="1"/>
  <c r="P3308" i="7" s="1"/>
  <c r="P3309" i="7" s="1"/>
  <c r="P3310" i="7" s="1"/>
  <c r="P3311" i="7" s="1"/>
  <c r="P3312" i="7" s="1"/>
  <c r="P3313" i="7" s="1"/>
  <c r="P3314" i="7" s="1"/>
  <c r="P3315" i="7" s="1"/>
  <c r="P3316" i="7" s="1"/>
  <c r="P3317" i="7" s="1"/>
  <c r="P3318" i="7" s="1"/>
  <c r="P3319" i="7" s="1"/>
  <c r="P3320" i="7" s="1"/>
  <c r="P3321" i="7" s="1"/>
  <c r="P3322" i="7" s="1"/>
  <c r="P3323" i="7" s="1"/>
  <c r="P3324" i="7" s="1"/>
  <c r="P3325" i="7" s="1"/>
  <c r="P3326" i="7" s="1"/>
  <c r="P3327" i="7" s="1"/>
  <c r="P3328" i="7" s="1"/>
  <c r="P3329" i="7" s="1"/>
  <c r="P3330" i="7" s="1"/>
  <c r="P3331" i="7" s="1"/>
  <c r="P3332" i="7" s="1"/>
  <c r="P3333" i="7" s="1"/>
  <c r="P3334" i="7" s="1"/>
  <c r="P3335" i="7" s="1"/>
  <c r="P3336" i="7" s="1"/>
  <c r="P3337" i="7" s="1"/>
  <c r="P3338" i="7" s="1"/>
  <c r="P3339" i="7" s="1"/>
  <c r="P3340" i="7" s="1"/>
  <c r="P3341" i="7" s="1"/>
  <c r="P3342" i="7" s="1"/>
  <c r="P3343" i="7" s="1"/>
  <c r="P3344" i="7" s="1"/>
  <c r="P3345" i="7" s="1"/>
  <c r="P3346" i="7" s="1"/>
  <c r="P3347" i="7" s="1"/>
  <c r="P3348" i="7" s="1"/>
  <c r="P3349" i="7" s="1"/>
  <c r="P3350" i="7" s="1"/>
  <c r="P3351" i="7" s="1"/>
  <c r="P3352" i="7" s="1"/>
  <c r="P3353" i="7" s="1"/>
  <c r="P3354" i="7" s="1"/>
  <c r="P3355" i="7" s="1"/>
  <c r="P3356" i="7" s="1"/>
  <c r="P3357" i="7" s="1"/>
  <c r="P3358" i="7" s="1"/>
  <c r="P3359" i="7" s="1"/>
  <c r="P3360" i="7" s="1"/>
  <c r="P3361" i="7" s="1"/>
  <c r="P3362" i="7" s="1"/>
  <c r="P3363" i="7" s="1"/>
  <c r="P3364" i="7" s="1"/>
  <c r="P3365" i="7" s="1"/>
  <c r="P3366" i="7" s="1"/>
  <c r="P3367" i="7" s="1"/>
  <c r="P3368" i="7" s="1"/>
  <c r="P3369" i="7" s="1"/>
  <c r="P3370" i="7" s="1"/>
  <c r="P3371" i="7" s="1"/>
  <c r="P3372" i="7" s="1"/>
  <c r="P3373" i="7" s="1"/>
  <c r="P3374" i="7" s="1"/>
  <c r="P3375" i="7" s="1"/>
  <c r="P3376" i="7" s="1"/>
  <c r="P3377" i="7" s="1"/>
  <c r="P3378" i="7" s="1"/>
  <c r="P3379" i="7" s="1"/>
  <c r="P3380" i="7" s="1"/>
  <c r="P3381" i="7" s="1"/>
  <c r="P3382" i="7" s="1"/>
  <c r="P3383" i="7" s="1"/>
  <c r="P3384" i="7" s="1"/>
  <c r="P3385" i="7" s="1"/>
  <c r="P3386" i="7" s="1"/>
  <c r="P3387" i="7" s="1"/>
  <c r="P3388" i="7" s="1"/>
  <c r="P3389" i="7" s="1"/>
  <c r="P3390" i="7" s="1"/>
  <c r="P3391" i="7" s="1"/>
  <c r="P3392" i="7" s="1"/>
  <c r="P3393" i="7" s="1"/>
  <c r="P3394" i="7" s="1"/>
  <c r="P3395" i="7" s="1"/>
  <c r="P3396" i="7" s="1"/>
  <c r="P3397" i="7" s="1"/>
  <c r="P3398" i="7" s="1"/>
  <c r="P3399" i="7" s="1"/>
  <c r="P3400" i="7" s="1"/>
  <c r="P3401" i="7" s="1"/>
  <c r="P3402" i="7" s="1"/>
  <c r="P3403" i="7" s="1"/>
  <c r="P3404" i="7" s="1"/>
  <c r="P3405" i="7" s="1"/>
  <c r="P3406" i="7" s="1"/>
  <c r="P3407" i="7" s="1"/>
  <c r="P3408" i="7" s="1"/>
  <c r="P3409" i="7" s="1"/>
  <c r="P3410" i="7" s="1"/>
  <c r="P3411" i="7" s="1"/>
  <c r="P3412" i="7" s="1"/>
  <c r="P3413" i="7" s="1"/>
  <c r="P3414" i="7" s="1"/>
  <c r="P3415" i="7" s="1"/>
  <c r="P3416" i="7" s="1"/>
  <c r="P3417" i="7" s="1"/>
  <c r="P3418" i="7" s="1"/>
  <c r="P3419" i="7" s="1"/>
  <c r="P3420" i="7" s="1"/>
  <c r="P3421" i="7" s="1"/>
  <c r="P3422" i="7" s="1"/>
  <c r="P3423" i="7" s="1"/>
  <c r="P3424" i="7" s="1"/>
  <c r="P3425" i="7" s="1"/>
  <c r="P3426" i="7" s="1"/>
  <c r="P3427" i="7" s="1"/>
  <c r="P3428" i="7" s="1"/>
  <c r="P3429" i="7" s="1"/>
  <c r="P3430" i="7" s="1"/>
  <c r="P3431" i="7" s="1"/>
  <c r="P3432" i="7" s="1"/>
  <c r="P3433" i="7" s="1"/>
  <c r="P3434" i="7" s="1"/>
  <c r="P3435" i="7" s="1"/>
  <c r="P3436" i="7" s="1"/>
  <c r="P3437" i="7" s="1"/>
  <c r="P3438" i="7" s="1"/>
  <c r="P3439" i="7" s="1"/>
  <c r="P3440" i="7" s="1"/>
  <c r="P3441" i="7" s="1"/>
  <c r="P3442" i="7" s="1"/>
  <c r="P3443" i="7" s="1"/>
  <c r="P3444" i="7" s="1"/>
  <c r="P3445" i="7" s="1"/>
  <c r="P3446" i="7" s="1"/>
  <c r="P3447" i="7" s="1"/>
  <c r="P3448" i="7" s="1"/>
  <c r="P3449" i="7" s="1"/>
  <c r="P3450" i="7" s="1"/>
  <c r="P3451" i="7" s="1"/>
  <c r="P3452" i="7" s="1"/>
  <c r="P3453" i="7" s="1"/>
  <c r="P3454" i="7" s="1"/>
  <c r="P3455" i="7" s="1"/>
  <c r="P3456" i="7" s="1"/>
  <c r="P3457" i="7" s="1"/>
  <c r="P3458" i="7" s="1"/>
  <c r="P3459" i="7" s="1"/>
  <c r="P3460" i="7" s="1"/>
  <c r="P3461" i="7" s="1"/>
  <c r="P3462" i="7" s="1"/>
  <c r="P3463" i="7" s="1"/>
  <c r="P3464" i="7" s="1"/>
  <c r="P3465" i="7" s="1"/>
  <c r="P3466" i="7" s="1"/>
  <c r="P3467" i="7" s="1"/>
  <c r="P3468" i="7" s="1"/>
  <c r="P3469" i="7" s="1"/>
  <c r="P3470" i="7" s="1"/>
  <c r="P3471" i="7" s="1"/>
  <c r="P3472" i="7" s="1"/>
  <c r="P3473" i="7" s="1"/>
  <c r="P3474" i="7" s="1"/>
  <c r="P3475" i="7" s="1"/>
  <c r="P3476" i="7" s="1"/>
  <c r="P3477" i="7" s="1"/>
  <c r="P3478" i="7" s="1"/>
  <c r="P3479" i="7" s="1"/>
  <c r="P3480" i="7" s="1"/>
  <c r="P3481" i="7" s="1"/>
  <c r="P3482" i="7" s="1"/>
  <c r="P3483" i="7" s="1"/>
  <c r="P3484" i="7" s="1"/>
  <c r="P3485" i="7" s="1"/>
  <c r="P3486" i="7" s="1"/>
  <c r="P3487" i="7" s="1"/>
  <c r="P3488" i="7" s="1"/>
  <c r="P3489" i="7" s="1"/>
  <c r="P3490" i="7" s="1"/>
  <c r="P3491" i="7" s="1"/>
  <c r="P3492" i="7" s="1"/>
  <c r="P3493" i="7" s="1"/>
  <c r="P3494" i="7" s="1"/>
  <c r="P3495" i="7" s="1"/>
  <c r="P3496" i="7" s="1"/>
  <c r="P3497" i="7" s="1"/>
  <c r="P3498" i="7" s="1"/>
  <c r="P3499" i="7" s="1"/>
  <c r="P3500" i="7" s="1"/>
  <c r="P3501" i="7" s="1"/>
  <c r="P3502" i="7" s="1"/>
  <c r="P3503" i="7" s="1"/>
  <c r="P3504" i="7" s="1"/>
  <c r="P3505" i="7" s="1"/>
  <c r="P3506" i="7" s="1"/>
  <c r="P3507" i="7" s="1"/>
  <c r="P3508" i="7" s="1"/>
  <c r="P3509" i="7" s="1"/>
  <c r="P3510" i="7" s="1"/>
  <c r="P3511" i="7" s="1"/>
  <c r="P3512" i="7" s="1"/>
  <c r="P3513" i="7" s="1"/>
  <c r="P3514" i="7" s="1"/>
  <c r="P3515" i="7" s="1"/>
  <c r="P3516" i="7" s="1"/>
  <c r="P3517" i="7" s="1"/>
  <c r="P3518" i="7" s="1"/>
  <c r="P3519" i="7" s="1"/>
  <c r="P3520" i="7" s="1"/>
  <c r="P3521" i="7" s="1"/>
  <c r="P3522" i="7" s="1"/>
  <c r="P3523" i="7" s="1"/>
  <c r="P3524" i="7" s="1"/>
  <c r="P3525" i="7" s="1"/>
  <c r="P3526" i="7" s="1"/>
  <c r="P3527" i="7" s="1"/>
  <c r="P3528" i="7" s="1"/>
  <c r="P3529" i="7" s="1"/>
  <c r="P3530" i="7" s="1"/>
  <c r="P3531" i="7" s="1"/>
  <c r="P3532" i="7" s="1"/>
  <c r="P3533" i="7" s="1"/>
  <c r="P3534" i="7" s="1"/>
  <c r="P3535" i="7" s="1"/>
  <c r="P3536" i="7" s="1"/>
  <c r="P3537" i="7" s="1"/>
  <c r="P3538" i="7" s="1"/>
  <c r="P3539" i="7" s="1"/>
  <c r="P3540" i="7" s="1"/>
  <c r="P3541" i="7" s="1"/>
  <c r="P3542" i="7" s="1"/>
  <c r="P3543" i="7" s="1"/>
  <c r="P3544" i="7" s="1"/>
  <c r="P3545" i="7" s="1"/>
  <c r="P3546" i="7" s="1"/>
  <c r="P3547" i="7" s="1"/>
  <c r="P3548" i="7" s="1"/>
  <c r="P3549" i="7" s="1"/>
  <c r="P3550" i="7" s="1"/>
  <c r="P3551" i="7" s="1"/>
  <c r="P3552" i="7" s="1"/>
  <c r="P3553" i="7" s="1"/>
  <c r="P3554" i="7" s="1"/>
  <c r="P3555" i="7" s="1"/>
  <c r="P3556" i="7" s="1"/>
  <c r="P3557" i="7" s="1"/>
  <c r="P3558" i="7" s="1"/>
  <c r="P3559" i="7" s="1"/>
  <c r="P3560" i="7" s="1"/>
  <c r="P3561" i="7" s="1"/>
  <c r="P3562" i="7" s="1"/>
  <c r="P3563" i="7" s="1"/>
  <c r="P3564" i="7" s="1"/>
  <c r="P3565" i="7" s="1"/>
  <c r="P3566" i="7" s="1"/>
  <c r="P3567" i="7" s="1"/>
  <c r="P3568" i="7" s="1"/>
  <c r="P3569" i="7" s="1"/>
  <c r="P3570" i="7" s="1"/>
  <c r="P3571" i="7" s="1"/>
  <c r="P3572" i="7" s="1"/>
  <c r="P3573" i="7" s="1"/>
  <c r="P3574" i="7" s="1"/>
  <c r="P3575" i="7" s="1"/>
  <c r="P3576" i="7" s="1"/>
  <c r="P3577" i="7" s="1"/>
  <c r="P3578" i="7" s="1"/>
  <c r="P3579" i="7" s="1"/>
  <c r="P3580" i="7" s="1"/>
  <c r="P3581" i="7" s="1"/>
  <c r="P3582" i="7" s="1"/>
  <c r="P3583" i="7" s="1"/>
  <c r="P3584" i="7" s="1"/>
  <c r="P3585" i="7" s="1"/>
  <c r="P3586" i="7" s="1"/>
  <c r="P3587" i="7" s="1"/>
  <c r="P3588" i="7" s="1"/>
  <c r="P3589" i="7" s="1"/>
  <c r="P3590" i="7" s="1"/>
  <c r="P3591" i="7" s="1"/>
  <c r="P3592" i="7" s="1"/>
  <c r="P3593" i="7" s="1"/>
  <c r="P3594" i="7" s="1"/>
  <c r="P3595" i="7" s="1"/>
  <c r="P3596" i="7" s="1"/>
  <c r="P3597" i="7" s="1"/>
  <c r="P3598" i="7" s="1"/>
  <c r="P3599" i="7" s="1"/>
  <c r="P3600" i="7" s="1"/>
  <c r="P3601" i="7" s="1"/>
  <c r="P3602" i="7" s="1"/>
  <c r="P3603" i="7" s="1"/>
  <c r="P3604" i="7" s="1"/>
  <c r="P3605" i="7" s="1"/>
  <c r="P3606" i="7" s="1"/>
  <c r="P3607" i="7" s="1"/>
  <c r="P3608" i="7" s="1"/>
  <c r="P3609" i="7" s="1"/>
  <c r="P3610" i="7" s="1"/>
  <c r="P3611" i="7" s="1"/>
  <c r="P3612" i="7" s="1"/>
  <c r="P3613" i="7" s="1"/>
  <c r="P3614" i="7" s="1"/>
  <c r="P3615" i="7" s="1"/>
  <c r="P3616" i="7" s="1"/>
  <c r="P3617" i="7" s="1"/>
  <c r="P3618" i="7" s="1"/>
  <c r="P3619" i="7" s="1"/>
  <c r="P3620" i="7" s="1"/>
  <c r="P3621" i="7" s="1"/>
  <c r="P3622" i="7" s="1"/>
  <c r="P3623" i="7" s="1"/>
  <c r="P3624" i="7" s="1"/>
  <c r="P3625" i="7" s="1"/>
  <c r="P3626" i="7" s="1"/>
  <c r="P3627" i="7" s="1"/>
  <c r="P3628" i="7" s="1"/>
  <c r="P3629" i="7" s="1"/>
  <c r="P3630" i="7" s="1"/>
  <c r="P3631" i="7" s="1"/>
  <c r="P3632" i="7" s="1"/>
  <c r="P3633" i="7" s="1"/>
  <c r="P3634" i="7" s="1"/>
  <c r="P3635" i="7" s="1"/>
  <c r="P3636" i="7" s="1"/>
  <c r="P3637" i="7" s="1"/>
  <c r="P3638" i="7" s="1"/>
  <c r="P3639" i="7" s="1"/>
  <c r="P3640" i="7" s="1"/>
  <c r="P3641" i="7" s="1"/>
  <c r="P3642" i="7" s="1"/>
  <c r="P3643" i="7" s="1"/>
  <c r="P3644" i="7" s="1"/>
  <c r="P3645" i="7" s="1"/>
  <c r="P3646" i="7" s="1"/>
  <c r="P3647" i="7" s="1"/>
  <c r="P3648" i="7" s="1"/>
  <c r="P3649" i="7" s="1"/>
  <c r="P3650" i="7" s="1"/>
  <c r="P3651" i="7" s="1"/>
  <c r="P3652" i="7" s="1"/>
  <c r="P3653" i="7" s="1"/>
  <c r="P3654" i="7" s="1"/>
  <c r="P3655" i="7" s="1"/>
  <c r="P3656" i="7" s="1"/>
  <c r="P3657" i="7" s="1"/>
  <c r="P3658" i="7" s="1"/>
  <c r="P3659" i="7" s="1"/>
  <c r="P3660" i="7" s="1"/>
  <c r="P3661" i="7" s="1"/>
  <c r="P3662" i="7" s="1"/>
  <c r="P3663" i="7" s="1"/>
  <c r="P3664" i="7" s="1"/>
  <c r="P3665" i="7" s="1"/>
  <c r="P3666" i="7" s="1"/>
  <c r="P3667" i="7" s="1"/>
  <c r="P3668" i="7" s="1"/>
  <c r="P3669" i="7" s="1"/>
  <c r="P3670" i="7" s="1"/>
  <c r="P3671" i="7" s="1"/>
  <c r="P3672" i="7" s="1"/>
  <c r="P3673" i="7" s="1"/>
  <c r="P3674" i="7" s="1"/>
  <c r="P3675" i="7" s="1"/>
  <c r="P3676" i="7" s="1"/>
  <c r="P3677" i="7" s="1"/>
  <c r="P3678" i="7" s="1"/>
  <c r="P3679" i="7" s="1"/>
  <c r="P3680" i="7" s="1"/>
  <c r="P3681" i="7" s="1"/>
  <c r="P3682" i="7" s="1"/>
  <c r="P3683" i="7" s="1"/>
  <c r="P3684" i="7" s="1"/>
  <c r="P3685" i="7" s="1"/>
  <c r="P3686" i="7" s="1"/>
  <c r="P3687" i="7" s="1"/>
  <c r="P3688" i="7" s="1"/>
  <c r="P3689" i="7" s="1"/>
  <c r="P3690" i="7" s="1"/>
  <c r="P3691" i="7" s="1"/>
  <c r="P3692" i="7" s="1"/>
  <c r="P3693" i="7" s="1"/>
  <c r="P3694" i="7" s="1"/>
  <c r="P3695" i="7" s="1"/>
  <c r="P3696" i="7" s="1"/>
  <c r="P3697" i="7" s="1"/>
  <c r="P3698" i="7" s="1"/>
  <c r="P3699" i="7" s="1"/>
  <c r="P3700" i="7" s="1"/>
  <c r="P3701" i="7" s="1"/>
  <c r="P3702" i="7" s="1"/>
  <c r="P3703" i="7" s="1"/>
  <c r="P3704" i="7" s="1"/>
  <c r="P3705" i="7" s="1"/>
  <c r="P3706" i="7" s="1"/>
  <c r="P3707" i="7" s="1"/>
  <c r="P3708" i="7" s="1"/>
  <c r="P3709" i="7" s="1"/>
  <c r="P3710" i="7" s="1"/>
  <c r="P3711" i="7" s="1"/>
  <c r="P3712" i="7" s="1"/>
  <c r="P3713" i="7" s="1"/>
  <c r="P3714" i="7" s="1"/>
  <c r="P3715" i="7" s="1"/>
  <c r="P3716" i="7" s="1"/>
  <c r="P3717" i="7" s="1"/>
  <c r="P3718" i="7" s="1"/>
  <c r="P3719" i="7" s="1"/>
  <c r="P3720" i="7" s="1"/>
  <c r="P3721" i="7" s="1"/>
  <c r="P3722" i="7" s="1"/>
  <c r="P3723" i="7" s="1"/>
  <c r="P3724" i="7" s="1"/>
  <c r="P3725" i="7" s="1"/>
  <c r="P3726" i="7" s="1"/>
  <c r="P3727" i="7" s="1"/>
  <c r="P3728" i="7" s="1"/>
  <c r="P3729" i="7" s="1"/>
  <c r="P3730" i="7" s="1"/>
  <c r="P3731" i="7" s="1"/>
  <c r="P3732" i="7" s="1"/>
  <c r="P3733" i="7" s="1"/>
  <c r="P3734" i="7" s="1"/>
  <c r="P3735" i="7" s="1"/>
  <c r="P3736" i="7" s="1"/>
  <c r="P3737" i="7" s="1"/>
  <c r="P3738" i="7" s="1"/>
  <c r="P3739" i="7" s="1"/>
  <c r="P3740" i="7" s="1"/>
  <c r="P3741" i="7" s="1"/>
  <c r="P3742" i="7" s="1"/>
  <c r="P3743" i="7" s="1"/>
  <c r="P3744" i="7" s="1"/>
  <c r="P3745" i="7" s="1"/>
  <c r="P3746" i="7" s="1"/>
  <c r="P3747" i="7" s="1"/>
  <c r="P3748" i="7" s="1"/>
  <c r="P3749" i="7" s="1"/>
  <c r="P3750" i="7" s="1"/>
  <c r="P3751" i="7" s="1"/>
  <c r="P3752" i="7" s="1"/>
  <c r="P3753" i="7" s="1"/>
  <c r="P3754" i="7" s="1"/>
  <c r="P3755" i="7" s="1"/>
  <c r="P3756" i="7" s="1"/>
  <c r="P3757" i="7" s="1"/>
  <c r="P3758" i="7" s="1"/>
  <c r="P3759" i="7" s="1"/>
  <c r="P3760" i="7" s="1"/>
  <c r="P3761" i="7" s="1"/>
  <c r="P3762" i="7" s="1"/>
  <c r="P3763" i="7" s="1"/>
  <c r="P3764" i="7" s="1"/>
  <c r="P3765" i="7" s="1"/>
  <c r="P3766" i="7" s="1"/>
  <c r="P3767" i="7" s="1"/>
  <c r="P3768" i="7" s="1"/>
  <c r="P3769" i="7" s="1"/>
  <c r="P3770" i="7" s="1"/>
  <c r="P3771" i="7" s="1"/>
  <c r="P3772" i="7" s="1"/>
  <c r="P3773" i="7" s="1"/>
  <c r="P3774" i="7" s="1"/>
  <c r="P3775" i="7" s="1"/>
  <c r="P3776" i="7" s="1"/>
  <c r="P3777" i="7" s="1"/>
  <c r="P3778" i="7" s="1"/>
  <c r="P3779" i="7" s="1"/>
  <c r="P3780" i="7" s="1"/>
  <c r="P3781" i="7" s="1"/>
  <c r="P3782" i="7" s="1"/>
  <c r="P3783" i="7" s="1"/>
  <c r="P3784" i="7" s="1"/>
  <c r="P3785" i="7" s="1"/>
  <c r="P3786" i="7" s="1"/>
  <c r="P3787" i="7" s="1"/>
  <c r="P3788" i="7" s="1"/>
  <c r="P3789" i="7" s="1"/>
  <c r="P3790" i="7" s="1"/>
  <c r="P3791" i="7" s="1"/>
  <c r="P3792" i="7" s="1"/>
  <c r="P3793" i="7" s="1"/>
  <c r="P3794" i="7" s="1"/>
  <c r="P3795" i="7" s="1"/>
  <c r="P3796" i="7" s="1"/>
  <c r="P3797" i="7" s="1"/>
  <c r="P3798" i="7" s="1"/>
  <c r="P3799" i="7" s="1"/>
  <c r="P3800" i="7" s="1"/>
  <c r="P3801" i="7" s="1"/>
  <c r="P3802" i="7" s="1"/>
  <c r="P3803" i="7" s="1"/>
  <c r="P3804" i="7" s="1"/>
  <c r="P3805" i="7" s="1"/>
  <c r="P3806" i="7" s="1"/>
  <c r="P3807" i="7" s="1"/>
  <c r="P3808" i="7" s="1"/>
  <c r="P3809" i="7" s="1"/>
  <c r="P3810" i="7" s="1"/>
  <c r="P3811" i="7" s="1"/>
  <c r="P3812" i="7" s="1"/>
  <c r="P3813" i="7" s="1"/>
  <c r="P3814" i="7" s="1"/>
  <c r="P3815" i="7" s="1"/>
  <c r="P3816" i="7" s="1"/>
  <c r="P3817" i="7" s="1"/>
  <c r="P3818" i="7" s="1"/>
  <c r="P3819" i="7" s="1"/>
  <c r="P3820" i="7" s="1"/>
  <c r="P3821" i="7" s="1"/>
  <c r="P3822" i="7" s="1"/>
  <c r="P3823" i="7" s="1"/>
  <c r="P3824" i="7" s="1"/>
  <c r="P3825" i="7" s="1"/>
  <c r="P3826" i="7" s="1"/>
  <c r="P3827" i="7" s="1"/>
  <c r="P3828" i="7" s="1"/>
  <c r="P3829" i="7" s="1"/>
  <c r="P3830" i="7" s="1"/>
  <c r="P3831" i="7" s="1"/>
  <c r="P3832" i="7" s="1"/>
  <c r="P3833" i="7" s="1"/>
  <c r="P3834" i="7" s="1"/>
  <c r="P3835" i="7" s="1"/>
  <c r="P3836" i="7" s="1"/>
  <c r="P3837" i="7" s="1"/>
  <c r="P3838" i="7" s="1"/>
  <c r="P3839" i="7" s="1"/>
  <c r="P3840" i="7" s="1"/>
  <c r="P3841" i="7" s="1"/>
  <c r="P3842" i="7" s="1"/>
  <c r="P3843" i="7" s="1"/>
  <c r="P3844" i="7" s="1"/>
  <c r="P3845" i="7" s="1"/>
  <c r="P3846" i="7" s="1"/>
  <c r="P3847" i="7" s="1"/>
  <c r="P3848" i="7" s="1"/>
  <c r="P3849" i="7" s="1"/>
  <c r="P3850" i="7" s="1"/>
  <c r="P3851" i="7" s="1"/>
  <c r="P3852" i="7" s="1"/>
  <c r="P3853" i="7" s="1"/>
  <c r="P3854" i="7" s="1"/>
  <c r="P3855" i="7" s="1"/>
  <c r="P3856" i="7" s="1"/>
  <c r="P3857" i="7" s="1"/>
  <c r="P3858" i="7" s="1"/>
  <c r="P3859" i="7" s="1"/>
  <c r="P3860" i="7" s="1"/>
  <c r="P3861" i="7" s="1"/>
  <c r="P3862" i="7" s="1"/>
  <c r="P3863" i="7" s="1"/>
  <c r="P3864" i="7" s="1"/>
  <c r="P3865" i="7" s="1"/>
  <c r="P3866" i="7" s="1"/>
  <c r="P3867" i="7" s="1"/>
  <c r="P3868" i="7" s="1"/>
  <c r="P3869" i="7" s="1"/>
  <c r="P3870" i="7" s="1"/>
  <c r="P3871" i="7" s="1"/>
  <c r="P3872" i="7" s="1"/>
  <c r="P3873" i="7" s="1"/>
  <c r="P3874" i="7" s="1"/>
  <c r="P3875" i="7" s="1"/>
  <c r="P3876" i="7" s="1"/>
  <c r="P3877" i="7" s="1"/>
  <c r="P3878" i="7" s="1"/>
  <c r="P3879" i="7" s="1"/>
  <c r="P3880" i="7" s="1"/>
  <c r="P3881" i="7" s="1"/>
  <c r="P3882" i="7" s="1"/>
  <c r="P3883" i="7" s="1"/>
  <c r="P3884" i="7" s="1"/>
  <c r="P3885" i="7" s="1"/>
  <c r="P3886" i="7" s="1"/>
  <c r="P3887" i="7" s="1"/>
  <c r="P3888" i="7" s="1"/>
  <c r="P3889" i="7" s="1"/>
  <c r="P3890" i="7" s="1"/>
  <c r="P3891" i="7" s="1"/>
  <c r="P3892" i="7" s="1"/>
  <c r="P3893" i="7" s="1"/>
  <c r="P3894" i="7" s="1"/>
  <c r="P3895" i="7" s="1"/>
  <c r="P3896" i="7" s="1"/>
  <c r="P3897" i="7" s="1"/>
  <c r="P3898" i="7" s="1"/>
  <c r="P3899" i="7" s="1"/>
  <c r="P3900" i="7" s="1"/>
  <c r="P3901" i="7" s="1"/>
  <c r="P3902" i="7" s="1"/>
  <c r="P3903" i="7" s="1"/>
  <c r="P3904" i="7" s="1"/>
  <c r="P3905" i="7" s="1"/>
  <c r="P3906" i="7" s="1"/>
  <c r="P3907" i="7" s="1"/>
  <c r="P3908" i="7" s="1"/>
  <c r="P3909" i="7" s="1"/>
  <c r="P3910" i="7" s="1"/>
  <c r="P3911" i="7" s="1"/>
  <c r="P3912" i="7" s="1"/>
  <c r="P3913" i="7" s="1"/>
  <c r="P3914" i="7" s="1"/>
  <c r="P3915" i="7" s="1"/>
  <c r="P3916" i="7" s="1"/>
  <c r="P3917" i="7" s="1"/>
  <c r="P3918" i="7" s="1"/>
  <c r="P3919" i="7" s="1"/>
  <c r="P3920" i="7" s="1"/>
  <c r="P3921" i="7" s="1"/>
  <c r="P3922" i="7" s="1"/>
  <c r="P3923" i="7" s="1"/>
  <c r="P3924" i="7" s="1"/>
  <c r="P3925" i="7" s="1"/>
  <c r="P3926" i="7" s="1"/>
  <c r="P3927" i="7" s="1"/>
  <c r="P3928" i="7" s="1"/>
  <c r="P3929" i="7" s="1"/>
  <c r="P3930" i="7" s="1"/>
  <c r="P3931" i="7" s="1"/>
  <c r="P3932" i="7" s="1"/>
  <c r="P3933" i="7" s="1"/>
  <c r="P3934" i="7" s="1"/>
  <c r="P3935" i="7" s="1"/>
  <c r="P3936" i="7" s="1"/>
  <c r="P3937" i="7" s="1"/>
  <c r="P3938" i="7" s="1"/>
  <c r="P3939" i="7" s="1"/>
  <c r="P3940" i="7" s="1"/>
  <c r="P3941" i="7" s="1"/>
  <c r="P3942" i="7" s="1"/>
  <c r="P3943" i="7" s="1"/>
  <c r="P3944" i="7" s="1"/>
  <c r="P3945" i="7" s="1"/>
  <c r="P3946" i="7" s="1"/>
  <c r="P3947" i="7" s="1"/>
  <c r="P3948" i="7" s="1"/>
  <c r="P3949" i="7" s="1"/>
  <c r="P3950" i="7" s="1"/>
  <c r="P3951" i="7" s="1"/>
  <c r="P3952" i="7" s="1"/>
  <c r="P3953" i="7" s="1"/>
  <c r="P3954" i="7" s="1"/>
  <c r="P3955" i="7" s="1"/>
  <c r="P3956" i="7" s="1"/>
  <c r="P3957" i="7" s="1"/>
  <c r="P3958" i="7" s="1"/>
  <c r="P3959" i="7" s="1"/>
  <c r="P3960" i="7" s="1"/>
  <c r="P3961" i="7" s="1"/>
  <c r="P3962" i="7" s="1"/>
  <c r="P3963" i="7" s="1"/>
  <c r="P3964" i="7" s="1"/>
  <c r="P3965" i="7" s="1"/>
  <c r="P3966" i="7" s="1"/>
  <c r="P3967" i="7" s="1"/>
  <c r="P3968" i="7" s="1"/>
  <c r="P3969" i="7" s="1"/>
  <c r="P3970" i="7" s="1"/>
  <c r="P3971" i="7" s="1"/>
  <c r="P3972" i="7" s="1"/>
  <c r="P3973" i="7" s="1"/>
  <c r="P3974" i="7" s="1"/>
  <c r="P3975" i="7" s="1"/>
  <c r="P3976" i="7" s="1"/>
  <c r="P3977" i="7" s="1"/>
  <c r="P3978" i="7" s="1"/>
  <c r="P3979" i="7" s="1"/>
  <c r="P3980" i="7" s="1"/>
  <c r="P3981" i="7" s="1"/>
  <c r="P3982" i="7" s="1"/>
  <c r="P3983" i="7" s="1"/>
  <c r="P3984" i="7" s="1"/>
  <c r="P3985" i="7" s="1"/>
  <c r="P3986" i="7" s="1"/>
  <c r="P3987" i="7" s="1"/>
  <c r="P3988" i="7" s="1"/>
  <c r="P3989" i="7" s="1"/>
  <c r="P3990" i="7" s="1"/>
  <c r="P3991" i="7" s="1"/>
  <c r="P3992" i="7" s="1"/>
  <c r="P3993" i="7" s="1"/>
  <c r="P3994" i="7" s="1"/>
  <c r="P3995" i="7" s="1"/>
  <c r="P3996" i="7" s="1"/>
  <c r="P3997" i="7" s="1"/>
  <c r="P3998" i="7" s="1"/>
  <c r="P3999" i="7" s="1"/>
  <c r="P4000" i="7" s="1"/>
  <c r="P4001" i="7" s="1"/>
  <c r="P4002" i="7" s="1"/>
  <c r="P4003" i="7" s="1"/>
  <c r="P4004" i="7" s="1"/>
  <c r="P4005" i="7" s="1"/>
  <c r="P4006" i="7" s="1"/>
  <c r="P4007" i="7" s="1"/>
  <c r="P4008" i="7" s="1"/>
  <c r="P4009" i="7" s="1"/>
  <c r="P4010" i="7" s="1"/>
  <c r="P4011" i="7" s="1"/>
  <c r="P4012" i="7" s="1"/>
  <c r="P4013" i="7" s="1"/>
  <c r="P4014" i="7" s="1"/>
  <c r="P4015" i="7" s="1"/>
  <c r="P4016" i="7" s="1"/>
  <c r="P4017" i="7" s="1"/>
  <c r="P4018" i="7" s="1"/>
  <c r="P4019" i="7" s="1"/>
  <c r="P4020" i="7" s="1"/>
  <c r="P4021" i="7" s="1"/>
  <c r="P4022" i="7" s="1"/>
  <c r="P4023" i="7" s="1"/>
  <c r="P4024" i="7" s="1"/>
  <c r="P4025" i="7" s="1"/>
  <c r="P4026" i="7" s="1"/>
  <c r="P4027" i="7" s="1"/>
  <c r="P4028" i="7" s="1"/>
  <c r="P4029" i="7" s="1"/>
  <c r="P4030" i="7" s="1"/>
  <c r="P4031" i="7" s="1"/>
  <c r="P4032" i="7" s="1"/>
  <c r="P4033" i="7" s="1"/>
  <c r="P4034" i="7" s="1"/>
  <c r="P4035" i="7" s="1"/>
  <c r="P4036" i="7" s="1"/>
  <c r="P4037" i="7" s="1"/>
  <c r="P4038" i="7" s="1"/>
  <c r="P4039" i="7" s="1"/>
  <c r="P4040" i="7" s="1"/>
  <c r="P4041" i="7" s="1"/>
  <c r="P4042" i="7" s="1"/>
  <c r="P4043" i="7" s="1"/>
  <c r="P4044" i="7" s="1"/>
  <c r="P4045" i="7" s="1"/>
  <c r="P4046" i="7" s="1"/>
  <c r="P4047" i="7" s="1"/>
  <c r="P4048" i="7" s="1"/>
  <c r="P4049" i="7" s="1"/>
  <c r="P4050" i="7" s="1"/>
  <c r="P4051" i="7" s="1"/>
  <c r="P4052" i="7" s="1"/>
  <c r="P4053" i="7" s="1"/>
  <c r="P4054" i="7" s="1"/>
  <c r="P4055" i="7" s="1"/>
  <c r="P4056" i="7" s="1"/>
  <c r="P4057" i="7" s="1"/>
  <c r="P4058" i="7" s="1"/>
  <c r="P4059" i="7" s="1"/>
  <c r="P4060" i="7" s="1"/>
  <c r="P4061" i="7" s="1"/>
  <c r="P4062" i="7" s="1"/>
  <c r="P4063" i="7" s="1"/>
  <c r="P4064" i="7" s="1"/>
  <c r="P4065" i="7" s="1"/>
  <c r="P4066" i="7" s="1"/>
  <c r="P4067" i="7" s="1"/>
  <c r="P4068" i="7" s="1"/>
  <c r="P4069" i="7" s="1"/>
  <c r="P4070" i="7" s="1"/>
  <c r="P4071" i="7" s="1"/>
  <c r="P4072" i="7" s="1"/>
  <c r="P4073" i="7" s="1"/>
  <c r="P4074" i="7" s="1"/>
  <c r="P4075" i="7" s="1"/>
  <c r="P4076" i="7" s="1"/>
  <c r="P4077" i="7" s="1"/>
  <c r="P4078" i="7" s="1"/>
  <c r="P4079" i="7" s="1"/>
  <c r="P4080" i="7" s="1"/>
  <c r="P4081" i="7" s="1"/>
  <c r="P4082" i="7" s="1"/>
  <c r="P4083" i="7" s="1"/>
  <c r="P4084" i="7" s="1"/>
  <c r="P4085" i="7" s="1"/>
  <c r="P4086" i="7" s="1"/>
  <c r="P4087" i="7" s="1"/>
  <c r="P4088" i="7" s="1"/>
  <c r="P4089" i="7" s="1"/>
  <c r="P4090" i="7" s="1"/>
  <c r="P4091" i="7" s="1"/>
  <c r="P4092" i="7" s="1"/>
  <c r="P4093" i="7" s="1"/>
  <c r="P4094" i="7" s="1"/>
  <c r="P4095" i="7" s="1"/>
  <c r="P4096" i="7" s="1"/>
  <c r="P4097" i="7" s="1"/>
  <c r="P4098" i="7" s="1"/>
  <c r="P4099" i="7" s="1"/>
  <c r="P4100" i="7" s="1"/>
  <c r="P4101" i="7" s="1"/>
  <c r="P4102" i="7" s="1"/>
  <c r="P4103" i="7" s="1"/>
  <c r="P4104" i="7" s="1"/>
  <c r="P4105" i="7" s="1"/>
  <c r="P4106" i="7" s="1"/>
  <c r="P4107" i="7" s="1"/>
  <c r="P4108" i="7" s="1"/>
  <c r="P4109" i="7" s="1"/>
  <c r="P4110" i="7" s="1"/>
  <c r="P4111" i="7" s="1"/>
  <c r="P4112" i="7" s="1"/>
  <c r="P4113" i="7" s="1"/>
  <c r="P4114" i="7" s="1"/>
  <c r="P4115" i="7" s="1"/>
  <c r="P4116" i="7" s="1"/>
  <c r="P4117" i="7" s="1"/>
  <c r="P4118" i="7" s="1"/>
  <c r="P4119" i="7" s="1"/>
  <c r="P4120" i="7" s="1"/>
  <c r="P4121" i="7" s="1"/>
  <c r="P4122" i="7" s="1"/>
  <c r="P4123" i="7" s="1"/>
  <c r="P4124" i="7" s="1"/>
  <c r="P4125" i="7" s="1"/>
  <c r="P4126" i="7" s="1"/>
  <c r="P4127" i="7" s="1"/>
  <c r="P4128" i="7" s="1"/>
  <c r="P4129" i="7" s="1"/>
  <c r="P4130" i="7" s="1"/>
  <c r="P4131" i="7" s="1"/>
  <c r="P4132" i="7" s="1"/>
  <c r="P4133" i="7" s="1"/>
  <c r="P4134" i="7" s="1"/>
  <c r="P4135" i="7" s="1"/>
  <c r="P4136" i="7" s="1"/>
  <c r="P4137" i="7" s="1"/>
  <c r="P4138" i="7" s="1"/>
  <c r="P4139" i="7" s="1"/>
  <c r="P4140" i="7" s="1"/>
  <c r="P4141" i="7" s="1"/>
  <c r="P4142" i="7" s="1"/>
  <c r="P4143" i="7" s="1"/>
  <c r="P4144" i="7" s="1"/>
  <c r="P4145" i="7" s="1"/>
  <c r="P4146" i="7" s="1"/>
  <c r="P4147" i="7" s="1"/>
  <c r="P4148" i="7" s="1"/>
  <c r="P4149" i="7" s="1"/>
  <c r="P4150" i="7" s="1"/>
  <c r="P4151" i="7" s="1"/>
  <c r="P4152" i="7" s="1"/>
  <c r="P4153" i="7" s="1"/>
  <c r="P4154" i="7" s="1"/>
  <c r="P4155" i="7" s="1"/>
  <c r="P4156" i="7" s="1"/>
  <c r="P4157" i="7" s="1"/>
  <c r="P4158" i="7" s="1"/>
  <c r="P4159" i="7" s="1"/>
  <c r="P4160" i="7" s="1"/>
  <c r="P4161" i="7" s="1"/>
  <c r="P4162" i="7" s="1"/>
  <c r="P4163" i="7" s="1"/>
  <c r="P4164" i="7" s="1"/>
  <c r="P4165" i="7" s="1"/>
  <c r="P4166" i="7" s="1"/>
  <c r="P4167" i="7" s="1"/>
  <c r="P4168" i="7" s="1"/>
  <c r="P4169" i="7" s="1"/>
  <c r="P4170" i="7" s="1"/>
  <c r="J67" i="5"/>
  <c r="R67" i="5" s="1"/>
  <c r="Y72" i="5"/>
  <c r="AC72" i="5" s="1"/>
  <c r="AG72" i="5" s="1"/>
  <c r="N79" i="5"/>
  <c r="J83" i="5"/>
  <c r="R83" i="5" s="1"/>
  <c r="AA101" i="5"/>
  <c r="AE101" i="5" s="1"/>
  <c r="AI101" i="5" s="1"/>
  <c r="Z101" i="5"/>
  <c r="AD101" i="5" s="1"/>
  <c r="AH101" i="5" s="1"/>
  <c r="Y101" i="5"/>
  <c r="AC101" i="5" s="1"/>
  <c r="AG101" i="5" s="1"/>
  <c r="M101" i="5"/>
  <c r="L101" i="5"/>
  <c r="P103" i="5"/>
  <c r="Q103" i="5" s="1"/>
  <c r="O103" i="5"/>
  <c r="N103" i="5"/>
  <c r="AA120" i="5"/>
  <c r="AE120" i="5" s="1"/>
  <c r="AI120" i="5" s="1"/>
  <c r="N68" i="5"/>
  <c r="Z72" i="5"/>
  <c r="AD72" i="5" s="1"/>
  <c r="AH72" i="5" s="1"/>
  <c r="O79" i="5"/>
  <c r="N84" i="5"/>
  <c r="P102" i="5"/>
  <c r="Q102" i="5" s="1"/>
  <c r="O102" i="5"/>
  <c r="N102" i="5"/>
  <c r="J103" i="5"/>
  <c r="R103" i="5" s="1"/>
  <c r="AA121" i="5"/>
  <c r="AE121" i="5" s="1"/>
  <c r="AI121" i="5" s="1"/>
  <c r="O68" i="5"/>
  <c r="O84" i="5"/>
  <c r="AA89" i="5"/>
  <c r="AE89" i="5" s="1"/>
  <c r="AI89" i="5" s="1"/>
  <c r="L94" i="5"/>
  <c r="J102" i="5"/>
  <c r="R102" i="5" s="1"/>
  <c r="M107" i="5"/>
  <c r="L107" i="5"/>
  <c r="J109" i="5"/>
  <c r="R109" i="5" s="1"/>
  <c r="W131" i="5"/>
  <c r="V131" i="5"/>
  <c r="U131" i="5"/>
  <c r="T131" i="5"/>
  <c r="AA133" i="5"/>
  <c r="AE133" i="5" s="1"/>
  <c r="AI133" i="5" s="1"/>
  <c r="Z133" i="5"/>
  <c r="AD133" i="5" s="1"/>
  <c r="AH133" i="5" s="1"/>
  <c r="Y133" i="5"/>
  <c r="AC133" i="5" s="1"/>
  <c r="AG133" i="5" s="1"/>
  <c r="P87" i="5"/>
  <c r="Q87" i="5" s="1"/>
  <c r="O87" i="5"/>
  <c r="P108" i="5"/>
  <c r="Q108" i="5" s="1"/>
  <c r="O108" i="5"/>
  <c r="N108" i="5"/>
  <c r="J87" i="5"/>
  <c r="R87" i="5" s="1"/>
  <c r="Y94" i="5"/>
  <c r="AC94" i="5" s="1"/>
  <c r="AG94" i="5" s="1"/>
  <c r="M105" i="5"/>
  <c r="J108" i="5"/>
  <c r="R108" i="5" s="1"/>
  <c r="P114" i="5"/>
  <c r="Q114" i="5" s="1"/>
  <c r="O114" i="5"/>
  <c r="W115" i="5"/>
  <c r="V115" i="5"/>
  <c r="U115" i="5"/>
  <c r="T115" i="5"/>
  <c r="P130" i="5"/>
  <c r="Q130" i="5" s="1"/>
  <c r="O130" i="5"/>
  <c r="J130" i="5"/>
  <c r="R130" i="5" s="1"/>
  <c r="L131" i="5"/>
  <c r="AA132" i="5"/>
  <c r="AE132" i="5" s="1"/>
  <c r="AI132" i="5" s="1"/>
  <c r="Z132" i="5"/>
  <c r="AD132" i="5" s="1"/>
  <c r="AH132" i="5" s="1"/>
  <c r="Y132" i="5"/>
  <c r="AC132" i="5" s="1"/>
  <c r="AG132" i="5" s="1"/>
  <c r="Z105" i="5"/>
  <c r="AD105" i="5" s="1"/>
  <c r="AH105" i="5" s="1"/>
  <c r="Y105" i="5"/>
  <c r="AC105" i="5" s="1"/>
  <c r="AG105" i="5" s="1"/>
  <c r="M106" i="5"/>
  <c r="L106" i="5"/>
  <c r="M112" i="5"/>
  <c r="L112" i="5"/>
  <c r="U114" i="5"/>
  <c r="T114" i="5"/>
  <c r="Z131" i="5"/>
  <c r="AD131" i="5" s="1"/>
  <c r="AH131" i="5" s="1"/>
  <c r="AA126" i="5"/>
  <c r="AE126" i="5" s="1"/>
  <c r="AI126" i="5" s="1"/>
  <c r="J96" i="5"/>
  <c r="R96" i="5" s="1"/>
  <c r="J112" i="5"/>
  <c r="R112" i="5" s="1"/>
  <c r="J128" i="5"/>
  <c r="R128" i="5" s="1"/>
  <c r="J101" i="5"/>
  <c r="R101" i="5" s="1"/>
  <c r="J117" i="5"/>
  <c r="R117" i="5" s="1"/>
  <c r="J133" i="5"/>
  <c r="R133" i="5" s="1"/>
  <c r="Y111" i="5"/>
  <c r="AC111" i="5" s="1"/>
  <c r="AG111" i="5" s="1"/>
  <c r="Y127" i="5"/>
  <c r="AC127" i="5" s="1"/>
  <c r="AG127" i="5" s="1"/>
  <c r="Z111" i="5"/>
  <c r="AD111" i="5" s="1"/>
  <c r="AH111" i="5" s="1"/>
  <c r="Z127" i="5"/>
  <c r="AD127" i="5" s="1"/>
  <c r="AH127" i="5" s="1"/>
  <c r="L133" i="5"/>
  <c r="N96" i="5"/>
  <c r="N112" i="5"/>
  <c r="N128" i="5"/>
  <c r="B10" i="3" l="1"/>
  <c r="B11" i="3" s="1"/>
  <c r="C18" i="2"/>
  <c r="U84" i="5"/>
  <c r="T84" i="5"/>
  <c r="T68" i="5"/>
  <c r="U68" i="5"/>
  <c r="V68" i="5"/>
  <c r="T64" i="5"/>
  <c r="W114" i="5"/>
  <c r="W64" i="5"/>
  <c r="U64" i="5"/>
  <c r="Y104" i="5"/>
  <c r="AC104" i="5" s="1"/>
  <c r="AG104" i="5" s="1"/>
  <c r="Z104" i="5"/>
  <c r="AD104" i="5" s="1"/>
  <c r="AH104" i="5" s="1"/>
  <c r="AA104" i="5"/>
  <c r="AE104" i="5" s="1"/>
  <c r="AI104" i="5" s="1"/>
  <c r="T120" i="5"/>
  <c r="Y90" i="5"/>
  <c r="AC90" i="5" s="1"/>
  <c r="AG90" i="5" s="1"/>
  <c r="V84" i="5"/>
  <c r="U120" i="5"/>
  <c r="Z90" i="5"/>
  <c r="AD90" i="5" s="1"/>
  <c r="AH90" i="5" s="1"/>
  <c r="T104" i="5"/>
  <c r="U104" i="5"/>
  <c r="V104" i="5"/>
  <c r="T70" i="5"/>
  <c r="Z82" i="5"/>
  <c r="AD82" i="5" s="1"/>
  <c r="AH82" i="5" s="1"/>
  <c r="AA131" i="5"/>
  <c r="AE131" i="5" s="1"/>
  <c r="AI131" i="5" s="1"/>
  <c r="Y131" i="5"/>
  <c r="AC131" i="5" s="1"/>
  <c r="AG131" i="5" s="1"/>
  <c r="U70" i="5"/>
  <c r="T76" i="5"/>
  <c r="V70" i="5"/>
  <c r="Y77" i="5"/>
  <c r="AC77" i="5" s="1"/>
  <c r="AG77" i="5" s="1"/>
  <c r="U76" i="5"/>
  <c r="Y89" i="5"/>
  <c r="AC89" i="5" s="1"/>
  <c r="AG89" i="5" s="1"/>
  <c r="Z77" i="5"/>
  <c r="AD77" i="5" s="1"/>
  <c r="AH77" i="5" s="1"/>
  <c r="V76" i="5"/>
  <c r="V60" i="5"/>
  <c r="Y126" i="5"/>
  <c r="AC126" i="5" s="1"/>
  <c r="AG126" i="5" s="1"/>
  <c r="Z126" i="5"/>
  <c r="AD126" i="5" s="1"/>
  <c r="AH126" i="5" s="1"/>
  <c r="Z109" i="5"/>
  <c r="AD109" i="5" s="1"/>
  <c r="AH109" i="5" s="1"/>
  <c r="T60" i="5"/>
  <c r="U60" i="5"/>
  <c r="V91" i="5"/>
  <c r="U91" i="5"/>
  <c r="T91" i="5"/>
  <c r="W91" i="5"/>
  <c r="AA123" i="5"/>
  <c r="AE123" i="5" s="1"/>
  <c r="AI123" i="5" s="1"/>
  <c r="Z123" i="5"/>
  <c r="AD123" i="5" s="1"/>
  <c r="AH123" i="5" s="1"/>
  <c r="Y123" i="5"/>
  <c r="AC123" i="5" s="1"/>
  <c r="AG123" i="5" s="1"/>
  <c r="T74" i="5"/>
  <c r="W74" i="5"/>
  <c r="V74" i="5"/>
  <c r="U74" i="5"/>
  <c r="AA97" i="5"/>
  <c r="AE97" i="5" s="1"/>
  <c r="AI97" i="5" s="1"/>
  <c r="Z97" i="5"/>
  <c r="AD97" i="5" s="1"/>
  <c r="AH97" i="5" s="1"/>
  <c r="Y97" i="5"/>
  <c r="AC97" i="5" s="1"/>
  <c r="AG97" i="5" s="1"/>
  <c r="T133" i="5"/>
  <c r="W133" i="5"/>
  <c r="V133" i="5"/>
  <c r="U133" i="5"/>
  <c r="AA91" i="5"/>
  <c r="AE91" i="5" s="1"/>
  <c r="AI91" i="5" s="1"/>
  <c r="Z91" i="5"/>
  <c r="AD91" i="5" s="1"/>
  <c r="AH91" i="5" s="1"/>
  <c r="Y91" i="5"/>
  <c r="AC91" i="5" s="1"/>
  <c r="AG91" i="5" s="1"/>
  <c r="AA74" i="5"/>
  <c r="AE74" i="5" s="1"/>
  <c r="AI74" i="5" s="1"/>
  <c r="Z74" i="5"/>
  <c r="AD74" i="5" s="1"/>
  <c r="AH74" i="5" s="1"/>
  <c r="Y74" i="5"/>
  <c r="AC74" i="5" s="1"/>
  <c r="AG74" i="5" s="1"/>
  <c r="T119" i="5"/>
  <c r="V119" i="5"/>
  <c r="W119" i="5"/>
  <c r="U119" i="5"/>
  <c r="W117" i="5"/>
  <c r="V117" i="5"/>
  <c r="U117" i="5"/>
  <c r="T117" i="5"/>
  <c r="W118" i="5"/>
  <c r="V118" i="5"/>
  <c r="T118" i="5"/>
  <c r="U118" i="5"/>
  <c r="AA113" i="5"/>
  <c r="AE113" i="5" s="1"/>
  <c r="AI113" i="5" s="1"/>
  <c r="Z113" i="5"/>
  <c r="AD113" i="5" s="1"/>
  <c r="AH113" i="5" s="1"/>
  <c r="Y113" i="5"/>
  <c r="AC113" i="5" s="1"/>
  <c r="AG113" i="5" s="1"/>
  <c r="W62" i="5"/>
  <c r="V62" i="5"/>
  <c r="U62" i="5"/>
  <c r="T62" i="5"/>
  <c r="AA119" i="5"/>
  <c r="AE119" i="5" s="1"/>
  <c r="AI119" i="5" s="1"/>
  <c r="Z119" i="5"/>
  <c r="AD119" i="5" s="1"/>
  <c r="AH119" i="5" s="1"/>
  <c r="Y119" i="5"/>
  <c r="AC119" i="5" s="1"/>
  <c r="AG119" i="5" s="1"/>
  <c r="W101" i="5"/>
  <c r="V101" i="5"/>
  <c r="U101" i="5"/>
  <c r="T101" i="5"/>
  <c r="U130" i="5"/>
  <c r="T130" i="5"/>
  <c r="W130" i="5"/>
  <c r="V130" i="5"/>
  <c r="AA62" i="5"/>
  <c r="AE62" i="5" s="1"/>
  <c r="AI62" i="5" s="1"/>
  <c r="Z62" i="5"/>
  <c r="AD62" i="5" s="1"/>
  <c r="AH62" i="5" s="1"/>
  <c r="Y62" i="5"/>
  <c r="AC62" i="5" s="1"/>
  <c r="AG62" i="5" s="1"/>
  <c r="U97" i="5"/>
  <c r="T97" i="5"/>
  <c r="W97" i="5"/>
  <c r="V97" i="5"/>
  <c r="W123" i="5"/>
  <c r="V123" i="5"/>
  <c r="U123" i="5"/>
  <c r="T123" i="5"/>
  <c r="W99" i="5"/>
  <c r="V99" i="5"/>
  <c r="U99" i="5"/>
  <c r="T99" i="5"/>
  <c r="T128" i="5"/>
  <c r="W128" i="5"/>
  <c r="V128" i="5"/>
  <c r="U128" i="5"/>
  <c r="T103" i="5"/>
  <c r="U103" i="5"/>
  <c r="W103" i="5"/>
  <c r="V103" i="5"/>
  <c r="V83" i="5"/>
  <c r="U83" i="5"/>
  <c r="T83" i="5"/>
  <c r="W83" i="5"/>
  <c r="AA63" i="5"/>
  <c r="AE63" i="5" s="1"/>
  <c r="AI63" i="5" s="1"/>
  <c r="Z63" i="5"/>
  <c r="AD63" i="5" s="1"/>
  <c r="AH63" i="5" s="1"/>
  <c r="Y63" i="5"/>
  <c r="AC63" i="5" s="1"/>
  <c r="AG63" i="5" s="1"/>
  <c r="W78" i="5"/>
  <c r="V78" i="5"/>
  <c r="T78" i="5"/>
  <c r="U78" i="5"/>
  <c r="W86" i="5"/>
  <c r="V86" i="5"/>
  <c r="U86" i="5"/>
  <c r="T86" i="5"/>
  <c r="V80" i="5"/>
  <c r="U80" i="5"/>
  <c r="T80" i="5"/>
  <c r="W80" i="5"/>
  <c r="AA112" i="5"/>
  <c r="AE112" i="5" s="1"/>
  <c r="AI112" i="5" s="1"/>
  <c r="Z112" i="5"/>
  <c r="AD112" i="5" s="1"/>
  <c r="AH112" i="5" s="1"/>
  <c r="Y112" i="5"/>
  <c r="AC112" i="5" s="1"/>
  <c r="AG112" i="5" s="1"/>
  <c r="AA98" i="5"/>
  <c r="AE98" i="5" s="1"/>
  <c r="AI98" i="5" s="1"/>
  <c r="Z98" i="5"/>
  <c r="AD98" i="5" s="1"/>
  <c r="AH98" i="5" s="1"/>
  <c r="Y98" i="5"/>
  <c r="AC98" i="5" s="1"/>
  <c r="AG98" i="5" s="1"/>
  <c r="V125" i="5"/>
  <c r="U125" i="5"/>
  <c r="T125" i="5"/>
  <c r="W125" i="5"/>
  <c r="W75" i="5"/>
  <c r="V75" i="5"/>
  <c r="U75" i="5"/>
  <c r="T75" i="5"/>
  <c r="W65" i="5"/>
  <c r="V65" i="5"/>
  <c r="U65" i="5"/>
  <c r="T65" i="5"/>
  <c r="AA108" i="5"/>
  <c r="AE108" i="5" s="1"/>
  <c r="AI108" i="5" s="1"/>
  <c r="Z108" i="5"/>
  <c r="AD108" i="5" s="1"/>
  <c r="AH108" i="5" s="1"/>
  <c r="Y108" i="5"/>
  <c r="AC108" i="5" s="1"/>
  <c r="AG108" i="5" s="1"/>
  <c r="W112" i="5"/>
  <c r="U112" i="5"/>
  <c r="T112" i="5"/>
  <c r="V112" i="5"/>
  <c r="AA102" i="5"/>
  <c r="AE102" i="5" s="1"/>
  <c r="AI102" i="5" s="1"/>
  <c r="Z102" i="5"/>
  <c r="AD102" i="5" s="1"/>
  <c r="AH102" i="5" s="1"/>
  <c r="Y102" i="5"/>
  <c r="AC102" i="5" s="1"/>
  <c r="AG102" i="5" s="1"/>
  <c r="Z79" i="5"/>
  <c r="AD79" i="5" s="1"/>
  <c r="AH79" i="5" s="1"/>
  <c r="Y79" i="5"/>
  <c r="AC79" i="5" s="1"/>
  <c r="AG79" i="5" s="1"/>
  <c r="AA79" i="5"/>
  <c r="AE79" i="5" s="1"/>
  <c r="AI79" i="5" s="1"/>
  <c r="W92" i="5"/>
  <c r="V92" i="5"/>
  <c r="U92" i="5"/>
  <c r="T92" i="5"/>
  <c r="AA128" i="5"/>
  <c r="AE128" i="5" s="1"/>
  <c r="AI128" i="5" s="1"/>
  <c r="Z128" i="5"/>
  <c r="AD128" i="5" s="1"/>
  <c r="AH128" i="5" s="1"/>
  <c r="Y128" i="5"/>
  <c r="AC128" i="5" s="1"/>
  <c r="AG128" i="5" s="1"/>
  <c r="AA92" i="5"/>
  <c r="AE92" i="5" s="1"/>
  <c r="AI92" i="5" s="1"/>
  <c r="Z92" i="5"/>
  <c r="AD92" i="5" s="1"/>
  <c r="AH92" i="5" s="1"/>
  <c r="Y92" i="5"/>
  <c r="AC92" i="5" s="1"/>
  <c r="AG92" i="5" s="1"/>
  <c r="AA80" i="5"/>
  <c r="AE80" i="5" s="1"/>
  <c r="AI80" i="5" s="1"/>
  <c r="Z80" i="5"/>
  <c r="AD80" i="5" s="1"/>
  <c r="AH80" i="5" s="1"/>
  <c r="Y80" i="5"/>
  <c r="AC80" i="5" s="1"/>
  <c r="AG80" i="5" s="1"/>
  <c r="V67" i="5"/>
  <c r="W67" i="5"/>
  <c r="U67" i="5"/>
  <c r="T67" i="5"/>
  <c r="U124" i="5"/>
  <c r="W124" i="5"/>
  <c r="T124" i="5"/>
  <c r="V124" i="5"/>
  <c r="W129" i="5"/>
  <c r="T129" i="5"/>
  <c r="V129" i="5"/>
  <c r="U129" i="5"/>
  <c r="AA125" i="5"/>
  <c r="AE125" i="5" s="1"/>
  <c r="AI125" i="5" s="1"/>
  <c r="Z125" i="5"/>
  <c r="AD125" i="5" s="1"/>
  <c r="AH125" i="5" s="1"/>
  <c r="Y125" i="5"/>
  <c r="AC125" i="5" s="1"/>
  <c r="AG125" i="5" s="1"/>
  <c r="AA65" i="5"/>
  <c r="AE65" i="5" s="1"/>
  <c r="AI65" i="5" s="1"/>
  <c r="Z65" i="5"/>
  <c r="AD65" i="5" s="1"/>
  <c r="AH65" i="5" s="1"/>
  <c r="Y65" i="5"/>
  <c r="AC65" i="5" s="1"/>
  <c r="AG65" i="5" s="1"/>
  <c r="V109" i="5"/>
  <c r="U109" i="5"/>
  <c r="T109" i="5"/>
  <c r="W109" i="5"/>
  <c r="F4" i="6"/>
  <c r="AA118" i="5"/>
  <c r="AE118" i="5" s="1"/>
  <c r="AI118" i="5" s="1"/>
  <c r="Z118" i="5"/>
  <c r="AD118" i="5" s="1"/>
  <c r="AH118" i="5" s="1"/>
  <c r="Y118" i="5"/>
  <c r="AC118" i="5" s="1"/>
  <c r="AG118" i="5" s="1"/>
  <c r="AA129" i="5"/>
  <c r="AE129" i="5" s="1"/>
  <c r="AI129" i="5" s="1"/>
  <c r="Z129" i="5"/>
  <c r="AD129" i="5" s="1"/>
  <c r="AH129" i="5" s="1"/>
  <c r="Y129" i="5"/>
  <c r="AC129" i="5" s="1"/>
  <c r="AG129" i="5" s="1"/>
  <c r="AA107" i="5"/>
  <c r="AE107" i="5" s="1"/>
  <c r="AI107" i="5" s="1"/>
  <c r="Z107" i="5"/>
  <c r="AD107" i="5" s="1"/>
  <c r="AH107" i="5" s="1"/>
  <c r="Y107" i="5"/>
  <c r="AC107" i="5" s="1"/>
  <c r="AG107" i="5" s="1"/>
  <c r="Z86" i="5"/>
  <c r="AD86" i="5" s="1"/>
  <c r="AH86" i="5" s="1"/>
  <c r="Y86" i="5"/>
  <c r="AC86" i="5" s="1"/>
  <c r="AG86" i="5" s="1"/>
  <c r="AA86" i="5"/>
  <c r="AE86" i="5" s="1"/>
  <c r="AI86" i="5" s="1"/>
  <c r="AA78" i="5"/>
  <c r="AE78" i="5" s="1"/>
  <c r="AI78" i="5" s="1"/>
  <c r="Z78" i="5"/>
  <c r="AD78" i="5" s="1"/>
  <c r="AH78" i="5" s="1"/>
  <c r="Y78" i="5"/>
  <c r="AC78" i="5" s="1"/>
  <c r="AG78" i="5" s="1"/>
  <c r="W96" i="5"/>
  <c r="T96" i="5"/>
  <c r="V96" i="5"/>
  <c r="U96" i="5"/>
  <c r="AA124" i="5"/>
  <c r="AE124" i="5" s="1"/>
  <c r="AI124" i="5" s="1"/>
  <c r="Z124" i="5"/>
  <c r="AD124" i="5" s="1"/>
  <c r="AH124" i="5" s="1"/>
  <c r="Y124" i="5"/>
  <c r="AC124" i="5" s="1"/>
  <c r="AG124" i="5" s="1"/>
  <c r="U85" i="5"/>
  <c r="T85" i="5"/>
  <c r="V85" i="5"/>
  <c r="W85" i="5"/>
  <c r="Y84" i="5"/>
  <c r="AC84" i="5" s="1"/>
  <c r="AG84" i="5" s="1"/>
  <c r="AA84" i="5"/>
  <c r="AE84" i="5" s="1"/>
  <c r="AI84" i="5" s="1"/>
  <c r="Z84" i="5"/>
  <c r="AD84" i="5" s="1"/>
  <c r="AH84" i="5" s="1"/>
  <c r="AA96" i="5"/>
  <c r="AE96" i="5" s="1"/>
  <c r="AI96" i="5" s="1"/>
  <c r="Z96" i="5"/>
  <c r="AD96" i="5" s="1"/>
  <c r="AH96" i="5" s="1"/>
  <c r="Y96" i="5"/>
  <c r="AC96" i="5" s="1"/>
  <c r="AG96" i="5" s="1"/>
  <c r="Y68" i="5"/>
  <c r="AC68" i="5" s="1"/>
  <c r="AG68" i="5" s="1"/>
  <c r="AA68" i="5"/>
  <c r="AE68" i="5" s="1"/>
  <c r="AI68" i="5" s="1"/>
  <c r="Z68" i="5"/>
  <c r="AD68" i="5" s="1"/>
  <c r="AH68" i="5" s="1"/>
  <c r="AA103" i="5"/>
  <c r="AE103" i="5" s="1"/>
  <c r="AI103" i="5" s="1"/>
  <c r="Z103" i="5"/>
  <c r="AD103" i="5" s="1"/>
  <c r="AH103" i="5" s="1"/>
  <c r="Y103" i="5"/>
  <c r="AC103" i="5" s="1"/>
  <c r="AG103" i="5" s="1"/>
  <c r="AA93" i="5"/>
  <c r="AE93" i="5" s="1"/>
  <c r="AI93" i="5" s="1"/>
  <c r="Z93" i="5"/>
  <c r="AD93" i="5" s="1"/>
  <c r="AH93" i="5" s="1"/>
  <c r="Y93" i="5"/>
  <c r="AC93" i="5" s="1"/>
  <c r="AG93" i="5" s="1"/>
  <c r="W73" i="5"/>
  <c r="V73" i="5"/>
  <c r="U73" i="5"/>
  <c r="T73" i="5"/>
  <c r="W87" i="5"/>
  <c r="V87" i="5"/>
  <c r="U87" i="5"/>
  <c r="T87" i="5"/>
  <c r="U108" i="5"/>
  <c r="W108" i="5"/>
  <c r="V108" i="5"/>
  <c r="T108" i="5"/>
  <c r="T102" i="5"/>
  <c r="W102" i="5"/>
  <c r="V102" i="5"/>
  <c r="U102" i="5"/>
  <c r="W79" i="5"/>
  <c r="V79" i="5"/>
  <c r="U79" i="5"/>
  <c r="T79" i="5"/>
  <c r="W107" i="5"/>
  <c r="V107" i="5"/>
  <c r="U107" i="5"/>
  <c r="T107" i="5"/>
  <c r="AA73" i="5"/>
  <c r="AE73" i="5" s="1"/>
  <c r="AI73" i="5" s="1"/>
  <c r="Z73" i="5"/>
  <c r="AD73" i="5" s="1"/>
  <c r="AH73" i="5" s="1"/>
  <c r="Y73" i="5"/>
  <c r="AC73" i="5" s="1"/>
  <c r="AG73" i="5" s="1"/>
  <c r="F5" i="6" l="1"/>
  <c r="F6" i="6" s="1"/>
  <c r="A2" i="5" a="1"/>
  <c r="A2" i="5" s="1"/>
  <c r="F7" i="6"/>
  <c r="F8" i="6" s="1"/>
  <c r="F9" i="6" s="1"/>
  <c r="F10" i="6" s="1"/>
  <c r="F11" i="6" s="1"/>
  <c r="F12" i="6" s="1"/>
  <c r="F13" i="6" s="1"/>
  <c r="F14" i="6" s="1"/>
  <c r="F15" i="6" s="1"/>
  <c r="F16" i="6" s="1"/>
  <c r="F17" i="6" s="1"/>
  <c r="F18" i="6" s="1"/>
  <c r="F19" i="6" s="1"/>
  <c r="F20" i="6" s="1"/>
  <c r="F21" i="6" s="1"/>
  <c r="F22" i="6" s="1"/>
  <c r="F23" i="6" s="1"/>
  <c r="F24" i="6" s="1"/>
  <c r="F25" i="6" s="1"/>
  <c r="F26" i="6" s="1"/>
  <c r="F27" i="6" s="1"/>
  <c r="F28" i="6" s="1"/>
  <c r="F29" i="6" s="1"/>
  <c r="F30" i="6" s="1"/>
  <c r="F31" i="6" s="1"/>
  <c r="F32" i="6" s="1"/>
  <c r="F33" i="6" s="1"/>
  <c r="F34" i="6" s="1"/>
  <c r="F35" i="6" s="1"/>
  <c r="F36" i="6" s="1"/>
  <c r="F37" i="6" s="1"/>
  <c r="F38" i="6" s="1"/>
  <c r="F39" i="6" s="1"/>
  <c r="F40" i="6" s="1"/>
  <c r="F41" i="6" s="1"/>
  <c r="F42" i="6" s="1"/>
  <c r="F43" i="6" s="1"/>
  <c r="F44" i="6" s="1"/>
  <c r="F45" i="6" s="1"/>
  <c r="F46" i="6" s="1"/>
  <c r="F47" i="6" s="1"/>
  <c r="F48" i="6" s="1"/>
  <c r="F49" i="6" s="1"/>
  <c r="F50" i="6" s="1"/>
  <c r="F51" i="6" s="1"/>
  <c r="F52" i="6" s="1"/>
  <c r="F53" i="6" s="1"/>
  <c r="F54" i="6" s="1"/>
  <c r="F55" i="6" s="1"/>
  <c r="F56" i="6" s="1"/>
  <c r="F57" i="6" s="1"/>
  <c r="F58" i="6" s="1"/>
  <c r="F59" i="6" s="1"/>
  <c r="F60" i="6" s="1"/>
  <c r="F61" i="6" s="1"/>
  <c r="F62" i="6" s="1"/>
  <c r="F63" i="6" s="1"/>
  <c r="F64" i="6" s="1"/>
  <c r="F65" i="6" s="1"/>
  <c r="F66" i="6" s="1"/>
  <c r="F67" i="6" s="1"/>
  <c r="F68" i="6" s="1"/>
  <c r="F69" i="6" s="1"/>
  <c r="F70" i="6" s="1"/>
  <c r="F71" i="6" s="1"/>
  <c r="F72" i="6" s="1"/>
  <c r="F73" i="6" s="1"/>
  <c r="F74" i="6" s="1"/>
  <c r="F75" i="6" s="1"/>
  <c r="F76" i="6" s="1"/>
  <c r="F77" i="6" s="1"/>
  <c r="F78" i="6" s="1"/>
  <c r="F79" i="6" s="1"/>
  <c r="F80" i="6" s="1"/>
  <c r="F81" i="6" s="1"/>
  <c r="F82" i="6" s="1"/>
  <c r="F83" i="6" s="1"/>
  <c r="F84" i="6" s="1"/>
  <c r="F85" i="6" s="1"/>
  <c r="F86" i="6" s="1"/>
  <c r="F87" i="6" s="1"/>
  <c r="F88" i="6" s="1"/>
  <c r="F89" i="6" s="1"/>
  <c r="F90" i="6" s="1"/>
  <c r="F91" i="6" s="1"/>
  <c r="F92" i="6" s="1"/>
  <c r="F93" i="6" s="1"/>
  <c r="F94" i="6" s="1"/>
  <c r="F95" i="6" s="1"/>
  <c r="F96" i="6" s="1"/>
  <c r="F97" i="6" s="1"/>
  <c r="F98" i="6" s="1"/>
  <c r="F99" i="6" s="1"/>
  <c r="F100" i="6" s="1"/>
  <c r="F101" i="6" s="1"/>
  <c r="F102" i="6" s="1"/>
  <c r="F103" i="6" s="1"/>
  <c r="F104" i="6" s="1"/>
  <c r="F105" i="6" s="1"/>
  <c r="F106" i="6" s="1"/>
  <c r="F107" i="6" s="1"/>
  <c r="F108" i="6" s="1"/>
  <c r="F109" i="6" s="1"/>
  <c r="F110" i="6" s="1"/>
  <c r="F111" i="6" s="1"/>
  <c r="F112" i="6" s="1"/>
  <c r="F113" i="6" s="1"/>
  <c r="F114" i="6" s="1"/>
  <c r="F115" i="6" s="1"/>
  <c r="F116" i="6" s="1"/>
  <c r="F117" i="6" s="1"/>
  <c r="F118" i="6" s="1"/>
  <c r="F119" i="6" s="1"/>
  <c r="F120" i="6" s="1"/>
  <c r="F121" i="6" s="1"/>
  <c r="F122" i="6" s="1"/>
  <c r="F123" i="6" s="1"/>
  <c r="F124" i="6" s="1"/>
  <c r="F125" i="6" s="1"/>
  <c r="F126" i="6" s="1"/>
  <c r="F127" i="6" s="1"/>
  <c r="F128" i="6" s="1"/>
  <c r="F129" i="6" s="1"/>
  <c r="F130" i="6" s="1"/>
  <c r="F131" i="6" s="1"/>
  <c r="F132" i="6" s="1"/>
  <c r="F133" i="6" s="1"/>
  <c r="G43" i="5" l="1"/>
  <c r="G35" i="5"/>
  <c r="G3" i="5"/>
  <c r="G32" i="5"/>
  <c r="H2" i="5"/>
  <c r="G21" i="5"/>
  <c r="G26" i="5"/>
  <c r="G18" i="5"/>
  <c r="G10" i="5"/>
  <c r="G55" i="5"/>
  <c r="G47" i="5"/>
  <c r="G39" i="5"/>
  <c r="G15" i="5"/>
  <c r="G7" i="5"/>
  <c r="G36" i="5"/>
  <c r="G28" i="5"/>
  <c r="G54" i="5"/>
  <c r="G9" i="5"/>
  <c r="G49" i="5"/>
  <c r="G25" i="5"/>
  <c r="G17" i="5"/>
  <c r="G57" i="5"/>
  <c r="G33" i="5"/>
  <c r="G44" i="5" l="1"/>
  <c r="G51" i="5"/>
  <c r="G46" i="5"/>
  <c r="G40" i="5"/>
  <c r="G4" i="5"/>
  <c r="G30" i="5"/>
  <c r="G14" i="5"/>
  <c r="I6" i="5"/>
  <c r="H7" i="5"/>
  <c r="K6" i="5" s="1"/>
  <c r="G22" i="5"/>
  <c r="I50" i="5"/>
  <c r="H51" i="5"/>
  <c r="K50" i="5" s="1"/>
  <c r="I25" i="5"/>
  <c r="H26" i="5"/>
  <c r="K25" i="5" s="1"/>
  <c r="I55" i="5"/>
  <c r="H56" i="5"/>
  <c r="K55" i="5" s="1"/>
  <c r="H3" i="5"/>
  <c r="K2" i="5" s="1"/>
  <c r="L2" i="5" s="1"/>
  <c r="M2" i="5" s="1"/>
  <c r="I2" i="5"/>
  <c r="H14" i="5"/>
  <c r="K13" i="5" s="1"/>
  <c r="I13" i="5"/>
  <c r="I24" i="5"/>
  <c r="H25" i="5"/>
  <c r="K24" i="5" s="1"/>
  <c r="G50" i="5"/>
  <c r="I35" i="5"/>
  <c r="H36" i="5"/>
  <c r="K35" i="5" s="1"/>
  <c r="H47" i="5"/>
  <c r="K46" i="5" s="1"/>
  <c r="I46" i="5"/>
  <c r="I10" i="5"/>
  <c r="H11" i="5"/>
  <c r="K10" i="5" s="1"/>
  <c r="I21" i="5"/>
  <c r="H22" i="5"/>
  <c r="K21" i="5" s="1"/>
  <c r="I32" i="5"/>
  <c r="H33" i="5"/>
  <c r="K32" i="5" s="1"/>
  <c r="G58" i="5"/>
  <c r="I43" i="5"/>
  <c r="H44" i="5"/>
  <c r="K43" i="5" s="1"/>
  <c r="H55" i="5"/>
  <c r="K54" i="5" s="1"/>
  <c r="I54" i="5"/>
  <c r="I3" i="5"/>
  <c r="H4" i="5"/>
  <c r="K3" i="5" s="1"/>
  <c r="G29" i="5"/>
  <c r="I14" i="5"/>
  <c r="H15" i="5"/>
  <c r="K14" i="5" s="1"/>
  <c r="H29" i="5"/>
  <c r="K28" i="5" s="1"/>
  <c r="I28" i="5"/>
  <c r="I20" i="5"/>
  <c r="H21" i="5"/>
  <c r="K20" i="5" s="1"/>
  <c r="I17" i="5"/>
  <c r="H18" i="5"/>
  <c r="K17" i="5" s="1"/>
  <c r="H59" i="5"/>
  <c r="K58" i="5" s="1"/>
  <c r="I58" i="5"/>
  <c r="H19" i="5"/>
  <c r="K18" i="5" s="1"/>
  <c r="I18" i="5"/>
  <c r="H30" i="5"/>
  <c r="K29" i="5" s="1"/>
  <c r="I29" i="5"/>
  <c r="I40" i="5"/>
  <c r="H41" i="5"/>
  <c r="K40" i="5" s="1"/>
  <c r="I51" i="5"/>
  <c r="H52" i="5"/>
  <c r="K51" i="5" s="1"/>
  <c r="I11" i="5"/>
  <c r="H12" i="5"/>
  <c r="K11" i="5" s="1"/>
  <c r="I22" i="5"/>
  <c r="H23" i="5"/>
  <c r="K22" i="5" s="1"/>
  <c r="I36" i="5"/>
  <c r="H37" i="5"/>
  <c r="K36" i="5" s="1"/>
  <c r="G38" i="5"/>
  <c r="I33" i="5"/>
  <c r="H34" i="5"/>
  <c r="K33" i="5" s="1"/>
  <c r="H40" i="5"/>
  <c r="K39" i="5" s="1"/>
  <c r="I39" i="5"/>
  <c r="I26" i="5"/>
  <c r="H27" i="5"/>
  <c r="K26" i="5" s="1"/>
  <c r="G52" i="5"/>
  <c r="I37" i="5"/>
  <c r="H38" i="5"/>
  <c r="K37" i="5" s="1"/>
  <c r="H49" i="5"/>
  <c r="K48" i="5" s="1"/>
  <c r="I48" i="5"/>
  <c r="H60" i="5"/>
  <c r="K59" i="5" s="1"/>
  <c r="I59" i="5"/>
  <c r="G8" i="5"/>
  <c r="G59" i="5"/>
  <c r="G37" i="5"/>
  <c r="G11" i="5"/>
  <c r="H48" i="5"/>
  <c r="K47" i="5" s="1"/>
  <c r="I47" i="5"/>
  <c r="I31" i="5"/>
  <c r="H32" i="5"/>
  <c r="K31" i="5" s="1"/>
  <c r="G48" i="5"/>
  <c r="I15" i="5"/>
  <c r="H16" i="5"/>
  <c r="K15" i="5" s="1"/>
  <c r="G41" i="5"/>
  <c r="G12" i="5"/>
  <c r="G23" i="5"/>
  <c r="I8" i="5"/>
  <c r="H9" i="5"/>
  <c r="K8" i="5" s="1"/>
  <c r="G34" i="5"/>
  <c r="I19" i="5"/>
  <c r="H20" i="5"/>
  <c r="K19" i="5" s="1"/>
  <c r="G45" i="5"/>
  <c r="I30" i="5"/>
  <c r="H31" i="5"/>
  <c r="K30" i="5" s="1"/>
  <c r="G19" i="5"/>
  <c r="H45" i="5"/>
  <c r="K44" i="5" s="1"/>
  <c r="I44" i="5"/>
  <c r="H58" i="5"/>
  <c r="K57" i="5" s="1"/>
  <c r="I57" i="5"/>
  <c r="G56" i="5"/>
  <c r="I4" i="5"/>
  <c r="H5" i="5"/>
  <c r="K4" i="5" s="1"/>
  <c r="G6" i="5"/>
  <c r="I56" i="5"/>
  <c r="H57" i="5"/>
  <c r="K56" i="5" s="1"/>
  <c r="G20" i="5"/>
  <c r="I5" i="5"/>
  <c r="H6" i="5"/>
  <c r="K5" i="5" s="1"/>
  <c r="G31" i="5"/>
  <c r="I16" i="5"/>
  <c r="H17" i="5"/>
  <c r="K16" i="5" s="1"/>
  <c r="G42" i="5"/>
  <c r="I27" i="5"/>
  <c r="H28" i="5"/>
  <c r="K27" i="5" s="1"/>
  <c r="G53" i="5"/>
  <c r="I38" i="5"/>
  <c r="H39" i="5"/>
  <c r="K38" i="5" s="1"/>
  <c r="G27" i="5"/>
  <c r="H53" i="5"/>
  <c r="K52" i="5" s="1"/>
  <c r="I52" i="5"/>
  <c r="G5" i="5"/>
  <c r="I41" i="5"/>
  <c r="H42" i="5"/>
  <c r="K41" i="5" s="1"/>
  <c r="H35" i="5"/>
  <c r="K34" i="5" s="1"/>
  <c r="I34" i="5"/>
  <c r="G16" i="5"/>
  <c r="G2" i="5"/>
  <c r="G13" i="5"/>
  <c r="H50" i="5"/>
  <c r="K49" i="5" s="1"/>
  <c r="I49" i="5"/>
  <c r="H13" i="5"/>
  <c r="K12" i="5" s="1"/>
  <c r="I12" i="5"/>
  <c r="H46" i="5"/>
  <c r="K45" i="5" s="1"/>
  <c r="I45" i="5"/>
  <c r="H24" i="5"/>
  <c r="K23" i="5" s="1"/>
  <c r="I23" i="5"/>
  <c r="H8" i="5"/>
  <c r="K7" i="5" s="1"/>
  <c r="I7" i="5"/>
  <c r="I42" i="5"/>
  <c r="H43" i="5"/>
  <c r="K42" i="5" s="1"/>
  <c r="H54" i="5"/>
  <c r="K53" i="5" s="1"/>
  <c r="I53" i="5"/>
  <c r="G24" i="5"/>
  <c r="I9" i="5"/>
  <c r="H10" i="5"/>
  <c r="K9" i="5" s="1"/>
  <c r="L30" i="5" l="1"/>
  <c r="M30" i="5" s="1"/>
  <c r="N18" i="5"/>
  <c r="N7" i="5"/>
  <c r="N49" i="5"/>
  <c r="L57" i="5"/>
  <c r="M57" i="5" s="1"/>
  <c r="N15" i="5"/>
  <c r="L49" i="5"/>
  <c r="M49" i="5" s="1"/>
  <c r="N27" i="5"/>
  <c r="N44" i="5"/>
  <c r="N9" i="5"/>
  <c r="L44" i="5"/>
  <c r="M44" i="5" s="1"/>
  <c r="L31" i="5"/>
  <c r="M31" i="5" s="1"/>
  <c r="N26" i="5"/>
  <c r="N29" i="5"/>
  <c r="N3" i="5"/>
  <c r="L29" i="5"/>
  <c r="M29" i="5" s="1"/>
  <c r="N54" i="5"/>
  <c r="L47" i="5"/>
  <c r="M47" i="5" s="1"/>
  <c r="L33" i="5"/>
  <c r="M33" i="5" s="1"/>
  <c r="L18" i="5"/>
  <c r="M18" i="5" s="1"/>
  <c r="L43" i="5"/>
  <c r="M43" i="5" s="1"/>
  <c r="N13" i="5"/>
  <c r="L53" i="5"/>
  <c r="M53" i="5" s="1"/>
  <c r="L42" i="5"/>
  <c r="M42" i="5" s="1"/>
  <c r="L5" i="5"/>
  <c r="M5" i="5" s="1"/>
  <c r="N33" i="5"/>
  <c r="N58" i="5"/>
  <c r="N43" i="5"/>
  <c r="L13" i="5"/>
  <c r="M13" i="5" s="1"/>
  <c r="L54" i="5"/>
  <c r="M54" i="5" s="1"/>
  <c r="N24" i="5"/>
  <c r="N34" i="5"/>
  <c r="N30" i="5"/>
  <c r="L34" i="5"/>
  <c r="M34" i="5" s="1"/>
  <c r="N42" i="5"/>
  <c r="L41" i="5"/>
  <c r="M41" i="5" s="1"/>
  <c r="N5" i="5"/>
  <c r="L19" i="5"/>
  <c r="M19" i="5" s="1"/>
  <c r="L58" i="5"/>
  <c r="M58" i="5" s="1"/>
  <c r="P2" i="5"/>
  <c r="O2" i="5"/>
  <c r="N2" i="5"/>
  <c r="J2" i="5"/>
  <c r="R2" i="5" s="1"/>
  <c r="L17" i="5"/>
  <c r="M17" i="5" s="1"/>
  <c r="L36" i="5"/>
  <c r="M36" i="5" s="1"/>
  <c r="L32" i="5"/>
  <c r="M32" i="5" s="1"/>
  <c r="L7" i="5"/>
  <c r="M7" i="5" s="1"/>
  <c r="L56" i="5"/>
  <c r="M56" i="5" s="1"/>
  <c r="N36" i="5"/>
  <c r="N17" i="5"/>
  <c r="N32" i="5"/>
  <c r="L55" i="5"/>
  <c r="M55" i="5" s="1"/>
  <c r="L39" i="5"/>
  <c r="M39" i="5" s="1"/>
  <c r="N41" i="5"/>
  <c r="N19" i="5"/>
  <c r="N23" i="5"/>
  <c r="N52" i="5"/>
  <c r="N56" i="5"/>
  <c r="L22" i="5"/>
  <c r="M22" i="5" s="1"/>
  <c r="L20" i="5"/>
  <c r="M20" i="5" s="1"/>
  <c r="L21" i="5"/>
  <c r="M21" i="5" s="1"/>
  <c r="N55" i="5"/>
  <c r="L16" i="5"/>
  <c r="M16" i="5" s="1"/>
  <c r="N31" i="5"/>
  <c r="N39" i="5"/>
  <c r="L23" i="5"/>
  <c r="M23" i="5" s="1"/>
  <c r="L52" i="5"/>
  <c r="M52" i="5" s="1"/>
  <c r="N8" i="5"/>
  <c r="L59" i="5"/>
  <c r="M59" i="5" s="1"/>
  <c r="N22" i="5"/>
  <c r="N20" i="5"/>
  <c r="N21" i="5"/>
  <c r="L25" i="5"/>
  <c r="M25" i="5" s="1"/>
  <c r="P25" i="5" s="1"/>
  <c r="Q25" i="5" s="1"/>
  <c r="B6" i="2"/>
  <c r="L4" i="5"/>
  <c r="M4" i="5" s="1"/>
  <c r="N48" i="5"/>
  <c r="L11" i="5"/>
  <c r="M11" i="5" s="1"/>
  <c r="N28" i="5"/>
  <c r="L10" i="5"/>
  <c r="M10" i="5" s="1"/>
  <c r="N25" i="5"/>
  <c r="L24" i="5"/>
  <c r="M24" i="5" s="1"/>
  <c r="N53" i="5"/>
  <c r="N16" i="5"/>
  <c r="N47" i="5"/>
  <c r="L38" i="5"/>
  <c r="M38" i="5" s="1"/>
  <c r="N4" i="5"/>
  <c r="L48" i="5"/>
  <c r="M48" i="5" s="1"/>
  <c r="N11" i="5"/>
  <c r="L28" i="5"/>
  <c r="M28" i="5" s="1"/>
  <c r="N10" i="5"/>
  <c r="L50" i="5"/>
  <c r="M50" i="5" s="1"/>
  <c r="L8" i="5"/>
  <c r="M8" i="5" s="1"/>
  <c r="N59" i="5"/>
  <c r="N45" i="5"/>
  <c r="N38" i="5"/>
  <c r="L37" i="5"/>
  <c r="M37" i="5" s="1"/>
  <c r="L51" i="5"/>
  <c r="M51" i="5" s="1"/>
  <c r="L14" i="5"/>
  <c r="M14" i="5" s="1"/>
  <c r="N46" i="5"/>
  <c r="N50" i="5"/>
  <c r="L45" i="5"/>
  <c r="M45" i="5" s="1"/>
  <c r="P45" i="5" s="1"/>
  <c r="Q45" i="5" s="1"/>
  <c r="N12" i="5"/>
  <c r="L12" i="5"/>
  <c r="M12" i="5" s="1"/>
  <c r="N57" i="5"/>
  <c r="L15" i="5"/>
  <c r="M15" i="5" s="1"/>
  <c r="N37" i="5"/>
  <c r="N51" i="5"/>
  <c r="N14" i="5"/>
  <c r="L46" i="5"/>
  <c r="M46" i="5" s="1"/>
  <c r="L27" i="5"/>
  <c r="M27" i="5" s="1"/>
  <c r="L40" i="5"/>
  <c r="M40" i="5" s="1"/>
  <c r="L35" i="5"/>
  <c r="M35" i="5" s="1"/>
  <c r="L6" i="5"/>
  <c r="M6" i="5" s="1"/>
  <c r="L9" i="5"/>
  <c r="M9" i="5" s="1"/>
  <c r="O9" i="5" s="1"/>
  <c r="L26" i="5"/>
  <c r="M26" i="5" s="1"/>
  <c r="N40" i="5"/>
  <c r="L3" i="5"/>
  <c r="M3" i="5" s="1"/>
  <c r="N35" i="5"/>
  <c r="N6" i="5"/>
  <c r="S4" i="4" l="1" a="1"/>
  <c r="S4" i="4" s="1"/>
  <c r="P58" i="5"/>
  <c r="Q58" i="5" s="1"/>
  <c r="O58" i="5"/>
  <c r="P41" i="5"/>
  <c r="Q41" i="5" s="1"/>
  <c r="O41" i="5"/>
  <c r="O19" i="5"/>
  <c r="P19" i="5"/>
  <c r="Q19" i="5" s="1"/>
  <c r="J3" i="5"/>
  <c r="R3" i="5" s="1"/>
  <c r="T3" i="5" s="1"/>
  <c r="P9" i="5"/>
  <c r="Q9" i="5" s="1"/>
  <c r="P38" i="5"/>
  <c r="Q38" i="5" s="1"/>
  <c r="O38" i="5"/>
  <c r="P56" i="5"/>
  <c r="Q56" i="5" s="1"/>
  <c r="O56" i="5"/>
  <c r="O59" i="5"/>
  <c r="P59" i="5"/>
  <c r="Q59" i="5" s="1"/>
  <c r="P52" i="5"/>
  <c r="Q52" i="5" s="1"/>
  <c r="O52" i="5"/>
  <c r="P44" i="5"/>
  <c r="Q44" i="5" s="1"/>
  <c r="O44" i="5"/>
  <c r="P7" i="5"/>
  <c r="Q7" i="5" s="1"/>
  <c r="O7" i="5"/>
  <c r="O26" i="5"/>
  <c r="P26" i="5"/>
  <c r="Q26" i="5" s="1"/>
  <c r="O31" i="5"/>
  <c r="P31" i="5"/>
  <c r="Q31" i="5" s="1"/>
  <c r="P39" i="5"/>
  <c r="Q39" i="5" s="1"/>
  <c r="O39" i="5"/>
  <c r="P27" i="5"/>
  <c r="Q27" i="5" s="1"/>
  <c r="O27" i="5"/>
  <c r="P16" i="5"/>
  <c r="Q16" i="5" s="1"/>
  <c r="O16" i="5"/>
  <c r="O50" i="5"/>
  <c r="P50" i="5"/>
  <c r="Q50" i="5" s="1"/>
  <c r="P32" i="5"/>
  <c r="Q32" i="5" s="1"/>
  <c r="O32" i="5"/>
  <c r="P33" i="5"/>
  <c r="Q33" i="5" s="1"/>
  <c r="O33" i="5"/>
  <c r="P57" i="5"/>
  <c r="Q57" i="5" s="1"/>
  <c r="O57" i="5"/>
  <c r="P23" i="5"/>
  <c r="Q23" i="5" s="1"/>
  <c r="O23" i="5"/>
  <c r="O55" i="5"/>
  <c r="P55" i="5"/>
  <c r="Q55" i="5" s="1"/>
  <c r="O53" i="5"/>
  <c r="P53" i="5"/>
  <c r="Q53" i="5" s="1"/>
  <c r="O49" i="5"/>
  <c r="P49" i="5"/>
  <c r="Q49" i="5" s="1"/>
  <c r="P36" i="5"/>
  <c r="Q36" i="5" s="1"/>
  <c r="O36" i="5"/>
  <c r="O47" i="5"/>
  <c r="P47" i="5"/>
  <c r="Q47" i="5" s="1"/>
  <c r="O14" i="5"/>
  <c r="P14" i="5"/>
  <c r="Q14" i="5" s="1"/>
  <c r="P51" i="5"/>
  <c r="Q51" i="5" s="1"/>
  <c r="O51" i="5"/>
  <c r="P40" i="5"/>
  <c r="Q40" i="5" s="1"/>
  <c r="O40" i="5"/>
  <c r="O10" i="5"/>
  <c r="P10" i="5"/>
  <c r="Q10" i="5" s="1"/>
  <c r="P8" i="5"/>
  <c r="Q8" i="5" s="1"/>
  <c r="O8" i="5"/>
  <c r="O20" i="5"/>
  <c r="P20" i="5"/>
  <c r="Q20" i="5" s="1"/>
  <c r="P18" i="5"/>
  <c r="Q18" i="5" s="1"/>
  <c r="O18" i="5"/>
  <c r="P28" i="5"/>
  <c r="Q28" i="5" s="1"/>
  <c r="O28" i="5"/>
  <c r="O12" i="5"/>
  <c r="P12" i="5"/>
  <c r="Q12" i="5" s="1"/>
  <c r="P17" i="5"/>
  <c r="Q17" i="5" s="1"/>
  <c r="O17" i="5"/>
  <c r="O6" i="5"/>
  <c r="P6" i="5"/>
  <c r="Q6" i="5" s="1"/>
  <c r="P24" i="5"/>
  <c r="Q24" i="5" s="1"/>
  <c r="O24" i="5"/>
  <c r="P5" i="5"/>
  <c r="Q5" i="5" s="1"/>
  <c r="O5" i="5"/>
  <c r="O46" i="5"/>
  <c r="P46" i="5"/>
  <c r="Q46" i="5" s="1"/>
  <c r="O43" i="5"/>
  <c r="P43" i="5"/>
  <c r="Q43" i="5" s="1"/>
  <c r="P34" i="5"/>
  <c r="Q34" i="5" s="1"/>
  <c r="O34" i="5"/>
  <c r="O15" i="5"/>
  <c r="P15" i="5"/>
  <c r="Q15" i="5" s="1"/>
  <c r="O3" i="5"/>
  <c r="P3" i="5"/>
  <c r="Q3" i="5" s="1"/>
  <c r="P48" i="5"/>
  <c r="Q48" i="5" s="1"/>
  <c r="O48" i="5"/>
  <c r="P54" i="5"/>
  <c r="Q54" i="5" s="1"/>
  <c r="O54" i="5"/>
  <c r="P29" i="5"/>
  <c r="Q29" i="5" s="1"/>
  <c r="O29" i="5"/>
  <c r="P35" i="5"/>
  <c r="Q35" i="5" s="1"/>
  <c r="O35" i="5"/>
  <c r="P37" i="5"/>
  <c r="Q37" i="5" s="1"/>
  <c r="O37" i="5"/>
  <c r="O42" i="5"/>
  <c r="P42" i="5"/>
  <c r="Q42" i="5" s="1"/>
  <c r="P11" i="5"/>
  <c r="Q11" i="5" s="1"/>
  <c r="O11" i="5"/>
  <c r="O21" i="5"/>
  <c r="P21" i="5"/>
  <c r="Q21" i="5" s="1"/>
  <c r="O4" i="5"/>
  <c r="P4" i="5"/>
  <c r="Q4" i="5" s="1"/>
  <c r="P22" i="5"/>
  <c r="Q22" i="5" s="1"/>
  <c r="O22" i="5"/>
  <c r="P13" i="5"/>
  <c r="Q13" i="5" s="1"/>
  <c r="O13" i="5"/>
  <c r="P30" i="5"/>
  <c r="Q30" i="5" s="1"/>
  <c r="O30" i="5"/>
  <c r="W3" i="5"/>
  <c r="V3" i="5"/>
  <c r="W2" i="5"/>
  <c r="V2" i="5"/>
  <c r="U2" i="5"/>
  <c r="T2" i="5"/>
  <c r="O25" i="5"/>
  <c r="Q2" i="5"/>
  <c r="O45" i="5"/>
  <c r="R4" i="4" l="1" a="1"/>
  <c r="R4" i="4" s="1"/>
  <c r="Q4" i="4" a="1"/>
  <c r="Q4" i="4" s="1"/>
  <c r="J4" i="5"/>
  <c r="R4" i="5" s="1"/>
  <c r="U3" i="5"/>
  <c r="J5" i="5"/>
  <c r="B10" i="2"/>
  <c r="B11" i="2"/>
  <c r="B9" i="2"/>
  <c r="B8" i="2"/>
  <c r="W4" i="5" l="1"/>
  <c r="V4" i="5"/>
  <c r="U4" i="5"/>
  <c r="T4" i="5"/>
  <c r="R5" i="5"/>
  <c r="J6" i="5"/>
  <c r="W5" i="5" l="1"/>
  <c r="V5" i="5"/>
  <c r="U5" i="5"/>
  <c r="T5" i="5"/>
  <c r="R6" i="5"/>
  <c r="J7" i="5"/>
  <c r="W6" i="5" l="1"/>
  <c r="T6" i="5"/>
  <c r="V6" i="5"/>
  <c r="U6" i="5"/>
  <c r="R7" i="5"/>
  <c r="J8" i="5"/>
  <c r="V7" i="5" l="1"/>
  <c r="U7" i="5"/>
  <c r="T7" i="5"/>
  <c r="W7" i="5"/>
  <c r="R8" i="5"/>
  <c r="J9" i="5"/>
  <c r="R9" i="5" l="1"/>
  <c r="J10" i="5"/>
  <c r="W8" i="5"/>
  <c r="V8" i="5"/>
  <c r="U8" i="5"/>
  <c r="T8" i="5"/>
  <c r="R10" i="5" l="1"/>
  <c r="J11" i="5"/>
  <c r="W9" i="5"/>
  <c r="V9" i="5"/>
  <c r="U9" i="5"/>
  <c r="T9" i="5"/>
  <c r="R11" i="5" l="1"/>
  <c r="J12" i="5"/>
  <c r="W10" i="5"/>
  <c r="V10" i="5"/>
  <c r="U10" i="5"/>
  <c r="T10" i="5"/>
  <c r="R12" i="5" l="1"/>
  <c r="J13" i="5"/>
  <c r="W11" i="5"/>
  <c r="V11" i="5"/>
  <c r="U11" i="5"/>
  <c r="T11" i="5"/>
  <c r="R13" i="5" l="1"/>
  <c r="J14" i="5"/>
  <c r="U12" i="5"/>
  <c r="T12" i="5"/>
  <c r="V12" i="5"/>
  <c r="W12" i="5"/>
  <c r="R14" i="5" l="1"/>
  <c r="J15" i="5"/>
  <c r="W13" i="5"/>
  <c r="V13" i="5"/>
  <c r="U13" i="5"/>
  <c r="T13" i="5"/>
  <c r="R15" i="5" l="1"/>
  <c r="J16" i="5"/>
  <c r="W14" i="5"/>
  <c r="V14" i="5"/>
  <c r="U14" i="5"/>
  <c r="T14" i="5"/>
  <c r="R16" i="5" l="1"/>
  <c r="J17" i="5"/>
  <c r="W15" i="5"/>
  <c r="V15" i="5"/>
  <c r="U15" i="5"/>
  <c r="T15" i="5"/>
  <c r="R17" i="5" l="1"/>
  <c r="J18" i="5"/>
  <c r="W16" i="5"/>
  <c r="V16" i="5"/>
  <c r="U16" i="5"/>
  <c r="T16" i="5"/>
  <c r="R18" i="5" l="1"/>
  <c r="J19" i="5"/>
  <c r="T17" i="5"/>
  <c r="U17" i="5"/>
  <c r="W17" i="5"/>
  <c r="V17" i="5"/>
  <c r="R19" i="5" l="1"/>
  <c r="J20" i="5"/>
  <c r="W18" i="5"/>
  <c r="V18" i="5"/>
  <c r="U18" i="5"/>
  <c r="T18" i="5"/>
  <c r="R20" i="5" l="1"/>
  <c r="J21" i="5"/>
  <c r="W19" i="5"/>
  <c r="V19" i="5"/>
  <c r="U19" i="5"/>
  <c r="T19" i="5"/>
  <c r="R21" i="5" l="1"/>
  <c r="J22" i="5"/>
  <c r="W20" i="5"/>
  <c r="V20" i="5"/>
  <c r="U20" i="5"/>
  <c r="T20" i="5"/>
  <c r="R22" i="5" l="1"/>
  <c r="J23" i="5"/>
  <c r="W21" i="5"/>
  <c r="V21" i="5"/>
  <c r="U21" i="5"/>
  <c r="T21" i="5"/>
  <c r="R23" i="5" l="1"/>
  <c r="J24" i="5"/>
  <c r="W22" i="5"/>
  <c r="T22" i="5"/>
  <c r="U22" i="5"/>
  <c r="V22" i="5"/>
  <c r="R24" i="5" l="1"/>
  <c r="J25" i="5"/>
  <c r="V23" i="5"/>
  <c r="U23" i="5"/>
  <c r="T23" i="5"/>
  <c r="W23" i="5"/>
  <c r="R25" i="5" l="1"/>
  <c r="J26" i="5"/>
  <c r="W24" i="5"/>
  <c r="V24" i="5"/>
  <c r="U24" i="5"/>
  <c r="T24" i="5"/>
  <c r="R26" i="5" l="1"/>
  <c r="J27" i="5"/>
  <c r="W25" i="5"/>
  <c r="V25" i="5"/>
  <c r="U25" i="5"/>
  <c r="T25" i="5"/>
  <c r="R27" i="5" l="1"/>
  <c r="J28" i="5"/>
  <c r="W26" i="5"/>
  <c r="V26" i="5"/>
  <c r="U26" i="5"/>
  <c r="T26" i="5"/>
  <c r="R28" i="5" l="1"/>
  <c r="J29" i="5"/>
  <c r="W27" i="5"/>
  <c r="V27" i="5"/>
  <c r="U27" i="5"/>
  <c r="T27" i="5"/>
  <c r="R29" i="5" l="1"/>
  <c r="J30" i="5"/>
  <c r="U28" i="5"/>
  <c r="T28" i="5"/>
  <c r="V28" i="5"/>
  <c r="W28" i="5"/>
  <c r="R30" i="5" l="1"/>
  <c r="J31" i="5"/>
  <c r="W29" i="5"/>
  <c r="V29" i="5"/>
  <c r="U29" i="5"/>
  <c r="T29" i="5"/>
  <c r="R31" i="5" l="1"/>
  <c r="J32" i="5"/>
  <c r="W30" i="5"/>
  <c r="V30" i="5"/>
  <c r="U30" i="5"/>
  <c r="T30" i="5"/>
  <c r="R32" i="5" l="1"/>
  <c r="J33" i="5"/>
  <c r="W31" i="5"/>
  <c r="V31" i="5"/>
  <c r="U31" i="5"/>
  <c r="T31" i="5"/>
  <c r="R33" i="5" l="1"/>
  <c r="J34" i="5"/>
  <c r="W32" i="5"/>
  <c r="V32" i="5"/>
  <c r="U32" i="5"/>
  <c r="T32" i="5"/>
  <c r="R34" i="5" l="1"/>
  <c r="J35" i="5"/>
  <c r="T33" i="5"/>
  <c r="U33" i="5"/>
  <c r="V33" i="5"/>
  <c r="W33" i="5"/>
  <c r="R35" i="5" l="1"/>
  <c r="J36" i="5"/>
  <c r="W34" i="5"/>
  <c r="V34" i="5"/>
  <c r="U34" i="5"/>
  <c r="T34" i="5"/>
  <c r="R36" i="5" l="1"/>
  <c r="J37" i="5"/>
  <c r="W35" i="5"/>
  <c r="V35" i="5"/>
  <c r="U35" i="5"/>
  <c r="T35" i="5"/>
  <c r="R37" i="5" l="1"/>
  <c r="J38" i="5"/>
  <c r="W36" i="5"/>
  <c r="V36" i="5"/>
  <c r="U36" i="5"/>
  <c r="T36" i="5"/>
  <c r="R38" i="5" l="1"/>
  <c r="J39" i="5"/>
  <c r="W37" i="5"/>
  <c r="V37" i="5"/>
  <c r="U37" i="5"/>
  <c r="T37" i="5"/>
  <c r="R39" i="5" l="1"/>
  <c r="J40" i="5"/>
  <c r="W38" i="5"/>
  <c r="T38" i="5"/>
  <c r="V38" i="5"/>
  <c r="U38" i="5"/>
  <c r="R40" i="5" l="1"/>
  <c r="J41" i="5"/>
  <c r="V39" i="5"/>
  <c r="U39" i="5"/>
  <c r="T39" i="5"/>
  <c r="W39" i="5"/>
  <c r="R41" i="5" l="1"/>
  <c r="J42" i="5"/>
  <c r="W40" i="5"/>
  <c r="V40" i="5"/>
  <c r="U40" i="5"/>
  <c r="T40" i="5"/>
  <c r="R42" i="5" l="1"/>
  <c r="J43" i="5"/>
  <c r="W41" i="5"/>
  <c r="V41" i="5"/>
  <c r="U41" i="5"/>
  <c r="T41" i="5"/>
  <c r="R43" i="5" l="1"/>
  <c r="J44" i="5"/>
  <c r="W42" i="5"/>
  <c r="V42" i="5"/>
  <c r="U42" i="5"/>
  <c r="T42" i="5"/>
  <c r="R44" i="5" l="1"/>
  <c r="J45" i="5"/>
  <c r="W43" i="5"/>
  <c r="V43" i="5"/>
  <c r="U43" i="5"/>
  <c r="T43" i="5"/>
  <c r="R45" i="5" l="1"/>
  <c r="J46" i="5"/>
  <c r="U44" i="5"/>
  <c r="T44" i="5"/>
  <c r="V44" i="5"/>
  <c r="W44" i="5"/>
  <c r="R46" i="5" l="1"/>
  <c r="J47" i="5"/>
  <c r="W45" i="5"/>
  <c r="V45" i="5"/>
  <c r="U45" i="5"/>
  <c r="T45" i="5"/>
  <c r="R47" i="5" l="1"/>
  <c r="J48" i="5"/>
  <c r="W46" i="5"/>
  <c r="V46" i="5"/>
  <c r="U46" i="5"/>
  <c r="T46" i="5"/>
  <c r="R48" i="5" l="1"/>
  <c r="J49" i="5"/>
  <c r="W47" i="5"/>
  <c r="V47" i="5"/>
  <c r="U47" i="5"/>
  <c r="T47" i="5"/>
  <c r="R49" i="5" l="1"/>
  <c r="J50" i="5"/>
  <c r="U48" i="5"/>
  <c r="T48" i="5"/>
  <c r="V48" i="5"/>
  <c r="W48" i="5"/>
  <c r="R50" i="5" l="1"/>
  <c r="J51" i="5"/>
  <c r="W49" i="5"/>
  <c r="V49" i="5"/>
  <c r="U49" i="5"/>
  <c r="T49" i="5"/>
  <c r="R51" i="5" l="1"/>
  <c r="J52" i="5"/>
  <c r="W50" i="5"/>
  <c r="V50" i="5"/>
  <c r="U50" i="5"/>
  <c r="T50" i="5"/>
  <c r="R52" i="5" l="1"/>
  <c r="J53" i="5"/>
  <c r="W51" i="5"/>
  <c r="V51" i="5"/>
  <c r="U51" i="5"/>
  <c r="T51" i="5"/>
  <c r="R53" i="5" l="1"/>
  <c r="J54" i="5"/>
  <c r="W52" i="5"/>
  <c r="V52" i="5"/>
  <c r="U52" i="5"/>
  <c r="T52" i="5"/>
  <c r="R54" i="5" l="1"/>
  <c r="J55" i="5"/>
  <c r="T53" i="5"/>
  <c r="W53" i="5"/>
  <c r="V53" i="5"/>
  <c r="U53" i="5"/>
  <c r="R55" i="5" l="1"/>
  <c r="J56" i="5"/>
  <c r="W54" i="5"/>
  <c r="V54" i="5"/>
  <c r="U54" i="5"/>
  <c r="T54" i="5"/>
  <c r="R56" i="5" l="1"/>
  <c r="J57" i="5"/>
  <c r="W55" i="5"/>
  <c r="V55" i="5"/>
  <c r="U55" i="5"/>
  <c r="T55" i="5"/>
  <c r="R57" i="5" l="1"/>
  <c r="J58" i="5"/>
  <c r="W56" i="5"/>
  <c r="V56" i="5"/>
  <c r="U56" i="5"/>
  <c r="T56" i="5"/>
  <c r="R58" i="5" l="1"/>
  <c r="J59" i="5"/>
  <c r="R59" i="5" s="1"/>
  <c r="W57" i="5"/>
  <c r="V57" i="5"/>
  <c r="U57" i="5"/>
  <c r="T57" i="5"/>
  <c r="V59" i="5" l="1"/>
  <c r="U59" i="5"/>
  <c r="T59" i="5"/>
  <c r="W59" i="5"/>
  <c r="W58" i="5"/>
  <c r="V58" i="5"/>
  <c r="U58" i="5"/>
  <c r="T58" i="5"/>
  <c r="K3" i="4" l="1"/>
  <c r="K8" i="4"/>
  <c r="K7" i="4"/>
  <c r="K6" i="4"/>
  <c r="N7" i="4"/>
  <c r="N3" i="4"/>
  <c r="N8" i="4"/>
  <c r="N6" i="4"/>
  <c r="L3" i="4"/>
  <c r="L6" i="4"/>
  <c r="L8" i="4"/>
  <c r="L7" i="4"/>
  <c r="M7" i="4"/>
  <c r="M6" i="4"/>
  <c r="M8" i="4"/>
  <c r="M3" i="4"/>
  <c r="L5" i="4" l="1"/>
  <c r="L10" i="4" s="1"/>
  <c r="L4" i="4"/>
  <c r="L9" i="4" s="1"/>
  <c r="N5" i="4"/>
  <c r="N10" i="4" s="1"/>
  <c r="N4" i="4"/>
  <c r="N9" i="4" s="1"/>
  <c r="M5" i="4"/>
  <c r="M10" i="4" s="1"/>
  <c r="M4" i="4"/>
  <c r="M9" i="4" s="1"/>
  <c r="X120" i="5"/>
  <c r="AB120" i="5" s="1"/>
  <c r="AF120" i="5" s="1"/>
  <c r="K5" i="4"/>
  <c r="K10" i="4" s="1"/>
  <c r="X88" i="5"/>
  <c r="AB88" i="5" s="1"/>
  <c r="AF88" i="5" s="1"/>
  <c r="X67" i="5"/>
  <c r="AB67" i="5" s="1"/>
  <c r="AF67" i="5" s="1"/>
  <c r="X104" i="5"/>
  <c r="AB104" i="5" s="1"/>
  <c r="AF104" i="5" s="1"/>
  <c r="X75" i="5"/>
  <c r="AB75" i="5" s="1"/>
  <c r="AF75" i="5" s="1"/>
  <c r="X85" i="5"/>
  <c r="AB85" i="5" s="1"/>
  <c r="AF85" i="5" s="1"/>
  <c r="K4" i="4"/>
  <c r="K9" i="4" s="1"/>
  <c r="X82" i="5"/>
  <c r="AB82" i="5" s="1"/>
  <c r="AF82" i="5" s="1"/>
  <c r="X94" i="5"/>
  <c r="AB94" i="5" s="1"/>
  <c r="AF94" i="5" s="1"/>
  <c r="X71" i="5"/>
  <c r="AB71" i="5" s="1"/>
  <c r="AF71" i="5" s="1"/>
  <c r="X60" i="5"/>
  <c r="AB60" i="5" s="1"/>
  <c r="AF60" i="5" s="1"/>
  <c r="X126" i="5"/>
  <c r="AB126" i="5" s="1"/>
  <c r="AF126" i="5" s="1"/>
  <c r="X130" i="5"/>
  <c r="AB130" i="5" s="1"/>
  <c r="AF130" i="5" s="1"/>
  <c r="X61" i="5"/>
  <c r="AB61" i="5" s="1"/>
  <c r="AF61" i="5" s="1"/>
  <c r="X76" i="5"/>
  <c r="AB76" i="5" s="1"/>
  <c r="AF76" i="5" s="1"/>
  <c r="X100" i="5"/>
  <c r="AB100" i="5" s="1"/>
  <c r="AF100" i="5" s="1"/>
  <c r="X90" i="5"/>
  <c r="AB90" i="5" s="1"/>
  <c r="AF90" i="5" s="1"/>
  <c r="X66" i="5"/>
  <c r="AB66" i="5" s="1"/>
  <c r="AF66" i="5" s="1"/>
  <c r="X89" i="5"/>
  <c r="AB89" i="5" s="1"/>
  <c r="AF89" i="5" s="1"/>
  <c r="X131" i="5"/>
  <c r="AB131" i="5" s="1"/>
  <c r="AF131" i="5" s="1"/>
  <c r="X77" i="5"/>
  <c r="AB77" i="5" s="1"/>
  <c r="AF77" i="5" s="1"/>
  <c r="X99" i="5"/>
  <c r="AB99" i="5" s="1"/>
  <c r="AF99" i="5" s="1"/>
  <c r="X109" i="5"/>
  <c r="AB109" i="5" s="1"/>
  <c r="AF109" i="5" s="1"/>
  <c r="X69" i="5"/>
  <c r="AB69" i="5" s="1"/>
  <c r="AF69" i="5" s="1"/>
  <c r="X70" i="5"/>
  <c r="AB70" i="5" s="1"/>
  <c r="AF70" i="5" s="1"/>
  <c r="X81" i="5"/>
  <c r="AB81" i="5" s="1"/>
  <c r="AF81" i="5" s="1"/>
  <c r="X87" i="5"/>
  <c r="AB87" i="5" s="1"/>
  <c r="AF87" i="5" s="1"/>
  <c r="X101" i="5"/>
  <c r="AB101" i="5" s="1"/>
  <c r="AF101" i="5" s="1"/>
  <c r="X127" i="5"/>
  <c r="AB127" i="5" s="1"/>
  <c r="AF127" i="5" s="1"/>
  <c r="X121" i="5"/>
  <c r="AB121" i="5" s="1"/>
  <c r="AF121" i="5" s="1"/>
  <c r="X105" i="5"/>
  <c r="AB105" i="5" s="1"/>
  <c r="AF105" i="5" s="1"/>
  <c r="X117" i="5"/>
  <c r="AB117" i="5" s="1"/>
  <c r="AF117" i="5" s="1"/>
  <c r="X72" i="5"/>
  <c r="AB72" i="5" s="1"/>
  <c r="AF72" i="5" s="1"/>
  <c r="X111" i="5"/>
  <c r="AB111" i="5" s="1"/>
  <c r="AF111" i="5" s="1"/>
  <c r="X116" i="5"/>
  <c r="AB116" i="5" s="1"/>
  <c r="AF116" i="5" s="1"/>
  <c r="X122" i="5"/>
  <c r="AB122" i="5" s="1"/>
  <c r="AF122" i="5" s="1"/>
  <c r="X132" i="5"/>
  <c r="AB132" i="5" s="1"/>
  <c r="AF132" i="5" s="1"/>
  <c r="X64" i="5"/>
  <c r="AB64" i="5" s="1"/>
  <c r="AF64" i="5" s="1"/>
  <c r="X114" i="5"/>
  <c r="AB114" i="5" s="1"/>
  <c r="AF114" i="5" s="1"/>
  <c r="X95" i="5"/>
  <c r="AB95" i="5" s="1"/>
  <c r="AF95" i="5" s="1"/>
  <c r="X133" i="5"/>
  <c r="AB133" i="5" s="1"/>
  <c r="AF133" i="5" s="1"/>
  <c r="X106" i="5"/>
  <c r="AB106" i="5" s="1"/>
  <c r="AF106" i="5" s="1"/>
  <c r="X115" i="5"/>
  <c r="AB115" i="5" s="1"/>
  <c r="AF115" i="5" s="1"/>
  <c r="X83" i="5"/>
  <c r="AB83" i="5" s="1"/>
  <c r="AF83" i="5" s="1"/>
  <c r="X110" i="5"/>
  <c r="AB110" i="5" s="1"/>
  <c r="AF110" i="5" s="1"/>
  <c r="X125" i="5"/>
  <c r="AB125" i="5" s="1"/>
  <c r="AF125" i="5" s="1"/>
  <c r="X63" i="5"/>
  <c r="AB63" i="5" s="1"/>
  <c r="AF63" i="5" s="1"/>
  <c r="X112" i="5"/>
  <c r="AB112" i="5" s="1"/>
  <c r="AF112" i="5" s="1"/>
  <c r="X107" i="5"/>
  <c r="AB107" i="5" s="1"/>
  <c r="AF107" i="5" s="1"/>
  <c r="X84" i="5"/>
  <c r="AB84" i="5" s="1"/>
  <c r="AF84" i="5" s="1"/>
  <c r="X129" i="5"/>
  <c r="AB129" i="5" s="1"/>
  <c r="AF129" i="5" s="1"/>
  <c r="X97" i="5"/>
  <c r="AB97" i="5" s="1"/>
  <c r="AF97" i="5" s="1"/>
  <c r="X119" i="5"/>
  <c r="AB119" i="5" s="1"/>
  <c r="AF119" i="5" s="1"/>
  <c r="X65" i="5"/>
  <c r="AB65" i="5" s="1"/>
  <c r="AF65" i="5" s="1"/>
  <c r="X103" i="5"/>
  <c r="AB103" i="5" s="1"/>
  <c r="AF103" i="5" s="1"/>
  <c r="X86" i="5"/>
  <c r="AB86" i="5" s="1"/>
  <c r="AF86" i="5" s="1"/>
  <c r="X74" i="5"/>
  <c r="AB74" i="5" s="1"/>
  <c r="AF74" i="5" s="1"/>
  <c r="X113" i="5"/>
  <c r="AB113" i="5" s="1"/>
  <c r="AF113" i="5" s="1"/>
  <c r="X62" i="5"/>
  <c r="AB62" i="5" s="1"/>
  <c r="AF62" i="5" s="1"/>
  <c r="X92" i="5"/>
  <c r="AB92" i="5" s="1"/>
  <c r="AF92" i="5" s="1"/>
  <c r="X124" i="5"/>
  <c r="AB124" i="5" s="1"/>
  <c r="AF124" i="5" s="1"/>
  <c r="X102" i="5"/>
  <c r="AB102" i="5" s="1"/>
  <c r="AF102" i="5" s="1"/>
  <c r="X96" i="5"/>
  <c r="AB96" i="5" s="1"/>
  <c r="AF96" i="5" s="1"/>
  <c r="X118" i="5"/>
  <c r="AB118" i="5" s="1"/>
  <c r="AF118" i="5" s="1"/>
  <c r="X93" i="5"/>
  <c r="AB93" i="5" s="1"/>
  <c r="AF93" i="5" s="1"/>
  <c r="X123" i="5"/>
  <c r="AB123" i="5" s="1"/>
  <c r="AF123" i="5" s="1"/>
  <c r="X91" i="5"/>
  <c r="AB91" i="5" s="1"/>
  <c r="AF91" i="5" s="1"/>
  <c r="X79" i="5"/>
  <c r="AB79" i="5" s="1"/>
  <c r="AF79" i="5" s="1"/>
  <c r="X128" i="5"/>
  <c r="AB128" i="5" s="1"/>
  <c r="AF128" i="5" s="1"/>
  <c r="X80" i="5"/>
  <c r="AB80" i="5" s="1"/>
  <c r="AF80" i="5" s="1"/>
  <c r="X98" i="5"/>
  <c r="AB98" i="5" s="1"/>
  <c r="AF98" i="5" s="1"/>
  <c r="X108" i="5"/>
  <c r="AB108" i="5" s="1"/>
  <c r="AF108" i="5" s="1"/>
  <c r="X78" i="5"/>
  <c r="AB78" i="5" s="1"/>
  <c r="AF78" i="5" s="1"/>
  <c r="X68" i="5"/>
  <c r="AB68" i="5" s="1"/>
  <c r="AF68" i="5" s="1"/>
  <c r="X73" i="5"/>
  <c r="AB73" i="5" s="1"/>
  <c r="AF73" i="5" s="1"/>
  <c r="M12" i="4" l="1"/>
  <c r="N12" i="4"/>
  <c r="K12" i="4"/>
  <c r="K13" i="4" s="1"/>
  <c r="X22" i="5" s="1"/>
  <c r="M14" i="4"/>
  <c r="N14" i="4"/>
  <c r="L12" i="4"/>
  <c r="L13" i="4" s="1"/>
  <c r="L15" i="4" s="1"/>
  <c r="X42" i="5"/>
  <c r="N13" i="4"/>
  <c r="N15" i="4" s="1"/>
  <c r="X31" i="5"/>
  <c r="X49" i="5"/>
  <c r="K14" i="4"/>
  <c r="M13" i="4"/>
  <c r="M15" i="4" s="1"/>
  <c r="L14" i="4"/>
  <c r="X13" i="5" l="1"/>
  <c r="X21" i="5"/>
  <c r="X17" i="5"/>
  <c r="X44" i="5"/>
  <c r="X8" i="5"/>
  <c r="X26" i="5"/>
  <c r="X43" i="5"/>
  <c r="X54" i="5"/>
  <c r="X32" i="5"/>
  <c r="X6" i="5"/>
  <c r="X33" i="5"/>
  <c r="X25" i="5"/>
  <c r="K15" i="4"/>
  <c r="X29" i="5"/>
  <c r="X37" i="5"/>
  <c r="X48" i="5"/>
  <c r="X7" i="5"/>
  <c r="X11" i="5"/>
  <c r="X47" i="5"/>
  <c r="X39" i="5"/>
  <c r="X51" i="5"/>
  <c r="X30" i="5"/>
  <c r="X57" i="5"/>
  <c r="X23" i="5"/>
  <c r="X34" i="5"/>
  <c r="X52" i="5"/>
  <c r="X24" i="5"/>
  <c r="X50" i="5"/>
  <c r="X46" i="5"/>
  <c r="X10" i="5"/>
  <c r="X55" i="5"/>
  <c r="X3" i="5"/>
  <c r="X9" i="5"/>
  <c r="X59" i="5"/>
  <c r="X2" i="5"/>
  <c r="X58" i="5"/>
  <c r="X28" i="5"/>
  <c r="X20" i="5"/>
  <c r="X4" i="5"/>
  <c r="X56" i="5"/>
  <c r="X12" i="5"/>
  <c r="X19" i="5"/>
  <c r="X5" i="5"/>
  <c r="X53" i="5"/>
  <c r="X27" i="5"/>
  <c r="X36" i="5"/>
  <c r="X15" i="5"/>
  <c r="X40" i="5"/>
  <c r="X41" i="5"/>
  <c r="X16" i="5"/>
  <c r="X14" i="5"/>
  <c r="X35" i="5"/>
  <c r="X38" i="5"/>
  <c r="X45" i="5"/>
  <c r="X18" i="5"/>
  <c r="Z38" i="5"/>
  <c r="Z57" i="5"/>
  <c r="Z14" i="5"/>
  <c r="Z34" i="5"/>
  <c r="Z27" i="5"/>
  <c r="Z44" i="5"/>
  <c r="Z8" i="5"/>
  <c r="Z36" i="5"/>
  <c r="Z39" i="5"/>
  <c r="Z7" i="5"/>
  <c r="Z55" i="5"/>
  <c r="Z25" i="5"/>
  <c r="Z3" i="5"/>
  <c r="Z15" i="5"/>
  <c r="Z29" i="5"/>
  <c r="Z40" i="5"/>
  <c r="Z20" i="5"/>
  <c r="Z4" i="5"/>
  <c r="Z23" i="5"/>
  <c r="Z51" i="5"/>
  <c r="Z50" i="5"/>
  <c r="Z31" i="5"/>
  <c r="Z9" i="5"/>
  <c r="Z5" i="5"/>
  <c r="Z24" i="5"/>
  <c r="Z42" i="5"/>
  <c r="Z52" i="5"/>
  <c r="Z11" i="5"/>
  <c r="Z46" i="5"/>
  <c r="Z59" i="5"/>
  <c r="Z58" i="5"/>
  <c r="Z30" i="5"/>
  <c r="Z22" i="5"/>
  <c r="Z6" i="5"/>
  <c r="Z43" i="5"/>
  <c r="Z21" i="5"/>
  <c r="Z13" i="5"/>
  <c r="Z48" i="5"/>
  <c r="Z19" i="5"/>
  <c r="Z26" i="5"/>
  <c r="Z47" i="5"/>
  <c r="Z33" i="5"/>
  <c r="Z32" i="5"/>
  <c r="Z16" i="5"/>
  <c r="Z41" i="5"/>
  <c r="Z18" i="5"/>
  <c r="Z54" i="5"/>
  <c r="Z2" i="5"/>
  <c r="Z10" i="5"/>
  <c r="Z12" i="5"/>
  <c r="Z53" i="5"/>
  <c r="Z35" i="5"/>
  <c r="Z49" i="5"/>
  <c r="Z17" i="5"/>
  <c r="Z37" i="5"/>
  <c r="Z28" i="5"/>
  <c r="Z56" i="5"/>
  <c r="Z45" i="5"/>
  <c r="Y48" i="5"/>
  <c r="Y44" i="5"/>
  <c r="Y53" i="5"/>
  <c r="Y20" i="5"/>
  <c r="Y45" i="5"/>
  <c r="Y35" i="5"/>
  <c r="Y57" i="5"/>
  <c r="Y9" i="5"/>
  <c r="Y30" i="5"/>
  <c r="Y56" i="5"/>
  <c r="Y38" i="5"/>
  <c r="Y14" i="5"/>
  <c r="Y55" i="5"/>
  <c r="Y16" i="5"/>
  <c r="Y18" i="5"/>
  <c r="Y24" i="5"/>
  <c r="Y34" i="5"/>
  <c r="Y58" i="5"/>
  <c r="Y13" i="5"/>
  <c r="Y37" i="5"/>
  <c r="Y8" i="5"/>
  <c r="Y7" i="5"/>
  <c r="Y26" i="5"/>
  <c r="Y6" i="5"/>
  <c r="Y32" i="5"/>
  <c r="Y36" i="5"/>
  <c r="Y41" i="5"/>
  <c r="Y4" i="5"/>
  <c r="Y51" i="5"/>
  <c r="Y50" i="5"/>
  <c r="Y31" i="5"/>
  <c r="Y11" i="5"/>
  <c r="Y59" i="5"/>
  <c r="Y43" i="5"/>
  <c r="Y21" i="5"/>
  <c r="Y3" i="5"/>
  <c r="Y17" i="5"/>
  <c r="Y54" i="5"/>
  <c r="Y23" i="5"/>
  <c r="Y42" i="5"/>
  <c r="Y52" i="5"/>
  <c r="Y19" i="5"/>
  <c r="Y33" i="5"/>
  <c r="Y10" i="5"/>
  <c r="Y15" i="5"/>
  <c r="Y27" i="5"/>
  <c r="Y22" i="5"/>
  <c r="Y46" i="5"/>
  <c r="Y47" i="5"/>
  <c r="Y39" i="5"/>
  <c r="Y25" i="5"/>
  <c r="Y40" i="5"/>
  <c r="Y28" i="5"/>
  <c r="Y29" i="5"/>
  <c r="Y5" i="5"/>
  <c r="Y12" i="5"/>
  <c r="Y2" i="5"/>
  <c r="Y49" i="5"/>
  <c r="AA2" i="5"/>
  <c r="AA56" i="5"/>
  <c r="AA7" i="5"/>
  <c r="AA54" i="5"/>
  <c r="AA49" i="5"/>
  <c r="AA40" i="5"/>
  <c r="AA34" i="5"/>
  <c r="AA4" i="5"/>
  <c r="AA23" i="5"/>
  <c r="AA51" i="5"/>
  <c r="AA50" i="5"/>
  <c r="AA31" i="5"/>
  <c r="AA8" i="5"/>
  <c r="AA35" i="5"/>
  <c r="AA58" i="5"/>
  <c r="AA39" i="5"/>
  <c r="AA10" i="5"/>
  <c r="AA13" i="5"/>
  <c r="AA17" i="5"/>
  <c r="AA42" i="5"/>
  <c r="AA52" i="5"/>
  <c r="AA11" i="5"/>
  <c r="AA46" i="5"/>
  <c r="AA59" i="5"/>
  <c r="AA9" i="5"/>
  <c r="AA37" i="5"/>
  <c r="AA15" i="5"/>
  <c r="AA45" i="5"/>
  <c r="AA38" i="5"/>
  <c r="AA22" i="5"/>
  <c r="AA47" i="5"/>
  <c r="AA25" i="5"/>
  <c r="AA16" i="5"/>
  <c r="AA55" i="5"/>
  <c r="AA5" i="5"/>
  <c r="AA53" i="5"/>
  <c r="AA24" i="5"/>
  <c r="AA26" i="5"/>
  <c r="AA41" i="5"/>
  <c r="AA30" i="5"/>
  <c r="AA28" i="5"/>
  <c r="AA20" i="5"/>
  <c r="AA3" i="5"/>
  <c r="AA57" i="5"/>
  <c r="AA6" i="5"/>
  <c r="AA33" i="5"/>
  <c r="AA32" i="5"/>
  <c r="AA36" i="5"/>
  <c r="AA43" i="5"/>
  <c r="AA21" i="5"/>
  <c r="AA18" i="5"/>
  <c r="AA19" i="5"/>
  <c r="AA48" i="5"/>
  <c r="AA14" i="5"/>
  <c r="AA12" i="5"/>
  <c r="AA44" i="5"/>
  <c r="AA29" i="5"/>
  <c r="AA27" i="5"/>
  <c r="K11" i="4" l="1"/>
  <c r="AB34" i="5" s="1"/>
  <c r="AF34" i="5" s="1"/>
  <c r="M11" i="4"/>
  <c r="AD15" i="5" s="1"/>
  <c r="AH15" i="5" s="1"/>
  <c r="L11" i="4"/>
  <c r="AC43" i="5" s="1"/>
  <c r="AG43" i="5" s="1"/>
  <c r="N11" i="4"/>
  <c r="AE11" i="5" s="1"/>
  <c r="AI11" i="5" s="1"/>
  <c r="AB45" i="5" l="1"/>
  <c r="AF45" i="5" s="1"/>
  <c r="AB31" i="5"/>
  <c r="AF31" i="5" s="1"/>
  <c r="AB8" i="5"/>
  <c r="AF8" i="5" s="1"/>
  <c r="AB59" i="5"/>
  <c r="AF59" i="5" s="1"/>
  <c r="AB16" i="5"/>
  <c r="AF16" i="5" s="1"/>
  <c r="AB50" i="5"/>
  <c r="AF50" i="5" s="1"/>
  <c r="AB35" i="5"/>
  <c r="AF35" i="5" s="1"/>
  <c r="AB6" i="5"/>
  <c r="AF6" i="5" s="1"/>
  <c r="AB36" i="5"/>
  <c r="AF36" i="5" s="1"/>
  <c r="AB51" i="5"/>
  <c r="AF51" i="5" s="1"/>
  <c r="AB40" i="5"/>
  <c r="AF40" i="5" s="1"/>
  <c r="AB26" i="5"/>
  <c r="AF26" i="5" s="1"/>
  <c r="AB46" i="5"/>
  <c r="AF46" i="5" s="1"/>
  <c r="AB33" i="5"/>
  <c r="AF33" i="5" s="1"/>
  <c r="AB44" i="5"/>
  <c r="AF44" i="5" s="1"/>
  <c r="AB10" i="5"/>
  <c r="AF10" i="5" s="1"/>
  <c r="AB7" i="5"/>
  <c r="AF7" i="5" s="1"/>
  <c r="AB55" i="5"/>
  <c r="AF55" i="5" s="1"/>
  <c r="AB53" i="5"/>
  <c r="AF53" i="5" s="1"/>
  <c r="AB21" i="5"/>
  <c r="AF21" i="5" s="1"/>
  <c r="AB24" i="5"/>
  <c r="AF24" i="5" s="1"/>
  <c r="AB27" i="5"/>
  <c r="AF27" i="5" s="1"/>
  <c r="AB41" i="5"/>
  <c r="AF41" i="5" s="1"/>
  <c r="AB25" i="5"/>
  <c r="AF25" i="5" s="1"/>
  <c r="AB23" i="5"/>
  <c r="AF23" i="5" s="1"/>
  <c r="AB15" i="5"/>
  <c r="AF15" i="5" s="1"/>
  <c r="AB39" i="5"/>
  <c r="AF39" i="5" s="1"/>
  <c r="AB17" i="5"/>
  <c r="AF17" i="5" s="1"/>
  <c r="AB11" i="5"/>
  <c r="AF11" i="5" s="1"/>
  <c r="AB54" i="5"/>
  <c r="AF54" i="5" s="1"/>
  <c r="AB5" i="5"/>
  <c r="AF5" i="5" s="1"/>
  <c r="AB2" i="5"/>
  <c r="AF2" i="5" s="1"/>
  <c r="AB22" i="5"/>
  <c r="AF22" i="5" s="1"/>
  <c r="AB3" i="5"/>
  <c r="AF3" i="5" s="1"/>
  <c r="AB56" i="5"/>
  <c r="AF56" i="5" s="1"/>
  <c r="AB19" i="5"/>
  <c r="AF19" i="5" s="1"/>
  <c r="AB20" i="5"/>
  <c r="AF20" i="5" s="1"/>
  <c r="AB43" i="5"/>
  <c r="AF43" i="5" s="1"/>
  <c r="AB28" i="5"/>
  <c r="AF28" i="5" s="1"/>
  <c r="AB48" i="5"/>
  <c r="AF48" i="5" s="1"/>
  <c r="AB57" i="5"/>
  <c r="AF57" i="5" s="1"/>
  <c r="AB9" i="5"/>
  <c r="AF9" i="5" s="1"/>
  <c r="AB32" i="5"/>
  <c r="AF32" i="5" s="1"/>
  <c r="AB49" i="5"/>
  <c r="AF49" i="5" s="1"/>
  <c r="AB38" i="5"/>
  <c r="AF38" i="5" s="1"/>
  <c r="AB37" i="5"/>
  <c r="AF37" i="5" s="1"/>
  <c r="AB14" i="5"/>
  <c r="AF14" i="5" s="1"/>
  <c r="AB18" i="5"/>
  <c r="AF18" i="5" s="1"/>
  <c r="AB4" i="5"/>
  <c r="AF4" i="5" s="1"/>
  <c r="AB29" i="5"/>
  <c r="AF29" i="5" s="1"/>
  <c r="AB30" i="5"/>
  <c r="AF30" i="5" s="1"/>
  <c r="AB42" i="5"/>
  <c r="AF42" i="5" s="1"/>
  <c r="AB52" i="5"/>
  <c r="AF52" i="5" s="1"/>
  <c r="AB13" i="5"/>
  <c r="AF13" i="5" s="1"/>
  <c r="AB47" i="5"/>
  <c r="AF47" i="5" s="1"/>
  <c r="AB58" i="5"/>
  <c r="AF58" i="5" s="1"/>
  <c r="AB12" i="5"/>
  <c r="AF12" i="5" s="1"/>
  <c r="AE44" i="5"/>
  <c r="AI44" i="5" s="1"/>
  <c r="AE19" i="5"/>
  <c r="AI19" i="5" s="1"/>
  <c r="AE16" i="5"/>
  <c r="AI16" i="5" s="1"/>
  <c r="AD23" i="5"/>
  <c r="AH23" i="5" s="1"/>
  <c r="AC52" i="5"/>
  <c r="AG52" i="5" s="1"/>
  <c r="AE46" i="5"/>
  <c r="AI46" i="5" s="1"/>
  <c r="AC50" i="5"/>
  <c r="AG50" i="5" s="1"/>
  <c r="AD8" i="5"/>
  <c r="AH8" i="5" s="1"/>
  <c r="AE12" i="5"/>
  <c r="AI12" i="5" s="1"/>
  <c r="AE37" i="5"/>
  <c r="AI37" i="5" s="1"/>
  <c r="AC27" i="5"/>
  <c r="AG27" i="5" s="1"/>
  <c r="AE32" i="5"/>
  <c r="AI32" i="5" s="1"/>
  <c r="AC36" i="5"/>
  <c r="AG36" i="5" s="1"/>
  <c r="AE52" i="5"/>
  <c r="AI52" i="5" s="1"/>
  <c r="AC34" i="5"/>
  <c r="AG34" i="5" s="1"/>
  <c r="AE21" i="5"/>
  <c r="AI21" i="5" s="1"/>
  <c r="AD2" i="5"/>
  <c r="AH2" i="5" s="1"/>
  <c r="AC40" i="5"/>
  <c r="AG40" i="5" s="1"/>
  <c r="AE34" i="5"/>
  <c r="AI34" i="5" s="1"/>
  <c r="AD53" i="5"/>
  <c r="AH53" i="5" s="1"/>
  <c r="AC23" i="5"/>
  <c r="AG23" i="5" s="1"/>
  <c r="AC35" i="5"/>
  <c r="AG35" i="5" s="1"/>
  <c r="AC31" i="5"/>
  <c r="AG31" i="5" s="1"/>
  <c r="AE51" i="5"/>
  <c r="AI51" i="5" s="1"/>
  <c r="AE58" i="5"/>
  <c r="AI58" i="5" s="1"/>
  <c r="AE25" i="5"/>
  <c r="AI25" i="5" s="1"/>
  <c r="AC29" i="5"/>
  <c r="AG29" i="5" s="1"/>
  <c r="AC55" i="5"/>
  <c r="AG55" i="5" s="1"/>
  <c r="AC45" i="5"/>
  <c r="AG45" i="5" s="1"/>
  <c r="AD44" i="5"/>
  <c r="AH44" i="5" s="1"/>
  <c r="AC19" i="5"/>
  <c r="AG19" i="5" s="1"/>
  <c r="AE7" i="5"/>
  <c r="AI7" i="5" s="1"/>
  <c r="AC38" i="5"/>
  <c r="AG38" i="5" s="1"/>
  <c r="AC26" i="5"/>
  <c r="AG26" i="5" s="1"/>
  <c r="AC41" i="5"/>
  <c r="AG41" i="5" s="1"/>
  <c r="AE57" i="5"/>
  <c r="AI57" i="5" s="1"/>
  <c r="AC2" i="5"/>
  <c r="AG2" i="5" s="1"/>
  <c r="AE31" i="5"/>
  <c r="AI31" i="5" s="1"/>
  <c r="AD19" i="5"/>
  <c r="AH19" i="5" s="1"/>
  <c r="AD37" i="5"/>
  <c r="AH37" i="5" s="1"/>
  <c r="AE3" i="5"/>
  <c r="AI3" i="5" s="1"/>
  <c r="AC9" i="5"/>
  <c r="AG9" i="5" s="1"/>
  <c r="AC16" i="5"/>
  <c r="AG16" i="5" s="1"/>
  <c r="AD11" i="5"/>
  <c r="AH11" i="5" s="1"/>
  <c r="AC33" i="5"/>
  <c r="AG33" i="5" s="1"/>
  <c r="AD32" i="5"/>
  <c r="AH32" i="5" s="1"/>
  <c r="AE50" i="5"/>
  <c r="AI50" i="5" s="1"/>
  <c r="AD31" i="5"/>
  <c r="AH31" i="5" s="1"/>
  <c r="AC22" i="5"/>
  <c r="AG22" i="5" s="1"/>
  <c r="AC49" i="5"/>
  <c r="AG49" i="5" s="1"/>
  <c r="AE49" i="5"/>
  <c r="AI49" i="5" s="1"/>
  <c r="AC48" i="5"/>
  <c r="AG48" i="5" s="1"/>
  <c r="AC53" i="5"/>
  <c r="AG53" i="5" s="1"/>
  <c r="AD22" i="5"/>
  <c r="AH22" i="5" s="1"/>
  <c r="AE28" i="5"/>
  <c r="AI28" i="5" s="1"/>
  <c r="AC17" i="5"/>
  <c r="AG17" i="5" s="1"/>
  <c r="AC58" i="5"/>
  <c r="AG58" i="5" s="1"/>
  <c r="AE29" i="5"/>
  <c r="AI29" i="5" s="1"/>
  <c r="AD34" i="5"/>
  <c r="AH34" i="5" s="1"/>
  <c r="AC18" i="5"/>
  <c r="AG18" i="5" s="1"/>
  <c r="AE15" i="5"/>
  <c r="AI15" i="5" s="1"/>
  <c r="AD48" i="5"/>
  <c r="AH48" i="5" s="1"/>
  <c r="AE8" i="5"/>
  <c r="AI8" i="5" s="1"/>
  <c r="AD36" i="5"/>
  <c r="AH36" i="5" s="1"/>
  <c r="AC13" i="5"/>
  <c r="AG13" i="5" s="1"/>
  <c r="AE41" i="5"/>
  <c r="AI41" i="5" s="1"/>
  <c r="AC5" i="5"/>
  <c r="AG5" i="5" s="1"/>
  <c r="AD9" i="5"/>
  <c r="AH9" i="5" s="1"/>
  <c r="AE39" i="5"/>
  <c r="AI39" i="5" s="1"/>
  <c r="AD40" i="5"/>
  <c r="AH40" i="5" s="1"/>
  <c r="AC59" i="5"/>
  <c r="AG59" i="5" s="1"/>
  <c r="AC6" i="5"/>
  <c r="AG6" i="5" s="1"/>
  <c r="AD29" i="5"/>
  <c r="AH29" i="5" s="1"/>
  <c r="AC42" i="5"/>
  <c r="AG42" i="5" s="1"/>
  <c r="AE18" i="5"/>
  <c r="AI18" i="5" s="1"/>
  <c r="AE43" i="5"/>
  <c r="AI43" i="5" s="1"/>
  <c r="AE53" i="5"/>
  <c r="AI53" i="5" s="1"/>
  <c r="AD10" i="5"/>
  <c r="AH10" i="5" s="1"/>
  <c r="AE14" i="5"/>
  <c r="AI14" i="5" s="1"/>
  <c r="AD51" i="5"/>
  <c r="AH51" i="5" s="1"/>
  <c r="AD41" i="5"/>
  <c r="AH41" i="5" s="1"/>
  <c r="AE6" i="5"/>
  <c r="AI6" i="5" s="1"/>
  <c r="AD17" i="5"/>
  <c r="AH17" i="5" s="1"/>
  <c r="AC11" i="5"/>
  <c r="AG11" i="5" s="1"/>
  <c r="AE38" i="5"/>
  <c r="AI38" i="5" s="1"/>
  <c r="AD5" i="5"/>
  <c r="AH5" i="5" s="1"/>
  <c r="AC39" i="5"/>
  <c r="AG39" i="5" s="1"/>
  <c r="AC21" i="5"/>
  <c r="AG21" i="5" s="1"/>
  <c r="AC57" i="5"/>
  <c r="AG57" i="5" s="1"/>
  <c r="AD59" i="5"/>
  <c r="AH59" i="5" s="1"/>
  <c r="AE27" i="5"/>
  <c r="AI27" i="5" s="1"/>
  <c r="AD27" i="5"/>
  <c r="AH27" i="5" s="1"/>
  <c r="AE26" i="5"/>
  <c r="AI26" i="5" s="1"/>
  <c r="AD16" i="5"/>
  <c r="AH16" i="5" s="1"/>
  <c r="AE10" i="5"/>
  <c r="AI10" i="5" s="1"/>
  <c r="AD57" i="5"/>
  <c r="AH57" i="5" s="1"/>
  <c r="AC47" i="5"/>
  <c r="AG47" i="5" s="1"/>
  <c r="AD7" i="5"/>
  <c r="AH7" i="5" s="1"/>
  <c r="AD4" i="5"/>
  <c r="AH4" i="5" s="1"/>
  <c r="AD58" i="5"/>
  <c r="AH58" i="5" s="1"/>
  <c r="AC51" i="5"/>
  <c r="AG51" i="5" s="1"/>
  <c r="AD18" i="5"/>
  <c r="AH18" i="5" s="1"/>
  <c r="AC46" i="5"/>
  <c r="AG46" i="5" s="1"/>
  <c r="AD3" i="5"/>
  <c r="AH3" i="5" s="1"/>
  <c r="AD20" i="5"/>
  <c r="AH20" i="5" s="1"/>
  <c r="AE9" i="5"/>
  <c r="AI9" i="5" s="1"/>
  <c r="AC20" i="5"/>
  <c r="AG20" i="5" s="1"/>
  <c r="AE56" i="5"/>
  <c r="AI56" i="5" s="1"/>
  <c r="AE4" i="5"/>
  <c r="AI4" i="5" s="1"/>
  <c r="AE45" i="5"/>
  <c r="AI45" i="5" s="1"/>
  <c r="AD21" i="5"/>
  <c r="AH21" i="5" s="1"/>
  <c r="AC10" i="5"/>
  <c r="AG10" i="5" s="1"/>
  <c r="AE42" i="5"/>
  <c r="AI42" i="5" s="1"/>
  <c r="AD26" i="5"/>
  <c r="AH26" i="5" s="1"/>
  <c r="AD39" i="5"/>
  <c r="AH39" i="5" s="1"/>
  <c r="AC25" i="5"/>
  <c r="AG25" i="5" s="1"/>
  <c r="AE54" i="5"/>
  <c r="AI54" i="5" s="1"/>
  <c r="AC44" i="5"/>
  <c r="AG44" i="5" s="1"/>
  <c r="AE36" i="5"/>
  <c r="AI36" i="5" s="1"/>
  <c r="AD50" i="5"/>
  <c r="AH50" i="5" s="1"/>
  <c r="AC14" i="5"/>
  <c r="AG14" i="5" s="1"/>
  <c r="AE35" i="5"/>
  <c r="AI35" i="5" s="1"/>
  <c r="AE17" i="5"/>
  <c r="AI17" i="5" s="1"/>
  <c r="AC24" i="5"/>
  <c r="AG24" i="5" s="1"/>
  <c r="AD46" i="5"/>
  <c r="AH46" i="5" s="1"/>
  <c r="AD6" i="5"/>
  <c r="AH6" i="5" s="1"/>
  <c r="AE48" i="5"/>
  <c r="AI48" i="5" s="1"/>
  <c r="AD30" i="5"/>
  <c r="AH30" i="5" s="1"/>
  <c r="AD54" i="5"/>
  <c r="AH54" i="5" s="1"/>
  <c r="AD25" i="5"/>
  <c r="AH25" i="5" s="1"/>
  <c r="AE23" i="5"/>
  <c r="AI23" i="5" s="1"/>
  <c r="AD45" i="5"/>
  <c r="AH45" i="5" s="1"/>
  <c r="AC12" i="5"/>
  <c r="AG12" i="5" s="1"/>
  <c r="AD52" i="5"/>
  <c r="AH52" i="5" s="1"/>
  <c r="AC28" i="5"/>
  <c r="AG28" i="5" s="1"/>
  <c r="AE59" i="5"/>
  <c r="AI59" i="5" s="1"/>
  <c r="AE33" i="5"/>
  <c r="AI33" i="5" s="1"/>
  <c r="AD35" i="5"/>
  <c r="AH35" i="5" s="1"/>
  <c r="AD33" i="5"/>
  <c r="AH33" i="5" s="1"/>
  <c r="AC30" i="5"/>
  <c r="AG30" i="5" s="1"/>
  <c r="AE47" i="5"/>
  <c r="AI47" i="5" s="1"/>
  <c r="AD28" i="5"/>
  <c r="AH28" i="5" s="1"/>
  <c r="AD24" i="5"/>
  <c r="AH24" i="5" s="1"/>
  <c r="AE40" i="5"/>
  <c r="AI40" i="5" s="1"/>
  <c r="AD42" i="5"/>
  <c r="AH42" i="5" s="1"/>
  <c r="AD56" i="5"/>
  <c r="AH56" i="5" s="1"/>
  <c r="AD43" i="5"/>
  <c r="AH43" i="5" s="1"/>
  <c r="AE13" i="5"/>
  <c r="AI13" i="5" s="1"/>
  <c r="AD13" i="5"/>
  <c r="AH13" i="5" s="1"/>
  <c r="AC4" i="5"/>
  <c r="AG4" i="5" s="1"/>
  <c r="AD49" i="5"/>
  <c r="AH49" i="5" s="1"/>
  <c r="AC15" i="5"/>
  <c r="AG15" i="5" s="1"/>
  <c r="AC7" i="5"/>
  <c r="AG7" i="5" s="1"/>
  <c r="AE22" i="5"/>
  <c r="AI22" i="5" s="1"/>
  <c r="AC54" i="5"/>
  <c r="AG54" i="5" s="1"/>
  <c r="AE55" i="5"/>
  <c r="AI55" i="5" s="1"/>
  <c r="AD12" i="5"/>
  <c r="AH12" i="5" s="1"/>
  <c r="AC56" i="5"/>
  <c r="AG56" i="5" s="1"/>
  <c r="AD38" i="5"/>
  <c r="AH38" i="5" s="1"/>
  <c r="AE24" i="5"/>
  <c r="AI24" i="5" s="1"/>
  <c r="AE2" i="5"/>
  <c r="AI2" i="5" s="1"/>
  <c r="AC8" i="5"/>
  <c r="AG8" i="5" s="1"/>
  <c r="AE20" i="5"/>
  <c r="AI20" i="5" s="1"/>
  <c r="AC37" i="5"/>
  <c r="AG37" i="5" s="1"/>
  <c r="AC3" i="5"/>
  <c r="AG3" i="5" s="1"/>
  <c r="AE5" i="5"/>
  <c r="AI5" i="5" s="1"/>
  <c r="AE30" i="5"/>
  <c r="AI30" i="5" s="1"/>
  <c r="AD14" i="5"/>
  <c r="AH14" i="5" s="1"/>
  <c r="AD55" i="5"/>
  <c r="AH55" i="5" s="1"/>
  <c r="AC32" i="5"/>
  <c r="AG32" i="5" s="1"/>
  <c r="AD47" i="5"/>
  <c r="AH47" i="5" s="1"/>
  <c r="D6" i="4" l="1"/>
  <c r="D7" i="4"/>
  <c r="D8" i="4"/>
  <c r="D3" i="4"/>
  <c r="G7" i="4"/>
  <c r="G6" i="4"/>
  <c r="G8" i="4"/>
  <c r="G3" i="4"/>
  <c r="E3" i="4"/>
  <c r="E6" i="4"/>
  <c r="E8" i="4"/>
  <c r="E7" i="4"/>
  <c r="D4" i="4"/>
  <c r="D9" i="4" s="1"/>
  <c r="F3" i="4"/>
  <c r="F7" i="4"/>
  <c r="F8" i="4"/>
  <c r="F6" i="4"/>
  <c r="D5" i="4" l="1"/>
  <c r="D10" i="4" s="1"/>
  <c r="D12" i="4" s="1"/>
  <c r="E5" i="4"/>
  <c r="E10" i="4" s="1"/>
  <c r="E4" i="4"/>
  <c r="E9" i="4" s="1"/>
  <c r="F5" i="4"/>
  <c r="F10" i="4" s="1"/>
  <c r="F4" i="4"/>
  <c r="F9" i="4" s="1"/>
  <c r="G5" i="4"/>
  <c r="G10" i="4" s="1"/>
  <c r="G4" i="4"/>
  <c r="G9" i="4" s="1"/>
  <c r="F12" i="4" l="1"/>
  <c r="D14" i="4"/>
  <c r="D13" i="4"/>
  <c r="D15" i="4" s="1"/>
  <c r="G12" i="4"/>
  <c r="E12" i="4"/>
  <c r="F14" i="4"/>
  <c r="G14" i="4"/>
  <c r="F13" i="4"/>
  <c r="F15" i="4" s="1"/>
  <c r="E13" i="4"/>
  <c r="E15" i="4" s="1"/>
  <c r="G13" i="4"/>
  <c r="G15" i="4" s="1"/>
  <c r="E14" i="4"/>
  <c r="B6" i="3" s="1"/>
  <c r="B5" i="3" l="1"/>
  <c r="B9" i="3" s="1"/>
  <c r="B7" i="3"/>
  <c r="B4" i="3"/>
  <c r="D23" i="4"/>
  <c r="B8" i="3"/>
  <c r="S124" i="5" l="1"/>
  <c r="S108" i="5"/>
  <c r="S92" i="5"/>
  <c r="S119" i="5"/>
  <c r="S103" i="5"/>
  <c r="S87" i="5"/>
  <c r="S130" i="5"/>
  <c r="S114" i="5"/>
  <c r="S98" i="5"/>
  <c r="S125" i="5"/>
  <c r="S109" i="5"/>
  <c r="S93" i="5"/>
  <c r="S120" i="5"/>
  <c r="S104" i="5"/>
  <c r="S88" i="5"/>
  <c r="S131" i="5"/>
  <c r="S115" i="5"/>
  <c r="S99" i="5"/>
  <c r="S126" i="5"/>
  <c r="S110" i="5"/>
  <c r="S94" i="5"/>
  <c r="S133" i="5"/>
  <c r="S118" i="5"/>
  <c r="S101" i="5"/>
  <c r="S79" i="5"/>
  <c r="S102" i="5"/>
  <c r="S100" i="5"/>
  <c r="S74" i="5"/>
  <c r="S58" i="5"/>
  <c r="S90" i="5"/>
  <c r="S85" i="5"/>
  <c r="S69" i="5"/>
  <c r="S53" i="5"/>
  <c r="S91" i="5"/>
  <c r="S80" i="5"/>
  <c r="S64" i="5"/>
  <c r="S48" i="5"/>
  <c r="S122" i="5"/>
  <c r="S89" i="5"/>
  <c r="S75" i="5"/>
  <c r="S59" i="5"/>
  <c r="S127" i="5"/>
  <c r="S121" i="5"/>
  <c r="S86" i="5"/>
  <c r="S70" i="5"/>
  <c r="S54" i="5"/>
  <c r="S117" i="5"/>
  <c r="S116" i="5"/>
  <c r="S81" i="5"/>
  <c r="S65" i="5"/>
  <c r="S49" i="5"/>
  <c r="S128" i="5"/>
  <c r="S111" i="5"/>
  <c r="S82" i="5"/>
  <c r="S112" i="5"/>
  <c r="S106" i="5"/>
  <c r="S96" i="5"/>
  <c r="S95" i="5"/>
  <c r="S77" i="5"/>
  <c r="S129" i="5"/>
  <c r="S105" i="5"/>
  <c r="S97" i="5"/>
  <c r="S132" i="5"/>
  <c r="S113" i="5"/>
  <c r="S55" i="5"/>
  <c r="S38" i="5"/>
  <c r="S22" i="5"/>
  <c r="S6" i="5"/>
  <c r="S107" i="5"/>
  <c r="S78" i="5"/>
  <c r="S33" i="5"/>
  <c r="S17" i="5"/>
  <c r="S44" i="5"/>
  <c r="S28" i="5"/>
  <c r="S12" i="5"/>
  <c r="S60" i="5"/>
  <c r="S39" i="5"/>
  <c r="S23" i="5"/>
  <c r="S7" i="5"/>
  <c r="S47" i="5"/>
  <c r="S34" i="5"/>
  <c r="S18" i="5"/>
  <c r="S2" i="5"/>
  <c r="S46" i="5"/>
  <c r="S29" i="5"/>
  <c r="S13" i="5"/>
  <c r="S45" i="5"/>
  <c r="S40" i="5"/>
  <c r="S24" i="5"/>
  <c r="S8" i="5"/>
  <c r="S35" i="5"/>
  <c r="S19" i="5"/>
  <c r="S3" i="5"/>
  <c r="S83" i="5"/>
  <c r="S72" i="5"/>
  <c r="S71" i="5"/>
  <c r="S30" i="5"/>
  <c r="S14" i="5"/>
  <c r="U4" i="4" s="1" a="1"/>
  <c r="S52" i="5"/>
  <c r="S41" i="5"/>
  <c r="S25" i="5"/>
  <c r="S9" i="5"/>
  <c r="S51" i="5"/>
  <c r="S36" i="5"/>
  <c r="S20" i="5"/>
  <c r="S4" i="5"/>
  <c r="S73" i="5"/>
  <c r="S50" i="5"/>
  <c r="S31" i="5"/>
  <c r="S15" i="5"/>
  <c r="S123" i="5"/>
  <c r="S84" i="5"/>
  <c r="S42" i="5"/>
  <c r="S26" i="5"/>
  <c r="S10" i="5"/>
  <c r="S66" i="5"/>
  <c r="S61" i="5"/>
  <c r="S56" i="5"/>
  <c r="S43" i="5"/>
  <c r="S27" i="5"/>
  <c r="S11" i="5"/>
  <c r="S32" i="5"/>
  <c r="S57" i="5"/>
  <c r="S76" i="5"/>
  <c r="S21" i="5"/>
  <c r="S68" i="5"/>
  <c r="S62" i="5"/>
  <c r="S16" i="5"/>
  <c r="S37" i="5"/>
  <c r="S67" i="5"/>
  <c r="S5" i="5"/>
  <c r="S63" i="5"/>
  <c r="B17" i="2"/>
  <c r="B16" i="2"/>
  <c r="B15" i="2"/>
  <c r="B18" i="2"/>
  <c r="U4" i="4" l="1"/>
  <c r="AB4" i="4" a="1"/>
  <c r="AB4" i="4" s="1"/>
  <c r="AC4" i="4" a="1"/>
  <c r="AC4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<sst xmlns="http://schemas.openxmlformats.org/spreadsheetml/2006/main" count="232" uniqueCount="133">
  <si>
    <t>Weather Zone</t>
  </si>
  <si>
    <t>Ottawa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</si>
  <si>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</si>
  <si>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</si>
  <si>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</si>
  <si>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</si>
  <si>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</si>
  <si>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</si>
  <si>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</si>
  <si>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E</t>
  </si>
  <si>
    <t>A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</si>
  <si>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</si>
  <si>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</si>
  <si>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</si>
  <si>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</si>
  <si>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N/A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</si>
  <si>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</si>
  <si>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</si>
  <si>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</si>
  <si>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</si>
  <si>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</si>
  <si>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</si>
  <si>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</si>
  <si>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</si>
  <si>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</si>
  <si>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</si>
  <si>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</si>
  <si>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</si>
  <si>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</si>
  <si>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</si>
  <si>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Regression Intercept</t>
  </si>
  <si>
    <t>Heat Parameter (Regression Slope)</t>
  </si>
  <si>
    <t>Base Parameter (Demand @ 0 Unadjusted HDDs)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</si>
  <si>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</si>
  <si>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</si>
  <si>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</si>
  <si>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</si>
  <si>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</si>
  <si>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</si>
  <si>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</si>
  <si>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</si>
  <si>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</si>
  <si>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</si>
  <si>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</si>
  <si>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</si>
  <si>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</si>
  <si>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</si>
  <si>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</si>
  <si>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</si>
  <si>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</si>
  <si>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</si>
  <si>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</si>
  <si>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</si>
  <si>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</si>
  <si>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</si>
  <si>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</si>
  <si>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</si>
  <si>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</si>
  <si>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</si>
  <si>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Heat Parameter</t>
  </si>
  <si>
    <t>beta</t>
  </si>
  <si>
    <t>Regression coefficient estimates</t>
  </si>
  <si>
    <t>Base</t>
  </si>
  <si>
    <t>intercept</t>
  </si>
  <si>
    <t>Winter Base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</si>
  <si>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</si>
  <si>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</si>
  <si>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</si>
  <si>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</si>
  <si>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</si>
  <si>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</si>
  <si>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</si>
  <si>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</si>
  <si>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</si>
  <si>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</si>
  <si>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</si>
  <si>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</si>
  <si>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Toronto</t>
  </si>
  <si>
    <t>HDD Balance Point</t>
  </si>
  <si>
    <t>London</t>
  </si>
  <si>
    <t>Wx Column Index</t>
  </si>
  <si>
    <t>Thunder Bay</t>
  </si>
  <si>
    <t>Years Used</t>
  </si>
  <si>
    <t>Second Coldest Day</t>
  </si>
  <si>
    <t>Third Coldest Day</t>
  </si>
  <si>
    <t>HDD Adjustment</t>
  </si>
  <si>
    <t>Winter Period HDDs/Day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</si>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</sst>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9.2878186968838534</c:v>
                </c:pt>
                <c:pt idx="1">
                  <c:v>0</c:v>
                </c:pt>
                <c:pt idx="2">
                  <c:v>9.2878186968838534</c:v>
                </c:pt>
                <c:pt idx="3">
                  <c:v>17.442622950819672</c:v>
                </c:pt>
                <c:pt idx="4">
                  <c:v>24.410416939540077</c:v>
                </c:pt>
                <c:pt idx="5">
                  <c:v>24.70735953363096</c:v>
                </c:pt>
                <c:pt idx="6">
                  <c:v>25.598187315903605</c:v>
                </c:pt>
                <c:pt idx="7">
                  <c:v>28.805167105535915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8D-47A0-AD7E-F66DE84A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21.785245864117734</c:v>
                </c:pt>
                <c:pt idx="1">
                  <c:v>16.303225811090201</c:v>
                </c:pt>
                <c:pt idx="2">
                  <c:v>1.6137931285233336</c:v>
                </c:pt>
                <c:pt idx="3">
                  <c:v>-4.1390625089406967</c:v>
                </c:pt>
                <c:pt idx="4">
                  <c:v>-3.7147540889802526</c:v>
                </c:pt>
                <c:pt idx="5">
                  <c:v>7.1283333420753472</c:v>
                </c:pt>
                <c:pt idx="6">
                  <c:v>16.601666684945425</c:v>
                </c:pt>
                <c:pt idx="7">
                  <c:v>15.189830486678471</c:v>
                </c:pt>
                <c:pt idx="8">
                  <c:v>3.0258063976803129</c:v>
                </c:pt>
                <c:pt idx="9">
                  <c:v>-4.5725806143976024</c:v>
                </c:pt>
                <c:pt idx="10">
                  <c:v>-2.9322581060471071</c:v>
                </c:pt>
                <c:pt idx="11">
                  <c:v>7.2534482947968204</c:v>
                </c:pt>
                <c:pt idx="12">
                  <c:v>19.403278681464858</c:v>
                </c:pt>
                <c:pt idx="13">
                  <c:v>14.999999988009222</c:v>
                </c:pt>
                <c:pt idx="14">
                  <c:v>2.8140350622043275</c:v>
                </c:pt>
                <c:pt idx="15">
                  <c:v>-4.7145160705812517</c:v>
                </c:pt>
                <c:pt idx="16">
                  <c:v>-3.631746049911257</c:v>
                </c:pt>
                <c:pt idx="17">
                  <c:v>15.638983066619957</c:v>
                </c:pt>
                <c:pt idx="18">
                  <c:v>17.639682575587241</c:v>
                </c:pt>
                <c:pt idx="19">
                  <c:v>1.9000000135373263</c:v>
                </c:pt>
                <c:pt idx="20">
                  <c:v>-4.5209677142481652</c:v>
                </c:pt>
                <c:pt idx="21">
                  <c:v>-3.7338709369782479</c:v>
                </c:pt>
                <c:pt idx="22">
                  <c:v>6.5918032949576606</c:v>
                </c:pt>
                <c:pt idx="23">
                  <c:v>21.256896534356578</c:v>
                </c:pt>
                <c:pt idx="24">
                  <c:v>15.390476174652576</c:v>
                </c:pt>
                <c:pt idx="25">
                  <c:v>3.6475410029047826</c:v>
                </c:pt>
                <c:pt idx="26">
                  <c:v>-4.114285696120489</c:v>
                </c:pt>
                <c:pt idx="27">
                  <c:v>-3.1627118385444253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17.442622950819672</c:v>
                </c:pt>
                <c:pt idx="1">
                  <c:v>15.129032258064516</c:v>
                </c:pt>
                <c:pt idx="2">
                  <c:v>5.5172413793103452</c:v>
                </c:pt>
                <c:pt idx="3">
                  <c:v>2.421875</c:v>
                </c:pt>
                <c:pt idx="4">
                  <c:v>2.8688524590163933</c:v>
                </c:pt>
                <c:pt idx="5">
                  <c:v>10.066666666666666</c:v>
                </c:pt>
                <c:pt idx="6">
                  <c:v>16.516666666666666</c:v>
                </c:pt>
                <c:pt idx="7">
                  <c:v>15.186440677966102</c:v>
                </c:pt>
                <c:pt idx="8">
                  <c:v>6.82258064516129</c:v>
                </c:pt>
                <c:pt idx="9">
                  <c:v>2.2580645161290325</c:v>
                </c:pt>
                <c:pt idx="10">
                  <c:v>3.4516129032258065</c:v>
                </c:pt>
                <c:pt idx="11">
                  <c:v>11.310344827586206</c:v>
                </c:pt>
                <c:pt idx="12">
                  <c:v>17.327868852459016</c:v>
                </c:pt>
                <c:pt idx="13">
                  <c:v>14.890625</c:v>
                </c:pt>
                <c:pt idx="14">
                  <c:v>5.7719298245614032</c:v>
                </c:pt>
                <c:pt idx="15">
                  <c:v>2.1451612903225805</c:v>
                </c:pt>
                <c:pt idx="16">
                  <c:v>2.9365079365079363</c:v>
                </c:pt>
                <c:pt idx="17">
                  <c:v>15.983050847457626</c:v>
                </c:pt>
                <c:pt idx="18">
                  <c:v>17.047619047619047</c:v>
                </c:pt>
                <c:pt idx="19">
                  <c:v>5.6101694915254239</c:v>
                </c:pt>
                <c:pt idx="20">
                  <c:v>2.1129032258064515</c:v>
                </c:pt>
                <c:pt idx="21">
                  <c:v>2.7580645161290325</c:v>
                </c:pt>
                <c:pt idx="22">
                  <c:v>10.770491803278688</c:v>
                </c:pt>
                <c:pt idx="23">
                  <c:v>19.810344827586206</c:v>
                </c:pt>
                <c:pt idx="24">
                  <c:v>15.857142857142858</c:v>
                </c:pt>
                <c:pt idx="25">
                  <c:v>6.9672131147540988</c:v>
                </c:pt>
                <c:pt idx="26">
                  <c:v>2.1111111111111112</c:v>
                </c:pt>
                <c:pt idx="27">
                  <c:v>3.4576271186440679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07-4E0C-A5AA-3E05121C6F8C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30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21.785245864117734</c:v>
                </c:pt>
                <c:pt idx="1">
                  <c:v>16.303225811090201</c:v>
                </c:pt>
                <c:pt idx="2">
                  <c:v>1.6137931285233336</c:v>
                </c:pt>
                <c:pt idx="3">
                  <c:v>-4.1390625089406967</c:v>
                </c:pt>
                <c:pt idx="4">
                  <c:v>-3.7147540889802526</c:v>
                </c:pt>
                <c:pt idx="5">
                  <c:v>7.1283333420753472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17.442622950819672</c:v>
                </c:pt>
                <c:pt idx="1">
                  <c:v>15.129032258064516</c:v>
                </c:pt>
                <c:pt idx="2">
                  <c:v>5.5172413793103452</c:v>
                </c:pt>
                <c:pt idx="3">
                  <c:v>2.421875</c:v>
                </c:pt>
                <c:pt idx="4">
                  <c:v>2.8688524590163933</c:v>
                </c:pt>
                <c:pt idx="5">
                  <c:v>10.066666666666666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C07-4E0C-A5AA-3E05121C6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  <c:majorUnit val="1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0.82699</cdr:x>
      <cdr:y>0.15034</cdr:y>
    </cdr:from>
    <cdr:to>
      <cdr:x>0.82699</cdr:x>
      <cdr:y>0.91012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D8BBA963-E319-DA7B-629F-3E8BF3EC0882}"/>
            </a:ext>
          </a:extLst>
        </cdr:cNvPr>
        <cdr:cNvCxnSpPr/>
      </cdr:nvCxnSpPr>
      <cdr:spPr>
        <a:xfrm xmlns:a="http://schemas.openxmlformats.org/drawingml/2006/main">
          <a:off x="7284885" y="951061"/>
          <a:ext cx="0" cy="4806417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0.06621</cdr:x>
      <cdr:y>0.21211</cdr:y>
    </cdr:from>
    <cdr:to>
      <cdr:x>0.82588</cdr:x>
      <cdr:y>0.21211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302E0B77-C1B3-4C8B-C7C8-8531BAF85829}"/>
            </a:ext>
          </a:extLst>
        </cdr:cNvPr>
        <cdr:cNvCxnSpPr/>
      </cdr:nvCxnSpPr>
      <cdr:spPr>
        <a:xfrm xmlns:a="http://schemas.openxmlformats.org/drawingml/2006/main">
          <a:off x="583238" y="1341822"/>
          <a:ext cx="6691869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W208"/>
  <sheetViews>
    <sheetView tabSelected="1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B1" sqref="B1"/>
    </sheetView>
  </sheetViews>
  <sheetFormatPr defaultColWidth="10.5" defaultRowHeight="15.75" x14ac:dyDescent="0.25"/>
  <cols>
    <col min="1" max="6" width="12.875" customWidth="1"/>
  </cols>
  <sheetData>
    <row r="1" spans="1:23" x14ac:dyDescent="0.25">
      <c r="A1" t="s">
        <v>0</v>
      </c>
      <c r="B1" t="s">
        <v>1</v>
      </c>
    </row>
    <row r="2" spans="1:2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 x14ac:dyDescent="0.25">
      <c r="A3" s="11">
        <v>45761</v>
      </c>
      <c r="B3" s="11">
        <v>45729</v>
      </c>
      <c r="C3" s="11">
        <v>45758</v>
      </c>
      <c r="D3" s="12">
        <v>30</v>
      </c>
      <c r="E3" s="12">
        <v>74392</v>
      </c>
      <c r="F3" s="15" t="s">
        <v>9</v>
      </c>
      <c r="G3" s="19">
        <v>400</v>
      </c>
      <c r="M3" s="2"/>
      <c r="N3" s="2"/>
      <c r="O3" s="2"/>
      <c r="U3" s="2"/>
      <c r="V3" s="2"/>
      <c r="W3" s="2"/>
    </row>
    <row r="4" spans="1:23" x14ac:dyDescent="0.25">
      <c r="A4" s="11">
        <v>45730</v>
      </c>
      <c r="B4" s="11">
        <v>45701</v>
      </c>
      <c r="C4" s="11">
        <v>45728</v>
      </c>
      <c r="D4" s="12">
        <v>28</v>
      </c>
      <c r="E4" s="12">
        <v>73995</v>
      </c>
      <c r="F4" s="15" t="s">
        <v>10</v>
      </c>
      <c r="G4" s="19">
        <v>371</v>
      </c>
      <c r="M4" s="2"/>
      <c r="N4" s="2"/>
      <c r="O4" s="2"/>
      <c r="U4" s="2"/>
      <c r="V4" s="2"/>
      <c r="W4" s="2"/>
    </row>
    <row r="5" spans="1:23" x14ac:dyDescent="0.25">
      <c r="A5" s="11">
        <v>45701</v>
      </c>
      <c r="B5" s="11">
        <v>45668</v>
      </c>
      <c r="C5" s="11">
        <v>45700</v>
      </c>
      <c r="D5" s="12">
        <v>33</v>
      </c>
      <c r="E5" s="12">
        <v>73627</v>
      </c>
      <c r="F5" s="15" t="s">
        <v>9</v>
      </c>
      <c r="G5" s="19">
        <v>693</v>
      </c>
      <c r="M5" s="2"/>
      <c r="N5" s="2"/>
      <c r="O5" s="2"/>
      <c r="U5" s="2"/>
      <c r="V5" s="2"/>
      <c r="W5" s="2"/>
    </row>
    <row r="6" spans="1:23" x14ac:dyDescent="0.25">
      <c r="A6" s="11">
        <v>45671</v>
      </c>
      <c r="B6" s="11">
        <v>45638</v>
      </c>
      <c r="C6" s="11">
        <v>45667</v>
      </c>
      <c r="D6" s="12">
        <v>30</v>
      </c>
      <c r="E6" s="12">
        <v>72940</v>
      </c>
      <c r="F6" s="15" t="s">
        <v>10</v>
      </c>
      <c r="G6" s="19">
        <v>497</v>
      </c>
      <c r="M6" s="2"/>
      <c r="N6" s="2"/>
      <c r="O6" s="2"/>
      <c r="U6" s="2"/>
      <c r="V6" s="2"/>
      <c r="W6" s="2"/>
    </row>
    <row r="7" spans="1:23" x14ac:dyDescent="0.25">
      <c r="A7" s="11">
        <v>45638</v>
      </c>
      <c r="B7" s="11">
        <v>45606</v>
      </c>
      <c r="C7" s="11">
        <v>45637</v>
      </c>
      <c r="D7" s="12">
        <v>32</v>
      </c>
      <c r="E7" s="12">
        <v>72447</v>
      </c>
      <c r="F7" s="15" t="s">
        <v>9</v>
      </c>
      <c r="G7" s="19">
        <v>441</v>
      </c>
      <c r="M7" s="2"/>
      <c r="N7" s="2"/>
      <c r="O7" s="2"/>
      <c r="U7" s="2"/>
      <c r="V7" s="2"/>
      <c r="W7" s="2"/>
    </row>
    <row r="8" spans="1:23" x14ac:dyDescent="0.25">
      <c r="A8" s="11">
        <v>45610</v>
      </c>
      <c r="B8" s="11">
        <v>45577</v>
      </c>
      <c r="C8" s="11">
        <v>45605</v>
      </c>
      <c r="D8" s="12">
        <v>29</v>
      </c>
      <c r="E8" s="12">
        <v>72010</v>
      </c>
      <c r="F8" s="15" t="s">
        <v>10</v>
      </c>
      <c r="G8" s="19">
        <v>255</v>
      </c>
      <c r="M8" s="2"/>
      <c r="N8" s="2"/>
      <c r="O8" s="2"/>
      <c r="U8" s="2"/>
      <c r="V8" s="2"/>
      <c r="W8" s="2"/>
    </row>
    <row r="9" spans="1:23" x14ac:dyDescent="0.25">
      <c r="A9" s="11">
        <v>45580</v>
      </c>
      <c r="B9" s="11">
        <v>45548</v>
      </c>
      <c r="C9" s="11">
        <v>45576</v>
      </c>
      <c r="D9" s="12">
        <v>29</v>
      </c>
      <c r="E9" s="12">
        <v>71757</v>
      </c>
      <c r="F9" s="15" t="s">
        <v>9</v>
      </c>
      <c r="G9" s="19">
        <v>65</v>
      </c>
      <c r="M9" s="2"/>
      <c r="N9" s="2"/>
      <c r="O9" s="2"/>
      <c r="U9" s="2"/>
      <c r="V9" s="2"/>
      <c r="W9" s="2"/>
    </row>
    <row r="10" spans="1:23" x14ac:dyDescent="0.25">
      <c r="A10" s="11">
        <v>45547</v>
      </c>
      <c r="B10" s="11">
        <v>45518</v>
      </c>
      <c r="C10" s="11">
        <v>45547</v>
      </c>
      <c r="D10" s="12">
        <v>30</v>
      </c>
      <c r="E10" s="12">
        <v>71692</v>
      </c>
      <c r="F10" s="15" t="s">
        <v>10</v>
      </c>
      <c r="G10" s="19">
        <v>78</v>
      </c>
      <c r="M10" s="2"/>
      <c r="N10" s="2"/>
      <c r="O10" s="2"/>
      <c r="U10" s="2"/>
      <c r="V10" s="2"/>
      <c r="W10" s="2"/>
    </row>
    <row r="11" spans="1:23" x14ac:dyDescent="0.25">
      <c r="A11" s="11">
        <v>45518</v>
      </c>
      <c r="B11" s="11">
        <v>45484</v>
      </c>
      <c r="C11" s="11">
        <v>45517</v>
      </c>
      <c r="D11" s="12">
        <v>34</v>
      </c>
      <c r="E11" s="12">
        <v>71615</v>
      </c>
      <c r="F11" s="15" t="s">
        <v>9</v>
      </c>
      <c r="G11" s="19">
        <v>77</v>
      </c>
      <c r="M11" s="2"/>
      <c r="N11" s="2"/>
      <c r="O11" s="2"/>
      <c r="U11" s="2"/>
      <c r="V11" s="2"/>
      <c r="W11" s="2"/>
    </row>
    <row r="12" spans="1:23" x14ac:dyDescent="0.25">
      <c r="A12" s="11">
        <v>45488</v>
      </c>
      <c r="B12" s="11">
        <v>45456</v>
      </c>
      <c r="C12" s="11">
        <v>45483</v>
      </c>
      <c r="D12" s="12">
        <v>28</v>
      </c>
      <c r="E12" s="12">
        <v>71539</v>
      </c>
      <c r="F12" s="15" t="s">
        <v>10</v>
      </c>
      <c r="G12" s="19">
        <v>93</v>
      </c>
      <c r="M12" s="2"/>
      <c r="N12" s="2"/>
      <c r="O12" s="2"/>
      <c r="U12" s="2"/>
      <c r="V12" s="2"/>
      <c r="W12" s="2"/>
    </row>
    <row r="13" spans="1:23" x14ac:dyDescent="0.25">
      <c r="A13" s="11">
        <v>45456</v>
      </c>
      <c r="B13" s="11">
        <v>45423</v>
      </c>
      <c r="C13" s="11">
        <v>45455</v>
      </c>
      <c r="D13" s="12">
        <v>33</v>
      </c>
      <c r="E13" s="12">
        <v>71447</v>
      </c>
      <c r="F13" s="15" t="s">
        <v>9</v>
      </c>
      <c r="G13" s="19">
        <v>82</v>
      </c>
      <c r="M13" s="2"/>
      <c r="N13" s="2"/>
      <c r="O13" s="2"/>
      <c r="U13" s="2"/>
      <c r="V13" s="2"/>
      <c r="W13" s="2"/>
    </row>
    <row r="14" spans="1:23" x14ac:dyDescent="0.25">
      <c r="A14" s="11">
        <v>45426</v>
      </c>
      <c r="B14" s="11">
        <v>45394</v>
      </c>
      <c r="C14" s="11">
        <v>45422</v>
      </c>
      <c r="D14" s="12">
        <v>29</v>
      </c>
      <c r="E14" s="12">
        <v>71366</v>
      </c>
      <c r="F14" s="15" t="s">
        <v>10</v>
      </c>
      <c r="G14" s="19">
        <v>238</v>
      </c>
      <c r="M14" s="2"/>
      <c r="N14" s="2"/>
      <c r="O14" s="2"/>
      <c r="U14" s="2"/>
      <c r="V14" s="2"/>
      <c r="W14" s="2"/>
    </row>
    <row r="15" spans="1:23" x14ac:dyDescent="0.25">
      <c r="A15" s="11">
        <v>45394</v>
      </c>
      <c r="B15" s="11">
        <v>45363</v>
      </c>
      <c r="C15" s="11">
        <v>45393</v>
      </c>
      <c r="D15" s="12">
        <v>31</v>
      </c>
      <c r="E15" s="12">
        <v>71129</v>
      </c>
      <c r="F15" s="15" t="s">
        <v>9</v>
      </c>
      <c r="G15" s="19">
        <v>366</v>
      </c>
      <c r="M15" s="2"/>
      <c r="N15" s="2"/>
      <c r="O15" s="2"/>
      <c r="U15" s="2"/>
      <c r="V15" s="2"/>
      <c r="W15" s="2"/>
    </row>
    <row r="16" spans="1:23" x14ac:dyDescent="0.25">
      <c r="A16" s="11">
        <v>45364</v>
      </c>
      <c r="B16" s="11">
        <v>45333</v>
      </c>
      <c r="C16" s="11">
        <v>45362</v>
      </c>
      <c r="D16" s="12">
        <v>30</v>
      </c>
      <c r="E16" s="12">
        <v>70766</v>
      </c>
      <c r="F16" s="15" t="s">
        <v>10</v>
      </c>
      <c r="G16" s="19">
        <v>477</v>
      </c>
      <c r="M16" s="2"/>
      <c r="N16" s="2"/>
      <c r="O16" s="2"/>
      <c r="U16" s="2"/>
      <c r="V16" s="2"/>
      <c r="W16" s="2"/>
    </row>
    <row r="17" spans="1:23" x14ac:dyDescent="0.25">
      <c r="A17" s="11">
        <v>45334</v>
      </c>
      <c r="B17" s="11">
        <v>45303</v>
      </c>
      <c r="C17" s="11">
        <v>45332</v>
      </c>
      <c r="D17" s="12">
        <v>30</v>
      </c>
      <c r="E17" s="12">
        <v>70293</v>
      </c>
      <c r="F17" s="15" t="s">
        <v>9</v>
      </c>
      <c r="G17" s="19">
        <v>514</v>
      </c>
      <c r="M17" s="2"/>
      <c r="N17" s="2"/>
      <c r="O17" s="2"/>
      <c r="U17" s="2"/>
      <c r="V17" s="2"/>
      <c r="W17" s="2"/>
    </row>
    <row r="18" spans="1:23" x14ac:dyDescent="0.25">
      <c r="A18" s="11">
        <v>45306</v>
      </c>
      <c r="B18" s="11">
        <v>45272</v>
      </c>
      <c r="C18" s="11">
        <v>45302</v>
      </c>
      <c r="D18" s="12">
        <v>31</v>
      </c>
      <c r="E18" s="12">
        <v>69783</v>
      </c>
      <c r="F18" s="15" t="s">
        <v>10</v>
      </c>
      <c r="G18" s="19">
        <v>485</v>
      </c>
      <c r="M18" s="2"/>
      <c r="N18" s="2"/>
      <c r="O18" s="2"/>
      <c r="U18" s="2"/>
      <c r="V18" s="2"/>
      <c r="W18" s="2"/>
    </row>
    <row r="19" spans="1:23" x14ac:dyDescent="0.25">
      <c r="A19" s="11">
        <v>45272</v>
      </c>
      <c r="B19" s="11">
        <v>45244</v>
      </c>
      <c r="C19" s="11">
        <v>45271</v>
      </c>
      <c r="D19" s="12">
        <v>28</v>
      </c>
      <c r="E19" s="12">
        <v>69302</v>
      </c>
      <c r="F19" s="15" t="s">
        <v>9</v>
      </c>
      <c r="G19" s="19">
        <v>411</v>
      </c>
      <c r="M19" s="2"/>
      <c r="N19" s="2"/>
      <c r="O19" s="2"/>
      <c r="U19" s="2"/>
      <c r="V19" s="2"/>
      <c r="W19" s="2"/>
    </row>
    <row r="20" spans="1:23" x14ac:dyDescent="0.25">
      <c r="A20" s="11">
        <v>45244</v>
      </c>
      <c r="B20" s="11">
        <v>45216</v>
      </c>
      <c r="C20" s="11">
        <v>45243</v>
      </c>
      <c r="D20" s="12">
        <v>28</v>
      </c>
      <c r="E20" s="12">
        <v>68894</v>
      </c>
      <c r="F20" s="15" t="s">
        <v>10</v>
      </c>
      <c r="G20" s="19">
        <v>339</v>
      </c>
      <c r="M20" s="2"/>
      <c r="N20" s="2"/>
      <c r="O20" s="2"/>
      <c r="U20" s="2"/>
      <c r="V20" s="2"/>
      <c r="W20" s="2"/>
    </row>
    <row r="21" spans="1:23" x14ac:dyDescent="0.25">
      <c r="A21" s="11">
        <v>45216</v>
      </c>
      <c r="B21" s="11">
        <v>45182</v>
      </c>
      <c r="C21" s="11">
        <v>45215</v>
      </c>
      <c r="D21" s="12">
        <v>34</v>
      </c>
      <c r="E21" s="12">
        <v>68558</v>
      </c>
      <c r="F21" s="15" t="s">
        <v>9</v>
      </c>
      <c r="G21" s="19">
        <v>84</v>
      </c>
      <c r="M21" s="2"/>
      <c r="N21" s="2"/>
      <c r="O21" s="2"/>
      <c r="U21" s="2"/>
      <c r="V21" s="2"/>
      <c r="W21" s="2"/>
    </row>
    <row r="22" spans="1:23" x14ac:dyDescent="0.25">
      <c r="A22" s="11">
        <v>45183</v>
      </c>
      <c r="B22" s="11">
        <v>45153</v>
      </c>
      <c r="C22" s="11">
        <v>45181</v>
      </c>
      <c r="D22" s="12">
        <v>29</v>
      </c>
      <c r="E22" s="12">
        <v>68474</v>
      </c>
      <c r="F22" s="15" t="s">
        <v>10</v>
      </c>
      <c r="G22" s="19">
        <v>58</v>
      </c>
      <c r="M22" s="2"/>
      <c r="N22" s="2"/>
      <c r="O22" s="2"/>
      <c r="U22" s="2"/>
      <c r="V22" s="2"/>
      <c r="W22" s="2"/>
    </row>
    <row r="23" spans="1:23" x14ac:dyDescent="0.25">
      <c r="A23" s="11">
        <v>45153</v>
      </c>
      <c r="B23" s="11">
        <v>45120</v>
      </c>
      <c r="C23" s="11">
        <v>45152</v>
      </c>
      <c r="D23" s="12">
        <v>33</v>
      </c>
      <c r="E23" s="12">
        <v>68416</v>
      </c>
      <c r="F23" s="15" t="s">
        <v>9</v>
      </c>
      <c r="G23" s="19">
        <v>82</v>
      </c>
      <c r="M23" s="2"/>
      <c r="N23" s="2"/>
      <c r="O23" s="2"/>
      <c r="U23" s="2"/>
      <c r="V23" s="2"/>
      <c r="W23" s="2"/>
    </row>
    <row r="24" spans="1:23" x14ac:dyDescent="0.25">
      <c r="A24" s="11">
        <v>45120</v>
      </c>
      <c r="B24" s="11">
        <v>45091</v>
      </c>
      <c r="C24" s="11">
        <v>45119</v>
      </c>
      <c r="D24" s="12">
        <v>29</v>
      </c>
      <c r="E24" s="12">
        <v>68335</v>
      </c>
      <c r="F24" s="15" t="s">
        <v>10</v>
      </c>
      <c r="G24" s="19">
        <v>131</v>
      </c>
      <c r="M24" s="2"/>
      <c r="N24" s="2"/>
      <c r="O24" s="2"/>
      <c r="U24" s="2"/>
      <c r="V24" s="2"/>
      <c r="W24" s="2"/>
    </row>
    <row r="25" spans="1:23" x14ac:dyDescent="0.25">
      <c r="A25" s="11">
        <v>45091</v>
      </c>
      <c r="B25" s="11">
        <v>45058</v>
      </c>
      <c r="C25" s="11">
        <v>45090</v>
      </c>
      <c r="D25" s="12">
        <v>33</v>
      </c>
      <c r="E25" s="12">
        <v>68205</v>
      </c>
      <c r="F25" s="15" t="s">
        <v>9</v>
      </c>
      <c r="G25" s="19">
        <v>83</v>
      </c>
      <c r="M25" s="2"/>
      <c r="N25" s="2"/>
      <c r="O25" s="2"/>
      <c r="U25" s="2"/>
      <c r="V25" s="2"/>
      <c r="W25" s="2"/>
    </row>
    <row r="26" spans="1:23" x14ac:dyDescent="0.25">
      <c r="A26" s="11">
        <v>45061</v>
      </c>
      <c r="B26" s="11">
        <v>45030</v>
      </c>
      <c r="C26" s="11">
        <v>45057</v>
      </c>
      <c r="D26" s="12">
        <v>28</v>
      </c>
      <c r="E26" s="12">
        <v>68123</v>
      </c>
      <c r="F26" s="15" t="s">
        <v>10</v>
      </c>
      <c r="G26" s="19">
        <v>261</v>
      </c>
      <c r="M26" s="2"/>
      <c r="N26" s="2"/>
      <c r="O26" s="2"/>
      <c r="U26" s="2"/>
      <c r="V26" s="2"/>
      <c r="W26" s="2"/>
    </row>
    <row r="27" spans="1:23" x14ac:dyDescent="0.25">
      <c r="A27" s="11">
        <v>45030</v>
      </c>
      <c r="B27" s="11">
        <v>45000</v>
      </c>
      <c r="C27" s="11">
        <v>45029</v>
      </c>
      <c r="D27" s="12">
        <v>30</v>
      </c>
      <c r="E27" s="12">
        <v>67864</v>
      </c>
      <c r="F27" s="15" t="s">
        <v>9</v>
      </c>
      <c r="G27" s="19">
        <v>395</v>
      </c>
      <c r="M27" s="2"/>
      <c r="N27" s="2"/>
      <c r="O27" s="2"/>
      <c r="U27" s="2"/>
      <c r="V27" s="2"/>
      <c r="W27" s="2"/>
    </row>
    <row r="28" spans="1:23" x14ac:dyDescent="0.25">
      <c r="A28" s="11">
        <v>45000</v>
      </c>
      <c r="B28" s="11">
        <v>44968</v>
      </c>
      <c r="C28" s="11">
        <v>44999</v>
      </c>
      <c r="D28" s="12">
        <v>32</v>
      </c>
      <c r="E28" s="12">
        <v>67472</v>
      </c>
      <c r="F28" s="15" t="s">
        <v>10</v>
      </c>
      <c r="G28" s="19">
        <v>494</v>
      </c>
      <c r="M28" s="2"/>
      <c r="N28" s="2"/>
      <c r="O28" s="2"/>
      <c r="U28" s="2"/>
      <c r="V28" s="2"/>
      <c r="W28" s="2"/>
    </row>
    <row r="29" spans="1:23" x14ac:dyDescent="0.25">
      <c r="A29" s="11">
        <v>44970</v>
      </c>
      <c r="B29" s="11">
        <v>44939</v>
      </c>
      <c r="C29" s="11">
        <v>44967</v>
      </c>
      <c r="D29" s="12">
        <v>29</v>
      </c>
      <c r="E29" s="12">
        <v>66982</v>
      </c>
      <c r="F29" s="15" t="s">
        <v>9</v>
      </c>
      <c r="G29" s="19">
        <v>563</v>
      </c>
      <c r="M29" s="2"/>
      <c r="N29" s="2"/>
      <c r="O29" s="2"/>
      <c r="U29" s="2"/>
      <c r="V29" s="2"/>
      <c r="W29" s="2"/>
    </row>
    <row r="30" spans="1:23" x14ac:dyDescent="0.25">
      <c r="A30" s="11">
        <v>44942</v>
      </c>
      <c r="B30" s="11">
        <v>44908</v>
      </c>
      <c r="C30" s="11">
        <v>44938</v>
      </c>
      <c r="D30" s="12">
        <v>31</v>
      </c>
      <c r="E30" s="12">
        <v>66424</v>
      </c>
      <c r="F30" s="15" t="s">
        <v>10</v>
      </c>
      <c r="G30" s="19">
        <v>483</v>
      </c>
      <c r="M30" s="2"/>
      <c r="N30" s="2"/>
      <c r="O30" s="2"/>
      <c r="U30" s="2"/>
      <c r="V30" s="2"/>
      <c r="W30" s="2"/>
    </row>
    <row r="31" spans="1:23" x14ac:dyDescent="0.25">
      <c r="A31" s="11">
        <v>44908</v>
      </c>
      <c r="B31" s="11">
        <v>44875</v>
      </c>
      <c r="C31" s="11">
        <v>44907</v>
      </c>
      <c r="D31" s="12">
        <v>33</v>
      </c>
      <c r="E31" s="12">
        <v>65945</v>
      </c>
      <c r="F31" s="15" t="s">
        <v>9</v>
      </c>
      <c r="G31" s="19">
        <v>470</v>
      </c>
      <c r="M31" s="2"/>
      <c r="N31" s="2"/>
      <c r="O31" s="2"/>
      <c r="U31" s="2"/>
      <c r="V31" s="2"/>
      <c r="W31" s="2"/>
    </row>
    <row r="32" spans="1:23" x14ac:dyDescent="0.25">
      <c r="A32" s="11">
        <v>44880</v>
      </c>
      <c r="B32" s="11">
        <v>44849</v>
      </c>
      <c r="C32" s="11">
        <v>44874</v>
      </c>
      <c r="D32" s="12">
        <v>26</v>
      </c>
      <c r="E32" s="12">
        <v>65479</v>
      </c>
      <c r="F32" s="15" t="s">
        <v>10</v>
      </c>
      <c r="G32" s="19">
        <v>125</v>
      </c>
      <c r="M32" s="2"/>
      <c r="N32" s="2"/>
      <c r="O32" s="2"/>
      <c r="U32" s="2"/>
      <c r="V32" s="2"/>
      <c r="W32" s="2"/>
    </row>
    <row r="33" spans="1:23" x14ac:dyDescent="0.25">
      <c r="A33" s="11">
        <v>44849</v>
      </c>
      <c r="B33" s="11">
        <v>44818</v>
      </c>
      <c r="C33" s="11">
        <v>44848</v>
      </c>
      <c r="D33" s="12">
        <v>31</v>
      </c>
      <c r="E33" s="12">
        <v>65355</v>
      </c>
      <c r="F33" s="15" t="s">
        <v>9</v>
      </c>
      <c r="G33" s="19">
        <v>204</v>
      </c>
      <c r="M33" s="2"/>
      <c r="N33" s="2"/>
      <c r="O33" s="2"/>
      <c r="U33" s="2"/>
      <c r="V33" s="2"/>
      <c r="W33" s="2"/>
    </row>
    <row r="34" spans="1:23" x14ac:dyDescent="0.25">
      <c r="A34" s="11">
        <v>44819</v>
      </c>
      <c r="B34" s="11">
        <v>44789</v>
      </c>
      <c r="C34" s="11">
        <v>44817</v>
      </c>
      <c r="D34" s="12">
        <v>29</v>
      </c>
      <c r="E34" s="12">
        <v>65153</v>
      </c>
      <c r="F34" s="15" t="s">
        <v>10</v>
      </c>
      <c r="G34" s="19">
        <v>50</v>
      </c>
      <c r="M34" s="2"/>
      <c r="N34" s="2"/>
      <c r="O34" s="2"/>
      <c r="U34" s="2"/>
      <c r="V34" s="2"/>
      <c r="W34" s="2"/>
    </row>
    <row r="35" spans="1:23" x14ac:dyDescent="0.25">
      <c r="A35" s="11">
        <v>44789</v>
      </c>
      <c r="B35" s="11">
        <v>44756</v>
      </c>
      <c r="C35" s="11">
        <v>44788</v>
      </c>
      <c r="D35" s="12">
        <v>33</v>
      </c>
      <c r="E35" s="12">
        <v>65103</v>
      </c>
      <c r="F35" s="15" t="s">
        <v>9</v>
      </c>
      <c r="G35" s="19">
        <v>83</v>
      </c>
      <c r="M35" s="2"/>
      <c r="N35" s="2"/>
      <c r="O35" s="2"/>
      <c r="U35" s="2"/>
      <c r="V35" s="2"/>
      <c r="W35" s="2"/>
    </row>
    <row r="36" spans="1:23" x14ac:dyDescent="0.25">
      <c r="A36" s="11">
        <v>44756</v>
      </c>
      <c r="B36" s="11">
        <v>44726</v>
      </c>
      <c r="C36" s="11">
        <v>44755</v>
      </c>
      <c r="D36" s="12">
        <v>30</v>
      </c>
      <c r="E36" s="12">
        <v>65021</v>
      </c>
      <c r="F36" s="15" t="s">
        <v>10</v>
      </c>
      <c r="G36" s="19">
        <v>102</v>
      </c>
      <c r="M36" s="2"/>
      <c r="N36" s="2"/>
      <c r="O36" s="2"/>
      <c r="U36" s="2"/>
      <c r="V36" s="2"/>
      <c r="W36" s="2"/>
    </row>
    <row r="37" spans="1:23" x14ac:dyDescent="0.25">
      <c r="A37" s="11">
        <v>44726</v>
      </c>
      <c r="B37" s="11">
        <v>44693</v>
      </c>
      <c r="C37" s="11">
        <v>44725</v>
      </c>
      <c r="D37" s="12">
        <v>33</v>
      </c>
      <c r="E37" s="12">
        <v>64920</v>
      </c>
      <c r="F37" s="15" t="s">
        <v>9</v>
      </c>
      <c r="G37" s="19">
        <v>83</v>
      </c>
      <c r="M37" s="2"/>
      <c r="N37" s="2"/>
      <c r="O37" s="2"/>
      <c r="U37" s="2"/>
      <c r="V37" s="2"/>
      <c r="W37" s="2"/>
    </row>
    <row r="38" spans="1:23" x14ac:dyDescent="0.25">
      <c r="A38" s="11">
        <v>44694</v>
      </c>
      <c r="B38" s="11">
        <v>44664</v>
      </c>
      <c r="C38" s="11">
        <v>44692</v>
      </c>
      <c r="D38" s="12">
        <v>29</v>
      </c>
      <c r="E38" s="12">
        <v>64838</v>
      </c>
      <c r="F38" s="15" t="s">
        <v>10</v>
      </c>
      <c r="G38" s="19">
        <v>303</v>
      </c>
      <c r="M38" s="2"/>
      <c r="N38" s="2"/>
      <c r="O38" s="2"/>
      <c r="U38" s="2"/>
      <c r="V38" s="2"/>
      <c r="W38" s="2"/>
    </row>
    <row r="39" spans="1:23" x14ac:dyDescent="0.25">
      <c r="A39" s="11">
        <v>44664</v>
      </c>
      <c r="B39" s="11">
        <v>44635</v>
      </c>
      <c r="C39" s="11">
        <v>44663</v>
      </c>
      <c r="D39" s="12">
        <v>29</v>
      </c>
      <c r="E39" s="12">
        <v>64537</v>
      </c>
      <c r="F39" s="15" t="s">
        <v>9</v>
      </c>
      <c r="G39" s="19">
        <v>360</v>
      </c>
      <c r="M39" s="2"/>
      <c r="N39" s="2"/>
      <c r="O39" s="2"/>
      <c r="U39" s="2"/>
      <c r="V39" s="2"/>
      <c r="W39" s="2"/>
    </row>
    <row r="40" spans="1:23" x14ac:dyDescent="0.25">
      <c r="A40" s="11">
        <v>44635</v>
      </c>
      <c r="B40" s="11">
        <v>44603</v>
      </c>
      <c r="C40" s="11">
        <v>44634</v>
      </c>
      <c r="D40" s="12">
        <v>32</v>
      </c>
      <c r="E40" s="12">
        <v>64180</v>
      </c>
      <c r="F40" s="15" t="s">
        <v>9</v>
      </c>
      <c r="G40" s="19">
        <v>588</v>
      </c>
      <c r="M40" s="2"/>
      <c r="N40" s="2"/>
      <c r="O40" s="2"/>
      <c r="U40" s="2"/>
      <c r="V40" s="2"/>
      <c r="W40" s="2"/>
    </row>
    <row r="41" spans="1:23" x14ac:dyDescent="0.25">
      <c r="A41" s="11">
        <v>44603</v>
      </c>
      <c r="B41" s="11">
        <v>44575</v>
      </c>
      <c r="C41" s="11">
        <v>44602</v>
      </c>
      <c r="D41" s="12">
        <v>28</v>
      </c>
      <c r="E41" s="12">
        <v>63597</v>
      </c>
      <c r="F41" s="15" t="s">
        <v>9</v>
      </c>
      <c r="G41" s="19">
        <v>635</v>
      </c>
      <c r="M41" s="2"/>
      <c r="N41" s="2"/>
      <c r="O41" s="2"/>
      <c r="U41" s="2"/>
      <c r="V41" s="2"/>
      <c r="W41" s="2"/>
    </row>
    <row r="42" spans="1:23" x14ac:dyDescent="0.25">
      <c r="A42" s="11">
        <v>44575</v>
      </c>
      <c r="B42" s="11">
        <v>44544</v>
      </c>
      <c r="C42" s="11">
        <v>44574</v>
      </c>
      <c r="D42" s="12">
        <v>31</v>
      </c>
      <c r="E42" s="12">
        <v>62967</v>
      </c>
      <c r="F42" s="15" t="s">
        <v>10</v>
      </c>
      <c r="G42" s="19">
        <v>608</v>
      </c>
      <c r="M42" s="2"/>
      <c r="N42" s="2"/>
      <c r="O42" s="2"/>
      <c r="U42" s="2"/>
      <c r="V42" s="2"/>
      <c r="W42" s="2"/>
    </row>
    <row r="43" spans="1:23" x14ac:dyDescent="0.25">
      <c r="A43" s="11">
        <v>44544</v>
      </c>
      <c r="B43" s="11">
        <v>44512</v>
      </c>
      <c r="C43" s="11">
        <v>44543</v>
      </c>
      <c r="D43" s="12">
        <v>32</v>
      </c>
      <c r="E43" s="12">
        <v>62364</v>
      </c>
      <c r="F43" s="15" t="s">
        <v>9</v>
      </c>
      <c r="G43" s="19">
        <v>466</v>
      </c>
      <c r="M43" s="2"/>
      <c r="N43" s="2"/>
      <c r="O43" s="2"/>
      <c r="U43" s="2"/>
      <c r="V43" s="2"/>
      <c r="W43" s="2"/>
    </row>
    <row r="44" spans="1:23" x14ac:dyDescent="0.25">
      <c r="A44" s="11">
        <v>44515</v>
      </c>
      <c r="B44" s="11">
        <v>44483</v>
      </c>
      <c r="C44" s="11">
        <v>44511</v>
      </c>
      <c r="D44" s="12">
        <v>29</v>
      </c>
      <c r="E44" s="12">
        <v>61902</v>
      </c>
      <c r="F44" s="15" t="s">
        <v>10</v>
      </c>
      <c r="G44" s="19">
        <v>261</v>
      </c>
      <c r="M44" s="2"/>
      <c r="N44" s="2"/>
      <c r="O44" s="2"/>
      <c r="U44" s="2"/>
      <c r="V44" s="2"/>
      <c r="W44" s="2"/>
    </row>
    <row r="45" spans="1:23" x14ac:dyDescent="0.25">
      <c r="A45" s="11">
        <v>44483</v>
      </c>
      <c r="B45" s="11">
        <v>44453</v>
      </c>
      <c r="C45" s="11">
        <v>44482</v>
      </c>
      <c r="D45" s="12">
        <v>30</v>
      </c>
      <c r="E45" s="12">
        <v>61643</v>
      </c>
      <c r="F45" s="15" t="s">
        <v>9</v>
      </c>
      <c r="G45" s="19">
        <v>70</v>
      </c>
      <c r="M45" s="2"/>
      <c r="O45" s="2"/>
      <c r="U45" s="2"/>
      <c r="W45" s="2"/>
    </row>
    <row r="46" spans="1:23" x14ac:dyDescent="0.25">
      <c r="A46" s="11">
        <v>44453</v>
      </c>
      <c r="B46" s="11">
        <v>44421</v>
      </c>
      <c r="C46" s="11">
        <v>44452</v>
      </c>
      <c r="D46" s="12">
        <v>32</v>
      </c>
      <c r="E46" s="12">
        <v>61573</v>
      </c>
      <c r="F46" s="15" t="s">
        <v>10</v>
      </c>
      <c r="G46" s="19">
        <v>60</v>
      </c>
      <c r="M46" s="2"/>
      <c r="O46" s="2"/>
      <c r="U46" s="2"/>
      <c r="W46" s="2"/>
    </row>
    <row r="47" spans="1:23" x14ac:dyDescent="0.25">
      <c r="A47" s="11">
        <v>44421</v>
      </c>
      <c r="B47" s="11">
        <v>44391</v>
      </c>
      <c r="C47" s="11">
        <v>44420</v>
      </c>
      <c r="D47" s="12">
        <v>30</v>
      </c>
      <c r="E47" s="12">
        <v>61513</v>
      </c>
      <c r="F47" s="15" t="s">
        <v>9</v>
      </c>
      <c r="G47" s="19">
        <v>71</v>
      </c>
      <c r="M47" s="2"/>
      <c r="O47" s="2"/>
      <c r="U47" s="2"/>
      <c r="W47" s="2"/>
    </row>
    <row r="48" spans="1:23" x14ac:dyDescent="0.25">
      <c r="A48" s="11">
        <v>44391</v>
      </c>
      <c r="B48" s="11">
        <v>44359</v>
      </c>
      <c r="C48" s="11">
        <v>44390</v>
      </c>
      <c r="D48" s="12">
        <v>32</v>
      </c>
      <c r="E48" s="12">
        <v>61443</v>
      </c>
      <c r="F48" s="15" t="s">
        <v>10</v>
      </c>
      <c r="G48" s="19">
        <v>100</v>
      </c>
      <c r="M48" s="2"/>
      <c r="O48" s="2"/>
      <c r="U48" s="2"/>
      <c r="W48" s="2"/>
    </row>
    <row r="49" spans="1:23" x14ac:dyDescent="0.25">
      <c r="A49" s="11">
        <v>44361</v>
      </c>
      <c r="B49" s="11">
        <v>44329</v>
      </c>
      <c r="C49" s="11">
        <v>44358</v>
      </c>
      <c r="D49" s="12">
        <v>30</v>
      </c>
      <c r="E49" s="12">
        <v>61343</v>
      </c>
      <c r="F49" s="15" t="s">
        <v>9</v>
      </c>
      <c r="G49" s="5">
        <v>71</v>
      </c>
      <c r="M49" s="2"/>
      <c r="O49" s="2"/>
      <c r="U49" s="2"/>
      <c r="W49" s="2"/>
    </row>
    <row r="50" spans="1:23" x14ac:dyDescent="0.25">
      <c r="A50" s="11">
        <v>44329</v>
      </c>
      <c r="B50" s="11">
        <v>44300</v>
      </c>
      <c r="C50" s="11">
        <v>44328</v>
      </c>
      <c r="D50" s="12">
        <v>29</v>
      </c>
      <c r="E50" s="12">
        <v>61273</v>
      </c>
      <c r="F50" s="15" t="s">
        <v>10</v>
      </c>
      <c r="G50" s="5">
        <v>332</v>
      </c>
      <c r="M50" s="2"/>
      <c r="O50" s="2"/>
      <c r="U50" s="2"/>
      <c r="W50" s="2"/>
    </row>
    <row r="51" spans="1:23" x14ac:dyDescent="0.25">
      <c r="A51" s="11">
        <v>44300</v>
      </c>
      <c r="B51" s="11">
        <v>44268</v>
      </c>
      <c r="C51" s="11">
        <v>44299</v>
      </c>
      <c r="D51" s="12">
        <v>32</v>
      </c>
      <c r="E51" s="12">
        <v>60944</v>
      </c>
      <c r="F51" s="15" t="s">
        <v>9</v>
      </c>
      <c r="G51" s="5">
        <v>325</v>
      </c>
      <c r="M51" s="2"/>
      <c r="O51" s="2"/>
      <c r="U51" s="2"/>
      <c r="W51" s="2"/>
    </row>
    <row r="52" spans="1:23" x14ac:dyDescent="0.25">
      <c r="A52" s="11">
        <v>44270</v>
      </c>
      <c r="B52" s="11">
        <v>44240</v>
      </c>
      <c r="C52" s="11">
        <v>44267</v>
      </c>
      <c r="D52" s="12">
        <v>28</v>
      </c>
      <c r="E52" s="12">
        <v>60622</v>
      </c>
      <c r="F52" s="15" t="s">
        <v>10</v>
      </c>
      <c r="G52" s="5">
        <v>562</v>
      </c>
      <c r="M52" s="2"/>
      <c r="O52" s="2"/>
      <c r="U52" s="2"/>
      <c r="W52" s="2"/>
    </row>
    <row r="53" spans="1:23" x14ac:dyDescent="0.25">
      <c r="A53" s="11">
        <v>44239</v>
      </c>
      <c r="B53" s="11">
        <v>44210</v>
      </c>
      <c r="C53" s="11">
        <v>44239</v>
      </c>
      <c r="D53" s="12">
        <v>30</v>
      </c>
      <c r="E53" s="12">
        <v>60065</v>
      </c>
      <c r="F53" s="15" t="s">
        <v>9</v>
      </c>
      <c r="G53" s="5">
        <v>587</v>
      </c>
      <c r="M53" s="2"/>
      <c r="O53" s="2"/>
      <c r="U53" s="2"/>
      <c r="W53" s="2"/>
    </row>
    <row r="54" spans="1:23" x14ac:dyDescent="0.25">
      <c r="A54" s="11">
        <v>44211</v>
      </c>
      <c r="B54" s="11">
        <v>44177</v>
      </c>
      <c r="C54" s="11">
        <v>44209</v>
      </c>
      <c r="D54" s="12">
        <v>33</v>
      </c>
      <c r="E54" s="12">
        <v>59483</v>
      </c>
      <c r="F54" s="15" t="s">
        <v>10</v>
      </c>
      <c r="G54" s="5">
        <v>593</v>
      </c>
      <c r="M54" s="2"/>
      <c r="O54" s="2"/>
      <c r="U54" s="2"/>
      <c r="W54" s="2"/>
    </row>
    <row r="55" spans="1:23" x14ac:dyDescent="0.25">
      <c r="A55" s="11">
        <v>44179</v>
      </c>
      <c r="B55" s="11">
        <v>44147</v>
      </c>
      <c r="C55" s="11">
        <v>44176</v>
      </c>
      <c r="D55" s="12">
        <v>30</v>
      </c>
      <c r="E55" s="12">
        <v>58895</v>
      </c>
      <c r="F55" s="15" t="s">
        <v>9</v>
      </c>
      <c r="G55" s="5">
        <v>406</v>
      </c>
      <c r="M55" s="2"/>
      <c r="O55" s="2"/>
      <c r="U55" s="2"/>
      <c r="W55" s="2"/>
    </row>
    <row r="56" spans="1:23" x14ac:dyDescent="0.25">
      <c r="A56" s="11">
        <v>44147</v>
      </c>
      <c r="B56" s="11">
        <v>44119</v>
      </c>
      <c r="C56" s="11">
        <v>44146</v>
      </c>
      <c r="D56" s="12">
        <v>28</v>
      </c>
      <c r="E56" s="12">
        <v>58492</v>
      </c>
      <c r="F56" s="15" t="s">
        <v>10</v>
      </c>
      <c r="G56" s="5">
        <v>259</v>
      </c>
      <c r="M56" s="2"/>
      <c r="O56" s="2"/>
      <c r="U56" s="2"/>
      <c r="W56" s="2"/>
    </row>
    <row r="57" spans="1:23" x14ac:dyDescent="0.25">
      <c r="A57" s="11">
        <v>44119</v>
      </c>
      <c r="B57" s="11">
        <v>44086</v>
      </c>
      <c r="C57" s="11">
        <v>44118</v>
      </c>
      <c r="D57" s="12">
        <v>33</v>
      </c>
      <c r="E57" s="12">
        <v>58235</v>
      </c>
      <c r="F57" s="15" t="s">
        <v>9</v>
      </c>
      <c r="G57" s="5">
        <v>166</v>
      </c>
      <c r="M57" s="2"/>
      <c r="O57" s="2"/>
      <c r="U57" s="2"/>
      <c r="W57" s="2"/>
    </row>
    <row r="58" spans="1:23" x14ac:dyDescent="0.25">
      <c r="A58" s="11">
        <v>44088</v>
      </c>
      <c r="B58" s="11">
        <v>44057</v>
      </c>
      <c r="C58" s="11">
        <v>44085</v>
      </c>
      <c r="D58" s="12">
        <v>29</v>
      </c>
      <c r="E58" s="12">
        <v>58071</v>
      </c>
      <c r="F58" s="15" t="s">
        <v>10</v>
      </c>
      <c r="G58" s="5">
        <v>44</v>
      </c>
      <c r="M58" s="2"/>
      <c r="O58" s="2"/>
      <c r="U58" s="2"/>
      <c r="W58" s="2"/>
    </row>
    <row r="59" spans="1:23" x14ac:dyDescent="0.25">
      <c r="A59" s="11">
        <v>44057</v>
      </c>
      <c r="B59" s="11">
        <v>44023</v>
      </c>
      <c r="C59" s="11">
        <v>44056</v>
      </c>
      <c r="D59" s="12">
        <v>34</v>
      </c>
      <c r="E59" s="12">
        <v>58027</v>
      </c>
      <c r="F59" s="15" t="s">
        <v>9</v>
      </c>
      <c r="G59" s="5">
        <v>89</v>
      </c>
      <c r="M59" s="2"/>
      <c r="O59" s="2"/>
      <c r="U59" s="2"/>
      <c r="W59" s="2"/>
    </row>
    <row r="60" spans="1:23" x14ac:dyDescent="0.25">
      <c r="A60" s="11">
        <v>44026</v>
      </c>
      <c r="B60" s="11">
        <v>43995</v>
      </c>
      <c r="C60" s="11">
        <v>44022</v>
      </c>
      <c r="D60" s="12">
        <v>28</v>
      </c>
      <c r="E60" s="12">
        <v>57939</v>
      </c>
      <c r="F60" s="15" t="s">
        <v>10</v>
      </c>
      <c r="G60" s="5">
        <v>123</v>
      </c>
      <c r="M60" s="2"/>
      <c r="O60" s="2"/>
      <c r="U60" s="2"/>
      <c r="W60" s="2"/>
    </row>
    <row r="61" spans="1:23" x14ac:dyDescent="0.25">
      <c r="A61" s="11">
        <v>43997</v>
      </c>
      <c r="B61" s="11">
        <v>43964</v>
      </c>
      <c r="C61" s="11">
        <v>43994</v>
      </c>
      <c r="D61" s="12">
        <v>31</v>
      </c>
      <c r="E61" s="12">
        <v>57817</v>
      </c>
      <c r="F61" s="15" t="s">
        <v>9</v>
      </c>
      <c r="G61" s="5">
        <v>81</v>
      </c>
      <c r="M61" s="2"/>
      <c r="O61" s="2"/>
      <c r="U61" s="2"/>
      <c r="W61" s="2"/>
    </row>
    <row r="62" spans="1:23" x14ac:dyDescent="0.25">
      <c r="A62" s="11">
        <v>43964</v>
      </c>
      <c r="B62" s="11">
        <v>43936</v>
      </c>
      <c r="C62" s="11">
        <v>43963</v>
      </c>
      <c r="D62" s="12">
        <v>28</v>
      </c>
      <c r="E62" s="12">
        <v>57737</v>
      </c>
      <c r="F62" s="15" t="s">
        <v>10</v>
      </c>
      <c r="G62" s="5">
        <v>437</v>
      </c>
      <c r="M62" s="2"/>
      <c r="O62" s="2"/>
      <c r="U62" s="2"/>
      <c r="W62" s="2"/>
    </row>
    <row r="63" spans="1:23" x14ac:dyDescent="0.25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 x14ac:dyDescent="0.25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 x14ac:dyDescent="0.25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 x14ac:dyDescent="0.25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 x14ac:dyDescent="0.25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 x14ac:dyDescent="0.25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 x14ac:dyDescent="0.25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 x14ac:dyDescent="0.25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 x14ac:dyDescent="0.25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 x14ac:dyDescent="0.25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 x14ac:dyDescent="0.25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 x14ac:dyDescent="0.25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 x14ac:dyDescent="0.25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 x14ac:dyDescent="0.25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 x14ac:dyDescent="0.25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 x14ac:dyDescent="0.25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 x14ac:dyDescent="0.25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 x14ac:dyDescent="0.25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 x14ac:dyDescent="0.25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 x14ac:dyDescent="0.25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 x14ac:dyDescent="0.25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 x14ac:dyDescent="0.25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 x14ac:dyDescent="0.25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 x14ac:dyDescent="0.25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 x14ac:dyDescent="0.25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 x14ac:dyDescent="0.25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 x14ac:dyDescent="0.25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 x14ac:dyDescent="0.25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 x14ac:dyDescent="0.25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 x14ac:dyDescent="0.25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 x14ac:dyDescent="0.25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 x14ac:dyDescent="0.25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 x14ac:dyDescent="0.25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 x14ac:dyDescent="0.25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 x14ac:dyDescent="0.25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 x14ac:dyDescent="0.25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 x14ac:dyDescent="0.25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 x14ac:dyDescent="0.25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 x14ac:dyDescent="0.25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 x14ac:dyDescent="0.25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 x14ac:dyDescent="0.25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 x14ac:dyDescent="0.25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 x14ac:dyDescent="0.25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 x14ac:dyDescent="0.25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 x14ac:dyDescent="0.25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 x14ac:dyDescent="0.25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 x14ac:dyDescent="0.25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 x14ac:dyDescent="0.25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 x14ac:dyDescent="0.25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 x14ac:dyDescent="0.25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 x14ac:dyDescent="0.25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 x14ac:dyDescent="0.25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 x14ac:dyDescent="0.25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 x14ac:dyDescent="0.25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 x14ac:dyDescent="0.25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 x14ac:dyDescent="0.25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 x14ac:dyDescent="0.25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 x14ac:dyDescent="0.25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 x14ac:dyDescent="0.25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 x14ac:dyDescent="0.25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 x14ac:dyDescent="0.25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 x14ac:dyDescent="0.25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 x14ac:dyDescent="0.25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 x14ac:dyDescent="0.25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 x14ac:dyDescent="0.25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 x14ac:dyDescent="0.25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 x14ac:dyDescent="0.25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 x14ac:dyDescent="0.25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 x14ac:dyDescent="0.25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 x14ac:dyDescent="0.25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 x14ac:dyDescent="0.25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 x14ac:dyDescent="0.25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 x14ac:dyDescent="0.25">
      <c r="F135" s="18"/>
      <c r="M135" s="2"/>
      <c r="O135" s="2"/>
      <c r="U135" s="2"/>
      <c r="W135" s="2"/>
    </row>
    <row r="136" spans="1:23" x14ac:dyDescent="0.25">
      <c r="F136" s="18"/>
      <c r="M136" s="2"/>
      <c r="O136" s="2"/>
      <c r="U136" s="2"/>
      <c r="W136" s="2"/>
    </row>
    <row r="137" spans="1:23" x14ac:dyDescent="0.25">
      <c r="F137" s="18"/>
      <c r="M137" s="2"/>
      <c r="O137" s="2"/>
      <c r="U137" s="2"/>
      <c r="W137" s="2"/>
    </row>
    <row r="138" spans="1:23" x14ac:dyDescent="0.25">
      <c r="F138" s="18"/>
      <c r="M138" s="2"/>
      <c r="O138" s="2"/>
      <c r="U138" s="2"/>
      <c r="W138" s="2"/>
    </row>
    <row r="139" spans="1:23" x14ac:dyDescent="0.25">
      <c r="F139" s="18"/>
      <c r="M139" s="2"/>
      <c r="O139" s="2"/>
      <c r="U139" s="2"/>
      <c r="W139" s="2"/>
    </row>
    <row r="140" spans="1:23" x14ac:dyDescent="0.25">
      <c r="F140" s="18"/>
      <c r="M140" s="2"/>
      <c r="O140" s="2"/>
      <c r="U140" s="2"/>
      <c r="W140" s="2"/>
    </row>
    <row r="141" spans="1:23" x14ac:dyDescent="0.25">
      <c r="F141" s="18"/>
      <c r="M141" s="2"/>
      <c r="O141" s="2"/>
      <c r="U141" s="2"/>
      <c r="W141" s="2"/>
    </row>
    <row r="142" spans="1:23" x14ac:dyDescent="0.25">
      <c r="F142" s="18"/>
      <c r="M142" s="2"/>
      <c r="O142" s="2"/>
      <c r="U142" s="2"/>
      <c r="W142" s="2"/>
    </row>
    <row r="143" spans="1:23" x14ac:dyDescent="0.25">
      <c r="F143" s="18"/>
      <c r="M143" s="2"/>
      <c r="O143" s="2"/>
      <c r="U143" s="2"/>
      <c r="W143" s="2"/>
    </row>
    <row r="144" spans="1:23" x14ac:dyDescent="0.25">
      <c r="F144" s="18"/>
      <c r="M144" s="2"/>
      <c r="O144" s="2"/>
      <c r="U144" s="2"/>
      <c r="W144" s="2"/>
    </row>
    <row r="145" spans="6:23" x14ac:dyDescent="0.25">
      <c r="F145" s="18"/>
      <c r="M145" s="2"/>
      <c r="O145" s="2"/>
      <c r="U145" s="2"/>
      <c r="W145" s="2"/>
    </row>
    <row r="146" spans="6:23" x14ac:dyDescent="0.25">
      <c r="F146" s="18"/>
      <c r="M146" s="2"/>
      <c r="O146" s="2"/>
      <c r="U146" s="2"/>
      <c r="W146" s="2"/>
    </row>
    <row r="147" spans="6:23" x14ac:dyDescent="0.25">
      <c r="F147" s="18"/>
      <c r="M147" s="2"/>
      <c r="O147" s="2"/>
      <c r="U147" s="2"/>
      <c r="W147" s="2"/>
    </row>
    <row r="148" spans="6:23" x14ac:dyDescent="0.25">
      <c r="F148" s="18"/>
      <c r="M148" s="2"/>
      <c r="O148" s="2"/>
      <c r="U148" s="2"/>
      <c r="W148" s="2"/>
    </row>
    <row r="149" spans="6:23" x14ac:dyDescent="0.25">
      <c r="F149" s="18"/>
      <c r="M149" s="2"/>
      <c r="O149" s="2"/>
      <c r="U149" s="2"/>
      <c r="W149" s="2"/>
    </row>
    <row r="150" spans="6:23" x14ac:dyDescent="0.25">
      <c r="F150" s="18"/>
      <c r="M150" s="2"/>
      <c r="O150" s="2"/>
      <c r="U150" s="2"/>
      <c r="W150" s="2"/>
    </row>
    <row r="151" spans="6:23" x14ac:dyDescent="0.25">
      <c r="F151" s="18"/>
      <c r="M151" s="2"/>
      <c r="O151" s="2"/>
      <c r="U151" s="2"/>
      <c r="W151" s="2"/>
    </row>
    <row r="152" spans="6:23" x14ac:dyDescent="0.25">
      <c r="F152" s="18"/>
      <c r="M152" s="2"/>
      <c r="O152" s="2"/>
      <c r="U152" s="2"/>
      <c r="W152" s="2"/>
    </row>
    <row r="153" spans="6:23" x14ac:dyDescent="0.25">
      <c r="F153" s="18"/>
      <c r="M153" s="2"/>
      <c r="O153" s="2"/>
      <c r="U153" s="2"/>
      <c r="W153" s="2"/>
    </row>
    <row r="154" spans="6:23" x14ac:dyDescent="0.25">
      <c r="F154" s="18"/>
      <c r="M154" s="2"/>
      <c r="O154" s="2"/>
      <c r="U154" s="2"/>
      <c r="W154" s="2"/>
    </row>
    <row r="155" spans="6:23" x14ac:dyDescent="0.25">
      <c r="F155" s="18"/>
      <c r="M155" s="2"/>
      <c r="O155" s="2"/>
      <c r="U155" s="2"/>
      <c r="W155" s="2"/>
    </row>
    <row r="156" spans="6:23" x14ac:dyDescent="0.25">
      <c r="F156" s="18"/>
      <c r="M156" s="2"/>
      <c r="O156" s="2"/>
      <c r="U156" s="2"/>
      <c r="W156" s="2"/>
    </row>
    <row r="157" spans="6:23" x14ac:dyDescent="0.25">
      <c r="F157" s="18"/>
      <c r="M157" s="2"/>
      <c r="O157" s="2"/>
      <c r="U157" s="2"/>
      <c r="W157" s="2"/>
    </row>
    <row r="158" spans="6:23" x14ac:dyDescent="0.25">
      <c r="F158" s="18"/>
      <c r="M158" s="2"/>
      <c r="O158" s="2"/>
      <c r="U158" s="2"/>
      <c r="W158" s="2"/>
    </row>
    <row r="159" spans="6:23" x14ac:dyDescent="0.25">
      <c r="F159" s="18"/>
      <c r="M159" s="2"/>
      <c r="O159" s="2"/>
      <c r="U159" s="2"/>
      <c r="W159" s="2"/>
    </row>
    <row r="160" spans="6:23" x14ac:dyDescent="0.25">
      <c r="F160" s="18"/>
      <c r="M160" s="2"/>
      <c r="O160" s="2"/>
      <c r="U160" s="2"/>
      <c r="W160" s="2"/>
    </row>
    <row r="161" spans="6:23" x14ac:dyDescent="0.25">
      <c r="F161" s="18"/>
      <c r="M161" s="2"/>
      <c r="O161" s="2"/>
      <c r="U161" s="2"/>
      <c r="W161" s="2"/>
    </row>
    <row r="162" spans="6:23" x14ac:dyDescent="0.25">
      <c r="F162" s="18"/>
      <c r="M162" s="2"/>
      <c r="O162" s="2"/>
      <c r="U162" s="2"/>
      <c r="W162" s="2"/>
    </row>
    <row r="163" spans="6:23" x14ac:dyDescent="0.25">
      <c r="F163" s="18"/>
      <c r="M163" s="2"/>
      <c r="O163" s="2"/>
      <c r="U163" s="2"/>
      <c r="W163" s="2"/>
    </row>
    <row r="164" spans="6:23" x14ac:dyDescent="0.25">
      <c r="F164" s="18"/>
      <c r="M164" s="2"/>
      <c r="O164" s="2"/>
      <c r="U164" s="2"/>
      <c r="W164" s="2"/>
    </row>
    <row r="165" spans="6:23" x14ac:dyDescent="0.25">
      <c r="F165" s="18"/>
      <c r="M165" s="2"/>
      <c r="O165" s="2"/>
      <c r="U165" s="2"/>
      <c r="W165" s="2"/>
    </row>
    <row r="166" spans="6:23" x14ac:dyDescent="0.25">
      <c r="F166" s="18"/>
      <c r="M166" s="2"/>
      <c r="O166" s="2"/>
      <c r="U166" s="2"/>
      <c r="W166" s="2"/>
    </row>
    <row r="167" spans="6:23" x14ac:dyDescent="0.25">
      <c r="F167" s="18"/>
      <c r="M167" s="2"/>
      <c r="O167" s="2"/>
      <c r="U167" s="2"/>
      <c r="W167" s="2"/>
    </row>
    <row r="168" spans="6:23" x14ac:dyDescent="0.25">
      <c r="F168" s="18"/>
      <c r="M168" s="2"/>
      <c r="O168" s="2"/>
      <c r="U168" s="2"/>
      <c r="W168" s="2"/>
    </row>
    <row r="169" spans="6:23" x14ac:dyDescent="0.25">
      <c r="F169" s="18"/>
      <c r="M169" s="2"/>
      <c r="O169" s="2"/>
      <c r="U169" s="2"/>
      <c r="W169" s="2"/>
    </row>
    <row r="170" spans="6:23" x14ac:dyDescent="0.25">
      <c r="F170" s="18"/>
      <c r="M170" s="2"/>
      <c r="O170" s="2"/>
      <c r="U170" s="2"/>
      <c r="W170" s="2"/>
    </row>
    <row r="171" spans="6:23" x14ac:dyDescent="0.25">
      <c r="F171" s="18"/>
      <c r="M171" s="2"/>
      <c r="O171" s="2"/>
      <c r="U171" s="2"/>
      <c r="W171" s="2"/>
    </row>
    <row r="172" spans="6:23" x14ac:dyDescent="0.25">
      <c r="F172" s="18"/>
      <c r="M172" s="2"/>
      <c r="O172" s="2"/>
      <c r="U172" s="2"/>
      <c r="W172" s="2"/>
    </row>
    <row r="173" spans="6:23" x14ac:dyDescent="0.25">
      <c r="F173" s="18"/>
      <c r="M173" s="2"/>
      <c r="O173" s="2"/>
      <c r="U173" s="2"/>
      <c r="W173" s="2"/>
    </row>
    <row r="174" spans="6:23" x14ac:dyDescent="0.25">
      <c r="F174" s="18"/>
      <c r="M174" s="2"/>
      <c r="O174" s="2"/>
      <c r="U174" s="2"/>
      <c r="W174" s="2"/>
    </row>
    <row r="175" spans="6:23" x14ac:dyDescent="0.25">
      <c r="F175" s="18"/>
      <c r="M175" s="2"/>
      <c r="O175" s="2"/>
      <c r="U175" s="2"/>
      <c r="W175" s="2"/>
    </row>
    <row r="176" spans="6:23" x14ac:dyDescent="0.25">
      <c r="F176" s="18"/>
      <c r="M176" s="2"/>
      <c r="O176" s="2"/>
      <c r="U176" s="2"/>
      <c r="W176" s="2"/>
    </row>
    <row r="177" spans="6:23" x14ac:dyDescent="0.25">
      <c r="F177" s="18"/>
      <c r="M177" s="2"/>
      <c r="O177" s="2"/>
      <c r="U177" s="2"/>
      <c r="W177" s="2"/>
    </row>
    <row r="178" spans="6:23" x14ac:dyDescent="0.25">
      <c r="F178" s="18"/>
      <c r="M178" s="2"/>
      <c r="O178" s="2"/>
      <c r="U178" s="2"/>
      <c r="W178" s="2"/>
    </row>
    <row r="179" spans="6:23" x14ac:dyDescent="0.25">
      <c r="F179" s="18"/>
      <c r="M179" s="2"/>
      <c r="O179" s="2"/>
      <c r="U179" s="2"/>
      <c r="W179" s="2"/>
    </row>
    <row r="180" spans="6:23" x14ac:dyDescent="0.25">
      <c r="F180" s="18"/>
      <c r="M180" s="2"/>
      <c r="O180" s="2"/>
      <c r="U180" s="2"/>
      <c r="W180" s="2"/>
    </row>
    <row r="181" spans="6:23" x14ac:dyDescent="0.25">
      <c r="F181" s="18"/>
      <c r="M181" s="2"/>
      <c r="O181" s="2"/>
      <c r="U181" s="2"/>
      <c r="W181" s="2"/>
    </row>
    <row r="182" spans="6:23" x14ac:dyDescent="0.25">
      <c r="F182" s="18"/>
      <c r="M182" s="2"/>
      <c r="O182" s="2"/>
      <c r="U182" s="2"/>
      <c r="W182" s="2"/>
    </row>
    <row r="183" spans="6:23" x14ac:dyDescent="0.25">
      <c r="F183" s="18"/>
      <c r="M183" s="2"/>
      <c r="O183" s="2"/>
      <c r="U183" s="2"/>
      <c r="W183" s="2"/>
    </row>
    <row r="184" spans="6:23" x14ac:dyDescent="0.25">
      <c r="F184" s="18"/>
      <c r="M184" s="2"/>
      <c r="O184" s="2"/>
      <c r="U184" s="2"/>
      <c r="W184" s="2"/>
    </row>
    <row r="185" spans="6:23" x14ac:dyDescent="0.25">
      <c r="F185" s="18"/>
      <c r="M185" s="2"/>
      <c r="O185" s="2"/>
      <c r="U185" s="2"/>
      <c r="W185" s="2"/>
    </row>
    <row r="186" spans="6:23" x14ac:dyDescent="0.25">
      <c r="F186" s="18"/>
      <c r="M186" s="2"/>
      <c r="O186" s="2"/>
      <c r="U186" s="2"/>
      <c r="W186" s="2"/>
    </row>
    <row r="187" spans="6:23" x14ac:dyDescent="0.25">
      <c r="F187" s="18"/>
      <c r="M187" s="2"/>
      <c r="O187" s="2"/>
      <c r="U187" s="2"/>
      <c r="W187" s="2"/>
    </row>
    <row r="188" spans="6:23" x14ac:dyDescent="0.25">
      <c r="F188" s="18"/>
      <c r="M188" s="2"/>
      <c r="O188" s="2"/>
      <c r="U188" s="2"/>
      <c r="W188" s="2"/>
    </row>
    <row r="189" spans="6:23" x14ac:dyDescent="0.25">
      <c r="F189" s="18"/>
      <c r="M189" s="2"/>
      <c r="O189" s="2"/>
      <c r="U189" s="2"/>
      <c r="W189" s="2"/>
    </row>
    <row r="190" spans="6:23" x14ac:dyDescent="0.25">
      <c r="F190" s="18"/>
      <c r="M190" s="2"/>
      <c r="O190" s="2"/>
      <c r="U190" s="2"/>
      <c r="W190" s="2"/>
    </row>
    <row r="191" spans="6:23" x14ac:dyDescent="0.25">
      <c r="F191" s="18"/>
      <c r="M191" s="2"/>
      <c r="O191" s="2"/>
      <c r="U191" s="2"/>
      <c r="W191" s="2"/>
    </row>
    <row r="192" spans="6:23" x14ac:dyDescent="0.25">
      <c r="F192" s="18"/>
      <c r="M192" s="2"/>
      <c r="O192" s="2"/>
      <c r="U192" s="2"/>
      <c r="W192" s="2"/>
    </row>
    <row r="193" spans="6:23" x14ac:dyDescent="0.25">
      <c r="F193" s="18"/>
      <c r="M193" s="2"/>
      <c r="O193" s="2"/>
      <c r="U193" s="2"/>
      <c r="W193" s="2"/>
    </row>
    <row r="194" spans="6:23" x14ac:dyDescent="0.25">
      <c r="F194" s="18"/>
      <c r="M194" s="2"/>
      <c r="O194" s="2"/>
      <c r="U194" s="2"/>
      <c r="W194" s="2"/>
    </row>
    <row r="195" spans="6:23" x14ac:dyDescent="0.25">
      <c r="F195" s="18"/>
      <c r="M195" s="2"/>
      <c r="O195" s="2"/>
      <c r="U195" s="2"/>
      <c r="W195" s="2"/>
    </row>
    <row r="196" spans="6:23" x14ac:dyDescent="0.25">
      <c r="F196" s="18"/>
      <c r="M196" s="2"/>
      <c r="O196" s="2"/>
      <c r="U196" s="2"/>
      <c r="W196" s="2"/>
    </row>
    <row r="197" spans="6:23" x14ac:dyDescent="0.25">
      <c r="F197" s="18"/>
      <c r="M197" s="2"/>
      <c r="O197" s="2"/>
      <c r="U197" s="2"/>
      <c r="W197" s="2"/>
    </row>
    <row r="198" spans="6:23" x14ac:dyDescent="0.25">
      <c r="F198" s="18"/>
      <c r="M198" s="2"/>
      <c r="O198" s="2"/>
      <c r="U198" s="2"/>
      <c r="W198" s="2"/>
    </row>
    <row r="199" spans="6:23" x14ac:dyDescent="0.25">
      <c r="F199" s="18"/>
      <c r="M199" s="2"/>
      <c r="O199" s="2"/>
      <c r="U199" s="2"/>
      <c r="W199" s="2"/>
    </row>
    <row r="200" spans="6:23" x14ac:dyDescent="0.25">
      <c r="F200" s="18"/>
      <c r="M200" s="2"/>
      <c r="O200" s="2"/>
      <c r="U200" s="2"/>
      <c r="W200" s="2"/>
    </row>
    <row r="201" spans="6:23" x14ac:dyDescent="0.25">
      <c r="M201" s="2"/>
      <c r="O201" s="2"/>
      <c r="U201" s="2"/>
      <c r="W201" s="2"/>
    </row>
    <row r="202" spans="6:23" x14ac:dyDescent="0.25">
      <c r="M202" s="2"/>
      <c r="O202" s="2"/>
      <c r="U202" s="2"/>
      <c r="W202" s="2"/>
    </row>
    <row r="203" spans="6:23" x14ac:dyDescent="0.25">
      <c r="M203" s="2"/>
      <c r="O203" s="2"/>
      <c r="U203" s="2"/>
      <c r="W203" s="2"/>
    </row>
    <row r="204" spans="6:23" x14ac:dyDescent="0.25">
      <c r="M204" s="2"/>
      <c r="O204" s="2"/>
      <c r="U204" s="2"/>
      <c r="W204" s="2"/>
    </row>
    <row r="205" spans="6:23" x14ac:dyDescent="0.25">
      <c r="M205" s="2"/>
      <c r="O205" s="2"/>
      <c r="U205" s="2"/>
      <c r="W205" s="2"/>
    </row>
    <row r="206" spans="6:23" x14ac:dyDescent="0.25">
      <c r="M206" s="2"/>
      <c r="O206" s="2"/>
      <c r="U206" s="2"/>
      <c r="W206" s="2"/>
    </row>
    <row r="207" spans="6:23" x14ac:dyDescent="0.25">
      <c r="M207" s="2"/>
      <c r="O207" s="2"/>
      <c r="U207" s="2"/>
      <c r="W207" s="2"/>
    </row>
    <row r="208" spans="6:23" x14ac:dyDescent="0.25">
      <c r="M208" s="2"/>
      <c r="O208" s="2"/>
      <c r="U208" s="2"/>
      <c r="W208" s="2"/>
    </row>
  </sheetData>
  <dataValidations count="1">
    <dataValidation type="list" allowBlank="1" sqref="B1" xr:uid="{00000000-0002-0000-0000-000000000000}">
      <formula1>"Toronto,London,Ottawa,Thunder Bay"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zoomScale="130" zoomScaleNormal="130" workbookViewId="0"/>
  </sheetViews>
  <sheetFormatPr defaultColWidth="10.5" defaultRowHeight="15.75" x14ac:dyDescent="0.25"/>
  <cols>
    <col min="1" max="1" width="47" customWidth="1"/>
    <col min="2" max="2" width="10" customWidth="1"/>
  </cols>
  <sheetData>
    <row r="1" spans="1:3" x14ac:dyDescent="0.25">
      <c r="A1" t="s">
        <v>11</v>
      </c>
    </row>
    <row r="3" spans="1:3" x14ac:dyDescent="0.25">
      <c r="A3" t="s">
        <v>0</v>
      </c>
      <c r="B3" t="str">
        <f>'DDD Model Calculations'!D19</f>
        <v>Ottawa</v>
      </c>
    </row>
    <row r="5" spans="1:3" x14ac:dyDescent="0.25">
      <c r="A5" s="24" t="s">
        <v>12</v>
      </c>
      <c r="B5" s="25"/>
    </row>
    <row r="6" spans="1:3" x14ac:dyDescent="0.25">
      <c r="A6" t="s">
        <v>13</v>
      </c>
      <c r="B6" s="7">
        <f>SUM(WorkingData!$G$2:$G$133)/SUM(WorkingData!$I$2:$I$133)</f>
        <v>9.2878186968838534</v>
      </c>
    </row>
    <row r="7" spans="1:3" x14ac:dyDescent="0.25">
      <c r="A7" t="s">
        <v>14</v>
      </c>
      <c r="B7" s="23" t="s">
        <v>15</v>
      </c>
    </row>
    <row r="8" spans="1:3" x14ac:dyDescent="0.25">
      <c r="A8" t="s">
        <v>16</v>
      </c>
      <c r="B8" s="7">
        <f>SUMPRODUCT(WorkingData!$G$2:$G$133,WorkingData!$Q$2:$Q$133)/SUMPRODUCT(WorkingData!$I$2:$I$133,WorkingData!$Q$2:$Q$133)</f>
        <v>9.2878186968838534</v>
      </c>
    </row>
    <row r="9" spans="1:3" x14ac:dyDescent="0.25">
      <c r="A9" t="s">
        <v>17</v>
      </c>
      <c r="B9" s="13">
        <f>SUMPRODUCT(WorkingData!$G$2:$G$133,WorkingData!$Q$2:$Q$133)/SUMPRODUCT(WorkingData!$M$2:$M$133,WorkingData!$Q$2:$Q$133)</f>
        <v>0.82166307419967788</v>
      </c>
    </row>
    <row r="10" spans="1:3" x14ac:dyDescent="0.25">
      <c r="A10" t="s">
        <v>18</v>
      </c>
      <c r="B10" s="7">
        <f>_xlfn.XLOOKUP(MAX(WorkingData!$O$2:$O$133),WorkingData!$O$2:$O$133,WorkingData!$N$2:$N$133)</f>
        <v>17.442622950819672</v>
      </c>
    </row>
    <row r="11" spans="1:3" x14ac:dyDescent="0.25">
      <c r="A11" t="s">
        <v>19</v>
      </c>
      <c r="B11" s="14">
        <f>_xlfn.XLOOKUP(MAX(WorkingData!$O$2:$O$133),WorkingData!$O$2:$O$133,WorkingData!$O$2:$O$133)</f>
        <v>26.785245864117734</v>
      </c>
    </row>
    <row r="12" spans="1:3" x14ac:dyDescent="0.25">
      <c r="A12" t="s">
        <v>20</v>
      </c>
      <c r="B12" s="14"/>
    </row>
    <row r="14" spans="1:3" x14ac:dyDescent="0.25">
      <c r="A14" s="17" t="s">
        <v>21</v>
      </c>
      <c r="B14" s="17" t="s">
        <v>22</v>
      </c>
      <c r="C14" s="17" t="s">
        <v>23</v>
      </c>
    </row>
    <row r="15" spans="1:3" x14ac:dyDescent="0.25">
      <c r="A15" t="s">
        <v>24</v>
      </c>
      <c r="B15" s="7">
        <f>'DDD Model Summary'!$B$7+(C15-5)*'DDD Model Summary'!$B$6</f>
        <v>24.410416939540077</v>
      </c>
      <c r="C15" s="14">
        <f>'DDD Model Calculations'!D26</f>
        <v>42.600000381469727</v>
      </c>
    </row>
    <row r="16" spans="1:3" x14ac:dyDescent="0.25">
      <c r="A16" t="s">
        <v>25</v>
      </c>
      <c r="B16" s="7">
        <f>'DDD Model Summary'!$B$7+(C16-5)*'DDD Model Summary'!$B$6</f>
        <v>24.70735953363096</v>
      </c>
      <c r="C16" s="14">
        <f>'DDD Model Calculations'!D25</f>
        <v>43.100000381469727</v>
      </c>
    </row>
    <row r="17" spans="1:3" x14ac:dyDescent="0.25">
      <c r="A17" t="s">
        <v>26</v>
      </c>
      <c r="B17" s="7">
        <f>'DDD Model Summary'!$B$7+(C17-5)*'DDD Model Summary'!$B$6</f>
        <v>25.598187315903605</v>
      </c>
      <c r="C17" s="14">
        <f>'DDD Model Calculations'!D24</f>
        <v>44.600000381469727</v>
      </c>
    </row>
    <row r="18" spans="1:3" x14ac:dyDescent="0.25">
      <c r="A18" t="s">
        <v>27</v>
      </c>
      <c r="B18" s="7">
        <f>'DDD Model Summary'!$B$7+(C18-5)*'DDD Model Summary'!$B$6</f>
        <v>28.805167105535915</v>
      </c>
      <c r="C18" s="14">
        <f>'DDD Model Calculations'!D21</f>
        <v>50</v>
      </c>
    </row>
    <row r="19" spans="1:3" x14ac:dyDescent="0.25">
      <c r="B19" s="7"/>
    </row>
  </sheetData>
  <mergeCells count="1">
    <mergeCell ref="A5:B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zoomScale="130" zoomScaleNormal="130" workbookViewId="0"/>
  </sheetViews>
  <sheetFormatPr defaultColWidth="10.5" defaultRowHeight="15.75" x14ac:dyDescent="0.25"/>
  <cols>
    <col min="1" max="1" width="41.375" customWidth="1"/>
    <col min="2" max="2" width="10" customWidth="1"/>
  </cols>
  <sheetData>
    <row r="1" spans="1:2" x14ac:dyDescent="0.25">
      <c r="A1" t="s">
        <v>28</v>
      </c>
    </row>
    <row r="3" spans="1:2" x14ac:dyDescent="0.25">
      <c r="A3" t="s">
        <v>0</v>
      </c>
      <c r="B3" t="str">
        <f>'DDD Model Calculations'!D19</f>
        <v>Ottawa</v>
      </c>
    </row>
    <row r="4" spans="1:2" x14ac:dyDescent="0.25">
      <c r="A4" t="s">
        <v>29</v>
      </c>
      <c r="B4" s="6" t="str">
        <f>_xlfn.XLOOKUP(MAX('DDD Model Calculations'!$D$14:$G$14),'DDD Model Calculations'!$D$14:$G$14,'DDD Model Calculations'!$D2:$G2)</f>
        <v>1 year</v>
      </c>
    </row>
    <row r="5" spans="1:2" x14ac:dyDescent="0.25">
      <c r="A5" t="s">
        <v>30</v>
      </c>
      <c r="B5" s="13">
        <f>_xlfn.XLOOKUP(MAX('DDD Model Calculations'!$D$14:$G$14),'DDD Model Calculations'!$D$14:$G$14,'DDD Model Calculations'!$D13:$G13)</f>
        <v>5.0497595782653288</v>
      </c>
    </row>
    <row r="6" spans="1:2" x14ac:dyDescent="0.25">
      <c r="A6" t="s">
        <v>31</v>
      </c>
      <c r="B6" s="13">
        <f>_xlfn.XLOOKUP(MAX('DDD Model Calculations'!$D$14:$G$14),'DDD Model Calculations'!$D$14:$G$14,'DDD Model Calculations'!$D12:$G12)</f>
        <v>0.59388518818176461</v>
      </c>
    </row>
    <row r="7" spans="1:2" x14ac:dyDescent="0.25">
      <c r="A7" t="s">
        <v>32</v>
      </c>
      <c r="B7" s="13">
        <f>_xlfn.XLOOKUP(MAX('DDD Model Calculations'!$D$14:$G$14),'DDD Model Calculations'!$D$14:$G$14,'DDD Model Calculations'!$D13:$G13)+_xlfn.XLOOKUP(MAX('DDD Model Calculations'!$D$14:$G$14),'DDD Model Calculations'!$D$14:$G$14,'DDD Model Calculations'!$D12:$G12)*('DDD Model Calculations'!$D$28-'DDD Model Calculations'!$D$27)</f>
        <v>2.0803336373565058</v>
      </c>
    </row>
    <row r="8" spans="1:2" x14ac:dyDescent="0.25">
      <c r="A8" t="s">
        <v>33</v>
      </c>
      <c r="B8" s="13">
        <f>_xlfn.XLOOKUP(MAX('DDD Model Calculations'!$D$14:$G$14),'DDD Model Calculations'!$D$14:$G$14,'DDD Model Calculations'!$D14:$G14)</f>
        <v>0.99340109739902016</v>
      </c>
    </row>
    <row r="9" spans="1:2" x14ac:dyDescent="0.25">
      <c r="A9" t="s">
        <v>27</v>
      </c>
      <c r="B9" s="7">
        <f>B5+B11*B6</f>
        <v>31.774593046444735</v>
      </c>
    </row>
    <row r="10" spans="1:2" x14ac:dyDescent="0.25">
      <c r="A10" t="s">
        <v>34</v>
      </c>
      <c r="B10">
        <f>'DDD Model Calculations'!D21</f>
        <v>50</v>
      </c>
    </row>
    <row r="11" spans="1:2" x14ac:dyDescent="0.25">
      <c r="A11" t="s">
        <v>35</v>
      </c>
      <c r="B11">
        <f>B10-'DDD Model Calculations'!$D$27</f>
        <v>45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C31"/>
  <sheetViews>
    <sheetView workbookViewId="0">
      <selection activeCell="D27" sqref="D27"/>
    </sheetView>
  </sheetViews>
  <sheetFormatPr defaultColWidth="10.5" defaultRowHeight="15.75" x14ac:dyDescent="0.25"/>
  <cols>
    <col min="3" max="3" width="18.375" customWidth="1"/>
    <col min="10" max="10" width="18.875" customWidth="1"/>
    <col min="16" max="16" width="43.875" customWidth="1"/>
  </cols>
  <sheetData>
    <row r="1" spans="2:29" x14ac:dyDescent="0.25">
      <c r="C1" s="6" t="s">
        <v>36</v>
      </c>
      <c r="D1" s="24" t="s">
        <v>37</v>
      </c>
      <c r="E1" s="25"/>
      <c r="F1" s="25"/>
      <c r="G1" s="25"/>
      <c r="J1" s="6" t="s">
        <v>38</v>
      </c>
      <c r="K1" s="24" t="s">
        <v>37</v>
      </c>
      <c r="L1" s="25"/>
      <c r="M1" s="25"/>
      <c r="N1" s="25"/>
    </row>
    <row r="2" spans="2:29" x14ac:dyDescent="0.25">
      <c r="D2" t="s">
        <v>39</v>
      </c>
      <c r="E2" t="s">
        <v>40</v>
      </c>
      <c r="F2" t="s">
        <v>41</v>
      </c>
      <c r="G2" t="s">
        <v>42</v>
      </c>
      <c r="K2" t="s">
        <v>39</v>
      </c>
      <c r="L2" t="s">
        <v>40</v>
      </c>
      <c r="M2" t="s">
        <v>41</v>
      </c>
      <c r="N2" t="s">
        <v>42</v>
      </c>
      <c r="Q2" t="s">
        <v>43</v>
      </c>
    </row>
    <row r="3" spans="2:29" x14ac:dyDescent="0.25">
      <c r="C3" t="s">
        <v>44</v>
      </c>
      <c r="D3">
        <f>SUMPRODUCT(WorkingData!$Q$2:$Q$133,WorkingData!T$2:T$133,WorkingData!AF$2:AF$133)</f>
        <v>6</v>
      </c>
      <c r="E3">
        <f>SUMPRODUCT(WorkingData!$Q$2:$Q$133,WorkingData!U$2:U$133,WorkingData!AG$2:AG$133)</f>
        <v>12</v>
      </c>
      <c r="F3">
        <f>SUMPRODUCT(WorkingData!$Q$2:$Q$133,WorkingData!V$2:V$133,WorkingData!AH$2:AH$133)</f>
        <v>22</v>
      </c>
      <c r="G3">
        <f>SUMPRODUCT(WorkingData!$Q$2:$Q$133,WorkingData!W$2:W$133,WorkingData!AI$2:AI$133)</f>
        <v>27</v>
      </c>
      <c r="J3" t="s">
        <v>44</v>
      </c>
      <c r="K3">
        <f>SUMPRODUCT(WorkingData!$Q$2:$Q$133,WorkingData!T$2:T$133)</f>
        <v>6</v>
      </c>
      <c r="L3">
        <f>SUMPRODUCT(WorkingData!$Q$2:$Q$133,WorkingData!U$2:U$133)</f>
        <v>12</v>
      </c>
      <c r="M3">
        <f>SUMPRODUCT(WorkingData!$Q$2:$Q$133,WorkingData!V$2:V$133)</f>
        <v>23</v>
      </c>
      <c r="N3">
        <f>SUMPRODUCT(WorkingData!$Q$2:$Q$133,WorkingData!W$2:W$133)</f>
        <v>28</v>
      </c>
      <c r="Q3" t="s">
        <v>45</v>
      </c>
      <c r="R3" t="s">
        <v>23</v>
      </c>
      <c r="S3" t="s">
        <v>8</v>
      </c>
      <c r="AB3" t="s">
        <v>46</v>
      </c>
      <c r="AC3" t="s">
        <v>8</v>
      </c>
    </row>
    <row r="4" spans="2:29" x14ac:dyDescent="0.25">
      <c r="B4" t="s">
        <v>47</v>
      </c>
      <c r="C4" t="s">
        <v>48</v>
      </c>
      <c r="D4" s="3">
        <f>SUMPRODUCT(WorkingData!$Q$2:$Q$133,WorkingData!T$2:T$133,WorkingData!$N$2:$N$133,WorkingData!AF$2:AF$133)/D$3</f>
        <v>8.9077151189795973</v>
      </c>
      <c r="E4" s="3">
        <f>SUMPRODUCT(WorkingData!$Q$2:$Q$133,WorkingData!U$2:U$133,WorkingData!$N$2:$N$133,WorkingData!AG$2:AG$133)/E$3</f>
        <v>9.0826667458843922</v>
      </c>
      <c r="F4" s="3">
        <f>SUMPRODUCT(WorkingData!$Q$2:$Q$133,WorkingData!V$2:V$133,WorkingData!$N$2:$N$133,WorkingData!AH$2:AH$133)/F$3</f>
        <v>8.5865349925209209</v>
      </c>
      <c r="G4" s="3">
        <f>SUMPRODUCT(WorkingData!$Q$2:$Q$133,WorkingData!W$2:W$133,WorkingData!$N$2:$N$133,WorkingData!AI$2:AI$133)/G$3</f>
        <v>8.7817484764703195</v>
      </c>
      <c r="I4" t="s">
        <v>47</v>
      </c>
      <c r="J4" t="s">
        <v>48</v>
      </c>
      <c r="K4" s="3">
        <f>SUMPRODUCT(WorkingData!$Q$2:$Q$133,WorkingData!T$2:T$133,WorkingData!$N$2:$N$133)/K$3</f>
        <v>8.9077151189795973</v>
      </c>
      <c r="L4" s="3">
        <f>SUMPRODUCT(WorkingData!$Q$2:$Q$133,WorkingData!U$2:U$133,WorkingData!$N$2:$N$133)/L$3</f>
        <v>9.0826667458843922</v>
      </c>
      <c r="M4" s="3">
        <f>SUMPRODUCT(WorkingData!$Q$2:$Q$133,WorkingData!V$2:V$133,WorkingData!$N$2:$N$133)/M$3</f>
        <v>8.971582295055649</v>
      </c>
      <c r="N4" s="3">
        <f>SUMPRODUCT(WorkingData!$Q$2:$Q$133,WorkingData!W$2:W$133,WorkingData!$N$2:$N$133)/N$3</f>
        <v>9.0910654219827958</v>
      </c>
      <c r="P4" s="3" t="s">
        <v>49</v>
      </c>
      <c r="Q4" cm="1">
        <f t="array" aca="1" ref="Q4:Q31" ca="1">OFFSET(WorkingData!$P$2,0,0,COUNTIF(WorkingData!$P$2:$P$132,"&gt;=-5"))</f>
        <v>21.785245864117734</v>
      </c>
      <c r="R4" cm="1">
        <f t="array" aca="1" ref="R4:R31" ca="1">OFFSET(WorkingData!$O$2,0,0,COUNTIF(WorkingData!$O$2:$O$132,"&gt;=0"))</f>
        <v>26.785245864117734</v>
      </c>
      <c r="S4" cm="1">
        <f t="array" aca="1" ref="S4:S31" ca="1">OFFSET(WorkingData!$N$2,0,0,COUNTIF(WorkingData!$N$2:$N$132,"&gt;=0"))</f>
        <v>17.442622950819672</v>
      </c>
      <c r="U4" cm="1">
        <f t="array" ref="U4:Z9">_xlfn._xlws.FILTER(WorkingData!N2:S132,(WorkingData!Q2:Q132=1)*(WorkingData!R2:R132&lt;=D23)*(WorkingData!S2:S132=1))</f>
        <v>17.442622950819672</v>
      </c>
      <c r="V4">
        <v>26.785245864117734</v>
      </c>
      <c r="W4">
        <v>21.785245864117734</v>
      </c>
      <c r="X4">
        <v>1</v>
      </c>
      <c r="Y4">
        <v>1</v>
      </c>
      <c r="Z4">
        <v>1</v>
      </c>
      <c r="AB4" cm="1">
        <f t="array" aca="1" ref="AB4:AB9" ca="1">OFFSET(W4,0,0,COUNTIF(X4:X134,"=1"))</f>
        <v>21.785245864117734</v>
      </c>
      <c r="AC4" cm="1">
        <f t="array" aca="1" ref="AC4:AC9" ca="1">OFFSET(U4,0,0,COUNTIF(U4:U134,"&gt;=0"))</f>
        <v>17.442622950819672</v>
      </c>
    </row>
    <row r="5" spans="2:29" x14ac:dyDescent="0.25">
      <c r="B5" t="s">
        <v>50</v>
      </c>
      <c r="C5" t="s">
        <v>51</v>
      </c>
      <c r="D5" s="3">
        <f>SUMPRODUCT(WorkingData!$Q$2:$Q$133,WorkingData!T$2:T$133,WorkingData!$P$2:$P$133,WorkingData!AF$2:AF$133)/D$3</f>
        <v>6.4961302579809441</v>
      </c>
      <c r="E5" s="3">
        <f>SUMPRODUCT(WorkingData!$Q$2:$Q$133,WorkingData!U$2:U$133,WorkingData!$P$2:$P$133,WorkingData!AG$2:AG$133)/E$3</f>
        <v>6.128557890961833</v>
      </c>
      <c r="F5" s="3">
        <f>SUMPRODUCT(WorkingData!$Q$2:$Q$133,WorkingData!V$2:V$133,WorkingData!$P$2:$P$133,WorkingData!AH$2:AH$133)/F$3</f>
        <v>5.1883695790039051</v>
      </c>
      <c r="G5" s="3">
        <f>SUMPRODUCT(WorkingData!$Q$2:$Q$133,WorkingData!W$2:W$133,WorkingData!$P$2:$P$133,WorkingData!AI$2:AI$133)/G$3</f>
        <v>5.4504461820494425</v>
      </c>
      <c r="I5" t="s">
        <v>50</v>
      </c>
      <c r="J5" t="s">
        <v>51</v>
      </c>
      <c r="K5" s="3">
        <f>SUMPRODUCT(WorkingData!$Q$2:$Q$133,WorkingData!T$2:T$133,WorkingData!$P$2:$P$133)/K$3</f>
        <v>6.4961302579809441</v>
      </c>
      <c r="L5" s="3">
        <f>SUMPRODUCT(WorkingData!$Q$2:$Q$133,WorkingData!U$2:U$133,WorkingData!$P$2:$P$133)/L$3</f>
        <v>6.128557890961833</v>
      </c>
      <c r="M5" s="3">
        <f>SUMPRODUCT(WorkingData!$Q$2:$Q$133,WorkingData!V$2:V$133,WorkingData!$P$2:$P$133)/M$3</f>
        <v>5.9099728957479849</v>
      </c>
      <c r="N5" s="3">
        <f>SUMPRODUCT(WorkingData!$Q$2:$Q$133,WorkingData!W$2:W$133,WorkingData!$P$2:$P$133)/N$3</f>
        <v>6.0338318849804526</v>
      </c>
      <c r="Q5">
        <f ca="1"/>
        <v>16.303225811090201</v>
      </c>
      <c r="R5">
        <f ca="1"/>
        <v>21.303225811090201</v>
      </c>
      <c r="S5">
        <f ca="1"/>
        <v>15.129032258064516</v>
      </c>
      <c r="U5">
        <v>15.129032258064516</v>
      </c>
      <c r="V5">
        <v>21.303225811090201</v>
      </c>
      <c r="W5">
        <v>16.303225811090201</v>
      </c>
      <c r="X5">
        <v>1</v>
      </c>
      <c r="Y5">
        <v>1</v>
      </c>
      <c r="Z5">
        <v>1</v>
      </c>
      <c r="AB5">
        <f ca="1"/>
        <v>16.303225811090201</v>
      </c>
      <c r="AC5">
        <f ca="1"/>
        <v>15.129032258064516</v>
      </c>
    </row>
    <row r="6" spans="2:29" x14ac:dyDescent="0.25">
      <c r="C6" t="s">
        <v>52</v>
      </c>
      <c r="D6" s="3">
        <f>SUMPRODUCT(WorkingData!$Q$2:$Q$133,WorkingData!T$2:T$133,WorkingData!$N$2:$N$133,WorkingData!$P$2:$P$133,WorkingData!AF$2:AF$133)</f>
        <v>686.6247271584441</v>
      </c>
      <c r="E6" s="3">
        <f>SUMPRODUCT(WorkingData!$Q$2:$Q$133,WorkingData!U$2:U$133,WorkingData!$N$2:$N$133,WorkingData!$P$2:$P$133,WorkingData!AG$2:AG$133)</f>
        <v>1273.7449891202029</v>
      </c>
      <c r="F6" s="3">
        <f>SUMPRODUCT(WorkingData!$Q$2:$Q$133,WorkingData!V$2:V$133,WorkingData!$N$2:$N$133,WorkingData!$P$2:$P$133,WorkingData!AH$2:AH$133)</f>
        <v>2061.2732786563943</v>
      </c>
      <c r="G6" s="3">
        <f>SUMPRODUCT(WorkingData!$Q$2:$Q$133,WorkingData!W$2:W$133,WorkingData!$N$2:$N$133,WorkingData!$P$2:$P$133,WorkingData!AI$2:AI$133)</f>
        <v>2732.2207113505078</v>
      </c>
      <c r="J6" t="s">
        <v>52</v>
      </c>
      <c r="K6" s="3">
        <f>SUMPRODUCT(WorkingData!$Q$2:$Q$133,WorkingData!T$2:T$133,WorkingData!$N$2:$N$133,WorkingData!$P$2:$P$133)</f>
        <v>686.6247271584441</v>
      </c>
      <c r="L6" s="3">
        <f>SUMPRODUCT(WorkingData!$Q$2:$Q$133,WorkingData!U$2:U$133,WorkingData!$N$2:$N$133,WorkingData!$P$2:$P$133)</f>
        <v>1273.7449891202029</v>
      </c>
      <c r="M6" s="3">
        <f>SUMPRODUCT(WorkingData!$Q$2:$Q$133,WorkingData!V$2:V$133,WorkingData!$N$2:$N$133,WorkingData!$P$2:$P$133)</f>
        <v>2441.2651081551035</v>
      </c>
      <c r="N6" s="3">
        <f>SUMPRODUCT(WorkingData!$Q$2:$Q$133,WorkingData!W$2:W$133,WorkingData!$N$2:$N$133,WorkingData!$P$2:$P$133)</f>
        <v>3112.212540849217</v>
      </c>
      <c r="Q6">
        <f ca="1"/>
        <v>1.6137931285233336</v>
      </c>
      <c r="R6">
        <f ca="1"/>
        <v>6.6137931285233336</v>
      </c>
      <c r="S6">
        <f ca="1"/>
        <v>5.5172413793103452</v>
      </c>
      <c r="U6">
        <v>5.5172413793103452</v>
      </c>
      <c r="V6">
        <v>6.6137931285233336</v>
      </c>
      <c r="W6">
        <v>1.6137931285233336</v>
      </c>
      <c r="X6">
        <v>1</v>
      </c>
      <c r="Y6">
        <v>1</v>
      </c>
      <c r="Z6">
        <v>1</v>
      </c>
      <c r="AB6">
        <f ca="1"/>
        <v>1.6137931285233336</v>
      </c>
      <c r="AC6">
        <f ca="1"/>
        <v>5.5172413793103452</v>
      </c>
    </row>
    <row r="7" spans="2:29" x14ac:dyDescent="0.25">
      <c r="C7" t="s">
        <v>53</v>
      </c>
      <c r="D7" s="3">
        <f>SUMPRODUCT(WorkingData!$Q$2:$Q$133,WorkingData!T$2:T$133,WorkingData!$P$2:$P$133,WorkingData!$P$2:$P$133,WorkingData!AF$2:AF$133)</f>
        <v>824.74081009938277</v>
      </c>
      <c r="E7" s="3">
        <f>SUMPRODUCT(WorkingData!$Q$2:$Q$133,WorkingData!U$2:U$133,WorkingData!$P$2:$P$133,WorkingData!$P$2:$P$133,WorkingData!AG$2:AG$133)</f>
        <v>1422.3617446286139</v>
      </c>
      <c r="F7" s="3">
        <f>SUMPRODUCT(WorkingData!$Q$2:$Q$133,WorkingData!V$2:V$133,WorkingData!$P$2:$P$133,WorkingData!$P$2:$P$133,WorkingData!AH$2:AH$133)</f>
        <v>2229.7660696851945</v>
      </c>
      <c r="G7" s="3">
        <f>SUMPRODUCT(WorkingData!$Q$2:$Q$133,WorkingData!W$2:W$133,WorkingData!$P$2:$P$133,WorkingData!$P$2:$P$133,WorkingData!AI$2:AI$133)</f>
        <v>2958.7231251709263</v>
      </c>
      <c r="J7" t="s">
        <v>53</v>
      </c>
      <c r="K7" s="3">
        <f>SUMPRODUCT(WorkingData!$Q$2:$Q$133,WorkingData!T$2:T$133,WorkingData!$P$2:$P$133,WorkingData!$P$2:$P$133)</f>
        <v>824.74081009938277</v>
      </c>
      <c r="L7" s="3">
        <f>SUMPRODUCT(WorkingData!$Q$2:$Q$133,WorkingData!U$2:U$133,WorkingData!$P$2:$P$133,WorkingData!$P$2:$P$133)</f>
        <v>1422.3617446286139</v>
      </c>
      <c r="M7" s="3">
        <f>SUMPRODUCT(WorkingData!$Q$2:$Q$133,WorkingData!V$2:V$133,WorkingData!$P$2:$P$133,WorkingData!$P$2:$P$133)</f>
        <v>2704.3630070452532</v>
      </c>
      <c r="N7" s="3">
        <f>SUMPRODUCT(WorkingData!$Q$2:$Q$133,WorkingData!W$2:W$133,WorkingData!$P$2:$P$133,WorkingData!$P$2:$P$133)</f>
        <v>3433.3200625309851</v>
      </c>
      <c r="Q7">
        <f ca="1"/>
        <v>-4.1390625089406967</v>
      </c>
      <c r="R7">
        <f ca="1"/>
        <v>0.86093749105930328</v>
      </c>
      <c r="S7">
        <f ca="1"/>
        <v>2.421875</v>
      </c>
      <c r="U7">
        <v>2.421875</v>
      </c>
      <c r="V7">
        <v>0.86093749105930328</v>
      </c>
      <c r="W7">
        <v>-4.1390625089406967</v>
      </c>
      <c r="X7">
        <v>1</v>
      </c>
      <c r="Y7">
        <v>1</v>
      </c>
      <c r="Z7">
        <v>1</v>
      </c>
      <c r="AB7">
        <f ca="1"/>
        <v>-4.1390625089406967</v>
      </c>
      <c r="AC7">
        <f ca="1"/>
        <v>2.421875</v>
      </c>
    </row>
    <row r="8" spans="2:29" x14ac:dyDescent="0.25">
      <c r="C8" t="s">
        <v>54</v>
      </c>
      <c r="D8" s="3">
        <f>SUMPRODUCT(WorkingData!$Q$2:$Q$133,WorkingData!T$2:T$133,WorkingData!$N$2:$N$133,WorkingData!$N$2:$N$133,WorkingData!AF$2:AF$133)</f>
        <v>679.00623563259933</v>
      </c>
      <c r="E8" s="3">
        <f>SUMPRODUCT(WorkingData!$Q$2:$Q$133,WorkingData!U$2:U$133,WorkingData!$N$2:$N$133,WorkingData!$N$2:$N$133,WorkingData!AG$2:AG$133)</f>
        <v>1373.9184876471118</v>
      </c>
      <c r="F8" s="3">
        <f>SUMPRODUCT(WorkingData!$Q$2:$Q$133,WorkingData!V$2:V$133,WorkingData!$N$2:$N$133,WorkingData!$N$2:$N$133,WorkingData!AH$2:AH$133)</f>
        <v>2343.8271187336786</v>
      </c>
      <c r="G8" s="3">
        <f>SUMPRODUCT(WorkingData!$Q$2:$Q$133,WorkingData!W$2:W$133,WorkingData!$N$2:$N$133,WorkingData!$N$2:$N$133,WorkingData!AI$2:AI$133)</f>
        <v>3052.6798945148284</v>
      </c>
      <c r="J8" t="s">
        <v>54</v>
      </c>
      <c r="K8" s="3">
        <f>SUMPRODUCT(WorkingData!$Q$2:$Q$133,WorkingData!T$2:T$133,WorkingData!$N$2:$N$133,WorkingData!$N$2:$N$133)</f>
        <v>679.00623563259933</v>
      </c>
      <c r="L8" s="3">
        <f>SUMPRODUCT(WorkingData!$Q$2:$Q$133,WorkingData!U$2:U$133,WorkingData!$N$2:$N$133,WorkingData!$N$2:$N$133)</f>
        <v>1373.9184876471118</v>
      </c>
      <c r="M8" s="3">
        <f>SUMPRODUCT(WorkingData!$Q$2:$Q$133,WorkingData!V$2:V$133,WorkingData!$N$2:$N$133,WorkingData!$N$2:$N$133)</f>
        <v>2648.0722141381393</v>
      </c>
      <c r="N8" s="3">
        <f>SUMPRODUCT(WorkingData!$Q$2:$Q$133,WorkingData!W$2:W$133,WorkingData!$N$2:$N$133,WorkingData!$N$2:$N$133)</f>
        <v>3356.9249899192891</v>
      </c>
      <c r="Q8">
        <f ca="1"/>
        <v>-3.7147540889802526</v>
      </c>
      <c r="R8">
        <f ca="1"/>
        <v>1.2852459110197474</v>
      </c>
      <c r="S8">
        <f ca="1"/>
        <v>2.8688524590163933</v>
      </c>
      <c r="U8">
        <v>2.8688524590163933</v>
      </c>
      <c r="V8">
        <v>1.2852459110197474</v>
      </c>
      <c r="W8">
        <v>-3.7147540889802526</v>
      </c>
      <c r="X8">
        <v>1</v>
      </c>
      <c r="Y8">
        <v>1</v>
      </c>
      <c r="Z8">
        <v>1</v>
      </c>
      <c r="AB8">
        <f ca="1"/>
        <v>-3.7147540889802526</v>
      </c>
      <c r="AC8">
        <f ca="1"/>
        <v>2.8688524590163933</v>
      </c>
    </row>
    <row r="9" spans="2:29" x14ac:dyDescent="0.25">
      <c r="C9" t="s">
        <v>55</v>
      </c>
      <c r="D9" s="3">
        <f t="shared" ref="D9:G10" si="0">D4*D$3</f>
        <v>53.446290713877588</v>
      </c>
      <c r="E9" s="3">
        <f t="shared" si="0"/>
        <v>108.99200095061271</v>
      </c>
      <c r="F9" s="3">
        <f t="shared" si="0"/>
        <v>188.90376983546025</v>
      </c>
      <c r="G9" s="3">
        <f t="shared" si="0"/>
        <v>237.10720886469863</v>
      </c>
      <c r="J9" t="s">
        <v>55</v>
      </c>
      <c r="K9" s="3">
        <f t="shared" ref="K9:N10" si="1">K4*K$3</f>
        <v>53.446290713877588</v>
      </c>
      <c r="L9" s="3">
        <f t="shared" si="1"/>
        <v>108.99200095061271</v>
      </c>
      <c r="M9" s="3">
        <f t="shared" si="1"/>
        <v>206.34639278627992</v>
      </c>
      <c r="N9" s="3">
        <f t="shared" si="1"/>
        <v>254.54983181551827</v>
      </c>
      <c r="Q9">
        <f ca="1"/>
        <v>7.1283333420753472</v>
      </c>
      <c r="R9">
        <f ca="1"/>
        <v>12.128333342075347</v>
      </c>
      <c r="S9">
        <f ca="1"/>
        <v>10.066666666666666</v>
      </c>
      <c r="U9">
        <v>10.066666666666666</v>
      </c>
      <c r="V9">
        <v>12.128333342075347</v>
      </c>
      <c r="W9">
        <v>7.1283333420753472</v>
      </c>
      <c r="X9">
        <v>1</v>
      </c>
      <c r="Y9">
        <v>1</v>
      </c>
      <c r="Z9">
        <v>1</v>
      </c>
      <c r="AB9">
        <f ca="1"/>
        <v>7.1283333420753472</v>
      </c>
      <c r="AC9">
        <f ca="1"/>
        <v>10.066666666666666</v>
      </c>
    </row>
    <row r="10" spans="2:29" x14ac:dyDescent="0.25">
      <c r="C10" t="s">
        <v>56</v>
      </c>
      <c r="D10" s="3">
        <f t="shared" si="0"/>
        <v>38.976781547885665</v>
      </c>
      <c r="E10" s="3">
        <f t="shared" si="0"/>
        <v>73.542694691541996</v>
      </c>
      <c r="F10" s="3">
        <f t="shared" si="0"/>
        <v>114.14413073808591</v>
      </c>
      <c r="G10" s="3">
        <f t="shared" si="0"/>
        <v>147.16204691533494</v>
      </c>
      <c r="J10" t="s">
        <v>56</v>
      </c>
      <c r="K10" s="3">
        <f t="shared" si="1"/>
        <v>38.976781547885665</v>
      </c>
      <c r="L10" s="3">
        <f t="shared" si="1"/>
        <v>73.542694691541996</v>
      </c>
      <c r="M10" s="3">
        <f t="shared" si="1"/>
        <v>135.92937660220366</v>
      </c>
      <c r="N10" s="3">
        <f t="shared" si="1"/>
        <v>168.94729277945268</v>
      </c>
      <c r="Q10">
        <f ca="1"/>
        <v>16.601666684945425</v>
      </c>
      <c r="R10">
        <f ca="1"/>
        <v>21.601666684945425</v>
      </c>
      <c r="S10">
        <f ca="1"/>
        <v>16.516666666666666</v>
      </c>
    </row>
    <row r="11" spans="2:29" x14ac:dyDescent="0.25">
      <c r="J11" t="s">
        <v>57</v>
      </c>
      <c r="K11" s="8">
        <f>IF(K3&gt;=3,SQRT(SUMPRODUCT(WorkingData!X$2:X$133,WorkingData!X$2:X$133,WorkingData!$Q$2:$Q$133,WorkingData!T$2:T$133)/('DDD Model Calculations'!K3-2)),"Insufficient Data")</f>
        <v>0.57858920632367916</v>
      </c>
      <c r="L11" s="8">
        <f>IF(L3&gt;=3,SQRT(SUMPRODUCT(WorkingData!Y$2:Y$133,WorkingData!Y$2:Y$133,WorkingData!$Q$2:$Q$133,WorkingData!U$2:U$133)/('DDD Model Calculations'!L3-2)),"Insufficient Data")</f>
        <v>0.79390486255411241</v>
      </c>
      <c r="M11" s="8">
        <f>IF(M3&gt;=3,SQRT(SUMPRODUCT(WorkingData!Z$2:Z$133,WorkingData!Z$2:Z$133,WorkingData!$Q$2:$Q$133,WorkingData!V$2:V$133)/('DDD Model Calculations'!M3-2)),"Insufficient Data")</f>
        <v>0.7434475841910958</v>
      </c>
      <c r="N11" s="8">
        <f>IF(N3&gt;=3,SQRT(SUMPRODUCT(WorkingData!AA$2:AA$133,WorkingData!AA$2:AA$133,WorkingData!$Q$2:$Q$133,WorkingData!W$2:W$133)/('DDD Model Calculations'!N3-2)),"Insufficient Data")</f>
        <v>0.71959626353187756</v>
      </c>
      <c r="P11" s="8" t="s">
        <v>58</v>
      </c>
      <c r="Q11">
        <f ca="1"/>
        <v>15.189830486678471</v>
      </c>
      <c r="R11">
        <f ca="1"/>
        <v>20.189830486678471</v>
      </c>
      <c r="S11">
        <f ca="1"/>
        <v>15.186440677966102</v>
      </c>
    </row>
    <row r="12" spans="2:29" x14ac:dyDescent="0.25">
      <c r="B12" s="6" t="s">
        <v>59</v>
      </c>
      <c r="C12" t="s">
        <v>60</v>
      </c>
      <c r="D12" s="9">
        <f>IF(D3&gt;=3,(D$3*D6-D9*D10)/(D$3*D7-D10^2),"Insufficient Data")</f>
        <v>0.59388518818176461</v>
      </c>
      <c r="E12" s="9">
        <f>IF(E3&gt;=3,(E$3*E6-E9*E10)/(E$3*E7-E10^2),"Insufficient Data")</f>
        <v>0.62345548972734632</v>
      </c>
      <c r="F12" s="9">
        <f>IF(F3&gt;=3,(F$3*F6-F9*F10)/(F$3*F7-F10^2),"Insufficient Data")</f>
        <v>0.66023912476075719</v>
      </c>
      <c r="G12" s="9">
        <f>IF(G3&gt;=3,(G$3*G6-G9*G10)/(G$3*G7-G10^2),"Insufficient Data")</f>
        <v>0.6676548272393823</v>
      </c>
      <c r="I12" s="6" t="s">
        <v>59</v>
      </c>
      <c r="J12" t="s">
        <v>60</v>
      </c>
      <c r="K12" s="9">
        <f>IF(K3&gt;=3,(K$3*K6-K9*K10)/(K$3*K7-K10^2),"Insufficient Data")</f>
        <v>0.59388518818176461</v>
      </c>
      <c r="L12" s="9">
        <f>IF(L3&gt;=3,(L$3*L6-L9*L10)/(L$3*L7-L10^2),"Insufficient Data")</f>
        <v>0.62345548972734632</v>
      </c>
      <c r="M12" s="9">
        <f>IF(M3&gt;=3,(M$3*M6-M9*M10)/(M$3*M7-M10^2),"Insufficient Data")</f>
        <v>0.64268703134306027</v>
      </c>
      <c r="N12" s="9">
        <f>IF(N3&gt;=3,(N$3*N6-N9*N10)/(N$3*N7-N10^2),"Insufficient Data")</f>
        <v>0.65300478993103539</v>
      </c>
      <c r="P12" s="9" t="s">
        <v>61</v>
      </c>
      <c r="Q12">
        <f ca="1"/>
        <v>3.0258063976803129</v>
      </c>
      <c r="R12">
        <f ca="1"/>
        <v>8.0258063976803129</v>
      </c>
      <c r="S12">
        <f ca="1"/>
        <v>6.82258064516129</v>
      </c>
    </row>
    <row r="13" spans="2:29" x14ac:dyDescent="0.25">
      <c r="B13" s="6" t="s">
        <v>62</v>
      </c>
      <c r="C13" t="s">
        <v>63</v>
      </c>
      <c r="D13" s="9">
        <f>IF(D3&gt;=3,D4-D5*D12,"Insufficient Data")</f>
        <v>5.0497595782653288</v>
      </c>
      <c r="E13" s="9">
        <f>IF(E3&gt;=3,E4-E5*E12,"Insufficient Data")</f>
        <v>5.2617836846523893</v>
      </c>
      <c r="F13" s="9">
        <f>IF(F3&gt;=3,F4-F5*F12,"Insufficient Data")</f>
        <v>5.1609704027440442</v>
      </c>
      <c r="G13" s="9">
        <f>IF(G3&gt;=3,G4-G5*G12,"Insufficient Data")</f>
        <v>5.142731772416548</v>
      </c>
      <c r="I13" s="6" t="s">
        <v>64</v>
      </c>
      <c r="J13" t="s">
        <v>63</v>
      </c>
      <c r="K13" s="9">
        <f>IF(K3&gt;=3,K4-K5*K12,"Insufficient Data")</f>
        <v>5.0497595782653288</v>
      </c>
      <c r="L13" s="9">
        <f>IF(L3&gt;=3,L4-L5*L12,"Insufficient Data")</f>
        <v>5.2617836846523893</v>
      </c>
      <c r="M13" s="9">
        <f>IF(M3&gt;=3,M4-M5*M12,"Insufficient Data")</f>
        <v>5.1733193593694278</v>
      </c>
      <c r="N13" s="9">
        <f>IF(N3&gt;=3,N4-N5*N12,"Insufficient Data")</f>
        <v>5.1509442994519521</v>
      </c>
      <c r="Q13">
        <f ca="1"/>
        <v>-4.5725806143976024</v>
      </c>
      <c r="R13">
        <f ca="1"/>
        <v>0.42741938560239728</v>
      </c>
      <c r="S13">
        <f ca="1"/>
        <v>2.2580645161290325</v>
      </c>
    </row>
    <row r="14" spans="2:29" x14ac:dyDescent="0.25">
      <c r="C14" t="s">
        <v>65</v>
      </c>
      <c r="D14" s="10">
        <f>IF(D3&gt;=3,(((D6/D3)-D4*D5)/SQRT((D7/D3-D5^2)*(D8/D3-D4^2)))^2,"Insufficient Data")</f>
        <v>0.99340109739902016</v>
      </c>
      <c r="E14" s="10">
        <f>IF(E3&gt;=3,(((E6/E3)-E4*E5)/SQRT((E7/E3-E5^2)*(E8/E3-E4^2)))^2,"Insufficient Data")</f>
        <v>0.98358549488416758</v>
      </c>
      <c r="F14" s="10">
        <f>IF(F3&gt;=3,(((F6/F3)-F4*F5)/SQRT((F7/F3-F5^2)*(F8/F3-F4^2)))^2,"Insufficient Data")</f>
        <v>0.98896216799535608</v>
      </c>
      <c r="G14" s="10">
        <f>IF(G3&gt;=3,(((G6/G3)-G4*G5)/SQRT((G7/G3-G5^2)*(G8/G3-G4^2)))^2,"Insufficient Data")</f>
        <v>0.99060163924441957</v>
      </c>
      <c r="J14" t="s">
        <v>65</v>
      </c>
      <c r="K14">
        <f>IF(K3&gt;=3,(((K6/K3)-K4*K5)/SQRT((K7/K3-K5^2)*(K8/K3-K4^2)))^2,"Insufficient Data")</f>
        <v>0.99340109739902016</v>
      </c>
      <c r="L14">
        <f>IF(L3&gt;=3,(((L6/L3)-L4*L5)/SQRT((L7/L3-L5^2)*(L8/L3-L4^2)))^2,"Insufficient Data")</f>
        <v>0.98358549488416758</v>
      </c>
      <c r="M14">
        <f>IF(M3&gt;=3,(((M6/M3)-M4*M5)/SQRT((M7/M3-M5^2)*(M8/M3-M4^2)))^2,"Insufficient Data")</f>
        <v>0.98543332076247325</v>
      </c>
      <c r="N14">
        <f>IF(N3&gt;=3,(((N6/N3)-N4*N5)/SQRT((N7/N3-N5^2)*(N8/N3-N4^2)))^2,"Insufficient Data")</f>
        <v>0.98708923823663963</v>
      </c>
      <c r="P14" s="10" t="s">
        <v>66</v>
      </c>
      <c r="Q14">
        <f ca="1"/>
        <v>-2.9322581060471071</v>
      </c>
      <c r="R14">
        <f ca="1"/>
        <v>2.0677418939528929</v>
      </c>
      <c r="S14">
        <f ca="1"/>
        <v>3.4516129032258065</v>
      </c>
    </row>
    <row r="15" spans="2:29" x14ac:dyDescent="0.25">
      <c r="C15" t="s">
        <v>67</v>
      </c>
      <c r="D15">
        <f>IF(D3&gt;=3,D13+D12*($D$21-$D$27),"Insufficient Data")</f>
        <v>31.774593046444735</v>
      </c>
      <c r="E15">
        <f>IF(E3&gt;=3,E13+E12*($D$21-$D$27),"Insufficient Data")</f>
        <v>33.317280722382975</v>
      </c>
      <c r="F15">
        <f>IF(F3&gt;=3,F13+F12*($D$21-$D$27),"Insufficient Data")</f>
        <v>34.871731016978117</v>
      </c>
      <c r="G15">
        <f>IF(G3&gt;=3,G13+G12*($D$21-$D$27),"Insufficient Data")</f>
        <v>35.187198998188748</v>
      </c>
      <c r="J15" t="s">
        <v>67</v>
      </c>
      <c r="K15">
        <f>IF(K3&gt;=3,K13+K12*($D$21-$D$27),"Insufficient Data")</f>
        <v>31.774593046444735</v>
      </c>
      <c r="L15">
        <f t="shared" ref="L15:N15" si="2">IF(L3&gt;=3,L13+L12*($D$21-$D$27),"Insufficient Data")</f>
        <v>33.317280722382975</v>
      </c>
      <c r="M15">
        <f t="shared" si="2"/>
        <v>34.094235769807142</v>
      </c>
      <c r="N15">
        <f t="shared" si="2"/>
        <v>34.536159846348546</v>
      </c>
      <c r="Q15">
        <f ca="1"/>
        <v>7.2534482947968204</v>
      </c>
      <c r="R15">
        <f ca="1"/>
        <v>12.25344829479682</v>
      </c>
      <c r="S15">
        <f ca="1"/>
        <v>11.310344827586206</v>
      </c>
    </row>
    <row r="16" spans="2:29" x14ac:dyDescent="0.25">
      <c r="C16" t="s">
        <v>68</v>
      </c>
      <c r="D16">
        <v>1</v>
      </c>
      <c r="E16">
        <v>2</v>
      </c>
      <c r="F16">
        <v>4</v>
      </c>
      <c r="G16">
        <v>10</v>
      </c>
      <c r="Q16">
        <f ca="1"/>
        <v>19.403278681464858</v>
      </c>
      <c r="R16">
        <f ca="1"/>
        <v>24.403278681464858</v>
      </c>
      <c r="S16">
        <f ca="1"/>
        <v>17.327868852459016</v>
      </c>
    </row>
    <row r="17" spans="3:19" x14ac:dyDescent="0.25">
      <c r="J17" t="s">
        <v>69</v>
      </c>
      <c r="Q17">
        <f ca="1"/>
        <v>14.999999988009222</v>
      </c>
      <c r="R17">
        <f ca="1"/>
        <v>19.999999988009222</v>
      </c>
      <c r="S17">
        <f ca="1"/>
        <v>14.890625</v>
      </c>
    </row>
    <row r="18" spans="3:19" x14ac:dyDescent="0.25">
      <c r="C18" t="s">
        <v>70</v>
      </c>
      <c r="G18" t="s">
        <v>71</v>
      </c>
      <c r="H18" t="s">
        <v>72</v>
      </c>
      <c r="I18" t="s">
        <v>73</v>
      </c>
      <c r="J18" t="s">
        <v>74</v>
      </c>
      <c r="K18" t="s">
        <v>75</v>
      </c>
      <c r="L18" t="s">
        <v>76</v>
      </c>
      <c r="Q18">
        <f ca="1"/>
        <v>2.8140350622043275</v>
      </c>
      <c r="R18">
        <f ca="1"/>
        <v>7.8140350622043275</v>
      </c>
      <c r="S18">
        <f ca="1"/>
        <v>5.7719298245614032</v>
      </c>
    </row>
    <row r="19" spans="3:19" x14ac:dyDescent="0.25">
      <c r="C19" t="s">
        <v>71</v>
      </c>
      <c r="D19" t="str">
        <f>'Consumption Data Input'!B1</f>
        <v>Ottawa</v>
      </c>
      <c r="G19" t="s">
        <v>77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  <c r="Q19">
        <f ca="1"/>
        <v>-4.7145160705812517</v>
      </c>
      <c r="R19">
        <f ca="1"/>
        <v>0.28548392941874845</v>
      </c>
      <c r="S19">
        <f ca="1"/>
        <v>2.1451612903225805</v>
      </c>
    </row>
    <row r="20" spans="3:19" x14ac:dyDescent="0.25">
      <c r="C20" t="s">
        <v>78</v>
      </c>
      <c r="D20">
        <v>18</v>
      </c>
      <c r="G20" t="s">
        <v>79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  <c r="Q20">
        <f ca="1"/>
        <v>-3.631746049911257</v>
      </c>
      <c r="R20">
        <f ca="1"/>
        <v>1.3682539500887432</v>
      </c>
      <c r="S20">
        <f ca="1"/>
        <v>2.9365079365079363</v>
      </c>
    </row>
    <row r="21" spans="3:19" x14ac:dyDescent="0.25">
      <c r="C21" t="s">
        <v>73</v>
      </c>
      <c r="D21">
        <f>VLOOKUP(D19,$G$19:$I$22,3,FALSE)</f>
        <v>50</v>
      </c>
      <c r="G21" t="s">
        <v>1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  <c r="Q21">
        <f ca="1"/>
        <v>15.638983066619957</v>
      </c>
      <c r="R21">
        <f ca="1"/>
        <v>20.638983066619957</v>
      </c>
      <c r="S21">
        <f ca="1"/>
        <v>15.983050847457626</v>
      </c>
    </row>
    <row r="22" spans="3:19" x14ac:dyDescent="0.25">
      <c r="C22" t="s">
        <v>80</v>
      </c>
      <c r="D22">
        <f>VLOOKUP(D19,$G$19:$I$22,2,FALSE)</f>
        <v>4</v>
      </c>
      <c r="G22" t="s">
        <v>81</v>
      </c>
      <c r="H22">
        <v>5</v>
      </c>
      <c r="I22">
        <v>51.6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  <c r="Q22">
        <f ca="1"/>
        <v>17.639682575587241</v>
      </c>
      <c r="R22">
        <f ca="1"/>
        <v>22.639682575587241</v>
      </c>
      <c r="S22">
        <f ca="1"/>
        <v>17.047619047619047</v>
      </c>
    </row>
    <row r="23" spans="3:19" x14ac:dyDescent="0.25">
      <c r="C23" t="s">
        <v>82</v>
      </c>
      <c r="D23">
        <f>_xlfn.XLOOKUP(MAX('DDD Model Calculations'!$D$14:$G$14),'DDD Model Calculations'!$D$14:$G$14,'DDD Model Calculations'!$D16:$G16)</f>
        <v>1</v>
      </c>
      <c r="Q23">
        <f ca="1"/>
        <v>1.9000000135373263</v>
      </c>
      <c r="R23">
        <f ca="1"/>
        <v>6.9000000135373263</v>
      </c>
      <c r="S23">
        <f ca="1"/>
        <v>5.6101694915254239</v>
      </c>
    </row>
    <row r="24" spans="3:19" x14ac:dyDescent="0.25">
      <c r="C24" t="s">
        <v>74</v>
      </c>
      <c r="D24">
        <f>VLOOKUP($D$19,$G$19:$L22,4,FALSE)</f>
        <v>44.600000381469727</v>
      </c>
      <c r="Q24">
        <f ca="1"/>
        <v>-4.5209677142481652</v>
      </c>
      <c r="R24">
        <f ca="1"/>
        <v>0.47903228575183499</v>
      </c>
      <c r="S24">
        <f ca="1"/>
        <v>2.1129032258064515</v>
      </c>
    </row>
    <row r="25" spans="3:19" x14ac:dyDescent="0.25">
      <c r="C25" t="s">
        <v>83</v>
      </c>
      <c r="D25">
        <f>VLOOKUP($D$19,$G$19:$L23,5,FALSE)</f>
        <v>43.100000381469727</v>
      </c>
      <c r="Q25">
        <f ca="1"/>
        <v>-3.7338709369782479</v>
      </c>
      <c r="R25">
        <f ca="1"/>
        <v>1.2661290630217521</v>
      </c>
      <c r="S25">
        <f ca="1"/>
        <v>2.7580645161290325</v>
      </c>
    </row>
    <row r="26" spans="3:19" x14ac:dyDescent="0.25">
      <c r="C26" t="s">
        <v>84</v>
      </c>
      <c r="D26">
        <f>VLOOKUP($D$19,$G$19:$L24,6,FALSE)</f>
        <v>42.600000381469727</v>
      </c>
      <c r="Q26">
        <f ca="1"/>
        <v>6.5918032949576606</v>
      </c>
      <c r="R26">
        <f ca="1"/>
        <v>11.591803294957661</v>
      </c>
      <c r="S26">
        <f ca="1"/>
        <v>10.770491803278688</v>
      </c>
    </row>
    <row r="27" spans="3:19" x14ac:dyDescent="0.25">
      <c r="C27" t="s">
        <v>85</v>
      </c>
      <c r="D27">
        <v>5</v>
      </c>
      <c r="Q27">
        <f ca="1"/>
        <v>21.256896534356578</v>
      </c>
      <c r="R27">
        <f ca="1"/>
        <v>26.256896534356578</v>
      </c>
      <c r="S27">
        <f ca="1"/>
        <v>19.810344827586206</v>
      </c>
    </row>
    <row r="28" spans="3:19" x14ac:dyDescent="0.25">
      <c r="C28" t="s">
        <v>86</v>
      </c>
      <c r="D28">
        <v>0</v>
      </c>
      <c r="Q28">
        <f ca="1"/>
        <v>15.390476174652576</v>
      </c>
      <c r="R28">
        <f ca="1"/>
        <v>20.390476174652576</v>
      </c>
      <c r="S28">
        <f ca="1"/>
        <v>15.857142857142858</v>
      </c>
    </row>
    <row r="29" spans="3:19" x14ac:dyDescent="0.25">
      <c r="Q29">
        <f ca="1"/>
        <v>3.6475410029047826</v>
      </c>
      <c r="R29">
        <f ca="1"/>
        <v>8.6475410029047826</v>
      </c>
      <c r="S29">
        <f ca="1"/>
        <v>6.9672131147540988</v>
      </c>
    </row>
    <row r="30" spans="3:19" x14ac:dyDescent="0.25">
      <c r="Q30">
        <f ca="1"/>
        <v>-4.114285696120489</v>
      </c>
      <c r="R30">
        <f ca="1"/>
        <v>0.88571430387951078</v>
      </c>
      <c r="S30">
        <f ca="1"/>
        <v>2.1111111111111112</v>
      </c>
    </row>
    <row r="31" spans="3:19" x14ac:dyDescent="0.25">
      <c r="Q31">
        <f ca="1"/>
        <v>-3.1627118385444253</v>
      </c>
      <c r="R31">
        <f ca="1"/>
        <v>1.8372881614555747</v>
      </c>
      <c r="S31">
        <f ca="1"/>
        <v>3.4576271186440679</v>
      </c>
    </row>
  </sheetData>
  <mergeCells count="2">
    <mergeCell ref="K1:N1"/>
    <mergeCell ref="D1:G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133"/>
  <sheetViews>
    <sheetView zoomScale="120" zoomScaleNormal="120" workbookViewId="0">
      <selection activeCell="A2" sqref="A2"/>
    </sheetView>
  </sheetViews>
  <sheetFormatPr defaultColWidth="10.5" defaultRowHeight="15.75" x14ac:dyDescent="0.25"/>
  <cols>
    <col min="2" max="3" width="10.5" style="1" customWidth="1"/>
  </cols>
  <sheetData>
    <row r="1" spans="1:35" x14ac:dyDescent="0.25">
      <c r="A1" s="21" t="s">
        <v>4</v>
      </c>
      <c r="B1" s="22" t="s">
        <v>5</v>
      </c>
      <c r="C1" s="22" t="s">
        <v>6</v>
      </c>
      <c r="D1" s="22" t="s">
        <v>7</v>
      </c>
      <c r="E1" s="22" t="s">
        <v>87</v>
      </c>
      <c r="F1" s="22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  <c r="M1" t="s">
        <v>23</v>
      </c>
      <c r="N1" t="s">
        <v>95</v>
      </c>
      <c r="O1" t="s">
        <v>96</v>
      </c>
      <c r="P1" t="s">
        <v>97</v>
      </c>
      <c r="Q1" t="s">
        <v>98</v>
      </c>
      <c r="R1" t="s">
        <v>99</v>
      </c>
      <c r="S1" t="s">
        <v>100</v>
      </c>
      <c r="T1" t="s">
        <v>101</v>
      </c>
      <c r="U1" t="s">
        <v>102</v>
      </c>
      <c r="V1" t="s">
        <v>103</v>
      </c>
      <c r="W1" t="s">
        <v>104</v>
      </c>
      <c r="X1" t="s">
        <v>105</v>
      </c>
      <c r="Y1" t="s">
        <v>106</v>
      </c>
      <c r="Z1" t="s">
        <v>107</v>
      </c>
      <c r="AA1" t="s">
        <v>108</v>
      </c>
      <c r="AB1" t="s">
        <v>109</v>
      </c>
      <c r="AC1" t="s">
        <v>110</v>
      </c>
      <c r="AD1" t="s">
        <v>111</v>
      </c>
      <c r="AE1" t="s">
        <v>112</v>
      </c>
      <c r="AF1" t="s">
        <v>113</v>
      </c>
      <c r="AG1" t="s">
        <v>114</v>
      </c>
      <c r="AH1" t="s">
        <v>115</v>
      </c>
      <c r="AI1" t="s">
        <v>116</v>
      </c>
    </row>
    <row r="2" spans="1:35" x14ac:dyDescent="0.25">
      <c r="A2" s="2" cm="1">
        <f t="array" ref="A2:F30">_xlfn._xlws.SORT(_xlfn._xlws.FILTER('Accumulated Input Data'!A2:F134,('Accumulated Input Data'!D2:D134="A")+('Accumulated Input Data'!D2:D134="01")),1,-1)</f>
        <v>45728</v>
      </c>
      <c r="B2" s="1">
        <v>28</v>
      </c>
      <c r="C2" s="1">
        <v>73995</v>
      </c>
      <c r="D2" t="str">
        <v>A</v>
      </c>
      <c r="E2">
        <v>371</v>
      </c>
      <c r="F2">
        <v>16830</v>
      </c>
      <c r="G2">
        <f t="shared" ref="G2:G33" si="0">IF(F3&gt;0,F2-F3,"")</f>
        <v>1064</v>
      </c>
      <c r="H2" s="2">
        <f t="shared" ref="H2:H33" si="1">IF(A2&lt;&gt;"",DATE(YEAR(A2),MONTH(A2),DAY(A2)),"")</f>
        <v>45728</v>
      </c>
      <c r="I2">
        <f t="shared" ref="I2:I33" si="2">IF(A3&gt;0,A2-A3,"")</f>
        <v>61</v>
      </c>
      <c r="J2">
        <f>I2</f>
        <v>61</v>
      </c>
      <c r="K2">
        <f>IF(AND($H3&gt;0,$H3&lt;&gt;""),VLOOKUP($H3,'Weather Data'!$L$2:$P$4170,'DDD Model Calculations'!$D$22,FALSE),"")</f>
        <v>48086.400010950863</v>
      </c>
      <c r="L2">
        <f>IF(AND($K2&gt;0,$K2&lt;&gt;""),VLOOKUP($H2,'Weather Data'!$L$2:$P$4170,'DDD Model Calculations'!$D$22,FALSE),"")</f>
        <v>49720.300008662045</v>
      </c>
      <c r="M2">
        <f>L2-K2</f>
        <v>1633.8999977111816</v>
      </c>
      <c r="N2">
        <f t="shared" ref="N2:N33" si="3">IF(AND($I2&gt;0,$I2&lt;&gt;""),G2/$I2,"")</f>
        <v>17.442622950819672</v>
      </c>
      <c r="O2">
        <f t="shared" ref="O2:O33" si="4">IF(AND($I2&gt;0,$I2&lt;&gt;""),$M2/$I2,"")</f>
        <v>26.785245864117734</v>
      </c>
      <c r="P2">
        <f>IF(AND($I2&gt;0,$I2&lt;&gt;""),$M2/$I2-'DDD Model Calculations'!$D$27,"")</f>
        <v>21.785245864117734</v>
      </c>
      <c r="Q2">
        <f>IF(P2="","",IF(P2&gt;='DDD Model Calculations'!$D$28-'DDD Model Calculations'!$D$27,1,0))</f>
        <v>1</v>
      </c>
      <c r="R2">
        <f t="shared" ref="R2:R45" si="5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1</v>
      </c>
      <c r="T2">
        <f t="shared" ref="T2:T33" si="6">IF($R2&lt;&gt;"",IF($R2=1,1,0),"")</f>
        <v>1</v>
      </c>
      <c r="U2">
        <f t="shared" ref="U2:U33" si="7">IF($R2&lt;&gt;"",IF($R2&lt;=2,1,0),"")</f>
        <v>1</v>
      </c>
      <c r="V2">
        <f t="shared" ref="V2:V33" si="8">IF($R2&lt;&gt;"",IF($R2&lt;=4,1,0),"")</f>
        <v>1</v>
      </c>
      <c r="W2">
        <f t="shared" ref="W2:W33" si="9">IF($R2&lt;&gt;"",IF($R2&lt;=10,1,0),"")</f>
        <v>1</v>
      </c>
      <c r="X2">
        <f>IF(AND($N2&gt;0,$N2&lt;&gt;"",'DDD Model Calculations'!$K$3&gt;=3),$N2-('DDD Model Calculations'!K$13+'DDD Model Calculations'!K$12*WorkingData!$P2),"")</f>
        <v>-0.54507146704322551</v>
      </c>
      <c r="Y2">
        <f>IF(AND($N2&gt;0,$N2&lt;&gt;""),$N2-('DDD Model Calculations'!L$13+'DDD Model Calculations'!L$12*WorkingData!$P2),"")</f>
        <v>-1.4012918628768851</v>
      </c>
      <c r="Z2">
        <f>IF(AND($N2&gt;0,$N2&lt;&gt;""),$N2-('DDD Model Calculations'!M$13+'DDD Model Calculations'!M$12*WorkingData!$P2),"")</f>
        <v>-1.731791400038265</v>
      </c>
      <c r="AA2">
        <f>IF(AND($N2&gt;0,$N2&lt;&gt;""),$N2-('DDD Model Calculations'!N$13+'DDD Model Calculations'!N$12*WorkingData!$P2),"")</f>
        <v>-1.9341912477264387</v>
      </c>
      <c r="AB2">
        <f>IF(X2&lt;&gt;"",X2/'DDD Model Calculations'!K$11,"")</f>
        <v>-0.94206988496480371</v>
      </c>
      <c r="AC2">
        <f>IF(Y2&lt;&gt;"",Y2/'DDD Model Calculations'!L$11,"")</f>
        <v>-1.765062703317771</v>
      </c>
      <c r="AD2">
        <f>IF(Z2&lt;&gt;"",Z2/'DDD Model Calculations'!M$11,"")</f>
        <v>-2.3294061839242257</v>
      </c>
      <c r="AE2">
        <f>IF(AA2&lt;&gt;"",AA2/'DDD Model Calculations'!N$11,"")</f>
        <v>-2.6878839506936316</v>
      </c>
      <c r="AF2">
        <f t="shared" ref="AF2:AF33" si="10">IF(AB2="","",IF(ABS(AB2)&gt;2,0,1))</f>
        <v>1</v>
      </c>
      <c r="AG2">
        <f t="shared" ref="AG2:AG33" si="11">IF(AC2="","",IF(ABS(AC2)&gt;2,0,1))</f>
        <v>1</v>
      </c>
      <c r="AH2">
        <f t="shared" ref="AH2:AH33" si="12">IF(AD2="","",IF(ABS(AD2)&gt;2,0,1))</f>
        <v>0</v>
      </c>
      <c r="AI2">
        <f t="shared" ref="AI2:AI33" si="13">IF(AE2="","",IF(ABS(AE2)&gt;2,0,1))</f>
        <v>0</v>
      </c>
    </row>
    <row r="3" spans="1:35" x14ac:dyDescent="0.25">
      <c r="A3" s="2">
        <v>45667</v>
      </c>
      <c r="B3" s="1">
        <v>30</v>
      </c>
      <c r="C3" s="1">
        <v>72940</v>
      </c>
      <c r="D3" t="str">
        <v>A</v>
      </c>
      <c r="E3">
        <v>497</v>
      </c>
      <c r="F3">
        <v>15766</v>
      </c>
      <c r="G3">
        <f t="shared" si="0"/>
        <v>938</v>
      </c>
      <c r="H3" s="2">
        <f t="shared" si="1"/>
        <v>45667</v>
      </c>
      <c r="I3">
        <f t="shared" si="2"/>
        <v>62</v>
      </c>
      <c r="J3">
        <f t="shared" ref="J3:J34" si="14">IF(AND(I3&gt;0,I3&lt;&gt;""),I3+J2,"")</f>
        <v>123</v>
      </c>
      <c r="K3">
        <f>IF(AND($H4&gt;0,$H4&lt;&gt;""),VLOOKUP($H4,'Weather Data'!$L$2:$P$4170,'DDD Model Calculations'!$D$22,FALSE),"")</f>
        <v>46765.600010663271</v>
      </c>
      <c r="L3">
        <f>IF(AND($K3&gt;0,$K3&lt;&gt;""),VLOOKUP($H3,'Weather Data'!$L$2:$P$4170,'DDD Model Calculations'!$D$22,FALSE),"")</f>
        <v>48086.400010950863</v>
      </c>
      <c r="M3">
        <f t="shared" ref="M3:M34" si="15">IF(AND(K3&gt;0,K3&lt;&gt;""),L3-K3,"")</f>
        <v>1320.8000002875924</v>
      </c>
      <c r="N3">
        <f t="shared" si="3"/>
        <v>15.129032258064516</v>
      </c>
      <c r="O3">
        <f t="shared" si="4"/>
        <v>21.303225811090201</v>
      </c>
      <c r="P3">
        <f>IF(AND($I3&gt;0,$I3&lt;&gt;""),$M3/$I3-'DDD Model Calculations'!$D$27,"")</f>
        <v>16.303225811090201</v>
      </c>
      <c r="Q3">
        <f>IF(P3="","",IF(P3&gt;='DDD Model Calculations'!$D$28-'DDD Model Calculations'!$D$27,1,0))</f>
        <v>1</v>
      </c>
      <c r="R3">
        <f t="shared" si="5"/>
        <v>1</v>
      </c>
      <c r="S3">
        <f>IF('DDD Model Calculations'!$D$23=1,WorkingData!AF3,IF('DDD Model Calculations'!$D$23=2,WorkingData!AG3,IF('DDD Model Calculations'!$D$23=4,WorkingData!AH3,WorkingData!AI3)))</f>
        <v>1</v>
      </c>
      <c r="T3">
        <f t="shared" si="6"/>
        <v>1</v>
      </c>
      <c r="U3">
        <f t="shared" si="7"/>
        <v>1</v>
      </c>
      <c r="V3">
        <f t="shared" si="8"/>
        <v>1</v>
      </c>
      <c r="W3">
        <f t="shared" si="9"/>
        <v>1</v>
      </c>
      <c r="X3">
        <f>IF(AND($N3&gt;0,$N3&lt;&gt;"",'DDD Model Calculations'!$K$3&gt;=3),$N3-('DDD Model Calculations'!K$13+'DDD Model Calculations'!K$12*WorkingData!$P3),"")</f>
        <v>0.39702835101008205</v>
      </c>
      <c r="Y3">
        <f>IF(AND($N3&gt;0,$N3&lt;&gt;""),$N3-('DDD Model Calculations'!L$13+'DDD Model Calculations'!L$12*WorkingData!$P3),"")</f>
        <v>-0.29708705877662744</v>
      </c>
      <c r="Z3">
        <f>IF(AND($N3&gt;0,$N3&lt;&gt;""),$N3-('DDD Model Calculations'!M$13+'DDD Model Calculations'!M$12*WorkingData!$P3),"")</f>
        <v>-0.52215889915002833</v>
      </c>
      <c r="AA3">
        <f>IF(AND($N3&gt;0,$N3&lt;&gt;""),$N3-('DDD Model Calculations'!N$13+'DDD Model Calculations'!N$12*WorkingData!$P3),"")</f>
        <v>-0.66799658735662604</v>
      </c>
      <c r="AB3">
        <f>IF(X3&lt;&gt;"",X3/'DDD Model Calculations'!K$11,"")</f>
        <v>0.6862007563756265</v>
      </c>
      <c r="AC3">
        <f>IF(Y3&lt;&gt;"",Y3/'DDD Model Calculations'!L$11,"")</f>
        <v>-0.37420989943411265</v>
      </c>
      <c r="AD3">
        <f>IF(Z3&lt;&gt;"",Z3/'DDD Model Calculations'!M$11,"")</f>
        <v>-0.70234796676104683</v>
      </c>
      <c r="AE3">
        <f>IF(AA3&lt;&gt;"",AA3/'DDD Model Calculations'!N$11,"")</f>
        <v>-0.92829357406333213</v>
      </c>
      <c r="AF3">
        <f t="shared" si="10"/>
        <v>1</v>
      </c>
      <c r="AG3">
        <f t="shared" si="11"/>
        <v>1</v>
      </c>
      <c r="AH3">
        <f t="shared" si="12"/>
        <v>1</v>
      </c>
      <c r="AI3">
        <f t="shared" si="13"/>
        <v>1</v>
      </c>
    </row>
    <row r="4" spans="1:35" x14ac:dyDescent="0.25">
      <c r="A4" s="2">
        <v>45605</v>
      </c>
      <c r="B4" s="1">
        <v>29</v>
      </c>
      <c r="C4" s="1">
        <v>72010</v>
      </c>
      <c r="D4" t="str">
        <v>A</v>
      </c>
      <c r="E4">
        <v>255</v>
      </c>
      <c r="F4">
        <v>14828</v>
      </c>
      <c r="G4">
        <f t="shared" si="0"/>
        <v>320</v>
      </c>
      <c r="H4" s="2">
        <f t="shared" si="1"/>
        <v>45605</v>
      </c>
      <c r="I4">
        <f t="shared" si="2"/>
        <v>58</v>
      </c>
      <c r="J4">
        <f t="shared" si="14"/>
        <v>181</v>
      </c>
      <c r="K4">
        <f>IF(AND($H5&gt;0,$H5&lt;&gt;""),VLOOKUP($H5,'Weather Data'!$L$2:$P$4170,'DDD Model Calculations'!$D$22,FALSE),"")</f>
        <v>46382.000009208918</v>
      </c>
      <c r="L4">
        <f>IF(AND($K4&gt;0,$K4&lt;&gt;""),VLOOKUP($H4,'Weather Data'!$L$2:$P$4170,'DDD Model Calculations'!$D$22,FALSE),"")</f>
        <v>46765.600010663271</v>
      </c>
      <c r="M4">
        <f t="shared" si="15"/>
        <v>383.60000145435333</v>
      </c>
      <c r="N4">
        <f t="shared" si="3"/>
        <v>5.5172413793103452</v>
      </c>
      <c r="O4">
        <f t="shared" si="4"/>
        <v>6.6137931285233336</v>
      </c>
      <c r="P4">
        <f>IF(AND($I4&gt;0,$I4&lt;&gt;""),$M4/$I4-'DDD Model Calculations'!$D$27,"")</f>
        <v>1.6137931285233336</v>
      </c>
      <c r="Q4">
        <f>IF(P4="","",IF(P4&gt;='DDD Model Calculations'!$D$28-'DDD Model Calculations'!$D$27,1,0))</f>
        <v>1</v>
      </c>
      <c r="R4">
        <f t="shared" si="5"/>
        <v>1</v>
      </c>
      <c r="S4">
        <f>IF('DDD Model Calculations'!$D$23=1,WorkingData!AF4,IF('DDD Model Calculations'!$D$23=2,WorkingData!AG4,IF('DDD Model Calculations'!$D$23=4,WorkingData!AH4,WorkingData!AI4)))</f>
        <v>1</v>
      </c>
      <c r="T4">
        <f t="shared" si="6"/>
        <v>1</v>
      </c>
      <c r="U4">
        <f t="shared" si="7"/>
        <v>1</v>
      </c>
      <c r="V4">
        <f t="shared" si="8"/>
        <v>1</v>
      </c>
      <c r="W4">
        <f t="shared" si="9"/>
        <v>1</v>
      </c>
      <c r="X4">
        <f>IF(AND($N4&gt;0,$N4&lt;&gt;"",'DDD Model Calculations'!$K$3&gt;=3),$N4-('DDD Model Calculations'!K$13+'DDD Model Calculations'!K$12*WorkingData!$P4),"")</f>
        <v>-0.49092603477450236</v>
      </c>
      <c r="Y4">
        <f>IF(AND($N4&gt;0,$N4&lt;&gt;""),$N4-('DDD Model Calculations'!L$13+'DDD Model Calculations'!L$12*WorkingData!$P4),"")</f>
        <v>-0.75067049060418523</v>
      </c>
      <c r="Z4">
        <f>IF(AND($N4&gt;0,$N4&lt;&gt;""),$N4-('DDD Model Calculations'!M$13+'DDD Model Calculations'!M$12*WorkingData!$P4),"")</f>
        <v>-0.69324189503157374</v>
      </c>
      <c r="AA4">
        <f>IF(AND($N4&gt;0,$N4&lt;&gt;""),$N4-('DDD Model Calculations'!N$13+'DDD Model Calculations'!N$12*WorkingData!$P4),"")</f>
        <v>-0.68751756302513467</v>
      </c>
      <c r="AB4">
        <f>IF(X4&lt;&gt;"",X4/'DDD Model Calculations'!K$11,"")</f>
        <v>-0.84848806270309929</v>
      </c>
      <c r="AC4">
        <f>IF(Y4&lt;&gt;"",Y4/'DDD Model Calculations'!L$11,"")</f>
        <v>-0.94554212476941424</v>
      </c>
      <c r="AD4">
        <f>IF(Z4&lt;&gt;"",Z4/'DDD Model Calculations'!M$11,"")</f>
        <v>-0.9324690936831167</v>
      </c>
      <c r="AE4">
        <f>IF(AA4&lt;&gt;"",AA4/'DDD Model Calculations'!N$11,"")</f>
        <v>-0.95542125198191519</v>
      </c>
      <c r="AF4">
        <f t="shared" si="10"/>
        <v>1</v>
      </c>
      <c r="AG4">
        <f t="shared" si="11"/>
        <v>1</v>
      </c>
      <c r="AH4">
        <f t="shared" si="12"/>
        <v>1</v>
      </c>
      <c r="AI4">
        <f t="shared" si="13"/>
        <v>1</v>
      </c>
    </row>
    <row r="5" spans="1:35" x14ac:dyDescent="0.25">
      <c r="A5" s="2">
        <v>45547</v>
      </c>
      <c r="B5" s="1">
        <v>30</v>
      </c>
      <c r="C5" s="1">
        <v>71692</v>
      </c>
      <c r="D5" t="str">
        <v>A</v>
      </c>
      <c r="E5">
        <v>78</v>
      </c>
      <c r="F5">
        <v>14508</v>
      </c>
      <c r="G5">
        <f t="shared" si="0"/>
        <v>155</v>
      </c>
      <c r="H5" s="2">
        <f t="shared" si="1"/>
        <v>45547</v>
      </c>
      <c r="I5">
        <f t="shared" si="2"/>
        <v>64</v>
      </c>
      <c r="J5">
        <f t="shared" si="14"/>
        <v>245</v>
      </c>
      <c r="K5">
        <f>IF(AND($H6&gt;0,$H6&lt;&gt;""),VLOOKUP($H6,'Weather Data'!$L$2:$P$4170,'DDD Model Calculations'!$D$22,FALSE),"")</f>
        <v>46326.900009781122</v>
      </c>
      <c r="L5">
        <f>IF(AND($K5&gt;0,$K5&lt;&gt;""),VLOOKUP($H5,'Weather Data'!$L$2:$P$4170,'DDD Model Calculations'!$D$22,FALSE),"")</f>
        <v>46382.000009208918</v>
      </c>
      <c r="M5">
        <f t="shared" si="15"/>
        <v>55.09999942779541</v>
      </c>
      <c r="N5">
        <f t="shared" si="3"/>
        <v>2.421875</v>
      </c>
      <c r="O5">
        <f t="shared" si="4"/>
        <v>0.86093749105930328</v>
      </c>
      <c r="P5">
        <f>IF(AND($I5&gt;0,$I5&lt;&gt;""),$M5/$I5-'DDD Model Calculations'!$D$27,"")</f>
        <v>-4.1390625089406967</v>
      </c>
      <c r="Q5">
        <f>IF(P5="","",IF(P5&gt;='DDD Model Calculations'!$D$28-'DDD Model Calculations'!$D$27,1,0))</f>
        <v>1</v>
      </c>
      <c r="R5">
        <f t="shared" si="5"/>
        <v>1</v>
      </c>
      <c r="S5">
        <f>IF('DDD Model Calculations'!$D$23=1,WorkingData!AF5,IF('DDD Model Calculations'!$D$23=2,WorkingData!AG5,IF('DDD Model Calculations'!$D$23=4,WorkingData!AH5,WorkingData!AI5)))</f>
        <v>1</v>
      </c>
      <c r="T5">
        <f t="shared" si="6"/>
        <v>1</v>
      </c>
      <c r="U5">
        <f t="shared" si="7"/>
        <v>1</v>
      </c>
      <c r="V5">
        <f t="shared" si="8"/>
        <v>1</v>
      </c>
      <c r="W5">
        <f t="shared" si="9"/>
        <v>1</v>
      </c>
      <c r="X5">
        <f>IF(AND($N5&gt;0,$N5&lt;&gt;"",'DDD Model Calculations'!$K$3&gt;=3),$N5-('DDD Model Calculations'!K$13+'DDD Model Calculations'!K$12*WorkingData!$P5),"")</f>
        <v>-0.16975666124699629</v>
      </c>
      <c r="Y5">
        <f>IF(AND($N5&gt;0,$N5&lt;&gt;""),$N5-('DDD Model Calculations'!L$13+'DDD Model Calculations'!L$12*WorkingData!$P5),"")</f>
        <v>-0.25938744112866852</v>
      </c>
      <c r="Z5">
        <f>IF(AND($N5&gt;0,$N5&lt;&gt;""),$N5-('DDD Model Calculations'!M$13+'DDD Model Calculations'!M$12*WorkingData!$P5),"")</f>
        <v>-9.1322562954972764E-2</v>
      </c>
      <c r="AA5">
        <f>IF(AND($N5&gt;0,$N5&lt;&gt;""),$N5-('DDD Model Calculations'!N$13+'DDD Model Calculations'!N$12*WorkingData!$P5),"")</f>
        <v>-2.624165528970801E-2</v>
      </c>
      <c r="AB5">
        <f>IF(X5&lt;&gt;"",X5/'DDD Model Calculations'!K$11,"")</f>
        <v>-0.29339755977409232</v>
      </c>
      <c r="AC5">
        <f>IF(Y5&lt;&gt;"",Y5/'DDD Model Calculations'!L$11,"")</f>
        <v>-0.32672358284112252</v>
      </c>
      <c r="AD5">
        <f>IF(Z5&lt;&gt;"",Z5/'DDD Model Calculations'!M$11,"")</f>
        <v>-0.12283658578880957</v>
      </c>
      <c r="AE5">
        <f>IF(AA5&lt;&gt;"",AA5/'DDD Model Calculations'!N$11,"")</f>
        <v>-3.6467192257100323E-2</v>
      </c>
      <c r="AF5">
        <f t="shared" si="10"/>
        <v>1</v>
      </c>
      <c r="AG5">
        <f t="shared" si="11"/>
        <v>1</v>
      </c>
      <c r="AH5">
        <f t="shared" si="12"/>
        <v>1</v>
      </c>
      <c r="AI5">
        <f t="shared" si="13"/>
        <v>1</v>
      </c>
    </row>
    <row r="6" spans="1:35" x14ac:dyDescent="0.25">
      <c r="A6" s="2">
        <v>45483</v>
      </c>
      <c r="B6" s="1">
        <v>28</v>
      </c>
      <c r="C6" s="1">
        <v>71539</v>
      </c>
      <c r="D6" t="str">
        <v>A</v>
      </c>
      <c r="E6">
        <v>93</v>
      </c>
      <c r="F6">
        <v>14353</v>
      </c>
      <c r="G6">
        <f t="shared" si="0"/>
        <v>175</v>
      </c>
      <c r="H6" s="2">
        <f t="shared" si="1"/>
        <v>45483</v>
      </c>
      <c r="I6">
        <f t="shared" si="2"/>
        <v>61</v>
      </c>
      <c r="J6">
        <f t="shared" si="14"/>
        <v>306</v>
      </c>
      <c r="K6">
        <f>IF(AND($H7&gt;0,$H7&lt;&gt;""),VLOOKUP($H7,'Weather Data'!$L$2:$P$4170,'DDD Model Calculations'!$D$22,FALSE),"")</f>
        <v>46248.500009208918</v>
      </c>
      <c r="L6">
        <f>IF(AND($K6&gt;0,$K6&lt;&gt;""),VLOOKUP($H6,'Weather Data'!$L$2:$P$4170,'DDD Model Calculations'!$D$22,FALSE),"")</f>
        <v>46326.900009781122</v>
      </c>
      <c r="M6">
        <f t="shared" si="15"/>
        <v>78.40000057220459</v>
      </c>
      <c r="N6">
        <f t="shared" si="3"/>
        <v>2.8688524590163933</v>
      </c>
      <c r="O6">
        <f t="shared" si="4"/>
        <v>1.2852459110197474</v>
      </c>
      <c r="P6">
        <f>IF(AND($I6&gt;0,$I6&lt;&gt;""),$M6/$I6-'DDD Model Calculations'!$D$27,"")</f>
        <v>-3.7147540889802526</v>
      </c>
      <c r="Q6">
        <f>IF(P6="","",IF(P6&gt;='DDD Model Calculations'!$D$28-'DDD Model Calculations'!$D$27,1,0))</f>
        <v>1</v>
      </c>
      <c r="R6">
        <f t="shared" si="5"/>
        <v>1</v>
      </c>
      <c r="S6">
        <f>IF('DDD Model Calculations'!$D$23=1,WorkingData!AF6,IF('DDD Model Calculations'!$D$23=2,WorkingData!AG6,IF('DDD Model Calculations'!$D$23=4,WorkingData!AH6,WorkingData!AI6)))</f>
        <v>1</v>
      </c>
      <c r="T6">
        <f t="shared" si="6"/>
        <v>1</v>
      </c>
      <c r="U6">
        <f t="shared" si="7"/>
        <v>1</v>
      </c>
      <c r="V6">
        <f t="shared" si="8"/>
        <v>1</v>
      </c>
      <c r="W6">
        <f t="shared" si="9"/>
        <v>1</v>
      </c>
      <c r="X6">
        <f>IF(AND($N6&gt;0,$N6&lt;&gt;"",'DDD Model Calculations'!$K$3&gt;=3),$N6-('DDD Model Calculations'!K$13+'DDD Model Calculations'!K$12*WorkingData!$P6),"")</f>
        <v>2.5230311934081318E-2</v>
      </c>
      <c r="Y6">
        <f>IF(AND($N6&gt;0,$N6&lt;&gt;""),$N6-('DDD Model Calculations'!L$13+'DDD Model Calculations'!L$12*WorkingData!$P6),"")</f>
        <v>-7.6947395874150448E-2</v>
      </c>
      <c r="Z6">
        <f>IF(AND($N6&gt;0,$N6&lt;&gt;""),$N6-('DDD Model Calculations'!M$13+'DDD Model Calculations'!M$12*WorkingData!$P6),"")</f>
        <v>8.2957377263178422E-2</v>
      </c>
      <c r="AA6">
        <f>IF(AND($N6&gt;0,$N6&lt;&gt;""),$N6-('DDD Model Calculations'!N$13+'DDD Model Calculations'!N$12*WorkingData!$P6),"")</f>
        <v>0.14366037308444568</v>
      </c>
      <c r="AB6">
        <f>IF(X6&lt;&gt;"",X6/'DDD Model Calculations'!K$11,"")</f>
        <v>4.3606606653437581E-2</v>
      </c>
      <c r="AC6">
        <f>IF(Y6&lt;&gt;"",Y6/'DDD Model Calculations'!L$11,"")</f>
        <v>-9.692269124867052E-2</v>
      </c>
      <c r="AD6">
        <f>IF(Z6&lt;&gt;"",Z6/'DDD Model Calculations'!M$11,"")</f>
        <v>0.11158470217297128</v>
      </c>
      <c r="AE6">
        <f>IF(AA6&lt;&gt;"",AA6/'DDD Model Calculations'!N$11,"")</f>
        <v>0.19964024323770219</v>
      </c>
      <c r="AF6">
        <f t="shared" si="10"/>
        <v>1</v>
      </c>
      <c r="AG6">
        <f t="shared" si="11"/>
        <v>1</v>
      </c>
      <c r="AH6">
        <f t="shared" si="12"/>
        <v>1</v>
      </c>
      <c r="AI6">
        <f t="shared" si="13"/>
        <v>1</v>
      </c>
    </row>
    <row r="7" spans="1:35" x14ac:dyDescent="0.25">
      <c r="A7" s="2">
        <v>45422</v>
      </c>
      <c r="B7" s="1">
        <v>29</v>
      </c>
      <c r="C7" s="1">
        <v>71366</v>
      </c>
      <c r="D7" t="str">
        <v>A</v>
      </c>
      <c r="E7">
        <v>238</v>
      </c>
      <c r="F7">
        <v>14178</v>
      </c>
      <c r="G7">
        <f t="shared" si="0"/>
        <v>604</v>
      </c>
      <c r="H7" s="2">
        <f t="shared" si="1"/>
        <v>45422</v>
      </c>
      <c r="I7">
        <f t="shared" si="2"/>
        <v>60</v>
      </c>
      <c r="J7">
        <f t="shared" si="14"/>
        <v>366</v>
      </c>
      <c r="K7">
        <f>IF(AND($H8&gt;0,$H8&lt;&gt;""),VLOOKUP($H8,'Weather Data'!$L$2:$P$4170,'DDD Model Calculations'!$D$22,FALSE),"")</f>
        <v>45520.800008684397</v>
      </c>
      <c r="L7">
        <f>IF(AND($K7&gt;0,$K7&lt;&gt;""),VLOOKUP($H7,'Weather Data'!$L$2:$P$4170,'DDD Model Calculations'!$D$22,FALSE),"")</f>
        <v>46248.500009208918</v>
      </c>
      <c r="M7">
        <f t="shared" si="15"/>
        <v>727.70000052452087</v>
      </c>
      <c r="N7">
        <f t="shared" si="3"/>
        <v>10.066666666666666</v>
      </c>
      <c r="O7">
        <f t="shared" si="4"/>
        <v>12.128333342075347</v>
      </c>
      <c r="P7">
        <f>IF(AND($I7&gt;0,$I7&lt;&gt;""),$M7/$I7-'DDD Model Calculations'!$D$27,"")</f>
        <v>7.1283333420753472</v>
      </c>
      <c r="Q7">
        <f>IF(P7="","",IF(P7&gt;='DDD Model Calculations'!$D$28-'DDD Model Calculations'!$D$27,1,0))</f>
        <v>1</v>
      </c>
      <c r="R7">
        <f t="shared" si="5"/>
        <v>1</v>
      </c>
      <c r="S7">
        <f>IF('DDD Model Calculations'!$D$23=1,WorkingData!AF7,IF('DDD Model Calculations'!$D$23=2,WorkingData!AG7,IF('DDD Model Calculations'!$D$23=4,WorkingData!AH7,WorkingData!AI7)))</f>
        <v>1</v>
      </c>
      <c r="T7">
        <f t="shared" si="6"/>
        <v>1</v>
      </c>
      <c r="U7">
        <f t="shared" si="7"/>
        <v>1</v>
      </c>
      <c r="V7">
        <f t="shared" si="8"/>
        <v>1</v>
      </c>
      <c r="W7">
        <f t="shared" si="9"/>
        <v>1</v>
      </c>
      <c r="X7">
        <f>IF(AND($N7&gt;0,$N7&lt;&gt;"",'DDD Model Calculations'!$K$3&gt;=3),$N7-('DDD Model Calculations'!K$13+'DDD Model Calculations'!K$12*WorkingData!$P7),"")</f>
        <v>0.78349550012057279</v>
      </c>
      <c r="Y7">
        <f>IF(AND($N7&gt;0,$N7&lt;&gt;""),$N7-('DDD Model Calculations'!L$13+'DDD Model Calculations'!L$12*WorkingData!$P7),"")</f>
        <v>0.36068442729091998</v>
      </c>
      <c r="Z7">
        <f>IF(AND($N7&gt;0,$N7&lt;&gt;""),$N7-('DDD Model Calculations'!M$13+'DDD Model Calculations'!M$12*WorkingData!$P7),"")</f>
        <v>0.31205991325507831</v>
      </c>
      <c r="AA7">
        <f>IF(AND($N7&gt;0,$N7&lt;&gt;""),$N7-('DDD Model Calculations'!N$13+'DDD Model Calculations'!N$12*WorkingData!$P7),"")</f>
        <v>0.26088655061440669</v>
      </c>
      <c r="AB7">
        <f>IF(X7&lt;&gt;"",X7/'DDD Model Calculations'!K$11,"")</f>
        <v>1.3541481444129519</v>
      </c>
      <c r="AC7">
        <f>IF(Y7&lt;&gt;"",Y7/'DDD Model Calculations'!L$11,"")</f>
        <v>0.45431693935031892</v>
      </c>
      <c r="AD7">
        <f>IF(Z7&lt;&gt;"",Z7/'DDD Model Calculations'!M$11,"")</f>
        <v>0.41974702708142292</v>
      </c>
      <c r="AE7">
        <f>IF(AA7&lt;&gt;"",AA7/'DDD Model Calculations'!N$11,"")</f>
        <v>0.36254572714696931</v>
      </c>
      <c r="AF7">
        <f t="shared" si="10"/>
        <v>1</v>
      </c>
      <c r="AG7">
        <f t="shared" si="11"/>
        <v>1</v>
      </c>
      <c r="AH7">
        <f t="shared" si="12"/>
        <v>1</v>
      </c>
      <c r="AI7">
        <f t="shared" si="13"/>
        <v>1</v>
      </c>
    </row>
    <row r="8" spans="1:35" x14ac:dyDescent="0.25">
      <c r="A8" s="2">
        <v>45362</v>
      </c>
      <c r="B8" s="1">
        <v>30</v>
      </c>
      <c r="C8" s="1">
        <v>70766</v>
      </c>
      <c r="D8" t="str">
        <v>A</v>
      </c>
      <c r="E8">
        <v>477</v>
      </c>
      <c r="F8">
        <v>13574</v>
      </c>
      <c r="G8">
        <f t="shared" si="0"/>
        <v>991</v>
      </c>
      <c r="H8" s="2">
        <f t="shared" si="1"/>
        <v>45362</v>
      </c>
      <c r="I8">
        <f t="shared" si="2"/>
        <v>60</v>
      </c>
      <c r="J8">
        <f t="shared" si="14"/>
        <v>426</v>
      </c>
      <c r="K8">
        <f>IF(AND($H9&gt;0,$H9&lt;&gt;""),VLOOKUP($H9,'Weather Data'!$L$2:$P$4170,'DDD Model Calculations'!$D$22,FALSE),"")</f>
        <v>44224.700007587671</v>
      </c>
      <c r="L8">
        <f>IF(AND($K8&gt;0,$K8&lt;&gt;""),VLOOKUP($H8,'Weather Data'!$L$2:$P$4170,'DDD Model Calculations'!$D$22,FALSE),"")</f>
        <v>45520.800008684397</v>
      </c>
      <c r="M8">
        <f t="shared" si="15"/>
        <v>1296.1000010967255</v>
      </c>
      <c r="N8">
        <f t="shared" si="3"/>
        <v>16.516666666666666</v>
      </c>
      <c r="O8">
        <f t="shared" si="4"/>
        <v>21.601666684945425</v>
      </c>
      <c r="P8">
        <f>IF(AND($I8&gt;0,$I8&lt;&gt;""),$M8/$I8-'DDD Model Calculations'!$D$27,"")</f>
        <v>16.601666684945425</v>
      </c>
      <c r="Q8">
        <f>IF(P8="","",IF(P8&gt;='DDD Model Calculations'!$D$28-'DDD Model Calculations'!$D$27,1,0))</f>
        <v>1</v>
      </c>
      <c r="R8">
        <f t="shared" si="5"/>
        <v>2</v>
      </c>
      <c r="S8">
        <f>IF('DDD Model Calculations'!$D$23=1,WorkingData!AF8,IF('DDD Model Calculations'!$D$23=2,WorkingData!AG8,IF('DDD Model Calculations'!$D$23=4,WorkingData!AH8,WorkingData!AI8)))</f>
        <v>0</v>
      </c>
      <c r="T8">
        <f t="shared" si="6"/>
        <v>0</v>
      </c>
      <c r="U8">
        <f t="shared" si="7"/>
        <v>1</v>
      </c>
      <c r="V8">
        <f t="shared" si="8"/>
        <v>1</v>
      </c>
      <c r="W8">
        <f t="shared" si="9"/>
        <v>1</v>
      </c>
      <c r="X8">
        <f>IF(AND($N8&gt;0,$N8&lt;&gt;"",'DDD Model Calculations'!$K$3&gt;=3),$N8-('DDD Model Calculations'!K$13+'DDD Model Calculations'!K$12*WorkingData!$P8),"")</f>
        <v>1.6074231450815919</v>
      </c>
      <c r="Y8">
        <f>IF(AND($N8&gt;0,$N8&lt;&gt;""),$N8-('DDD Model Calculations'!L$13+'DDD Model Calculations'!L$12*WorkingData!$P8),"")</f>
        <v>0.90448274866145617</v>
      </c>
      <c r="Z8">
        <f>IF(AND($N8&gt;0,$N8&lt;&gt;""),$N8-('DDD Model Calculations'!M$13+'DDD Model Calculations'!M$12*WorkingData!$P8),"")</f>
        <v>0.67367143020267761</v>
      </c>
      <c r="AA8">
        <f>IF(AND($N8&gt;0,$N8&lt;&gt;""),$N8-('DDD Model Calculations'!N$13+'DDD Model Calculations'!N$12*WorkingData!$P8),"")</f>
        <v>0.52475450110685706</v>
      </c>
      <c r="AB8">
        <f>IF(X8&lt;&gt;"",X8/'DDD Model Calculations'!K$11,"")</f>
        <v>2.7781768610843285</v>
      </c>
      <c r="AC8">
        <f>IF(Y8&lt;&gt;"",Y8/'DDD Model Calculations'!L$11,"")</f>
        <v>1.139283548096176</v>
      </c>
      <c r="AD8">
        <f>IF(Z8&lt;&gt;"",Z8/'DDD Model Calculations'!M$11,"")</f>
        <v>0.90614516009983703</v>
      </c>
      <c r="AE8">
        <f>IF(AA8&lt;&gt;"",AA8/'DDD Model Calculations'!N$11,"")</f>
        <v>0.72923461071252604</v>
      </c>
      <c r="AF8">
        <f t="shared" si="10"/>
        <v>0</v>
      </c>
      <c r="AG8">
        <f t="shared" si="11"/>
        <v>1</v>
      </c>
      <c r="AH8">
        <f t="shared" si="12"/>
        <v>1</v>
      </c>
      <c r="AI8">
        <f t="shared" si="13"/>
        <v>1</v>
      </c>
    </row>
    <row r="9" spans="1:35" x14ac:dyDescent="0.25">
      <c r="A9" s="2">
        <v>45302</v>
      </c>
      <c r="B9" s="1">
        <v>31</v>
      </c>
      <c r="C9" s="1">
        <v>69783</v>
      </c>
      <c r="D9" t="str">
        <v>A</v>
      </c>
      <c r="E9">
        <v>485</v>
      </c>
      <c r="F9">
        <v>12583</v>
      </c>
      <c r="G9">
        <f t="shared" si="0"/>
        <v>896</v>
      </c>
      <c r="H9" s="2">
        <f t="shared" si="1"/>
        <v>45302</v>
      </c>
      <c r="I9">
        <f t="shared" si="2"/>
        <v>59</v>
      </c>
      <c r="J9">
        <f t="shared" si="14"/>
        <v>485</v>
      </c>
      <c r="K9">
        <f>IF(AND($H10&gt;0,$H10&lt;&gt;""),VLOOKUP($H10,'Weather Data'!$L$2:$P$4170,'DDD Model Calculations'!$D$22,FALSE),"")</f>
        <v>43033.500008873641</v>
      </c>
      <c r="L9">
        <f>IF(AND($K9&gt;0,$K9&lt;&gt;""),VLOOKUP($H9,'Weather Data'!$L$2:$P$4170,'DDD Model Calculations'!$D$22,FALSE),"")</f>
        <v>44224.700007587671</v>
      </c>
      <c r="M9">
        <f t="shared" si="15"/>
        <v>1191.1999987140298</v>
      </c>
      <c r="N9">
        <f t="shared" si="3"/>
        <v>15.186440677966102</v>
      </c>
      <c r="O9">
        <f t="shared" si="4"/>
        <v>20.189830486678471</v>
      </c>
      <c r="P9">
        <f>IF(AND($I9&gt;0,$I9&lt;&gt;""),$M9/$I9-'DDD Model Calculations'!$D$27,"")</f>
        <v>15.189830486678471</v>
      </c>
      <c r="Q9">
        <f>IF(P9="","",IF(P9&gt;='DDD Model Calculations'!$D$28-'DDD Model Calculations'!$D$27,1,0))</f>
        <v>1</v>
      </c>
      <c r="R9">
        <f t="shared" si="5"/>
        <v>2</v>
      </c>
      <c r="S9">
        <f>IF('DDD Model Calculations'!$D$23=1,WorkingData!AF9,IF('DDD Model Calculations'!$D$23=2,WorkingData!AG9,IF('DDD Model Calculations'!$D$23=4,WorkingData!AH9,WorkingData!AI9)))</f>
        <v>1</v>
      </c>
      <c r="T9">
        <f t="shared" si="6"/>
        <v>0</v>
      </c>
      <c r="U9">
        <f t="shared" si="7"/>
        <v>1</v>
      </c>
      <c r="V9">
        <f t="shared" si="8"/>
        <v>1</v>
      </c>
      <c r="W9">
        <f t="shared" si="9"/>
        <v>1</v>
      </c>
      <c r="X9">
        <f>IF(AND($N9&gt;0,$N9&lt;&gt;"",'DDD Model Calculations'!$K$3&gt;=3),$N9-('DDD Model Calculations'!K$13+'DDD Model Calculations'!K$12*WorkingData!$P9),"")</f>
        <v>1.1156657626706252</v>
      </c>
      <c r="Y9">
        <f>IF(AND($N9&gt;0,$N9&lt;&gt;""),$N9-('DDD Model Calculations'!L$13+'DDD Model Calculations'!L$12*WorkingData!$P9),"")</f>
        <v>0.45447378836621155</v>
      </c>
      <c r="Z9">
        <f>IF(AND($N9&gt;0,$N9&lt;&gt;""),$N9-('DDD Model Calculations'!M$13+'DDD Model Calculations'!M$12*WorkingData!$P9),"")</f>
        <v>0.25081425650897593</v>
      </c>
      <c r="AA9">
        <f>IF(AND($N9&gt;0,$N9&lt;&gt;""),$N9-('DDD Model Calculations'!N$13+'DDD Model Calculations'!N$12*WorkingData!$P9),"")</f>
        <v>0.11646431247263855</v>
      </c>
      <c r="AB9">
        <f>IF(X9&lt;&gt;"",X9/'DDD Model Calculations'!K$11,"")</f>
        <v>1.9282519453819369</v>
      </c>
      <c r="AC9">
        <f>IF(Y9&lt;&gt;"",Y9/'DDD Model Calculations'!L$11,"")</f>
        <v>0.57245371555490976</v>
      </c>
      <c r="AD9">
        <f>IF(Z9&lt;&gt;"",Z9/'DDD Model Calculations'!M$11,"")</f>
        <v>0.33736642884094248</v>
      </c>
      <c r="AE9">
        <f>IF(AA9&lt;&gt;"",AA9/'DDD Model Calculations'!N$11,"")</f>
        <v>0.16184674431328433</v>
      </c>
      <c r="AF9">
        <f t="shared" si="10"/>
        <v>1</v>
      </c>
      <c r="AG9">
        <f t="shared" si="11"/>
        <v>1</v>
      </c>
      <c r="AH9">
        <f t="shared" si="12"/>
        <v>1</v>
      </c>
      <c r="AI9">
        <f t="shared" si="13"/>
        <v>1</v>
      </c>
    </row>
    <row r="10" spans="1:35" x14ac:dyDescent="0.25">
      <c r="A10" s="2">
        <v>45243</v>
      </c>
      <c r="B10" s="1">
        <v>28</v>
      </c>
      <c r="C10" s="1">
        <v>68894</v>
      </c>
      <c r="D10" t="str">
        <v>A</v>
      </c>
      <c r="E10">
        <v>339</v>
      </c>
      <c r="F10">
        <v>11687</v>
      </c>
      <c r="G10">
        <f t="shared" si="0"/>
        <v>423</v>
      </c>
      <c r="H10" s="2">
        <f t="shared" si="1"/>
        <v>45243</v>
      </c>
      <c r="I10">
        <f t="shared" si="2"/>
        <v>62</v>
      </c>
      <c r="J10">
        <f t="shared" si="14"/>
        <v>547</v>
      </c>
      <c r="K10">
        <f>IF(AND($H11&gt;0,$H11&lt;&gt;""),VLOOKUP($H11,'Weather Data'!$L$2:$P$4170,'DDD Model Calculations'!$D$22,FALSE),"")</f>
        <v>42535.900012217462</v>
      </c>
      <c r="L10">
        <f>IF(AND($K10&gt;0,$K10&lt;&gt;""),VLOOKUP($H10,'Weather Data'!$L$2:$P$4170,'DDD Model Calculations'!$D$22,FALSE),"")</f>
        <v>43033.500008873641</v>
      </c>
      <c r="M10">
        <f t="shared" si="15"/>
        <v>497.59999665617943</v>
      </c>
      <c r="N10">
        <f t="shared" si="3"/>
        <v>6.82258064516129</v>
      </c>
      <c r="O10">
        <f t="shared" si="4"/>
        <v>8.0258063976803129</v>
      </c>
      <c r="P10">
        <f>IF(AND($I10&gt;0,$I10&lt;&gt;""),$M10/$I10-'DDD Model Calculations'!$D$27,"")</f>
        <v>3.0258063976803129</v>
      </c>
      <c r="Q10">
        <f>IF(P10="","",IF(P10&gt;='DDD Model Calculations'!$D$28-'DDD Model Calculations'!$D$27,1,0))</f>
        <v>1</v>
      </c>
      <c r="R10">
        <f t="shared" si="5"/>
        <v>2</v>
      </c>
      <c r="S10">
        <f>IF('DDD Model Calculations'!$D$23=1,WorkingData!AF10,IF('DDD Model Calculations'!$D$23=2,WorkingData!AG10,IF('DDD Model Calculations'!$D$23=4,WorkingData!AH10,WorkingData!AI10)))</f>
        <v>1</v>
      </c>
      <c r="T10">
        <f t="shared" si="6"/>
        <v>0</v>
      </c>
      <c r="U10">
        <f t="shared" si="7"/>
        <v>1</v>
      </c>
      <c r="V10">
        <f t="shared" si="8"/>
        <v>1</v>
      </c>
      <c r="W10">
        <f t="shared" si="9"/>
        <v>1</v>
      </c>
      <c r="X10">
        <f>IF(AND($N10&gt;0,$N10&lt;&gt;"",'DDD Model Calculations'!$K$3&gt;=3),$N10-('DDD Model Calculations'!K$13+'DDD Model Calculations'!K$12*WorkingData!$P10),"")</f>
        <v>-2.4160534991998439E-2</v>
      </c>
      <c r="Y10">
        <f>IF(AND($N10&gt;0,$N10&lt;&gt;""),$N10-('DDD Model Calculations'!L$13+'DDD Model Calculations'!L$12*WorkingData!$P10),"")</f>
        <v>-0.3256586489770168</v>
      </c>
      <c r="Z10">
        <f>IF(AND($N10&gt;0,$N10&lt;&gt;""),$N10-('DDD Model Calculations'!M$13+'DDD Model Calculations'!M$12*WorkingData!$P10),"")</f>
        <v>-0.29538524535213728</v>
      </c>
      <c r="AA10">
        <f>IF(AND($N10&gt;0,$N10&lt;&gt;""),$N10-('DDD Model Calculations'!N$13+'DDD Model Calculations'!N$12*WorkingData!$P10),"")</f>
        <v>-0.30422972537987825</v>
      </c>
      <c r="AB10">
        <f>IF(X10&lt;&gt;"",X10/'DDD Model Calculations'!K$11,"")</f>
        <v>-4.1757666281942968E-2</v>
      </c>
      <c r="AC10">
        <f>IF(Y10&lt;&gt;"",Y10/'DDD Model Calculations'!L$11,"")</f>
        <v>-0.41019858214411675</v>
      </c>
      <c r="AD10">
        <f>IF(Z10&lt;&gt;"",Z10/'DDD Model Calculations'!M$11,"")</f>
        <v>-0.39731818575149402</v>
      </c>
      <c r="AE10">
        <f>IF(AA10&lt;&gt;"",AA10/'DDD Model Calculations'!N$11,"")</f>
        <v>-0.42277835613914511</v>
      </c>
      <c r="AF10">
        <f t="shared" si="10"/>
        <v>1</v>
      </c>
      <c r="AG10">
        <f t="shared" si="11"/>
        <v>1</v>
      </c>
      <c r="AH10">
        <f t="shared" si="12"/>
        <v>1</v>
      </c>
      <c r="AI10">
        <f t="shared" si="13"/>
        <v>1</v>
      </c>
    </row>
    <row r="11" spans="1:35" x14ac:dyDescent="0.25">
      <c r="A11" s="2">
        <v>45181</v>
      </c>
      <c r="B11" s="1">
        <v>29</v>
      </c>
      <c r="C11" s="1">
        <v>68474</v>
      </c>
      <c r="D11" t="str">
        <v>A</v>
      </c>
      <c r="E11">
        <v>58</v>
      </c>
      <c r="F11">
        <v>11264</v>
      </c>
      <c r="G11">
        <f t="shared" si="0"/>
        <v>140</v>
      </c>
      <c r="H11" s="2">
        <f t="shared" si="1"/>
        <v>45181</v>
      </c>
      <c r="I11">
        <f t="shared" si="2"/>
        <v>62</v>
      </c>
      <c r="J11">
        <f t="shared" si="14"/>
        <v>609</v>
      </c>
      <c r="K11">
        <f>IF(AND($H12&gt;0,$H12&lt;&gt;""),VLOOKUP($H12,'Weather Data'!$L$2:$P$4170,'DDD Model Calculations'!$D$22,FALSE),"")</f>
        <v>42509.400010310113</v>
      </c>
      <c r="L11">
        <f>IF(AND($K11&gt;0,$K11&lt;&gt;""),VLOOKUP($H11,'Weather Data'!$L$2:$P$4170,'DDD Model Calculations'!$D$22,FALSE),"")</f>
        <v>42535.900012217462</v>
      </c>
      <c r="M11">
        <f t="shared" si="15"/>
        <v>26.500001907348633</v>
      </c>
      <c r="N11">
        <f t="shared" si="3"/>
        <v>2.2580645161290325</v>
      </c>
      <c r="O11">
        <f t="shared" si="4"/>
        <v>0.42741938560239728</v>
      </c>
      <c r="P11">
        <f>IF(AND($I11&gt;0,$I11&lt;&gt;""),$M11/$I11-'DDD Model Calculations'!$D$27,"")</f>
        <v>-4.5725806143976024</v>
      </c>
      <c r="Q11">
        <f>IF(P11="","",IF(P11&gt;='DDD Model Calculations'!$D$28-'DDD Model Calculations'!$D$27,1,0))</f>
        <v>1</v>
      </c>
      <c r="R11">
        <f t="shared" si="5"/>
        <v>2</v>
      </c>
      <c r="S11">
        <f>IF('DDD Model Calculations'!$D$23=1,WorkingData!AF11,IF('DDD Model Calculations'!$D$23=2,WorkingData!AG11,IF('DDD Model Calculations'!$D$23=4,WorkingData!AH11,WorkingData!AI11)))</f>
        <v>1</v>
      </c>
      <c r="T11">
        <f t="shared" si="6"/>
        <v>0</v>
      </c>
      <c r="U11">
        <f t="shared" si="7"/>
        <v>1</v>
      </c>
      <c r="V11">
        <f t="shared" si="8"/>
        <v>1</v>
      </c>
      <c r="W11">
        <f t="shared" si="9"/>
        <v>1</v>
      </c>
      <c r="X11">
        <f>IF(AND($N11&gt;0,$N11&lt;&gt;"",'DDD Model Calculations'!$K$3&gt;=3),$N11-('DDD Model Calculations'!K$13+'DDD Model Calculations'!K$12*WorkingData!$P11),"")</f>
        <v>-7.6107163478487561E-2</v>
      </c>
      <c r="Y11">
        <f>IF(AND($N11&gt;0,$N11&lt;&gt;""),$N11-('DDD Model Calculations'!L$13+'DDD Model Calculations'!L$12*WorkingData!$P11),"")</f>
        <v>-0.15291868225632932</v>
      </c>
      <c r="Z11">
        <f>IF(AND($N11&gt;0,$N11&lt;&gt;""),$N11-('DDD Model Calculations'!M$13+'DDD Model Calculations'!M$12*WorkingData!$P11),"")</f>
        <v>2.3483417403626472E-2</v>
      </c>
      <c r="AA11">
        <f>IF(AND($N11&gt;0,$N11&lt;&gt;""),$N11-('DDD Model Calculations'!N$13+'DDD Model Calculations'!N$12*WorkingData!$P11),"")</f>
        <v>9.3037260224511531E-2</v>
      </c>
      <c r="AB11">
        <f>IF(X11&lt;&gt;"",X11/'DDD Model Calculations'!K$11,"")</f>
        <v>-0.1315392037159972</v>
      </c>
      <c r="AC11">
        <f>IF(Y11&lt;&gt;"",Y11/'DDD Model Calculations'!L$11,"")</f>
        <v>-0.1926158781347764</v>
      </c>
      <c r="AD11">
        <f>IF(Z11&lt;&gt;"",Z11/'DDD Model Calculations'!M$11,"")</f>
        <v>3.1587186377338865E-2</v>
      </c>
      <c r="AE11">
        <f>IF(AA11&lt;&gt;"",AA11/'DDD Model Calculations'!N$11,"")</f>
        <v>0.12929091622553993</v>
      </c>
      <c r="AF11">
        <f t="shared" si="10"/>
        <v>1</v>
      </c>
      <c r="AG11">
        <f t="shared" si="11"/>
        <v>1</v>
      </c>
      <c r="AH11">
        <f t="shared" si="12"/>
        <v>1</v>
      </c>
      <c r="AI11">
        <f t="shared" si="13"/>
        <v>1</v>
      </c>
    </row>
    <row r="12" spans="1:35" x14ac:dyDescent="0.25">
      <c r="A12" s="2">
        <v>45119</v>
      </c>
      <c r="B12" s="1">
        <v>29</v>
      </c>
      <c r="C12" s="1">
        <v>68335</v>
      </c>
      <c r="D12" t="str">
        <v>A</v>
      </c>
      <c r="E12">
        <v>131</v>
      </c>
      <c r="F12">
        <v>11124</v>
      </c>
      <c r="G12">
        <f t="shared" si="0"/>
        <v>214</v>
      </c>
      <c r="H12" s="2">
        <f t="shared" si="1"/>
        <v>45119</v>
      </c>
      <c r="I12">
        <f t="shared" si="2"/>
        <v>62</v>
      </c>
      <c r="J12">
        <f t="shared" si="14"/>
        <v>671</v>
      </c>
      <c r="K12">
        <f>IF(AND($H13&gt;0,$H13&lt;&gt;""),VLOOKUP($H13,'Weather Data'!$L$2:$P$4170,'DDD Model Calculations'!$D$22,FALSE),"")</f>
        <v>42381.200012885034</v>
      </c>
      <c r="L12">
        <f>IF(AND($K12&gt;0,$K12&lt;&gt;""),VLOOKUP($H12,'Weather Data'!$L$2:$P$4170,'DDD Model Calculations'!$D$22,FALSE),"")</f>
        <v>42509.400010310113</v>
      </c>
      <c r="M12">
        <f t="shared" si="15"/>
        <v>128.19999742507935</v>
      </c>
      <c r="N12">
        <f t="shared" si="3"/>
        <v>3.4516129032258065</v>
      </c>
      <c r="O12">
        <f t="shared" si="4"/>
        <v>2.0677418939528929</v>
      </c>
      <c r="P12">
        <f>IF(AND($I12&gt;0,$I12&lt;&gt;""),$M12/$I12-'DDD Model Calculations'!$D$27,"")</f>
        <v>-2.9322581060471071</v>
      </c>
      <c r="Q12">
        <f>IF(P12="","",IF(P12&gt;='DDD Model Calculations'!$D$28-'DDD Model Calculations'!$D$27,1,0))</f>
        <v>1</v>
      </c>
      <c r="R12">
        <f t="shared" si="5"/>
        <v>2</v>
      </c>
      <c r="S12">
        <f>IF('DDD Model Calculations'!$D$23=1,WorkingData!AF12,IF('DDD Model Calculations'!$D$23=2,WorkingData!AG12,IF('DDD Model Calculations'!$D$23=4,WorkingData!AH12,WorkingData!AI12)))</f>
        <v>1</v>
      </c>
      <c r="T12">
        <f t="shared" si="6"/>
        <v>0</v>
      </c>
      <c r="U12">
        <f t="shared" si="7"/>
        <v>1</v>
      </c>
      <c r="V12">
        <f t="shared" si="8"/>
        <v>1</v>
      </c>
      <c r="W12">
        <f t="shared" si="9"/>
        <v>1</v>
      </c>
      <c r="X12">
        <f>IF(AND($N12&gt;0,$N12&lt;&gt;"",'DDD Model Calculations'!$K$3&gt;=3),$N12-('DDD Model Calculations'!K$13+'DDD Model Calculations'!K$12*WorkingData!$P12),"")</f>
        <v>0.14327798206776832</v>
      </c>
      <c r="Y12">
        <f>IF(AND($N12&gt;0,$N12&lt;&gt;""),$N12-('DDD Model Calculations'!L$13+'DDD Model Calculations'!L$12*WorkingData!$P12),"")</f>
        <v>1.7961632085997437E-2</v>
      </c>
      <c r="Z12">
        <f>IF(AND($N12&gt;0,$N12&lt;&gt;""),$N12-('DDD Model Calculations'!M$13+'DDD Model Calculations'!M$12*WorkingData!$P12),"")</f>
        <v>0.16281780116341826</v>
      </c>
      <c r="AA12">
        <f>IF(AND($N12&gt;0,$N12&lt;&gt;""),$N12-('DDD Model Calculations'!N$13+'DDD Model Calculations'!N$12*WorkingData!$P12),"")</f>
        <v>0.21544719233672138</v>
      </c>
      <c r="AB12">
        <f>IF(X12&lt;&gt;"",X12/'DDD Model Calculations'!K$11,"")</f>
        <v>0.24763334763561864</v>
      </c>
      <c r="AC12">
        <f>IF(Y12&lt;&gt;"",Y12/'DDD Model Calculations'!L$11,"")</f>
        <v>2.2624413746770791E-2</v>
      </c>
      <c r="AD12">
        <f>IF(Z12&lt;&gt;"",Z12/'DDD Model Calculations'!M$11,"")</f>
        <v>0.21900373963898384</v>
      </c>
      <c r="AE12">
        <f>IF(AA12&lt;&gt;"",AA12/'DDD Model Calculations'!N$11,"")</f>
        <v>0.29940009871546147</v>
      </c>
      <c r="AF12">
        <f t="shared" si="10"/>
        <v>1</v>
      </c>
      <c r="AG12">
        <f t="shared" si="11"/>
        <v>1</v>
      </c>
      <c r="AH12">
        <f t="shared" si="12"/>
        <v>1</v>
      </c>
      <c r="AI12">
        <f t="shared" si="13"/>
        <v>1</v>
      </c>
    </row>
    <row r="13" spans="1:35" x14ac:dyDescent="0.25">
      <c r="A13" s="2">
        <v>45057</v>
      </c>
      <c r="B13" s="1">
        <v>28</v>
      </c>
      <c r="C13" s="1">
        <v>68123</v>
      </c>
      <c r="D13" t="str">
        <v>A</v>
      </c>
      <c r="E13">
        <v>261</v>
      </c>
      <c r="F13">
        <v>10910</v>
      </c>
      <c r="G13">
        <f t="shared" si="0"/>
        <v>656</v>
      </c>
      <c r="H13" s="2">
        <f t="shared" si="1"/>
        <v>45057</v>
      </c>
      <c r="I13">
        <f t="shared" si="2"/>
        <v>58</v>
      </c>
      <c r="J13">
        <f t="shared" si="14"/>
        <v>729</v>
      </c>
      <c r="K13">
        <f>IF(AND($H14&gt;0,$H14&lt;&gt;""),VLOOKUP($H14,'Weather Data'!$L$2:$P$4170,'DDD Model Calculations'!$D$22,FALSE),"")</f>
        <v>41670.500011786819</v>
      </c>
      <c r="L13">
        <f>IF(AND($K13&gt;0,$K13&lt;&gt;""),VLOOKUP($H13,'Weather Data'!$L$2:$P$4170,'DDD Model Calculations'!$D$22,FALSE),"")</f>
        <v>42381.200012885034</v>
      </c>
      <c r="M13">
        <f t="shared" si="15"/>
        <v>710.70000109821558</v>
      </c>
      <c r="N13">
        <f t="shared" si="3"/>
        <v>11.310344827586206</v>
      </c>
      <c r="O13">
        <f t="shared" si="4"/>
        <v>12.25344829479682</v>
      </c>
      <c r="P13">
        <f>IF(AND($I13&gt;0,$I13&lt;&gt;""),$M13/$I13-'DDD Model Calculations'!$D$27,"")</f>
        <v>7.2534482947968204</v>
      </c>
      <c r="Q13">
        <f>IF(P13="","",IF(P13&gt;='DDD Model Calculations'!$D$28-'DDD Model Calculations'!$D$27,1,0))</f>
        <v>1</v>
      </c>
      <c r="R13">
        <f t="shared" si="5"/>
        <v>2</v>
      </c>
      <c r="S13">
        <f>IF('DDD Model Calculations'!$D$23=1,WorkingData!AF13,IF('DDD Model Calculations'!$D$23=2,WorkingData!AG13,IF('DDD Model Calculations'!$D$23=4,WorkingData!AH13,WorkingData!AI13)))</f>
        <v>0</v>
      </c>
      <c r="T13">
        <f t="shared" si="6"/>
        <v>0</v>
      </c>
      <c r="U13">
        <f t="shared" si="7"/>
        <v>1</v>
      </c>
      <c r="V13">
        <f t="shared" si="8"/>
        <v>1</v>
      </c>
      <c r="W13">
        <f t="shared" si="9"/>
        <v>1</v>
      </c>
      <c r="X13">
        <f>IF(AND($N13&gt;0,$N13&lt;&gt;"",'DDD Model Calculations'!$K$3&gt;=3),$N13-('DDD Model Calculations'!K$13+'DDD Model Calculations'!K$12*WorkingData!$P13),"")</f>
        <v>1.9528697437987681</v>
      </c>
      <c r="Y13">
        <f>IF(AND($N13&gt;0,$N13&lt;&gt;""),$N13-('DDD Model Calculations'!L$13+'DDD Model Calculations'!L$12*WorkingData!$P13),"")</f>
        <v>1.5263589840892813</v>
      </c>
      <c r="Z13">
        <f>IF(AND($N13&gt;0,$N13&lt;&gt;""),$N13-('DDD Model Calculations'!M$13+'DDD Model Calculations'!M$12*WorkingData!$P13),"")</f>
        <v>1.4753283166334263</v>
      </c>
      <c r="AA13">
        <f>IF(AND($N13&gt;0,$N13&lt;&gt;""),$N13-('DDD Model Calculations'!N$13+'DDD Model Calculations'!N$12*WorkingData!$P13),"")</f>
        <v>1.42286404811483</v>
      </c>
      <c r="AB13">
        <f>IF(X13&lt;&gt;"",X13/'DDD Model Calculations'!K$11,"")</f>
        <v>3.3752267108596516</v>
      </c>
      <c r="AC13">
        <f>IF(Y13&lt;&gt;"",Y13/'DDD Model Calculations'!L$11,"")</f>
        <v>1.9225968451418132</v>
      </c>
      <c r="AD13">
        <f>IF(Z13&lt;&gt;"",Z13/'DDD Model Calculations'!M$11,"")</f>
        <v>1.9844416042304442</v>
      </c>
      <c r="AE13">
        <f>IF(AA13&lt;&gt;"",AA13/'DDD Model Calculations'!N$11,"")</f>
        <v>1.9773088330548263</v>
      </c>
      <c r="AF13">
        <f t="shared" si="10"/>
        <v>0</v>
      </c>
      <c r="AG13">
        <f t="shared" si="11"/>
        <v>1</v>
      </c>
      <c r="AH13">
        <f t="shared" si="12"/>
        <v>1</v>
      </c>
      <c r="AI13">
        <f t="shared" si="13"/>
        <v>1</v>
      </c>
    </row>
    <row r="14" spans="1:35" x14ac:dyDescent="0.25">
      <c r="A14" s="2">
        <v>44999</v>
      </c>
      <c r="B14" s="1">
        <v>32</v>
      </c>
      <c r="C14" s="1">
        <v>67472</v>
      </c>
      <c r="D14" t="str">
        <v>A</v>
      </c>
      <c r="E14">
        <v>494</v>
      </c>
      <c r="F14">
        <v>10254</v>
      </c>
      <c r="G14">
        <f t="shared" si="0"/>
        <v>1057</v>
      </c>
      <c r="H14" s="2">
        <f t="shared" si="1"/>
        <v>44999</v>
      </c>
      <c r="I14">
        <f t="shared" si="2"/>
        <v>61</v>
      </c>
      <c r="J14">
        <f t="shared" si="14"/>
        <v>790</v>
      </c>
      <c r="K14">
        <f>IF(AND($H15&gt;0,$H15&lt;&gt;""),VLOOKUP($H15,'Weather Data'!$L$2:$P$4170,'DDD Model Calculations'!$D$22,FALSE),"")</f>
        <v>40181.900012217462</v>
      </c>
      <c r="L14">
        <f>IF(AND($K14&gt;0,$K14&lt;&gt;""),VLOOKUP($H14,'Weather Data'!$L$2:$P$4170,'DDD Model Calculations'!$D$22,FALSE),"")</f>
        <v>41670.500011786819</v>
      </c>
      <c r="M14">
        <f t="shared" si="15"/>
        <v>1488.5999995693564</v>
      </c>
      <c r="N14">
        <f t="shared" si="3"/>
        <v>17.327868852459016</v>
      </c>
      <c r="O14">
        <f t="shared" si="4"/>
        <v>24.403278681464858</v>
      </c>
      <c r="P14">
        <f>IF(AND($I14&gt;0,$I14&lt;&gt;""),$M14/$I14-'DDD Model Calculations'!$D$27,"")</f>
        <v>19.403278681464858</v>
      </c>
      <c r="Q14">
        <f>IF(P14="","",IF(P14&gt;='DDD Model Calculations'!$D$28-'DDD Model Calculations'!$D$27,1,0))</f>
        <v>1</v>
      </c>
      <c r="R14">
        <f t="shared" si="5"/>
        <v>3</v>
      </c>
      <c r="S14">
        <f>IF('DDD Model Calculations'!$D$23=1,WorkingData!AF14,IF('DDD Model Calculations'!$D$23=2,WorkingData!AG14,IF('DDD Model Calculations'!$D$23=4,WorkingData!AH14,WorkingData!AI14)))</f>
        <v>1</v>
      </c>
      <c r="T14">
        <f t="shared" si="6"/>
        <v>0</v>
      </c>
      <c r="U14">
        <f t="shared" si="7"/>
        <v>0</v>
      </c>
      <c r="V14">
        <f t="shared" si="8"/>
        <v>1</v>
      </c>
      <c r="W14">
        <f t="shared" si="9"/>
        <v>1</v>
      </c>
      <c r="X14">
        <f>IF(AND($N14&gt;0,$N14&lt;&gt;"",'DDD Model Calculations'!$K$3&gt;=3),$N14-('DDD Model Calculations'!K$13+'DDD Model Calculations'!K$12*WorkingData!$P14),"")</f>
        <v>0.75478946310870754</v>
      </c>
      <c r="Y14">
        <f>IF(AND($N14&gt;0,$N14&lt;&gt;""),$N14-('DDD Model Calculations'!L$13+'DDD Model Calculations'!L$12*WorkingData!$P14),"")</f>
        <v>-3.0995444862224275E-2</v>
      </c>
      <c r="Z14">
        <f>IF(AND($N14&gt;0,$N14&lt;&gt;""),$N14-('DDD Model Calculations'!M$13+'DDD Model Calculations'!M$12*WorkingData!$P14),"")</f>
        <v>-0.31568608102314855</v>
      </c>
      <c r="AA14">
        <f>IF(AND($N14&gt;0,$N14&lt;&gt;""),$N14-('DDD Model Calculations'!N$13+'DDD Model Calculations'!N$12*WorkingData!$P14),"")</f>
        <v>-0.49350936635623199</v>
      </c>
      <c r="AB14">
        <f>IF(X14&lt;&gt;"",X14/'DDD Model Calculations'!K$11,"")</f>
        <v>1.3045342962835311</v>
      </c>
      <c r="AC14">
        <f>IF(Y14&lt;&gt;"",Y14/'DDD Model Calculations'!L$11,"")</f>
        <v>-3.9041762211289681E-2</v>
      </c>
      <c r="AD14">
        <f>IF(Z14&lt;&gt;"",Z14/'DDD Model Calculations'!M$11,"")</f>
        <v>-0.42462453000856692</v>
      </c>
      <c r="AE14">
        <f>IF(AA14&lt;&gt;"",AA14/'DDD Model Calculations'!N$11,"")</f>
        <v>-0.68581424246704681</v>
      </c>
      <c r="AF14">
        <f t="shared" si="10"/>
        <v>1</v>
      </c>
      <c r="AG14">
        <f t="shared" si="11"/>
        <v>1</v>
      </c>
      <c r="AH14">
        <f t="shared" si="12"/>
        <v>1</v>
      </c>
      <c r="AI14">
        <f t="shared" si="13"/>
        <v>1</v>
      </c>
    </row>
    <row r="15" spans="1:35" x14ac:dyDescent="0.25">
      <c r="A15" s="2">
        <v>44938</v>
      </c>
      <c r="B15" s="1">
        <v>31</v>
      </c>
      <c r="C15" s="1">
        <v>66424</v>
      </c>
      <c r="D15" t="str">
        <v>A</v>
      </c>
      <c r="E15">
        <v>483</v>
      </c>
      <c r="F15">
        <v>9197</v>
      </c>
      <c r="G15">
        <f t="shared" si="0"/>
        <v>953</v>
      </c>
      <c r="H15" s="2">
        <f t="shared" si="1"/>
        <v>44938</v>
      </c>
      <c r="I15">
        <f t="shared" si="2"/>
        <v>64</v>
      </c>
      <c r="J15">
        <f t="shared" si="14"/>
        <v>854</v>
      </c>
      <c r="K15">
        <f>IF(AND($H16&gt;0,$H16&lt;&gt;""),VLOOKUP($H16,'Weather Data'!$L$2:$P$4170,'DDD Model Calculations'!$D$22,FALSE),"")</f>
        <v>38901.900012984872</v>
      </c>
      <c r="L15">
        <f>IF(AND($K15&gt;0,$K15&lt;&gt;""),VLOOKUP($H15,'Weather Data'!$L$2:$P$4170,'DDD Model Calculations'!$D$22,FALSE),"")</f>
        <v>40181.900012217462</v>
      </c>
      <c r="M15">
        <f t="shared" si="15"/>
        <v>1279.9999992325902</v>
      </c>
      <c r="N15">
        <f t="shared" si="3"/>
        <v>14.890625</v>
      </c>
      <c r="O15">
        <f t="shared" si="4"/>
        <v>19.999999988009222</v>
      </c>
      <c r="P15">
        <f>IF(AND($I15&gt;0,$I15&lt;&gt;""),$M15/$I15-'DDD Model Calculations'!$D$27,"")</f>
        <v>14.999999988009222</v>
      </c>
      <c r="Q15">
        <f>IF(P15="","",IF(P15&gt;='DDD Model Calculations'!$D$28-'DDD Model Calculations'!$D$27,1,0))</f>
        <v>1</v>
      </c>
      <c r="R15">
        <f t="shared" si="5"/>
        <v>3</v>
      </c>
      <c r="S15">
        <f>IF('DDD Model Calculations'!$D$23=1,WorkingData!AF15,IF('DDD Model Calculations'!$D$23=2,WorkingData!AG15,IF('DDD Model Calculations'!$D$23=4,WorkingData!AH15,WorkingData!AI15)))</f>
        <v>1</v>
      </c>
      <c r="T15">
        <f t="shared" si="6"/>
        <v>0</v>
      </c>
      <c r="U15">
        <f t="shared" si="7"/>
        <v>0</v>
      </c>
      <c r="V15">
        <f t="shared" si="8"/>
        <v>1</v>
      </c>
      <c r="W15">
        <f t="shared" si="9"/>
        <v>1</v>
      </c>
      <c r="X15">
        <f>IF(AND($N15&gt;0,$N15&lt;&gt;"",'DDD Model Calculations'!$K$3&gt;=3),$N15-('DDD Model Calculations'!K$13+'DDD Model Calculations'!K$12*WorkingData!$P15),"")</f>
        <v>0.93258760612934744</v>
      </c>
      <c r="Y15">
        <f>IF(AND($N15&gt;0,$N15&lt;&gt;""),$N15-('DDD Model Calculations'!L$13+'DDD Model Calculations'!L$12*WorkingData!$P15),"")</f>
        <v>0.27700897691313209</v>
      </c>
      <c r="Z15">
        <f>IF(AND($N15&gt;0,$N15&lt;&gt;""),$N15-('DDD Model Calculations'!M$13+'DDD Model Calculations'!M$12*WorkingData!$P15),"")</f>
        <v>7.700017819098548E-2</v>
      </c>
      <c r="AA15">
        <f>IF(AND($N15&gt;0,$N15&lt;&gt;""),$N15-('DDD Model Calculations'!N$13+'DDD Model Calculations'!N$12*WorkingData!$P15),"")</f>
        <v>-5.5391140587447651E-2</v>
      </c>
      <c r="AB15">
        <f>IF(X15&lt;&gt;"",X15/'DDD Model Calculations'!K$11,"")</f>
        <v>1.6118302863873881</v>
      </c>
      <c r="AC15">
        <f>IF(Y15&lt;&gt;"",Y15/'DDD Model Calculations'!L$11,"")</f>
        <v>0.34891961238523239</v>
      </c>
      <c r="AD15">
        <f>IF(Z15&lt;&gt;"",Z15/'DDD Model Calculations'!M$11,"")</f>
        <v>0.10357176461171115</v>
      </c>
      <c r="AE15">
        <f>IF(AA15&lt;&gt;"",AA15/'DDD Model Calculations'!N$11,"")</f>
        <v>-7.6975303228480244E-2</v>
      </c>
      <c r="AF15">
        <f t="shared" si="10"/>
        <v>1</v>
      </c>
      <c r="AG15">
        <f t="shared" si="11"/>
        <v>1</v>
      </c>
      <c r="AH15">
        <f t="shared" si="12"/>
        <v>1</v>
      </c>
      <c r="AI15">
        <f t="shared" si="13"/>
        <v>1</v>
      </c>
    </row>
    <row r="16" spans="1:35" x14ac:dyDescent="0.25">
      <c r="A16" s="2">
        <v>44874</v>
      </c>
      <c r="B16" s="1">
        <v>26</v>
      </c>
      <c r="C16" s="1">
        <v>65479</v>
      </c>
      <c r="D16" t="str">
        <v>A</v>
      </c>
      <c r="E16">
        <v>125</v>
      </c>
      <c r="F16">
        <v>8244</v>
      </c>
      <c r="G16">
        <f t="shared" si="0"/>
        <v>329</v>
      </c>
      <c r="H16" s="2">
        <f t="shared" si="1"/>
        <v>44874</v>
      </c>
      <c r="I16">
        <f t="shared" si="2"/>
        <v>57</v>
      </c>
      <c r="J16">
        <f t="shared" si="14"/>
        <v>911</v>
      </c>
      <c r="K16">
        <f>IF(AND($H17&gt;0,$H17&lt;&gt;""),VLOOKUP($H17,'Weather Data'!$L$2:$P$4170,'DDD Model Calculations'!$D$22,FALSE),"")</f>
        <v>38456.500014439225</v>
      </c>
      <c r="L16">
        <f>IF(AND($K16&gt;0,$K16&lt;&gt;""),VLOOKUP($H16,'Weather Data'!$L$2:$P$4170,'DDD Model Calculations'!$D$22,FALSE),"")</f>
        <v>38901.900012984872</v>
      </c>
      <c r="M16">
        <f t="shared" si="15"/>
        <v>445.39999854564667</v>
      </c>
      <c r="N16">
        <f t="shared" si="3"/>
        <v>5.7719298245614032</v>
      </c>
      <c r="O16">
        <f t="shared" si="4"/>
        <v>7.8140350622043275</v>
      </c>
      <c r="P16">
        <f>IF(AND($I16&gt;0,$I16&lt;&gt;""),$M16/$I16-'DDD Model Calculations'!$D$27,"")</f>
        <v>2.8140350622043275</v>
      </c>
      <c r="Q16">
        <f>IF(P16="","",IF(P16&gt;='DDD Model Calculations'!$D$28-'DDD Model Calculations'!$D$27,1,0))</f>
        <v>1</v>
      </c>
      <c r="R16">
        <f t="shared" si="5"/>
        <v>3</v>
      </c>
      <c r="S16">
        <f>IF('DDD Model Calculations'!$D$23=1,WorkingData!AF16,IF('DDD Model Calculations'!$D$23=2,WorkingData!AG16,IF('DDD Model Calculations'!$D$23=4,WorkingData!AH16,WorkingData!AI16)))</f>
        <v>1</v>
      </c>
      <c r="T16">
        <f t="shared" si="6"/>
        <v>0</v>
      </c>
      <c r="U16">
        <f t="shared" si="7"/>
        <v>0</v>
      </c>
      <c r="V16">
        <f t="shared" si="8"/>
        <v>1</v>
      </c>
      <c r="W16">
        <f t="shared" si="9"/>
        <v>1</v>
      </c>
      <c r="X16">
        <f>IF(AND($N16&gt;0,$N16&lt;&gt;"",'DDD Model Calculations'!$K$3&gt;=3),$N16-('DDD Model Calculations'!K$13+'DDD Model Calculations'!K$12*WorkingData!$P16),"")</f>
        <v>-0.94904349617122641</v>
      </c>
      <c r="Y16">
        <f>IF(AND($N16&gt;0,$N16&lt;&gt;""),$N16-('DDD Model Calculations'!L$13+'DDD Model Calculations'!L$12*WorkingData!$P16),"")</f>
        <v>-1.2442794679075089</v>
      </c>
      <c r="Z16">
        <f>IF(AND($N16&gt;0,$N16&lt;&gt;""),$N16-('DDD Model Calculations'!M$13+'DDD Model Calculations'!M$12*WorkingData!$P16),"")</f>
        <v>-1.2099333750314072</v>
      </c>
      <c r="AA16">
        <f>IF(AND($N16&gt;0,$N16&lt;&gt;""),$N16-('DDD Model Calculations'!N$13+'DDD Model Calculations'!N$12*WorkingData!$P16),"")</f>
        <v>-1.2165928495438534</v>
      </c>
      <c r="AB16">
        <f>IF(X16&lt;&gt;"",X16/'DDD Model Calculations'!K$11,"")</f>
        <v>-1.6402716915536524</v>
      </c>
      <c r="AC16">
        <f>IF(Y16&lt;&gt;"",Y16/'DDD Model Calculations'!L$11,"")</f>
        <v>-1.5672903978752228</v>
      </c>
      <c r="AD16">
        <f>IF(Z16&lt;&gt;"",Z16/'DDD Model Calculations'!M$11,"")</f>
        <v>-1.6274629183816218</v>
      </c>
      <c r="AE16">
        <f>IF(AA16&lt;&gt;"",AA16/'DDD Model Calculations'!N$11,"")</f>
        <v>-1.6906603205145176</v>
      </c>
      <c r="AF16">
        <f t="shared" si="10"/>
        <v>1</v>
      </c>
      <c r="AG16">
        <f t="shared" si="11"/>
        <v>1</v>
      </c>
      <c r="AH16">
        <f t="shared" si="12"/>
        <v>1</v>
      </c>
      <c r="AI16">
        <f t="shared" si="13"/>
        <v>1</v>
      </c>
    </row>
    <row r="17" spans="1:35" x14ac:dyDescent="0.25">
      <c r="A17" s="2">
        <v>44817</v>
      </c>
      <c r="B17" s="1">
        <v>29</v>
      </c>
      <c r="C17" s="1">
        <v>65153</v>
      </c>
      <c r="D17" t="str">
        <v>A</v>
      </c>
      <c r="E17">
        <v>50</v>
      </c>
      <c r="F17">
        <v>7915</v>
      </c>
      <c r="G17">
        <f t="shared" si="0"/>
        <v>133</v>
      </c>
      <c r="H17" s="2">
        <f t="shared" si="1"/>
        <v>44817</v>
      </c>
      <c r="I17">
        <f t="shared" si="2"/>
        <v>62</v>
      </c>
      <c r="J17">
        <f t="shared" si="14"/>
        <v>973</v>
      </c>
      <c r="K17">
        <f>IF(AND($H18&gt;0,$H18&lt;&gt;""),VLOOKUP($H18,'Weather Data'!$L$2:$P$4170,'DDD Model Calculations'!$D$22,FALSE),"")</f>
        <v>38438.800010815263</v>
      </c>
      <c r="L17">
        <f>IF(AND($K17&gt;0,$K17&lt;&gt;""),VLOOKUP($H17,'Weather Data'!$L$2:$P$4170,'DDD Model Calculations'!$D$22,FALSE),"")</f>
        <v>38456.500014439225</v>
      </c>
      <c r="M17">
        <f t="shared" si="15"/>
        <v>17.700003623962402</v>
      </c>
      <c r="N17">
        <f t="shared" si="3"/>
        <v>2.1451612903225805</v>
      </c>
      <c r="O17">
        <f t="shared" si="4"/>
        <v>0.28548392941874845</v>
      </c>
      <c r="P17">
        <f>IF(AND($I17&gt;0,$I17&lt;&gt;""),$M17/$I17-'DDD Model Calculations'!$D$27,"")</f>
        <v>-4.7145160705812517</v>
      </c>
      <c r="Q17">
        <f>IF(P17="","",IF(P17&gt;='DDD Model Calculations'!$D$28-'DDD Model Calculations'!$D$27,1,0))</f>
        <v>1</v>
      </c>
      <c r="R17">
        <f t="shared" si="5"/>
        <v>3</v>
      </c>
      <c r="S17">
        <f>IF('DDD Model Calculations'!$D$23=1,WorkingData!AF17,IF('DDD Model Calculations'!$D$23=2,WorkingData!AG17,IF('DDD Model Calculations'!$D$23=4,WorkingData!AH17,WorkingData!AI17)))</f>
        <v>1</v>
      </c>
      <c r="T17">
        <f t="shared" si="6"/>
        <v>0</v>
      </c>
      <c r="U17">
        <f t="shared" si="7"/>
        <v>0</v>
      </c>
      <c r="V17">
        <f t="shared" si="8"/>
        <v>1</v>
      </c>
      <c r="W17">
        <f t="shared" si="9"/>
        <v>1</v>
      </c>
      <c r="X17">
        <f>IF(AND($N17&gt;0,$N17&lt;&gt;"",'DDD Model Calculations'!$K$3&gt;=3),$N17-('DDD Model Calculations'!K$13+'DDD Model Calculations'!K$12*WorkingData!$P17),"")</f>
        <v>-0.10471702417964801</v>
      </c>
      <c r="Y17">
        <f>IF(AND($N17&gt;0,$N17&lt;&gt;""),$N17-('DDD Model Calculations'!L$13+'DDD Model Calculations'!L$12*WorkingData!$P17),"")</f>
        <v>-0.17733146871813021</v>
      </c>
      <c r="Z17">
        <f>IF(AND($N17&gt;0,$N17&lt;&gt;""),$N17-('DDD Model Calculations'!M$13+'DDD Model Calculations'!M$12*WorkingData!$P17),"")</f>
        <v>1.800268574167152E-3</v>
      </c>
      <c r="AA17">
        <f>IF(AND($N17&gt;0,$N17&lt;&gt;""),$N17-('DDD Model Calculations'!N$13+'DDD Model Calculations'!N$12*WorkingData!$P17),"")</f>
        <v>7.2818567167029169E-2</v>
      </c>
      <c r="AB17">
        <f>IF(X17&lt;&gt;"",X17/'DDD Model Calculations'!K$11,"")</f>
        <v>-0.18098682629254986</v>
      </c>
      <c r="AC17">
        <f>IF(Y17&lt;&gt;"",Y17/'DDD Model Calculations'!L$11,"")</f>
        <v>-0.22336614509152641</v>
      </c>
      <c r="AD17">
        <f>IF(Z17&lt;&gt;"",Z17/'DDD Model Calculations'!M$11,"")</f>
        <v>2.4215137858386139E-3</v>
      </c>
      <c r="AE17">
        <f>IF(AA17&lt;&gt;"",AA17/'DDD Model Calculations'!N$11,"")</f>
        <v>0.10119364268183607</v>
      </c>
      <c r="AF17">
        <f t="shared" si="10"/>
        <v>1</v>
      </c>
      <c r="AG17">
        <f t="shared" si="11"/>
        <v>1</v>
      </c>
      <c r="AH17">
        <f t="shared" si="12"/>
        <v>1</v>
      </c>
      <c r="AI17">
        <f t="shared" si="13"/>
        <v>1</v>
      </c>
    </row>
    <row r="18" spans="1:35" x14ac:dyDescent="0.25">
      <c r="A18" s="2">
        <v>44755</v>
      </c>
      <c r="B18" s="1">
        <v>30</v>
      </c>
      <c r="C18" s="1">
        <v>65021</v>
      </c>
      <c r="D18" t="str">
        <v>A</v>
      </c>
      <c r="E18">
        <v>102</v>
      </c>
      <c r="F18">
        <v>7782</v>
      </c>
      <c r="G18">
        <f t="shared" si="0"/>
        <v>185</v>
      </c>
      <c r="H18" s="2">
        <f t="shared" si="1"/>
        <v>44755</v>
      </c>
      <c r="I18">
        <f t="shared" si="2"/>
        <v>63</v>
      </c>
      <c r="J18">
        <f t="shared" si="14"/>
        <v>1036</v>
      </c>
      <c r="K18">
        <f>IF(AND($H19&gt;0,$H19&lt;&gt;""),VLOOKUP($H19,'Weather Data'!$L$2:$P$4170,'DDD Model Calculations'!$D$22,FALSE),"")</f>
        <v>38352.600011959672</v>
      </c>
      <c r="L18">
        <f>IF(AND($K18&gt;0,$K18&lt;&gt;""),VLOOKUP($H18,'Weather Data'!$L$2:$P$4170,'DDD Model Calculations'!$D$22,FALSE),"")</f>
        <v>38438.800010815263</v>
      </c>
      <c r="M18">
        <f t="shared" si="15"/>
        <v>86.19999885559082</v>
      </c>
      <c r="N18">
        <f t="shared" si="3"/>
        <v>2.9365079365079363</v>
      </c>
      <c r="O18">
        <f t="shared" si="4"/>
        <v>1.3682539500887432</v>
      </c>
      <c r="P18">
        <f>IF(AND($I18&gt;0,$I18&lt;&gt;""),$M18/$I18-'DDD Model Calculations'!$D$27,"")</f>
        <v>-3.631746049911257</v>
      </c>
      <c r="Q18">
        <f>IF(P18="","",IF(P18&gt;='DDD Model Calculations'!$D$28-'DDD Model Calculations'!$D$27,1,0))</f>
        <v>1</v>
      </c>
      <c r="R18">
        <f t="shared" si="5"/>
        <v>3</v>
      </c>
      <c r="S18">
        <f>IF('DDD Model Calculations'!$D$23=1,WorkingData!AF18,IF('DDD Model Calculations'!$D$23=2,WorkingData!AG18,IF('DDD Model Calculations'!$D$23=4,WorkingData!AH18,WorkingData!AI18)))</f>
        <v>1</v>
      </c>
      <c r="T18">
        <f t="shared" si="6"/>
        <v>0</v>
      </c>
      <c r="U18">
        <f t="shared" si="7"/>
        <v>0</v>
      </c>
      <c r="V18">
        <f t="shared" si="8"/>
        <v>1</v>
      </c>
      <c r="W18">
        <f t="shared" si="9"/>
        <v>1</v>
      </c>
      <c r="X18">
        <f>IF(AND($N18&gt;0,$N18&lt;&gt;"",'DDD Model Calculations'!$K$3&gt;=3),$N18-('DDD Model Calculations'!K$13+'DDD Model Calculations'!K$12*WorkingData!$P18),"")</f>
        <v>4.35885445225348E-2</v>
      </c>
      <c r="Y18">
        <f>IF(AND($N18&gt;0,$N18&lt;&gt;""),$N18-('DDD Model Calculations'!L$13+'DDD Model Calculations'!L$12*WorkingData!$P18),"")</f>
        <v>-6.10437360316749E-2</v>
      </c>
      <c r="Z18">
        <f>IF(AND($N18&gt;0,$N18&lt;&gt;""),$N18-('DDD Model Calculations'!M$13+'DDD Model Calculations'!M$12*WorkingData!$P18),"")</f>
        <v>9.7264664547859869E-2</v>
      </c>
      <c r="AA18">
        <f>IF(AND($N18&gt;0,$N18&lt;&gt;""),$N18-('DDD Model Calculations'!N$13+'DDD Model Calculations'!N$12*WorkingData!$P18),"")</f>
        <v>0.15711120346115237</v>
      </c>
      <c r="AB18">
        <f>IF(X18&lt;&gt;"",X18/'DDD Model Calculations'!K$11,"")</f>
        <v>7.5335910255730096E-2</v>
      </c>
      <c r="AC18">
        <f>IF(Y18&lt;&gt;"",Y18/'DDD Model Calculations'!L$11,"")</f>
        <v>-7.6890492691136736E-2</v>
      </c>
      <c r="AD18">
        <f>IF(Z18&lt;&gt;"",Z18/'DDD Model Calculations'!M$11,"")</f>
        <v>0.13082921596105282</v>
      </c>
      <c r="AE18">
        <f>IF(AA18&lt;&gt;"",AA18/'DDD Model Calculations'!N$11,"")</f>
        <v>0.21833243364831961</v>
      </c>
      <c r="AF18">
        <f t="shared" si="10"/>
        <v>1</v>
      </c>
      <c r="AG18">
        <f t="shared" si="11"/>
        <v>1</v>
      </c>
      <c r="AH18">
        <f t="shared" si="12"/>
        <v>1</v>
      </c>
      <c r="AI18">
        <f t="shared" si="13"/>
        <v>1</v>
      </c>
    </row>
    <row r="19" spans="1:35" x14ac:dyDescent="0.25">
      <c r="A19" s="2">
        <v>44692</v>
      </c>
      <c r="B19" s="1">
        <v>29</v>
      </c>
      <c r="C19" s="1">
        <v>64838</v>
      </c>
      <c r="D19" t="str">
        <v>A</v>
      </c>
      <c r="E19">
        <v>303</v>
      </c>
      <c r="F19">
        <v>7597</v>
      </c>
      <c r="G19">
        <f t="shared" si="0"/>
        <v>1886</v>
      </c>
      <c r="H19" s="2">
        <f t="shared" si="1"/>
        <v>44692</v>
      </c>
      <c r="I19">
        <f t="shared" si="2"/>
        <v>118</v>
      </c>
      <c r="J19">
        <f t="shared" si="14"/>
        <v>1154</v>
      </c>
      <c r="K19">
        <f>IF(AND($H20&gt;0,$H20&lt;&gt;""),VLOOKUP($H20,'Weather Data'!$L$2:$P$4170,'DDD Model Calculations'!$D$22,FALSE),"")</f>
        <v>35917.200010098517</v>
      </c>
      <c r="L19">
        <f>IF(AND($K19&gt;0,$K19&lt;&gt;""),VLOOKUP($H19,'Weather Data'!$L$2:$P$4170,'DDD Model Calculations'!$D$22,FALSE),"")</f>
        <v>38352.600011959672</v>
      </c>
      <c r="M19">
        <f t="shared" si="15"/>
        <v>2435.400001861155</v>
      </c>
      <c r="N19">
        <f t="shared" si="3"/>
        <v>15.983050847457626</v>
      </c>
      <c r="O19">
        <f t="shared" si="4"/>
        <v>20.638983066619957</v>
      </c>
      <c r="P19">
        <f>IF(AND($I19&gt;0,$I19&lt;&gt;""),$M19/$I19-'DDD Model Calculations'!$D$27,"")</f>
        <v>15.638983066619957</v>
      </c>
      <c r="Q19">
        <f>IF(P19="","",IF(P19&gt;='DDD Model Calculations'!$D$28-'DDD Model Calculations'!$D$27,1,0))</f>
        <v>1</v>
      </c>
      <c r="R19">
        <f t="shared" si="5"/>
        <v>4</v>
      </c>
      <c r="S19">
        <f>IF('DDD Model Calculations'!$D$23=1,WorkingData!AF19,IF('DDD Model Calculations'!$D$23=2,WorkingData!AG19,IF('DDD Model Calculations'!$D$23=4,WorkingData!AH19,WorkingData!AI19)))</f>
        <v>0</v>
      </c>
      <c r="T19">
        <f t="shared" si="6"/>
        <v>0</v>
      </c>
      <c r="U19">
        <f t="shared" si="7"/>
        <v>0</v>
      </c>
      <c r="V19">
        <f t="shared" si="8"/>
        <v>1</v>
      </c>
      <c r="W19">
        <f t="shared" si="9"/>
        <v>1</v>
      </c>
      <c r="X19">
        <f>IF(AND($N19&gt;0,$N19&lt;&gt;"",'DDD Model Calculations'!$K$3&gt;=3),$N19-('DDD Model Calculations'!K$13+'DDD Model Calculations'!K$12*WorkingData!$P19),"")</f>
        <v>1.6455308677012734</v>
      </c>
      <c r="Y19">
        <f>IF(AND($N19&gt;0,$N19&lt;&gt;""),$N19-('DDD Model Calculations'!L$13+'DDD Model Calculations'!L$12*WorkingData!$P19),"")</f>
        <v>0.97105731616801449</v>
      </c>
      <c r="Z19">
        <f>IF(AND($N19&gt;0,$N19&lt;&gt;""),$N19-('DDD Model Calculations'!M$13+'DDD Model Calculations'!M$12*WorkingData!$P19),"")</f>
        <v>0.75875988777782943</v>
      </c>
      <c r="AA19">
        <f>IF(AND($N19&gt;0,$N19&lt;&gt;""),$N19-('DDD Model Calculations'!N$13+'DDD Model Calculations'!N$12*WorkingData!$P19),"")</f>
        <v>0.61977569585248915</v>
      </c>
      <c r="AB19">
        <f>IF(X19&lt;&gt;"",X19/'DDD Model Calculations'!K$11,"")</f>
        <v>2.8440400368974683</v>
      </c>
      <c r="AC19">
        <f>IF(Y19&lt;&gt;"",Y19/'DDD Model Calculations'!L$11,"")</f>
        <v>1.2231406582445858</v>
      </c>
      <c r="AD19">
        <f>IF(Z19&lt;&gt;"",Z19/'DDD Model Calculations'!M$11,"")</f>
        <v>1.020596345878767</v>
      </c>
      <c r="AE19">
        <f>IF(AA19&lt;&gt;"",AA19/'DDD Model Calculations'!N$11,"")</f>
        <v>0.86128253753089923</v>
      </c>
      <c r="AF19">
        <f t="shared" si="10"/>
        <v>0</v>
      </c>
      <c r="AG19">
        <f t="shared" si="11"/>
        <v>1</v>
      </c>
      <c r="AH19">
        <f t="shared" si="12"/>
        <v>1</v>
      </c>
      <c r="AI19">
        <f t="shared" si="13"/>
        <v>1</v>
      </c>
    </row>
    <row r="20" spans="1:35" x14ac:dyDescent="0.25">
      <c r="A20" s="2">
        <v>44574</v>
      </c>
      <c r="B20" s="1">
        <v>31</v>
      </c>
      <c r="C20" s="1">
        <v>62967</v>
      </c>
      <c r="D20" t="str">
        <v>A</v>
      </c>
      <c r="E20">
        <v>608</v>
      </c>
      <c r="F20">
        <v>5711</v>
      </c>
      <c r="G20">
        <f t="shared" si="0"/>
        <v>1074</v>
      </c>
      <c r="H20" s="2">
        <f t="shared" si="1"/>
        <v>44574</v>
      </c>
      <c r="I20">
        <f t="shared" si="2"/>
        <v>63</v>
      </c>
      <c r="J20">
        <f t="shared" si="14"/>
        <v>1217</v>
      </c>
      <c r="K20">
        <f>IF(AND($H21&gt;0,$H21&lt;&gt;""),VLOOKUP($H21,'Weather Data'!$L$2:$P$4170,'DDD Model Calculations'!$D$22,FALSE),"")</f>
        <v>34490.900007836521</v>
      </c>
      <c r="L20">
        <f>IF(AND($K20&gt;0,$K20&lt;&gt;""),VLOOKUP($H20,'Weather Data'!$L$2:$P$4170,'DDD Model Calculations'!$D$22,FALSE),"")</f>
        <v>35917.200010098517</v>
      </c>
      <c r="M20">
        <f t="shared" si="15"/>
        <v>1426.3000022619963</v>
      </c>
      <c r="N20">
        <f t="shared" si="3"/>
        <v>17.047619047619047</v>
      </c>
      <c r="O20">
        <f t="shared" si="4"/>
        <v>22.639682575587241</v>
      </c>
      <c r="P20">
        <f>IF(AND($I20&gt;0,$I20&lt;&gt;""),$M20/$I20-'DDD Model Calculations'!$D$27,"")</f>
        <v>17.639682575587241</v>
      </c>
      <c r="Q20">
        <f>IF(P20="","",IF(P20&gt;='DDD Model Calculations'!$D$28-'DDD Model Calculations'!$D$27,1,0))</f>
        <v>1</v>
      </c>
      <c r="R20">
        <f t="shared" si="5"/>
        <v>4</v>
      </c>
      <c r="S20">
        <f>IF('DDD Model Calculations'!$D$23=1,WorkingData!AF20,IF('DDD Model Calculations'!$D$23=2,WorkingData!AG20,IF('DDD Model Calculations'!$D$23=4,WorkingData!AH20,WorkingData!AI20)))</f>
        <v>0</v>
      </c>
      <c r="T20">
        <f t="shared" si="6"/>
        <v>0</v>
      </c>
      <c r="U20">
        <f t="shared" si="7"/>
        <v>0</v>
      </c>
      <c r="V20">
        <f t="shared" si="8"/>
        <v>1</v>
      </c>
      <c r="W20">
        <f t="shared" si="9"/>
        <v>1</v>
      </c>
      <c r="X20">
        <f>IF(AND($N20&gt;0,$N20&lt;&gt;"",'DDD Model Calculations'!$K$3&gt;=3),$N20-('DDD Model Calculations'!K$13+'DDD Model Calculations'!K$12*WorkingData!$P20),"")</f>
        <v>1.5219132634844961</v>
      </c>
      <c r="Y20">
        <f>IF(AND($N20&gt;0,$N20&lt;&gt;""),$N20-('DDD Model Calculations'!L$13+'DDD Model Calculations'!L$12*WorkingData!$P20),"")</f>
        <v>0.78827842416897553</v>
      </c>
      <c r="Z20">
        <f>IF(AND($N20&gt;0,$N20&lt;&gt;""),$N20-('DDD Model Calculations'!M$13+'DDD Model Calculations'!M$12*WorkingData!$P20),"")</f>
        <v>0.53750445991154905</v>
      </c>
      <c r="AA20">
        <f>IF(AND($N20&gt;0,$N20&lt;&gt;""),$N20-('DDD Model Calculations'!N$13+'DDD Model Calculations'!N$12*WorkingData!$P20),"")</f>
        <v>0.37787753344560215</v>
      </c>
      <c r="AB20">
        <f>IF(X20&lt;&gt;"",X20/'DDD Model Calculations'!K$11,"")</f>
        <v>2.6303865451528918</v>
      </c>
      <c r="AC20">
        <f>IF(Y20&lt;&gt;"",Y20/'DDD Model Calculations'!L$11,"")</f>
        <v>0.99291295638744959</v>
      </c>
      <c r="AD20">
        <f>IF(Z20&lt;&gt;"",Z20/'DDD Model Calculations'!M$11,"")</f>
        <v>0.72298904635809391</v>
      </c>
      <c r="AE20">
        <f>IF(AA20&lt;&gt;"",AA20/'DDD Model Calculations'!N$11,"")</f>
        <v>0.52512436847702237</v>
      </c>
      <c r="AF20">
        <f t="shared" si="10"/>
        <v>0</v>
      </c>
      <c r="AG20">
        <f t="shared" si="11"/>
        <v>1</v>
      </c>
      <c r="AH20">
        <f t="shared" si="12"/>
        <v>1</v>
      </c>
      <c r="AI20">
        <f t="shared" si="13"/>
        <v>1</v>
      </c>
    </row>
    <row r="21" spans="1:35" x14ac:dyDescent="0.25">
      <c r="A21" s="2">
        <v>44511</v>
      </c>
      <c r="B21" s="1">
        <v>29</v>
      </c>
      <c r="C21" s="1">
        <v>61902</v>
      </c>
      <c r="D21" t="str">
        <v>A</v>
      </c>
      <c r="E21">
        <v>261</v>
      </c>
      <c r="F21">
        <v>4637</v>
      </c>
      <c r="G21">
        <f t="shared" si="0"/>
        <v>331</v>
      </c>
      <c r="H21" s="2">
        <f t="shared" si="1"/>
        <v>44511</v>
      </c>
      <c r="I21">
        <f t="shared" si="2"/>
        <v>59</v>
      </c>
      <c r="J21">
        <f t="shared" si="14"/>
        <v>1276</v>
      </c>
      <c r="K21">
        <f>IF(AND($H22&gt;0,$H22&lt;&gt;""),VLOOKUP($H22,'Weather Data'!$L$2:$P$4170,'DDD Model Calculations'!$D$22,FALSE),"")</f>
        <v>34083.800007037818</v>
      </c>
      <c r="L21">
        <f>IF(AND($K21&gt;0,$K21&lt;&gt;""),VLOOKUP($H21,'Weather Data'!$L$2:$P$4170,'DDD Model Calculations'!$D$22,FALSE),"")</f>
        <v>34490.900007836521</v>
      </c>
      <c r="M21">
        <f t="shared" si="15"/>
        <v>407.10000079870224</v>
      </c>
      <c r="N21">
        <f t="shared" si="3"/>
        <v>5.6101694915254239</v>
      </c>
      <c r="O21">
        <f t="shared" si="4"/>
        <v>6.9000000135373263</v>
      </c>
      <c r="P21">
        <f>IF(AND($I21&gt;0,$I21&lt;&gt;""),$M21/$I21-'DDD Model Calculations'!$D$27,"")</f>
        <v>1.9000000135373263</v>
      </c>
      <c r="Q21">
        <f>IF(P21="","",IF(P21&gt;='DDD Model Calculations'!$D$28-'DDD Model Calculations'!$D$27,1,0))</f>
        <v>1</v>
      </c>
      <c r="R21">
        <f t="shared" si="5"/>
        <v>4</v>
      </c>
      <c r="S21">
        <f>IF('DDD Model Calculations'!$D$23=1,WorkingData!AF21,IF('DDD Model Calculations'!$D$23=2,WorkingData!AG21,IF('DDD Model Calculations'!$D$23=4,WorkingData!AH21,WorkingData!AI21)))</f>
        <v>1</v>
      </c>
      <c r="T21">
        <f t="shared" si="6"/>
        <v>0</v>
      </c>
      <c r="U21">
        <f t="shared" si="7"/>
        <v>0</v>
      </c>
      <c r="V21">
        <f t="shared" si="8"/>
        <v>1</v>
      </c>
      <c r="W21">
        <f t="shared" si="9"/>
        <v>1</v>
      </c>
      <c r="X21">
        <f>IF(AND($N21&gt;0,$N21&lt;&gt;"",'DDD Model Calculations'!$K$3&gt;=3),$N21-('DDD Model Calculations'!K$13+'DDD Model Calculations'!K$12*WorkingData!$P21),"")</f>
        <v>-0.56797195232487496</v>
      </c>
      <c r="Y21">
        <f>IF(AND($N21&gt;0,$N21&lt;&gt;""),$N21-('DDD Model Calculations'!L$13+'DDD Model Calculations'!L$12*WorkingData!$P21),"")</f>
        <v>-0.83617963204884393</v>
      </c>
      <c r="Z21">
        <f>IF(AND($N21&gt;0,$N21&lt;&gt;""),$N21-('DDD Model Calculations'!M$13+'DDD Model Calculations'!M$12*WorkingData!$P21),"")</f>
        <v>-0.78425523609608216</v>
      </c>
      <c r="AA21">
        <f>IF(AND($N21&gt;0,$N21&lt;&gt;""),$N21-('DDD Model Calculations'!N$13+'DDD Model Calculations'!N$12*WorkingData!$P21),"")</f>
        <v>-0.78148391763543401</v>
      </c>
      <c r="AB21">
        <f>IF(X21&lt;&gt;"",X21/'DDD Model Calculations'!K$11,"")</f>
        <v>-0.98164975446696356</v>
      </c>
      <c r="AC21">
        <f>IF(Y21&lt;&gt;"",Y21/'DDD Model Calculations'!L$11,"")</f>
        <v>-1.0532491630782146</v>
      </c>
      <c r="AD21">
        <f>IF(Z21&lt;&gt;"",Z21/'DDD Model Calculations'!M$11,"")</f>
        <v>-1.0548897498259906</v>
      </c>
      <c r="AE21">
        <f>IF(AA21&lt;&gt;"",AA21/'DDD Model Calculations'!N$11,"")</f>
        <v>-1.0860033010730257</v>
      </c>
      <c r="AF21">
        <f t="shared" si="10"/>
        <v>1</v>
      </c>
      <c r="AG21">
        <f t="shared" si="11"/>
        <v>1</v>
      </c>
      <c r="AH21">
        <f t="shared" si="12"/>
        <v>1</v>
      </c>
      <c r="AI21">
        <f t="shared" si="13"/>
        <v>1</v>
      </c>
    </row>
    <row r="22" spans="1:35" x14ac:dyDescent="0.25">
      <c r="A22" s="2">
        <v>44452</v>
      </c>
      <c r="B22" s="1">
        <v>32</v>
      </c>
      <c r="C22" s="1">
        <v>61573</v>
      </c>
      <c r="D22" t="str">
        <v>A</v>
      </c>
      <c r="E22">
        <v>60</v>
      </c>
      <c r="F22">
        <v>4306</v>
      </c>
      <c r="G22">
        <f t="shared" si="0"/>
        <v>131</v>
      </c>
      <c r="H22" s="2">
        <f t="shared" si="1"/>
        <v>44452</v>
      </c>
      <c r="I22">
        <f t="shared" si="2"/>
        <v>62</v>
      </c>
      <c r="J22">
        <f t="shared" si="14"/>
        <v>1338</v>
      </c>
      <c r="K22">
        <f>IF(AND($H23&gt;0,$H23&lt;&gt;""),VLOOKUP($H23,'Weather Data'!$L$2:$P$4170,'DDD Model Calculations'!$D$22,FALSE),"")</f>
        <v>34054.100005321205</v>
      </c>
      <c r="L22">
        <f>IF(AND($K22&gt;0,$K22&lt;&gt;""),VLOOKUP($H22,'Weather Data'!$L$2:$P$4170,'DDD Model Calculations'!$D$22,FALSE),"")</f>
        <v>34083.800007037818</v>
      </c>
      <c r="M22">
        <f t="shared" si="15"/>
        <v>29.70000171661377</v>
      </c>
      <c r="N22">
        <f t="shared" si="3"/>
        <v>2.1129032258064515</v>
      </c>
      <c r="O22">
        <f t="shared" si="4"/>
        <v>0.47903228575183499</v>
      </c>
      <c r="P22">
        <f>IF(AND($I22&gt;0,$I22&lt;&gt;""),$M22/$I22-'DDD Model Calculations'!$D$27,"")</f>
        <v>-4.5209677142481652</v>
      </c>
      <c r="Q22">
        <f>IF(P22="","",IF(P22&gt;='DDD Model Calculations'!$D$28-'DDD Model Calculations'!$D$27,1,0))</f>
        <v>1</v>
      </c>
      <c r="R22">
        <f t="shared" si="5"/>
        <v>4</v>
      </c>
      <c r="S22">
        <f>IF('DDD Model Calculations'!$D$23=1,WorkingData!AF22,IF('DDD Model Calculations'!$D$23=2,WorkingData!AG22,IF('DDD Model Calculations'!$D$23=4,WorkingData!AH22,WorkingData!AI22)))</f>
        <v>1</v>
      </c>
      <c r="T22">
        <f t="shared" si="6"/>
        <v>0</v>
      </c>
      <c r="U22">
        <f t="shared" si="7"/>
        <v>0</v>
      </c>
      <c r="V22">
        <f t="shared" si="8"/>
        <v>1</v>
      </c>
      <c r="W22">
        <f t="shared" si="9"/>
        <v>1</v>
      </c>
      <c r="X22">
        <f>IF(AND($N22&gt;0,$N22&lt;&gt;"",'DDD Model Calculations'!$K$3&gt;=3),$N22-('DDD Model Calculations'!K$13+'DDD Model Calculations'!K$12*WorkingData!$P22),"")</f>
        <v>-0.2519205907189237</v>
      </c>
      <c r="Y22">
        <f>IF(AND($N22&gt;0,$N22&lt;&gt;""),$N22-('DDD Model Calculations'!L$13+'DDD Model Calculations'!L$12*WorkingData!$P22),"")</f>
        <v>-0.3302583185178265</v>
      </c>
      <c r="Z22">
        <f>IF(AND($N22&gt;0,$N22&lt;&gt;""),$N22-('DDD Model Calculations'!M$13+'DDD Model Calculations'!M$12*WorkingData!$P22),"")</f>
        <v>-0.15484881449500199</v>
      </c>
      <c r="AA22">
        <f>IF(AND($N22&gt;0,$N22&lt;&gt;""),$N22-('DDD Model Calculations'!N$13+'DDD Model Calculations'!N$12*WorkingData!$P22),"")</f>
        <v>-8.5827501117884175E-2</v>
      </c>
      <c r="AB22">
        <f>IF(X22&lt;&gt;"",X22/'DDD Model Calculations'!K$11,"")</f>
        <v>-0.43540492626817551</v>
      </c>
      <c r="AC22">
        <f>IF(Y22&lt;&gt;"",Y22/'DDD Model Calculations'!L$11,"")</f>
        <v>-0.41599231103754092</v>
      </c>
      <c r="AD22">
        <f>IF(Z22&lt;&gt;"",Z22/'DDD Model Calculations'!M$11,"")</f>
        <v>-0.20828477728323566</v>
      </c>
      <c r="AE22">
        <f>IF(AA22&lt;&gt;"",AA22/'DDD Model Calculations'!N$11,"")</f>
        <v>-0.11927174370893892</v>
      </c>
      <c r="AF22">
        <f t="shared" si="10"/>
        <v>1</v>
      </c>
      <c r="AG22">
        <f t="shared" si="11"/>
        <v>1</v>
      </c>
      <c r="AH22">
        <f t="shared" si="12"/>
        <v>1</v>
      </c>
      <c r="AI22">
        <f t="shared" si="13"/>
        <v>1</v>
      </c>
    </row>
    <row r="23" spans="1:35" x14ac:dyDescent="0.25">
      <c r="A23" s="2">
        <v>44390</v>
      </c>
      <c r="B23" s="1">
        <v>32</v>
      </c>
      <c r="C23" s="1">
        <v>61443</v>
      </c>
      <c r="D23" t="str">
        <v>A</v>
      </c>
      <c r="E23">
        <v>100</v>
      </c>
      <c r="F23">
        <v>4175</v>
      </c>
      <c r="G23">
        <f t="shared" si="0"/>
        <v>171</v>
      </c>
      <c r="H23" s="2">
        <f t="shared" si="1"/>
        <v>44390</v>
      </c>
      <c r="I23">
        <f t="shared" si="2"/>
        <v>62</v>
      </c>
      <c r="J23">
        <f t="shared" si="14"/>
        <v>1400</v>
      </c>
      <c r="K23">
        <f>IF(AND($H24&gt;0,$H24&lt;&gt;""),VLOOKUP($H24,'Weather Data'!$L$2:$P$4170,'DDD Model Calculations'!$D$22,FALSE),"")</f>
        <v>33975.600003413856</v>
      </c>
      <c r="L23">
        <f>IF(AND($K23&gt;0,$K23&lt;&gt;""),VLOOKUP($H23,'Weather Data'!$L$2:$P$4170,'DDD Model Calculations'!$D$22,FALSE),"")</f>
        <v>34054.100005321205</v>
      </c>
      <c r="M23">
        <f t="shared" si="15"/>
        <v>78.500001907348633</v>
      </c>
      <c r="N23">
        <f t="shared" si="3"/>
        <v>2.7580645161290325</v>
      </c>
      <c r="O23">
        <f t="shared" si="4"/>
        <v>1.2661290630217521</v>
      </c>
      <c r="P23">
        <f>IF(AND($I23&gt;0,$I23&lt;&gt;""),$M23/$I23-'DDD Model Calculations'!$D$27,"")</f>
        <v>-3.7338709369782479</v>
      </c>
      <c r="Q23">
        <f>IF(P23="","",IF(P23&gt;='DDD Model Calculations'!$D$28-'DDD Model Calculations'!$D$27,1,0))</f>
        <v>1</v>
      </c>
      <c r="R23">
        <f t="shared" si="5"/>
        <v>4</v>
      </c>
      <c r="S23">
        <f>IF('DDD Model Calculations'!$D$23=1,WorkingData!AF23,IF('DDD Model Calculations'!$D$23=2,WorkingData!AG23,IF('DDD Model Calculations'!$D$23=4,WorkingData!AH23,WorkingData!AI23)))</f>
        <v>1</v>
      </c>
      <c r="T23">
        <f t="shared" si="6"/>
        <v>0</v>
      </c>
      <c r="U23">
        <f t="shared" si="7"/>
        <v>0</v>
      </c>
      <c r="V23">
        <f t="shared" si="8"/>
        <v>1</v>
      </c>
      <c r="W23">
        <f t="shared" si="9"/>
        <v>1</v>
      </c>
      <c r="X23">
        <f>IF(AND($N23&gt;0,$N23&lt;&gt;"",'DDD Model Calculations'!$K$3&gt;=3),$N23-('DDD Model Calculations'!K$13+'DDD Model Calculations'!K$12*WorkingData!$P23),"")</f>
        <v>-7.4204418082548074E-2</v>
      </c>
      <c r="Y23">
        <f>IF(AND($N23&gt;0,$N23&lt;&gt;""),$N23-('DDD Model Calculations'!L$13+'DDD Model Calculations'!L$12*WorkingData!$P23),"")</f>
        <v>-0.17581683493087796</v>
      </c>
      <c r="Z23">
        <f>IF(AND($N23&gt;0,$N23&lt;&gt;""),$N23-('DDD Model Calculations'!M$13+'DDD Model Calculations'!M$12*WorkingData!$P23),"")</f>
        <v>-1.554441533571449E-2</v>
      </c>
      <c r="AA23">
        <f>IF(AND($N23&gt;0,$N23&lt;&gt;""),$N23-('DDD Model Calculations'!N$13+'DDD Model Calculations'!N$12*WorkingData!$P23),"")</f>
        <v>4.5355823508159254E-2</v>
      </c>
      <c r="AB23">
        <f>IF(X23&lt;&gt;"",X23/'DDD Model Calculations'!K$11,"")</f>
        <v>-0.12825060901850979</v>
      </c>
      <c r="AC23">
        <f>IF(Y23&lt;&gt;"",Y23/'DDD Model Calculations'!L$11,"")</f>
        <v>-0.22145831726643986</v>
      </c>
      <c r="AD23">
        <f>IF(Z23&lt;&gt;"",Z23/'DDD Model Calculations'!M$11,"")</f>
        <v>-2.0908555850144443E-2</v>
      </c>
      <c r="AE23">
        <f>IF(AA23&lt;&gt;"",AA23/'DDD Model Calculations'!N$11,"")</f>
        <v>6.3029542823842113E-2</v>
      </c>
      <c r="AF23">
        <f t="shared" si="10"/>
        <v>1</v>
      </c>
      <c r="AG23">
        <f t="shared" si="11"/>
        <v>1</v>
      </c>
      <c r="AH23">
        <f t="shared" si="12"/>
        <v>1</v>
      </c>
      <c r="AI23">
        <f t="shared" si="13"/>
        <v>1</v>
      </c>
    </row>
    <row r="24" spans="1:35" x14ac:dyDescent="0.25">
      <c r="A24" s="2">
        <v>44328</v>
      </c>
      <c r="B24" s="1">
        <v>29</v>
      </c>
      <c r="C24" s="1">
        <v>61273</v>
      </c>
      <c r="D24" t="str">
        <v>A</v>
      </c>
      <c r="E24">
        <v>332</v>
      </c>
      <c r="F24">
        <v>4004</v>
      </c>
      <c r="G24">
        <f t="shared" si="0"/>
        <v>657</v>
      </c>
      <c r="H24" s="2">
        <f t="shared" si="1"/>
        <v>44328</v>
      </c>
      <c r="I24">
        <f t="shared" si="2"/>
        <v>61</v>
      </c>
      <c r="J24">
        <f t="shared" si="14"/>
        <v>1461</v>
      </c>
      <c r="K24">
        <f>IF(AND($H25&gt;0,$H25&lt;&gt;""),VLOOKUP($H25,'Weather Data'!$L$2:$P$4170,'DDD Model Calculations'!$D$22,FALSE),"")</f>
        <v>33268.500002421439</v>
      </c>
      <c r="L24">
        <f>IF(AND($K24&gt;0,$K24&lt;&gt;""),VLOOKUP($H24,'Weather Data'!$L$2:$P$4170,'DDD Model Calculations'!$D$22,FALSE),"")</f>
        <v>33975.600003413856</v>
      </c>
      <c r="M24">
        <f t="shared" si="15"/>
        <v>707.10000099241734</v>
      </c>
      <c r="N24">
        <f t="shared" si="3"/>
        <v>10.770491803278688</v>
      </c>
      <c r="O24">
        <f t="shared" si="4"/>
        <v>11.591803294957661</v>
      </c>
      <c r="P24">
        <f>IF(AND($I24&gt;0,$I24&lt;&gt;""),$M24/$I24-'DDD Model Calculations'!$D$27,"")</f>
        <v>6.5918032949576606</v>
      </c>
      <c r="Q24">
        <f>IF(P24="","",IF(P24&gt;='DDD Model Calculations'!$D$28-'DDD Model Calculations'!$D$27,1,0))</f>
        <v>1</v>
      </c>
      <c r="R24">
        <f t="shared" si="5"/>
        <v>4</v>
      </c>
      <c r="S24">
        <f>IF('DDD Model Calculations'!$D$23=1,WorkingData!AF24,IF('DDD Model Calculations'!$D$23=2,WorkingData!AG24,IF('DDD Model Calculations'!$D$23=4,WorkingData!AH24,WorkingData!AI24)))</f>
        <v>0</v>
      </c>
      <c r="T24">
        <f t="shared" si="6"/>
        <v>0</v>
      </c>
      <c r="U24">
        <f t="shared" si="7"/>
        <v>0</v>
      </c>
      <c r="V24">
        <f t="shared" si="8"/>
        <v>1</v>
      </c>
      <c r="W24">
        <f t="shared" si="9"/>
        <v>1</v>
      </c>
      <c r="X24">
        <f>IF(AND($N24&gt;0,$N24&lt;&gt;"",'DDD Model Calculations'!$K$3&gt;=3),$N24-('DDD Model Calculations'!K$13+'DDD Model Calculations'!K$12*WorkingData!$P24),"")</f>
        <v>1.8059578847302529</v>
      </c>
      <c r="Y24">
        <f>IF(AND($N24&gt;0,$N24&lt;&gt;""),$N24-('DDD Model Calculations'!L$13+'DDD Model Calculations'!L$12*WorkingData!$P24),"")</f>
        <v>1.3990121671821356</v>
      </c>
      <c r="Z24">
        <f>IF(AND($N24&gt;0,$N24&lt;&gt;""),$N24-('DDD Model Calculations'!M$13+'DDD Model Calculations'!M$12*WorkingData!$P24),"")</f>
        <v>1.3607059530755183</v>
      </c>
      <c r="AA24">
        <f>IF(AND($N24&gt;0,$N24&lt;&gt;""),$N24-('DDD Model Calculations'!N$13+'DDD Model Calculations'!N$12*WorkingData!$P24),"")</f>
        <v>1.3150683779362016</v>
      </c>
      <c r="AB24">
        <f>IF(X24&lt;&gt;"",X24/'DDD Model Calculations'!K$11,"")</f>
        <v>3.1213127811443289</v>
      </c>
      <c r="AC24">
        <f>IF(Y24&lt;&gt;"",Y24/'DDD Model Calculations'!L$11,"")</f>
        <v>1.762191205985691</v>
      </c>
      <c r="AD24">
        <f>IF(Z24&lt;&gt;"",Z24/'DDD Model Calculations'!M$11,"")</f>
        <v>1.8302648122207932</v>
      </c>
      <c r="AE24">
        <f>IF(AA24&lt;&gt;"",AA24/'DDD Model Calculations'!N$11,"")</f>
        <v>1.8275086247414138</v>
      </c>
      <c r="AF24">
        <f t="shared" si="10"/>
        <v>0</v>
      </c>
      <c r="AG24">
        <f t="shared" si="11"/>
        <v>1</v>
      </c>
      <c r="AH24">
        <f t="shared" si="12"/>
        <v>1</v>
      </c>
      <c r="AI24">
        <f t="shared" si="13"/>
        <v>1</v>
      </c>
    </row>
    <row r="25" spans="1:35" x14ac:dyDescent="0.25">
      <c r="A25" s="2">
        <v>44267</v>
      </c>
      <c r="B25" s="1">
        <v>28</v>
      </c>
      <c r="C25" s="1">
        <v>60622</v>
      </c>
      <c r="D25" t="str">
        <v>A</v>
      </c>
      <c r="E25">
        <v>562</v>
      </c>
      <c r="F25">
        <v>3347</v>
      </c>
      <c r="G25">
        <f t="shared" si="0"/>
        <v>1149</v>
      </c>
      <c r="H25" s="2">
        <f t="shared" si="1"/>
        <v>44267</v>
      </c>
      <c r="I25">
        <f t="shared" si="2"/>
        <v>58</v>
      </c>
      <c r="J25">
        <f t="shared" si="14"/>
        <v>1519</v>
      </c>
      <c r="K25">
        <f>IF(AND($H26&gt;0,$H26&lt;&gt;""),VLOOKUP($H26,'Weather Data'!$L$2:$P$4170,'DDD Model Calculations'!$D$22,FALSE),"")</f>
        <v>31745.600003428757</v>
      </c>
      <c r="L25">
        <f>IF(AND($K25&gt;0,$K25&lt;&gt;""),VLOOKUP($H25,'Weather Data'!$L$2:$P$4170,'DDD Model Calculations'!$D$22,FALSE),"")</f>
        <v>33268.500002421439</v>
      </c>
      <c r="M25">
        <f t="shared" si="15"/>
        <v>1522.8999989926815</v>
      </c>
      <c r="N25">
        <f t="shared" si="3"/>
        <v>19.810344827586206</v>
      </c>
      <c r="O25">
        <f t="shared" si="4"/>
        <v>26.256896534356578</v>
      </c>
      <c r="P25">
        <f>IF(AND($I25&gt;0,$I25&lt;&gt;""),$M25/$I25-'DDD Model Calculations'!$D$27,"")</f>
        <v>21.256896534356578</v>
      </c>
      <c r="Q25">
        <f>IF(P25="","",IF(P25&gt;='DDD Model Calculations'!$D$28-'DDD Model Calculations'!$D$27,1,0))</f>
        <v>1</v>
      </c>
      <c r="R25">
        <f t="shared" si="5"/>
        <v>5</v>
      </c>
      <c r="S25">
        <f>IF('DDD Model Calculations'!$D$23=1,WorkingData!AF25,IF('DDD Model Calculations'!$D$23=2,WorkingData!AG25,IF('DDD Model Calculations'!$D$23=4,WorkingData!AH25,WorkingData!AI25)))</f>
        <v>0</v>
      </c>
      <c r="T25">
        <f t="shared" si="6"/>
        <v>0</v>
      </c>
      <c r="U25">
        <f t="shared" si="7"/>
        <v>0</v>
      </c>
      <c r="V25">
        <f t="shared" si="8"/>
        <v>0</v>
      </c>
      <c r="W25">
        <f t="shared" si="9"/>
        <v>1</v>
      </c>
      <c r="X25">
        <f>IF(AND($N25&gt;0,$N25&lt;&gt;"",'DDD Model Calculations'!$K$3&gt;=3),$N25-('DDD Model Calculations'!K$13+'DDD Model Calculations'!K$12*WorkingData!$P25),"")</f>
        <v>2.1364292508542206</v>
      </c>
      <c r="Y25">
        <f>IF(AND($N25&gt;0,$N25&lt;&gt;""),$N25-('DDD Model Calculations'!L$13+'DDD Model Calculations'!L$12*WorkingData!$P25),"")</f>
        <v>1.2958323040230084</v>
      </c>
      <c r="Z25">
        <f>IF(AND($N25&gt;0,$N25&lt;&gt;""),$N25-('DDD Model Calculations'!M$13+'DDD Model Calculations'!M$12*WorkingData!$P25),"")</f>
        <v>0.97549373898456437</v>
      </c>
      <c r="AA25">
        <f>IF(AND($N25&gt;0,$N25&lt;&gt;""),$N25-('DDD Model Calculations'!N$13+'DDD Model Calculations'!N$12*WorkingData!$P25),"")</f>
        <v>0.77854527213098379</v>
      </c>
      <c r="AB25">
        <f>IF(X25&lt;&gt;"",X25/'DDD Model Calculations'!K$11,"")</f>
        <v>3.6924803081429101</v>
      </c>
      <c r="AC25">
        <f>IF(Y25&lt;&gt;"",Y25/'DDD Model Calculations'!L$11,"")</f>
        <v>1.6322261836942518</v>
      </c>
      <c r="AD25">
        <f>IF(Z25&lt;&gt;"",Z25/'DDD Model Calculations'!M$11,"")</f>
        <v>1.3121217416368971</v>
      </c>
      <c r="AE25">
        <f>IF(AA25&lt;&gt;"",AA25/'DDD Model Calculations'!N$11,"")</f>
        <v>1.0819195590452018</v>
      </c>
      <c r="AF25">
        <f t="shared" si="10"/>
        <v>0</v>
      </c>
      <c r="AG25">
        <f t="shared" si="11"/>
        <v>1</v>
      </c>
      <c r="AH25">
        <f t="shared" si="12"/>
        <v>1</v>
      </c>
      <c r="AI25">
        <f t="shared" si="13"/>
        <v>1</v>
      </c>
    </row>
    <row r="26" spans="1:35" x14ac:dyDescent="0.25">
      <c r="A26" s="2">
        <v>44209</v>
      </c>
      <c r="B26" s="1">
        <v>33</v>
      </c>
      <c r="C26" s="1">
        <v>59483</v>
      </c>
      <c r="D26" t="str">
        <v>A</v>
      </c>
      <c r="E26">
        <v>593</v>
      </c>
      <c r="F26">
        <v>2198</v>
      </c>
      <c r="G26">
        <f t="shared" si="0"/>
        <v>999</v>
      </c>
      <c r="H26" s="2">
        <f t="shared" si="1"/>
        <v>44209</v>
      </c>
      <c r="I26">
        <f t="shared" si="2"/>
        <v>63</v>
      </c>
      <c r="J26">
        <f t="shared" si="14"/>
        <v>1582</v>
      </c>
      <c r="K26">
        <f>IF(AND($H27&gt;0,$H27&lt;&gt;""),VLOOKUP($H27,'Weather Data'!$L$2:$P$4170,'DDD Model Calculations'!$D$22,FALSE),"")</f>
        <v>30461.000004425645</v>
      </c>
      <c r="L26">
        <f>IF(AND($K26&gt;0,$K26&lt;&gt;""),VLOOKUP($H26,'Weather Data'!$L$2:$P$4170,'DDD Model Calculations'!$D$22,FALSE),"")</f>
        <v>31745.600003428757</v>
      </c>
      <c r="M26">
        <f t="shared" si="15"/>
        <v>1284.5999990031123</v>
      </c>
      <c r="N26">
        <f t="shared" si="3"/>
        <v>15.857142857142858</v>
      </c>
      <c r="O26">
        <f t="shared" si="4"/>
        <v>20.390476174652576</v>
      </c>
      <c r="P26">
        <f>IF(AND($I26&gt;0,$I26&lt;&gt;""),$M26/$I26-'DDD Model Calculations'!$D$27,"")</f>
        <v>15.390476174652576</v>
      </c>
      <c r="Q26">
        <f>IF(P26="","",IF(P26&gt;='DDD Model Calculations'!$D$28-'DDD Model Calculations'!$D$27,1,0))</f>
        <v>1</v>
      </c>
      <c r="R26">
        <f t="shared" si="5"/>
        <v>5</v>
      </c>
      <c r="S26">
        <f>IF('DDD Model Calculations'!$D$23=1,WorkingData!AF26,IF('DDD Model Calculations'!$D$23=2,WorkingData!AG26,IF('DDD Model Calculations'!$D$23=4,WorkingData!AH26,WorkingData!AI26)))</f>
        <v>0</v>
      </c>
      <c r="T26">
        <f t="shared" si="6"/>
        <v>0</v>
      </c>
      <c r="U26">
        <f t="shared" si="7"/>
        <v>0</v>
      </c>
      <c r="V26">
        <f t="shared" si="8"/>
        <v>0</v>
      </c>
      <c r="W26">
        <f t="shared" si="9"/>
        <v>1</v>
      </c>
      <c r="X26">
        <f>IF(AND($N26&gt;0,$N26&lt;&gt;"",'DDD Model Calculations'!$K$3&gt;=3),$N26-('DDD Model Calculations'!K$13+'DDD Model Calculations'!K$12*WorkingData!$P26),"")</f>
        <v>1.6672074396870187</v>
      </c>
      <c r="Y26">
        <f>IF(AND($N26&gt;0,$N26&lt;&gt;""),$N26-('DDD Model Calculations'!L$13+'DDD Model Calculations'!L$12*WorkingData!$P26),"")</f>
        <v>1.0000823118853912</v>
      </c>
      <c r="Z26">
        <f>IF(AND($N26&gt;0,$N26&lt;&gt;""),$N26-('DDD Model Calculations'!M$13+'DDD Model Calculations'!M$12*WorkingData!$P26),"")</f>
        <v>0.7925640541298673</v>
      </c>
      <c r="AA26">
        <f>IF(AND($N26&gt;0,$N26&lt;&gt;""),$N26-('DDD Model Calculations'!N$13+'DDD Model Calculations'!N$12*WorkingData!$P26),"")</f>
        <v>0.65614389632329484</v>
      </c>
      <c r="AB26">
        <f>IF(X26&lt;&gt;"",X26/'DDD Model Calculations'!K$11,"")</f>
        <v>2.8815045657010332</v>
      </c>
      <c r="AC26">
        <f>IF(Y26&lt;&gt;"",Y26/'DDD Model Calculations'!L$11,"")</f>
        <v>1.2597004490789674</v>
      </c>
      <c r="AD26">
        <f>IF(Z26&lt;&gt;"",Z26/'DDD Model Calculations'!M$11,"")</f>
        <v>1.0660658141652479</v>
      </c>
      <c r="AE26">
        <f>IF(AA26&lt;&gt;"",AA26/'DDD Model Calculations'!N$11,"")</f>
        <v>0.91182226697905611</v>
      </c>
      <c r="AF26">
        <f t="shared" si="10"/>
        <v>0</v>
      </c>
      <c r="AG26">
        <f t="shared" si="11"/>
        <v>1</v>
      </c>
      <c r="AH26">
        <f t="shared" si="12"/>
        <v>1</v>
      </c>
      <c r="AI26">
        <f t="shared" si="13"/>
        <v>1</v>
      </c>
    </row>
    <row r="27" spans="1:35" x14ac:dyDescent="0.25">
      <c r="A27" s="2">
        <v>44146</v>
      </c>
      <c r="B27" s="1">
        <v>28</v>
      </c>
      <c r="C27" s="1">
        <v>58492</v>
      </c>
      <c r="D27" t="str">
        <v>A</v>
      </c>
      <c r="E27">
        <v>259</v>
      </c>
      <c r="F27">
        <v>1199</v>
      </c>
      <c r="G27">
        <f t="shared" si="0"/>
        <v>425</v>
      </c>
      <c r="H27" s="2">
        <f t="shared" si="1"/>
        <v>44146</v>
      </c>
      <c r="I27">
        <f t="shared" si="2"/>
        <v>61</v>
      </c>
      <c r="J27">
        <f t="shared" si="14"/>
        <v>1643</v>
      </c>
      <c r="K27">
        <f>IF(AND($H28&gt;0,$H28&lt;&gt;""),VLOOKUP($H28,'Weather Data'!$L$2:$P$4170,'DDD Model Calculations'!$D$22,FALSE),"")</f>
        <v>29933.500003248453</v>
      </c>
      <c r="L27">
        <f>IF(AND($K27&gt;0,$K27&lt;&gt;""),VLOOKUP($H27,'Weather Data'!$L$2:$P$4170,'DDD Model Calculations'!$D$22,FALSE),"")</f>
        <v>30461.000004425645</v>
      </c>
      <c r="M27">
        <f t="shared" si="15"/>
        <v>527.50000117719173</v>
      </c>
      <c r="N27">
        <f t="shared" si="3"/>
        <v>6.9672131147540988</v>
      </c>
      <c r="O27">
        <f t="shared" si="4"/>
        <v>8.6475410029047826</v>
      </c>
      <c r="P27">
        <f>IF(AND($I27&gt;0,$I27&lt;&gt;""),$M27/$I27-'DDD Model Calculations'!$D$27,"")</f>
        <v>3.6475410029047826</v>
      </c>
      <c r="Q27">
        <f>IF(P27="","",IF(P27&gt;='DDD Model Calculations'!$D$28-'DDD Model Calculations'!$D$27,1,0))</f>
        <v>1</v>
      </c>
      <c r="R27">
        <f t="shared" si="5"/>
        <v>5</v>
      </c>
      <c r="S27">
        <f>IF('DDD Model Calculations'!$D$23=1,WorkingData!AF27,IF('DDD Model Calculations'!$D$23=2,WorkingData!AG27,IF('DDD Model Calculations'!$D$23=4,WorkingData!AH27,WorkingData!AI27)))</f>
        <v>1</v>
      </c>
      <c r="T27">
        <f t="shared" si="6"/>
        <v>0</v>
      </c>
      <c r="U27">
        <f t="shared" si="7"/>
        <v>0</v>
      </c>
      <c r="V27">
        <f t="shared" si="8"/>
        <v>0</v>
      </c>
      <c r="W27">
        <f t="shared" si="9"/>
        <v>1</v>
      </c>
      <c r="X27">
        <f>IF(AND($N27&gt;0,$N27&lt;&gt;"",'DDD Model Calculations'!$K$3&gt;=3),$N27-('DDD Model Calculations'!K$13+'DDD Model Calculations'!K$12*WorkingData!$P27),"")</f>
        <v>-0.24876703842203973</v>
      </c>
      <c r="Y27">
        <f>IF(AND($N27&gt;0,$N27&lt;&gt;""),$N27-('DDD Model Calculations'!L$13+'DDD Model Calculations'!L$12*WorkingData!$P27),"")</f>
        <v>-0.56865003216486798</v>
      </c>
      <c r="Z27">
        <f>IF(AND($N27&gt;0,$N27&lt;&gt;""),$N27-('DDD Model Calculations'!M$13+'DDD Model Calculations'!M$12*WorkingData!$P27),"")</f>
        <v>-0.55033354347429242</v>
      </c>
      <c r="AA27">
        <f>IF(AND($N27&gt;0,$N27&lt;&gt;""),$N27-('DDD Model Calculations'!N$13+'DDD Model Calculations'!N$12*WorkingData!$P27),"")</f>
        <v>-0.56559293106452913</v>
      </c>
      <c r="AB27">
        <f>IF(X27&lt;&gt;"",X27/'DDD Model Calculations'!K$11,"")</f>
        <v>-0.42995450952618086</v>
      </c>
      <c r="AC27">
        <f>IF(Y27&lt;&gt;"",Y27/'DDD Model Calculations'!L$11,"")</f>
        <v>-0.71626974337382765</v>
      </c>
      <c r="AD27">
        <f>IF(Z27&lt;&gt;"",Z27/'DDD Model Calculations'!M$11,"")</f>
        <v>-0.74024525087815018</v>
      </c>
      <c r="AE27">
        <f>IF(AA27&lt;&gt;"",AA27/'DDD Model Calculations'!N$11,"")</f>
        <v>-0.78598647565027802</v>
      </c>
      <c r="AF27">
        <f t="shared" si="10"/>
        <v>1</v>
      </c>
      <c r="AG27">
        <f t="shared" si="11"/>
        <v>1</v>
      </c>
      <c r="AH27">
        <f t="shared" si="12"/>
        <v>1</v>
      </c>
      <c r="AI27">
        <f t="shared" si="13"/>
        <v>1</v>
      </c>
    </row>
    <row r="28" spans="1:35" x14ac:dyDescent="0.25">
      <c r="A28" s="2">
        <v>44085</v>
      </c>
      <c r="B28" s="1">
        <v>29</v>
      </c>
      <c r="C28" s="1">
        <v>58071</v>
      </c>
      <c r="D28" t="str">
        <v>A</v>
      </c>
      <c r="E28">
        <v>44</v>
      </c>
      <c r="F28">
        <v>774</v>
      </c>
      <c r="G28">
        <f t="shared" si="0"/>
        <v>133</v>
      </c>
      <c r="H28" s="2">
        <f t="shared" si="1"/>
        <v>44085</v>
      </c>
      <c r="I28">
        <f t="shared" si="2"/>
        <v>63</v>
      </c>
      <c r="J28">
        <f t="shared" si="14"/>
        <v>1706</v>
      </c>
      <c r="K28">
        <f>IF(AND($H29&gt;0,$H29&lt;&gt;""),VLOOKUP($H29,'Weather Data'!$L$2:$P$4170,'DDD Model Calculations'!$D$22,FALSE),"")</f>
        <v>29877.700002104044</v>
      </c>
      <c r="L28">
        <f>IF(AND($K28&gt;0,$K28&lt;&gt;""),VLOOKUP($H28,'Weather Data'!$L$2:$P$4170,'DDD Model Calculations'!$D$22,FALSE),"")</f>
        <v>29933.500003248453</v>
      </c>
      <c r="M28">
        <f t="shared" si="15"/>
        <v>55.80000114440918</v>
      </c>
      <c r="N28">
        <f t="shared" si="3"/>
        <v>2.1111111111111112</v>
      </c>
      <c r="O28">
        <f t="shared" si="4"/>
        <v>0.88571430387951078</v>
      </c>
      <c r="P28">
        <f>IF(AND($I28&gt;0,$I28&lt;&gt;""),$M28/$I28-'DDD Model Calculations'!$D$27,"")</f>
        <v>-4.114285696120489</v>
      </c>
      <c r="Q28">
        <f>IF(P28="","",IF(P28&gt;='DDD Model Calculations'!$D$28-'DDD Model Calculations'!$D$27,1,0))</f>
        <v>1</v>
      </c>
      <c r="R28">
        <f t="shared" si="5"/>
        <v>5</v>
      </c>
      <c r="S28">
        <f>IF('DDD Model Calculations'!$D$23=1,WorkingData!AF28,IF('DDD Model Calculations'!$D$23=2,WorkingData!AG28,IF('DDD Model Calculations'!$D$23=4,WorkingData!AH28,WorkingData!AI28)))</f>
        <v>1</v>
      </c>
      <c r="T28">
        <f t="shared" si="6"/>
        <v>0</v>
      </c>
      <c r="U28">
        <f t="shared" si="7"/>
        <v>0</v>
      </c>
      <c r="V28">
        <f t="shared" si="8"/>
        <v>0</v>
      </c>
      <c r="W28">
        <f t="shared" si="9"/>
        <v>1</v>
      </c>
      <c r="X28">
        <f>IF(AND($N28&gt;0,$N28&lt;&gt;"",'DDD Model Calculations'!$K$3&gt;=3),$N28-('DDD Model Calculations'!K$13+'DDD Model Calculations'!K$12*WorkingData!$P28),"")</f>
        <v>-0.49523513228015847</v>
      </c>
      <c r="Y28">
        <f>IF(AND($N28&gt;0,$N28&lt;&gt;""),$N28-('DDD Model Calculations'!L$13+'DDD Model Calculations'!L$12*WorkingData!$P28),"")</f>
        <v>-0.58559856998826287</v>
      </c>
      <c r="Z28">
        <f>IF(AND($N28&gt;0,$N28&lt;&gt;""),$N28-('DDD Model Calculations'!M$13+'DDD Model Calculations'!M$12*WorkingData!$P28),"")</f>
        <v>-0.41801018812142354</v>
      </c>
      <c r="AA28">
        <f>IF(AND($N28&gt;0,$N28&lt;&gt;""),$N28-('DDD Model Calculations'!N$13+'DDD Model Calculations'!N$12*WorkingData!$P28),"")</f>
        <v>-0.35318492162941739</v>
      </c>
      <c r="AB28">
        <f>IF(X28&lt;&gt;"",X28/'DDD Model Calculations'!K$11,"")</f>
        <v>-0.85593565671031535</v>
      </c>
      <c r="AC28">
        <f>IF(Y28&lt;&gt;"",Y28/'DDD Model Calculations'!L$11,"")</f>
        <v>-0.73761806686043385</v>
      </c>
      <c r="AD28">
        <f>IF(Z28&lt;&gt;"",Z28/'DDD Model Calculations'!M$11,"")</f>
        <v>-0.56225912493378716</v>
      </c>
      <c r="AE28">
        <f>IF(AA28&lt;&gt;"",AA28/'DDD Model Calculations'!N$11,"")</f>
        <v>-0.49080983258019872</v>
      </c>
      <c r="AF28">
        <f t="shared" si="10"/>
        <v>1</v>
      </c>
      <c r="AG28">
        <f t="shared" si="11"/>
        <v>1</v>
      </c>
      <c r="AH28">
        <f t="shared" si="12"/>
        <v>1</v>
      </c>
      <c r="AI28">
        <f t="shared" si="13"/>
        <v>1</v>
      </c>
    </row>
    <row r="29" spans="1:35" x14ac:dyDescent="0.25">
      <c r="A29" s="2">
        <v>44022</v>
      </c>
      <c r="B29" s="1">
        <v>28</v>
      </c>
      <c r="C29" s="1">
        <v>57939</v>
      </c>
      <c r="D29" t="str">
        <v>A</v>
      </c>
      <c r="E29">
        <v>123</v>
      </c>
      <c r="F29">
        <v>641</v>
      </c>
      <c r="G29">
        <f t="shared" si="0"/>
        <v>204</v>
      </c>
      <c r="H29" s="2">
        <f t="shared" si="1"/>
        <v>44022</v>
      </c>
      <c r="I29">
        <f t="shared" si="2"/>
        <v>59</v>
      </c>
      <c r="J29">
        <f t="shared" si="14"/>
        <v>1765</v>
      </c>
      <c r="K29">
        <f>IF(AND($H30&gt;0,$H30&lt;&gt;""),VLOOKUP($H30,'Weather Data'!$L$2:$P$4170,'DDD Model Calculations'!$D$22,FALSE),"")</f>
        <v>29769.300000578165</v>
      </c>
      <c r="L29">
        <f>IF(AND($K29&gt;0,$K29&lt;&gt;""),VLOOKUP($H29,'Weather Data'!$L$2:$P$4170,'DDD Model Calculations'!$D$22,FALSE),"")</f>
        <v>29877.700002104044</v>
      </c>
      <c r="M29">
        <f t="shared" si="15"/>
        <v>108.40000152587891</v>
      </c>
      <c r="N29">
        <f t="shared" si="3"/>
        <v>3.4576271186440679</v>
      </c>
      <c r="O29">
        <f t="shared" si="4"/>
        <v>1.8372881614555747</v>
      </c>
      <c r="P29">
        <f>IF(AND($I29&gt;0,$I29&lt;&gt;""),$M29/$I29-'DDD Model Calculations'!$D$27,"")</f>
        <v>-3.1627118385444253</v>
      </c>
      <c r="Q29">
        <f>IF(P29="","",IF(P29&gt;='DDD Model Calculations'!$D$28-'DDD Model Calculations'!$D$27,1,0))</f>
        <v>1</v>
      </c>
      <c r="R29">
        <f t="shared" si="5"/>
        <v>5</v>
      </c>
      <c r="S29">
        <f>IF('DDD Model Calculations'!$D$23=1,WorkingData!AF29,IF('DDD Model Calculations'!$D$23=2,WorkingData!AG29,IF('DDD Model Calculations'!$D$23=4,WorkingData!AH29,WorkingData!AI29)))</f>
        <v>1</v>
      </c>
      <c r="T29">
        <f t="shared" si="6"/>
        <v>0</v>
      </c>
      <c r="U29">
        <f t="shared" si="7"/>
        <v>0</v>
      </c>
      <c r="V29">
        <f t="shared" si="8"/>
        <v>0</v>
      </c>
      <c r="W29">
        <f t="shared" si="9"/>
        <v>1</v>
      </c>
      <c r="X29">
        <f>IF(AND($N29&gt;0,$N29&lt;&gt;"",'DDD Model Calculations'!$K$3&gt;=3),$N29-('DDD Model Calculations'!K$13+'DDD Model Calculations'!K$12*WorkingData!$P29),"")</f>
        <v>0.28615525577738987</v>
      </c>
      <c r="Y29">
        <f>IF(AND($N29&gt;0,$N29&lt;&gt;""),$N29-('DDD Model Calculations'!L$13+'DDD Model Calculations'!L$12*WorkingData!$P29),"")</f>
        <v>0.16765349215786918</v>
      </c>
      <c r="Z29">
        <f>IF(AND($N29&gt;0,$N29&lt;&gt;""),$N29-('DDD Model Calculations'!M$13+'DDD Model Calculations'!M$12*WorkingData!$P29),"")</f>
        <v>0.31694164178230899</v>
      </c>
      <c r="AA29">
        <f>IF(AND($N29&gt;0,$N29&lt;&gt;""),$N29-('DDD Model Calculations'!N$13+'DDD Model Calculations'!N$12*WorkingData!$P29),"")</f>
        <v>0.37194879893321708</v>
      </c>
      <c r="AB29">
        <f>IF(X29&lt;&gt;"",X29/'DDD Model Calculations'!K$11,"")</f>
        <v>0.4945741342041326</v>
      </c>
      <c r="AC29">
        <f>IF(Y29&lt;&gt;"",Y29/'DDD Model Calculations'!L$11,"")</f>
        <v>0.21117579708291803</v>
      </c>
      <c r="AD29">
        <f>IF(Z29&lt;&gt;"",Z29/'DDD Model Calculations'!M$11,"")</f>
        <v>0.42631336562503686</v>
      </c>
      <c r="AE29">
        <f>IF(AA29&lt;&gt;"",AA29/'DDD Model Calculations'!N$11,"")</f>
        <v>0.51688539502365005</v>
      </c>
      <c r="AF29">
        <f t="shared" si="10"/>
        <v>1</v>
      </c>
      <c r="AG29">
        <f t="shared" si="11"/>
        <v>1</v>
      </c>
      <c r="AH29">
        <f t="shared" si="12"/>
        <v>1</v>
      </c>
      <c r="AI29">
        <f t="shared" si="13"/>
        <v>1</v>
      </c>
    </row>
    <row r="30" spans="1:35" x14ac:dyDescent="0.25">
      <c r="A30" s="2">
        <v>43963</v>
      </c>
      <c r="B30" s="1">
        <v>28</v>
      </c>
      <c r="C30" s="1">
        <v>57737</v>
      </c>
      <c r="D30" t="str">
        <v>A</v>
      </c>
      <c r="E30">
        <v>437</v>
      </c>
      <c r="F30">
        <v>437</v>
      </c>
      <c r="G30" t="str">
        <f t="shared" si="0"/>
        <v/>
      </c>
      <c r="H30" s="2">
        <f t="shared" si="1"/>
        <v>43963</v>
      </c>
      <c r="I30" t="str">
        <f t="shared" si="2"/>
        <v/>
      </c>
      <c r="J30" t="str">
        <f t="shared" si="14"/>
        <v/>
      </c>
      <c r="K30" t="str">
        <f>IF(AND($H31&gt;0,$H31&lt;&gt;""),VLOOKUP($H31,'Weather Data'!$L$2:$P$4170,'DDD Model Calculations'!$D$22,FALSE),"")</f>
        <v/>
      </c>
      <c r="L30" t="str">
        <f>IF(AND($K30&gt;0,$K30&lt;&gt;""),VLOOKUP($H30,'Weather Data'!$L$2:$P$4170,'DDD Model Calculations'!$D$22,FALSE),"")</f>
        <v/>
      </c>
      <c r="M30" t="str">
        <f t="shared" si="15"/>
        <v/>
      </c>
      <c r="N30" t="str">
        <f t="shared" si="3"/>
        <v/>
      </c>
      <c r="O30" t="str">
        <f t="shared" si="4"/>
        <v/>
      </c>
      <c r="P30" t="str">
        <f>IF(AND($I30&gt;0,$I30&lt;&gt;""),$M30/$I30-'DDD Model Calculations'!$D$27,"")</f>
        <v/>
      </c>
      <c r="Q30" t="str">
        <f>IF(P30="","",IF(P30&gt;='DDD Model Calculations'!$D$28-'DDD Model Calculations'!$D$27,1,0))</f>
        <v/>
      </c>
      <c r="R30" t="str">
        <f t="shared" si="5"/>
        <v/>
      </c>
      <c r="S30" t="str">
        <f>IF('DDD Model Calculations'!$D$23=1,WorkingData!AF30,IF('DDD Model Calculations'!$D$23=2,WorkingData!AG30,IF('DDD Model Calculations'!$D$23=4,WorkingData!AH30,WorkingData!AI30)))</f>
        <v/>
      </c>
      <c r="T30" t="str">
        <f t="shared" si="6"/>
        <v/>
      </c>
      <c r="U30" t="str">
        <f t="shared" si="7"/>
        <v/>
      </c>
      <c r="V30" t="str">
        <f t="shared" si="8"/>
        <v/>
      </c>
      <c r="W30" t="str">
        <f t="shared" si="9"/>
        <v/>
      </c>
      <c r="X30" t="str">
        <f>IF(AND($N30&gt;0,$N30&lt;&gt;"",'DDD Model Calculations'!$K$3&gt;=3),$N30-('DDD Model Calculations'!K$13+'DDD Model Calculations'!K$12*WorkingData!$P30),"")</f>
        <v/>
      </c>
      <c r="Y30" t="str">
        <f>IF(AND($N30&gt;0,$N30&lt;&gt;""),$N30-('DDD Model Calculations'!L$13+'DDD Model Calculations'!L$12*WorkingData!$P30),"")</f>
        <v/>
      </c>
      <c r="Z30" t="str">
        <f>IF(AND($N30&gt;0,$N30&lt;&gt;""),$N30-('DDD Model Calculations'!M$13+'DDD Model Calculations'!M$12*WorkingData!$P30),"")</f>
        <v/>
      </c>
      <c r="AA30" t="str">
        <f>IF(AND($N30&gt;0,$N30&lt;&gt;""),$N30-('DDD Model Calculations'!N$13+'DDD Model Calculations'!N$12*WorkingData!$P30),"")</f>
        <v/>
      </c>
      <c r="AB30" t="str">
        <f>IF(X30&lt;&gt;"",X30/'DDD Model Calculations'!K$11,"")</f>
        <v/>
      </c>
      <c r="AC30" t="str">
        <f>IF(Y30&lt;&gt;"",Y30/'DDD Model Calculations'!L$11,"")</f>
        <v/>
      </c>
      <c r="AD30" t="str">
        <f>IF(Z30&lt;&gt;"",Z30/'DDD Model Calculations'!M$11,"")</f>
        <v/>
      </c>
      <c r="AE30" t="str">
        <f>IF(AA30&lt;&gt;"",AA30/'DDD Model Calculations'!N$11,"")</f>
        <v/>
      </c>
      <c r="AF30" t="str">
        <f t="shared" si="10"/>
        <v/>
      </c>
      <c r="AG30" t="str">
        <f t="shared" si="11"/>
        <v/>
      </c>
      <c r="AH30" t="str">
        <f t="shared" si="12"/>
        <v/>
      </c>
      <c r="AI30" t="str">
        <f t="shared" si="13"/>
        <v/>
      </c>
    </row>
    <row r="31" spans="1:35" x14ac:dyDescent="0.25">
      <c r="A31" s="2"/>
      <c r="G31" t="str">
        <f t="shared" si="0"/>
        <v/>
      </c>
      <c r="H31" s="2" t="str">
        <f t="shared" si="1"/>
        <v/>
      </c>
      <c r="I31" t="str">
        <f t="shared" si="2"/>
        <v/>
      </c>
      <c r="J31" t="str">
        <f t="shared" si="14"/>
        <v/>
      </c>
      <c r="K31" t="str">
        <f>IF(AND($H32&gt;0,$H32&lt;&gt;""),VLOOKUP($H32,'Weather Data'!$L$2:$P$4170,'DDD Model Calculations'!$D$22,FALSE),"")</f>
        <v/>
      </c>
      <c r="L31" t="str">
        <f>IF(AND($K31&gt;0,$K31&lt;&gt;""),VLOOKUP($H31,'Weather Data'!$L$2:$P$4170,'DDD Model Calculations'!$D$22,FALSE),"")</f>
        <v/>
      </c>
      <c r="M31" t="str">
        <f t="shared" si="15"/>
        <v/>
      </c>
      <c r="N31" t="str">
        <f t="shared" si="3"/>
        <v/>
      </c>
      <c r="O31" t="str">
        <f t="shared" si="4"/>
        <v/>
      </c>
      <c r="P31" t="str">
        <f>IF(AND($I31&gt;0,$I31&lt;&gt;""),$M31/$I31-'DDD Model Calculations'!$D$27,"")</f>
        <v/>
      </c>
      <c r="Q31" t="str">
        <f>IF(P31="","",IF(P31&gt;='DDD Model Calculations'!$D$28-'DDD Model Calculations'!$D$27,1,0))</f>
        <v/>
      </c>
      <c r="R31" t="str">
        <f t="shared" si="5"/>
        <v/>
      </c>
      <c r="S31" t="str">
        <f>IF('DDD Model Calculations'!$D$23=1,WorkingData!AF31,IF('DDD Model Calculations'!$D$23=2,WorkingData!AG31,IF('DDD Model Calculations'!$D$23=4,WorkingData!AH31,WorkingData!AI31)))</f>
        <v/>
      </c>
      <c r="T31" t="str">
        <f t="shared" si="6"/>
        <v/>
      </c>
      <c r="U31" t="str">
        <f t="shared" si="7"/>
        <v/>
      </c>
      <c r="V31" t="str">
        <f t="shared" si="8"/>
        <v/>
      </c>
      <c r="W31" t="str">
        <f t="shared" si="9"/>
        <v/>
      </c>
      <c r="X31" t="str">
        <f>IF(AND($N31&gt;0,$N31&lt;&gt;"",'DDD Model Calculations'!$K$3&gt;=3),$N31-('DDD Model Calculations'!K$13+'DDD Model Calculations'!K$12*WorkingData!$P31),"")</f>
        <v/>
      </c>
      <c r="Y31" t="str">
        <f>IF(AND($N31&gt;0,$N31&lt;&gt;""),$N31-('DDD Model Calculations'!L$13+'DDD Model Calculations'!L$12*WorkingData!$P31),"")</f>
        <v/>
      </c>
      <c r="Z31" t="str">
        <f>IF(AND($N31&gt;0,$N31&lt;&gt;""),$N31-('DDD Model Calculations'!M$13+'DDD Model Calculations'!M$12*WorkingData!$P31),"")</f>
        <v/>
      </c>
      <c r="AA31" t="str">
        <f>IF(AND($N31&gt;0,$N31&lt;&gt;""),$N31-('DDD Model Calculations'!N$13+'DDD Model Calculations'!N$12*WorkingData!$P31),"")</f>
        <v/>
      </c>
      <c r="AB31" t="str">
        <f>IF(X31&lt;&gt;"",X31/'DDD Model Calculations'!K$11,"")</f>
        <v/>
      </c>
      <c r="AC31" t="str">
        <f>IF(Y31&lt;&gt;"",Y31/'DDD Model Calculations'!L$11,"")</f>
        <v/>
      </c>
      <c r="AD31" t="str">
        <f>IF(Z31&lt;&gt;"",Z31/'DDD Model Calculations'!M$11,"")</f>
        <v/>
      </c>
      <c r="AE31" t="str">
        <f>IF(AA31&lt;&gt;"",AA31/'DDD Model Calculations'!N$11,"")</f>
        <v/>
      </c>
      <c r="AF31" t="str">
        <f t="shared" si="10"/>
        <v/>
      </c>
      <c r="AG31" t="str">
        <f t="shared" si="11"/>
        <v/>
      </c>
      <c r="AH31" t="str">
        <f t="shared" si="12"/>
        <v/>
      </c>
      <c r="AI31" t="str">
        <f t="shared" si="13"/>
        <v/>
      </c>
    </row>
    <row r="32" spans="1:35" x14ac:dyDescent="0.25">
      <c r="A32" s="2"/>
      <c r="G32" t="str">
        <f t="shared" si="0"/>
        <v/>
      </c>
      <c r="H32" s="2" t="str">
        <f t="shared" si="1"/>
        <v/>
      </c>
      <c r="I32" t="str">
        <f t="shared" si="2"/>
        <v/>
      </c>
      <c r="J32" t="str">
        <f t="shared" si="14"/>
        <v/>
      </c>
      <c r="K32" t="str">
        <f>IF(AND($H33&gt;0,$H33&lt;&gt;""),VLOOKUP($H33,'Weather Data'!$L$2:$P$4170,'DDD Model Calculations'!$D$22,FALSE),"")</f>
        <v/>
      </c>
      <c r="L32" t="str">
        <f>IF(AND($K32&gt;0,$K32&lt;&gt;""),VLOOKUP($H32,'Weather Data'!$L$2:$P$4170,'DDD Model Calculations'!$D$22,FALSE),"")</f>
        <v/>
      </c>
      <c r="M32" t="str">
        <f t="shared" si="15"/>
        <v/>
      </c>
      <c r="N32" t="str">
        <f t="shared" si="3"/>
        <v/>
      </c>
      <c r="O32" t="str">
        <f t="shared" si="4"/>
        <v/>
      </c>
      <c r="P32" t="str">
        <f>IF(AND($I32&gt;0,$I32&lt;&gt;""),$M32/$I32-'DDD Model Calculations'!$D$27,"")</f>
        <v/>
      </c>
      <c r="Q32" t="str">
        <f>IF(P32="","",IF(P32&gt;='DDD Model Calculations'!$D$28-'DDD Model Calculations'!$D$27,1,0))</f>
        <v/>
      </c>
      <c r="R32" t="str">
        <f t="shared" si="5"/>
        <v/>
      </c>
      <c r="S32" t="str">
        <f>IF('DDD Model Calculations'!$D$23=1,WorkingData!AF32,IF('DDD Model Calculations'!$D$23=2,WorkingData!AG32,IF('DDD Model Calculations'!$D$23=4,WorkingData!AH32,WorkingData!AI32)))</f>
        <v/>
      </c>
      <c r="T32" t="str">
        <f t="shared" si="6"/>
        <v/>
      </c>
      <c r="U32" t="str">
        <f t="shared" si="7"/>
        <v/>
      </c>
      <c r="V32" t="str">
        <f t="shared" si="8"/>
        <v/>
      </c>
      <c r="W32" t="str">
        <f t="shared" si="9"/>
        <v/>
      </c>
      <c r="X32" t="str">
        <f>IF(AND($N32&gt;0,$N32&lt;&gt;"",'DDD Model Calculations'!$K$3&gt;=3),$N32-('DDD Model Calculations'!K$13+'DDD Model Calculations'!K$12*WorkingData!$P32),"")</f>
        <v/>
      </c>
      <c r="Y32" t="str">
        <f>IF(AND($N32&gt;0,$N32&lt;&gt;""),$N32-('DDD Model Calculations'!L$13+'DDD Model Calculations'!L$12*WorkingData!$P32),"")</f>
        <v/>
      </c>
      <c r="Z32" t="str">
        <f>IF(AND($N32&gt;0,$N32&lt;&gt;""),$N32-('DDD Model Calculations'!M$13+'DDD Model Calculations'!M$12*WorkingData!$P32),"")</f>
        <v/>
      </c>
      <c r="AA32" t="str">
        <f>IF(AND($N32&gt;0,$N32&lt;&gt;""),$N32-('DDD Model Calculations'!N$13+'DDD Model Calculations'!N$12*WorkingData!$P32),"")</f>
        <v/>
      </c>
      <c r="AB32" t="str">
        <f>IF(X32&lt;&gt;"",X32/'DDD Model Calculations'!K$11,"")</f>
        <v/>
      </c>
      <c r="AC32" t="str">
        <f>IF(Y32&lt;&gt;"",Y32/'DDD Model Calculations'!L$11,"")</f>
        <v/>
      </c>
      <c r="AD32" t="str">
        <f>IF(Z32&lt;&gt;"",Z32/'DDD Model Calculations'!M$11,"")</f>
        <v/>
      </c>
      <c r="AE32" t="str">
        <f>IF(AA32&lt;&gt;"",AA32/'DDD Model Calculations'!N$11,"")</f>
        <v/>
      </c>
      <c r="AF32" t="str">
        <f t="shared" si="10"/>
        <v/>
      </c>
      <c r="AG32" t="str">
        <f t="shared" si="11"/>
        <v/>
      </c>
      <c r="AH32" t="str">
        <f t="shared" si="12"/>
        <v/>
      </c>
      <c r="AI32" t="str">
        <f t="shared" si="13"/>
        <v/>
      </c>
    </row>
    <row r="33" spans="1:35" x14ac:dyDescent="0.25">
      <c r="A33" s="2"/>
      <c r="G33" t="str">
        <f t="shared" si="0"/>
        <v/>
      </c>
      <c r="H33" s="2" t="str">
        <f t="shared" si="1"/>
        <v/>
      </c>
      <c r="I33" t="str">
        <f t="shared" si="2"/>
        <v/>
      </c>
      <c r="J33" t="str">
        <f t="shared" si="14"/>
        <v/>
      </c>
      <c r="K33" t="str">
        <f>IF(AND($H34&gt;0,$H34&lt;&gt;""),VLOOKUP($H34,'Weather Data'!$L$2:$P$4170,'DDD Model Calculations'!$D$22,FALSE),"")</f>
        <v/>
      </c>
      <c r="L33" t="str">
        <f>IF(AND($K33&gt;0,$K33&lt;&gt;""),VLOOKUP($H33,'Weather Data'!$L$2:$P$4170,'DDD Model Calculations'!$D$22,FALSE),"")</f>
        <v/>
      </c>
      <c r="M33" t="str">
        <f t="shared" si="15"/>
        <v/>
      </c>
      <c r="N33" t="str">
        <f t="shared" si="3"/>
        <v/>
      </c>
      <c r="O33" t="str">
        <f t="shared" si="4"/>
        <v/>
      </c>
      <c r="P33" t="str">
        <f>IF(AND($I33&gt;0,$I33&lt;&gt;""),$M33/$I33-'DDD Model Calculations'!$D$27,"")</f>
        <v/>
      </c>
      <c r="Q33" t="str">
        <f>IF(P33="","",IF(P33&gt;='DDD Model Calculations'!$D$28-'DDD Model Calculations'!$D$27,1,0))</f>
        <v/>
      </c>
      <c r="R33" t="str">
        <f t="shared" si="5"/>
        <v/>
      </c>
      <c r="S33" t="str">
        <f>IF('DDD Model Calculations'!$D$23=1,WorkingData!AF33,IF('DDD Model Calculations'!$D$23=2,WorkingData!AG33,IF('DDD Model Calculations'!$D$23=4,WorkingData!AH33,WorkingData!AI33)))</f>
        <v/>
      </c>
      <c r="T33" t="str">
        <f t="shared" si="6"/>
        <v/>
      </c>
      <c r="U33" t="str">
        <f t="shared" si="7"/>
        <v/>
      </c>
      <c r="V33" t="str">
        <f t="shared" si="8"/>
        <v/>
      </c>
      <c r="W33" t="str">
        <f t="shared" si="9"/>
        <v/>
      </c>
      <c r="X33" t="str">
        <f>IF(AND($N33&gt;0,$N33&lt;&gt;"",'DDD Model Calculations'!$K$3&gt;=3),$N33-('DDD Model Calculations'!K$13+'DDD Model Calculations'!K$12*WorkingData!$P33),"")</f>
        <v/>
      </c>
      <c r="Y33" t="str">
        <f>IF(AND($N33&gt;0,$N33&lt;&gt;""),$N33-('DDD Model Calculations'!L$13+'DDD Model Calculations'!L$12*WorkingData!$P33),"")</f>
        <v/>
      </c>
      <c r="Z33" t="str">
        <f>IF(AND($N33&gt;0,$N33&lt;&gt;""),$N33-('DDD Model Calculations'!M$13+'DDD Model Calculations'!M$12*WorkingData!$P33),"")</f>
        <v/>
      </c>
      <c r="AA33" t="str">
        <f>IF(AND($N33&gt;0,$N33&lt;&gt;""),$N33-('DDD Model Calculations'!N$13+'DDD Model Calculations'!N$12*WorkingData!$P33),"")</f>
        <v/>
      </c>
      <c r="AB33" t="str">
        <f>IF(X33&lt;&gt;"",X33/'DDD Model Calculations'!K$11,"")</f>
        <v/>
      </c>
      <c r="AC33" t="str">
        <f>IF(Y33&lt;&gt;"",Y33/'DDD Model Calculations'!L$11,"")</f>
        <v/>
      </c>
      <c r="AD33" t="str">
        <f>IF(Z33&lt;&gt;"",Z33/'DDD Model Calculations'!M$11,"")</f>
        <v/>
      </c>
      <c r="AE33" t="str">
        <f>IF(AA33&lt;&gt;"",AA33/'DDD Model Calculations'!N$11,"")</f>
        <v/>
      </c>
      <c r="AF33" t="str">
        <f t="shared" si="10"/>
        <v/>
      </c>
      <c r="AG33" t="str">
        <f t="shared" si="11"/>
        <v/>
      </c>
      <c r="AH33" t="str">
        <f t="shared" si="12"/>
        <v/>
      </c>
      <c r="AI33" t="str">
        <f t="shared" si="13"/>
        <v/>
      </c>
    </row>
    <row r="34" spans="1:35" x14ac:dyDescent="0.25">
      <c r="A34" s="2"/>
      <c r="G34" t="str">
        <f t="shared" ref="G34:G65" si="16">IF(F35&gt;0,F34-F35,"")</f>
        <v/>
      </c>
      <c r="H34" s="2" t="str">
        <f t="shared" ref="H34:H65" si="17">IF(A34&lt;&gt;"",DATE(YEAR(A34),MONTH(A34),DAY(A34)),"")</f>
        <v/>
      </c>
      <c r="I34" t="str">
        <f t="shared" ref="I34:I65" si="18">IF(A35&gt;0,A34-A35,"")</f>
        <v/>
      </c>
      <c r="J34" t="str">
        <f t="shared" si="14"/>
        <v/>
      </c>
      <c r="K34" t="str">
        <f>IF(AND($H35&gt;0,$H35&lt;&gt;""),VLOOKUP($H35,'Weather Data'!$L$2:$P$4170,'DDD Model Calculations'!$D$22,FALSE),"")</f>
        <v/>
      </c>
      <c r="L34" t="str">
        <f>IF(AND($K34&gt;0,$K34&lt;&gt;""),VLOOKUP($H34,'Weather Data'!$L$2:$P$4170,'DDD Model Calculations'!$D$22,FALSE),"")</f>
        <v/>
      </c>
      <c r="M34" t="str">
        <f t="shared" si="15"/>
        <v/>
      </c>
      <c r="N34" t="str">
        <f t="shared" ref="N34:N65" si="19">IF(AND($I34&gt;0,$I34&lt;&gt;""),G34/$I34,"")</f>
        <v/>
      </c>
      <c r="O34" t="str">
        <f t="shared" ref="O34:O65" si="20">IF(AND($I34&gt;0,$I34&lt;&gt;""),$M34/$I34,"")</f>
        <v/>
      </c>
      <c r="P34" t="str">
        <f>IF(AND($I34&gt;0,$I34&lt;&gt;""),$M34/$I34-'DDD Model Calculations'!$D$27,"")</f>
        <v/>
      </c>
      <c r="Q34" t="str">
        <f>IF(P34="","",IF(P34&gt;='DDD Model Calculations'!$D$28-'DDD Model Calculations'!$D$27,1,0))</f>
        <v/>
      </c>
      <c r="R34" t="str">
        <f t="shared" si="5"/>
        <v/>
      </c>
      <c r="S34" t="str">
        <f>IF('DDD Model Calculations'!$D$23=1,WorkingData!AF34,IF('DDD Model Calculations'!$D$23=2,WorkingData!AG34,IF('DDD Model Calculations'!$D$23=4,WorkingData!AH34,WorkingData!AI34)))</f>
        <v/>
      </c>
      <c r="T34" t="str">
        <f t="shared" ref="T34:T65" si="21">IF($R34&lt;&gt;"",IF($R34=1,1,0),"")</f>
        <v/>
      </c>
      <c r="U34" t="str">
        <f t="shared" ref="U34:U65" si="22">IF($R34&lt;&gt;"",IF($R34&lt;=2,1,0),"")</f>
        <v/>
      </c>
      <c r="V34" t="str">
        <f t="shared" ref="V34:V65" si="23">IF($R34&lt;&gt;"",IF($R34&lt;=4,1,0),"")</f>
        <v/>
      </c>
      <c r="W34" t="str">
        <f t="shared" ref="W34:W65" si="24">IF($R34&lt;&gt;"",IF($R34&lt;=10,1,0),"")</f>
        <v/>
      </c>
      <c r="X34" t="str">
        <f>IF(AND($N34&gt;0,$N34&lt;&gt;"",'DDD Model Calculations'!$K$3&gt;=3),$N34-('DDD Model Calculations'!K$13+'DDD Model Calculations'!K$12*WorkingData!$P34),"")</f>
        <v/>
      </c>
      <c r="Y34" t="str">
        <f>IF(AND($N34&gt;0,$N34&lt;&gt;""),$N34-('DDD Model Calculations'!L$13+'DDD Model Calculations'!L$12*WorkingData!$P34),"")</f>
        <v/>
      </c>
      <c r="Z34" t="str">
        <f>IF(AND($N34&gt;0,$N34&lt;&gt;""),$N34-('DDD Model Calculations'!M$13+'DDD Model Calculations'!M$12*WorkingData!$P34),"")</f>
        <v/>
      </c>
      <c r="AA34" t="str">
        <f>IF(AND($N34&gt;0,$N34&lt;&gt;""),$N34-('DDD Model Calculations'!N$13+'DDD Model Calculations'!N$12*WorkingData!$P34),"")</f>
        <v/>
      </c>
      <c r="AB34" t="str">
        <f>IF(X34&lt;&gt;"",X34/'DDD Model Calculations'!K$11,"")</f>
        <v/>
      </c>
      <c r="AC34" t="str">
        <f>IF(Y34&lt;&gt;"",Y34/'DDD Model Calculations'!L$11,"")</f>
        <v/>
      </c>
      <c r="AD34" t="str">
        <f>IF(Z34&lt;&gt;"",Z34/'DDD Model Calculations'!M$11,"")</f>
        <v/>
      </c>
      <c r="AE34" t="str">
        <f>IF(AA34&lt;&gt;"",AA34/'DDD Model Calculations'!N$11,"")</f>
        <v/>
      </c>
      <c r="AF34" t="str">
        <f t="shared" ref="AF34:AF65" si="25">IF(AB34="","",IF(ABS(AB34)&gt;2,0,1))</f>
        <v/>
      </c>
      <c r="AG34" t="str">
        <f t="shared" ref="AG34:AG65" si="26">IF(AC34="","",IF(ABS(AC34)&gt;2,0,1))</f>
        <v/>
      </c>
      <c r="AH34" t="str">
        <f t="shared" ref="AH34:AH65" si="27">IF(AD34="","",IF(ABS(AD34)&gt;2,0,1))</f>
        <v/>
      </c>
      <c r="AI34" t="str">
        <f t="shared" ref="AI34:AI65" si="28">IF(AE34="","",IF(ABS(AE34)&gt;2,0,1))</f>
        <v/>
      </c>
    </row>
    <row r="35" spans="1:35" x14ac:dyDescent="0.25">
      <c r="A35" s="2"/>
      <c r="G35" t="str">
        <f t="shared" si="16"/>
        <v/>
      </c>
      <c r="H35" s="2" t="str">
        <f t="shared" si="17"/>
        <v/>
      </c>
      <c r="I35" t="str">
        <f t="shared" si="18"/>
        <v/>
      </c>
      <c r="J35" t="str">
        <f t="shared" ref="J35:J66" si="29">IF(AND(I35&gt;0,I35&lt;&gt;""),I35+J34,"")</f>
        <v/>
      </c>
      <c r="K35" t="str">
        <f>IF(AND($H36&gt;0,$H36&lt;&gt;""),VLOOKUP($H36,'Weather Data'!$L$2:$P$4170,'DDD Model Calculations'!$D$22,FALSE),"")</f>
        <v/>
      </c>
      <c r="L35" t="str">
        <f>IF(AND($K35&gt;0,$K35&lt;&gt;""),VLOOKUP($H35,'Weather Data'!$L$2:$P$4170,'DDD Model Calculations'!$D$22,FALSE),"")</f>
        <v/>
      </c>
      <c r="M35" t="str">
        <f t="shared" ref="M35:M66" si="30">IF(AND(K35&gt;0,K35&lt;&gt;""),L35-K35,"")</f>
        <v/>
      </c>
      <c r="N35" t="str">
        <f t="shared" si="19"/>
        <v/>
      </c>
      <c r="O35" t="str">
        <f t="shared" si="20"/>
        <v/>
      </c>
      <c r="P35" t="str">
        <f>IF(AND($I35&gt;0,$I35&lt;&gt;""),$M35/$I35-'DDD Model Calculations'!$D$27,"")</f>
        <v/>
      </c>
      <c r="Q35" t="str">
        <f>IF(P35="","",IF(P35&gt;='DDD Model Calculations'!$D$28-'DDD Model Calculations'!$D$27,1,0))</f>
        <v/>
      </c>
      <c r="R35" t="str">
        <f t="shared" si="5"/>
        <v/>
      </c>
      <c r="S35" t="str">
        <f>IF('DDD Model Calculations'!$D$23=1,WorkingData!AF35,IF('DDD Model Calculations'!$D$23=2,WorkingData!AG35,IF('DDD Model Calculations'!$D$23=4,WorkingData!AH35,WorkingData!AI35)))</f>
        <v/>
      </c>
      <c r="T35" t="str">
        <f t="shared" si="21"/>
        <v/>
      </c>
      <c r="U35" t="str">
        <f t="shared" si="22"/>
        <v/>
      </c>
      <c r="V35" t="str">
        <f t="shared" si="23"/>
        <v/>
      </c>
      <c r="W35" t="str">
        <f t="shared" si="24"/>
        <v/>
      </c>
      <c r="X35" t="str">
        <f>IF(AND($N35&gt;0,$N35&lt;&gt;"",'DDD Model Calculations'!$K$3&gt;=3),$N35-('DDD Model Calculations'!K$13+'DDD Model Calculations'!K$12*WorkingData!$P35),"")</f>
        <v/>
      </c>
      <c r="Y35" t="str">
        <f>IF(AND($N35&gt;0,$N35&lt;&gt;""),$N35-('DDD Model Calculations'!L$13+'DDD Model Calculations'!L$12*WorkingData!$P35),"")</f>
        <v/>
      </c>
      <c r="Z35" t="str">
        <f>IF(AND($N35&gt;0,$N35&lt;&gt;""),$N35-('DDD Model Calculations'!M$13+'DDD Model Calculations'!M$12*WorkingData!$P35),"")</f>
        <v/>
      </c>
      <c r="AA35" t="str">
        <f>IF(AND($N35&gt;0,$N35&lt;&gt;""),$N35-('DDD Model Calculations'!N$13+'DDD Model Calculations'!N$12*WorkingData!$P35),"")</f>
        <v/>
      </c>
      <c r="AB35" t="str">
        <f>IF(X35&lt;&gt;"",X35/'DDD Model Calculations'!K$11,"")</f>
        <v/>
      </c>
      <c r="AC35" t="str">
        <f>IF(Y35&lt;&gt;"",Y35/'DDD Model Calculations'!L$11,"")</f>
        <v/>
      </c>
      <c r="AD35" t="str">
        <f>IF(Z35&lt;&gt;"",Z35/'DDD Model Calculations'!M$11,"")</f>
        <v/>
      </c>
      <c r="AE35" t="str">
        <f>IF(AA35&lt;&gt;"",AA35/'DDD Model Calculations'!N$11,"")</f>
        <v/>
      </c>
      <c r="AF35" t="str">
        <f t="shared" si="25"/>
        <v/>
      </c>
      <c r="AG35" t="str">
        <f t="shared" si="26"/>
        <v/>
      </c>
      <c r="AH35" t="str">
        <f t="shared" si="27"/>
        <v/>
      </c>
      <c r="AI35" t="str">
        <f t="shared" si="28"/>
        <v/>
      </c>
    </row>
    <row r="36" spans="1:35" x14ac:dyDescent="0.25">
      <c r="A36" s="2"/>
      <c r="G36" t="str">
        <f t="shared" si="16"/>
        <v/>
      </c>
      <c r="H36" s="2" t="str">
        <f t="shared" si="17"/>
        <v/>
      </c>
      <c r="I36" t="str">
        <f t="shared" si="18"/>
        <v/>
      </c>
      <c r="J36" t="str">
        <f t="shared" si="29"/>
        <v/>
      </c>
      <c r="K36" t="str">
        <f>IF(AND($H37&gt;0,$H37&lt;&gt;""),VLOOKUP($H37,'Weather Data'!$L$2:$P$4170,'DDD Model Calculations'!$D$22,FALSE),"")</f>
        <v/>
      </c>
      <c r="L36" t="str">
        <f>IF(AND($K36&gt;0,$K36&lt;&gt;""),VLOOKUP($H36,'Weather Data'!$L$2:$P$4170,'DDD Model Calculations'!$D$22,FALSE),"")</f>
        <v/>
      </c>
      <c r="M36" t="str">
        <f t="shared" si="30"/>
        <v/>
      </c>
      <c r="N36" t="str">
        <f t="shared" si="19"/>
        <v/>
      </c>
      <c r="O36" t="str">
        <f t="shared" si="20"/>
        <v/>
      </c>
      <c r="P36" t="str">
        <f>IF(AND($I36&gt;0,$I36&lt;&gt;""),$M36/$I36-'DDD Model Calculations'!$D$27,"")</f>
        <v/>
      </c>
      <c r="Q36" t="str">
        <f>IF(P36="","",IF(P36&gt;='DDD Model Calculations'!$D$28-'DDD Model Calculations'!$D$27,1,0))</f>
        <v/>
      </c>
      <c r="R36" t="str">
        <f t="shared" si="5"/>
        <v/>
      </c>
      <c r="S36" t="str">
        <f>IF('DDD Model Calculations'!$D$23=1,WorkingData!AF36,IF('DDD Model Calculations'!$D$23=2,WorkingData!AG36,IF('DDD Model Calculations'!$D$23=4,WorkingData!AH36,WorkingData!AI36)))</f>
        <v/>
      </c>
      <c r="T36" t="str">
        <f t="shared" si="21"/>
        <v/>
      </c>
      <c r="U36" t="str">
        <f t="shared" si="22"/>
        <v/>
      </c>
      <c r="V36" t="str">
        <f t="shared" si="23"/>
        <v/>
      </c>
      <c r="W36" t="str">
        <f t="shared" si="24"/>
        <v/>
      </c>
      <c r="X36" t="str">
        <f>IF(AND($N36&gt;0,$N36&lt;&gt;"",'DDD Model Calculations'!$K$3&gt;=3),$N36-('DDD Model Calculations'!K$13+'DDD Model Calculations'!K$12*WorkingData!$P36),"")</f>
        <v/>
      </c>
      <c r="Y36" t="str">
        <f>IF(AND($N36&gt;0,$N36&lt;&gt;""),$N36-('DDD Model Calculations'!L$13+'DDD Model Calculations'!L$12*WorkingData!$P36),"")</f>
        <v/>
      </c>
      <c r="Z36" t="str">
        <f>IF(AND($N36&gt;0,$N36&lt;&gt;""),$N36-('DDD Model Calculations'!M$13+'DDD Model Calculations'!M$12*WorkingData!$P36),"")</f>
        <v/>
      </c>
      <c r="AA36" t="str">
        <f>IF(AND($N36&gt;0,$N36&lt;&gt;""),$N36-('DDD Model Calculations'!N$13+'DDD Model Calculations'!N$12*WorkingData!$P36),"")</f>
        <v/>
      </c>
      <c r="AB36" t="str">
        <f>IF(X36&lt;&gt;"",X36/'DDD Model Calculations'!K$11,"")</f>
        <v/>
      </c>
      <c r="AC36" t="str">
        <f>IF(Y36&lt;&gt;"",Y36/'DDD Model Calculations'!L$11,"")</f>
        <v/>
      </c>
      <c r="AD36" t="str">
        <f>IF(Z36&lt;&gt;"",Z36/'DDD Model Calculations'!M$11,"")</f>
        <v/>
      </c>
      <c r="AE36" t="str">
        <f>IF(AA36&lt;&gt;"",AA36/'DDD Model Calculations'!N$11,"")</f>
        <v/>
      </c>
      <c r="AF36" t="str">
        <f t="shared" si="25"/>
        <v/>
      </c>
      <c r="AG36" t="str">
        <f t="shared" si="26"/>
        <v/>
      </c>
      <c r="AH36" t="str">
        <f t="shared" si="27"/>
        <v/>
      </c>
      <c r="AI36" t="str">
        <f t="shared" si="28"/>
        <v/>
      </c>
    </row>
    <row r="37" spans="1:35" x14ac:dyDescent="0.25">
      <c r="A37" s="2"/>
      <c r="G37" t="str">
        <f t="shared" si="16"/>
        <v/>
      </c>
      <c r="H37" s="2" t="str">
        <f t="shared" si="17"/>
        <v/>
      </c>
      <c r="I37" t="str">
        <f t="shared" si="18"/>
        <v/>
      </c>
      <c r="J37" t="str">
        <f t="shared" si="29"/>
        <v/>
      </c>
      <c r="K37" t="str">
        <f>IF(AND($H38&gt;0,$H38&lt;&gt;""),VLOOKUP($H38,'Weather Data'!$L$2:$P$4170,'DDD Model Calculations'!$D$22,FALSE),"")</f>
        <v/>
      </c>
      <c r="L37" t="str">
        <f>IF(AND($K37&gt;0,$K37&lt;&gt;""),VLOOKUP($H37,'Weather Data'!$L$2:$P$4170,'DDD Model Calculations'!$D$22,FALSE),"")</f>
        <v/>
      </c>
      <c r="M37" t="str">
        <f t="shared" si="30"/>
        <v/>
      </c>
      <c r="N37" t="str">
        <f t="shared" si="19"/>
        <v/>
      </c>
      <c r="O37" t="str">
        <f t="shared" si="20"/>
        <v/>
      </c>
      <c r="P37" t="str">
        <f>IF(AND($I37&gt;0,$I37&lt;&gt;""),$M37/$I37-'DDD Model Calculations'!$D$27,"")</f>
        <v/>
      </c>
      <c r="Q37" t="str">
        <f>IF(P37="","",IF(P37&gt;='DDD Model Calculations'!$D$28-'DDD Model Calculations'!$D$27,1,0))</f>
        <v/>
      </c>
      <c r="R37" t="str">
        <f t="shared" si="5"/>
        <v/>
      </c>
      <c r="S37" t="str">
        <f>IF('DDD Model Calculations'!$D$23=1,WorkingData!AF37,IF('DDD Model Calculations'!$D$23=2,WorkingData!AG37,IF('DDD Model Calculations'!$D$23=4,WorkingData!AH37,WorkingData!AI37)))</f>
        <v/>
      </c>
      <c r="T37" t="str">
        <f t="shared" si="21"/>
        <v/>
      </c>
      <c r="U37" t="str">
        <f t="shared" si="22"/>
        <v/>
      </c>
      <c r="V37" t="str">
        <f t="shared" si="23"/>
        <v/>
      </c>
      <c r="W37" t="str">
        <f t="shared" si="24"/>
        <v/>
      </c>
      <c r="X37" t="str">
        <f>IF(AND($N37&gt;0,$N37&lt;&gt;"",'DDD Model Calculations'!$K$3&gt;=3),$N37-('DDD Model Calculations'!K$13+'DDD Model Calculations'!K$12*WorkingData!$P37),"")</f>
        <v/>
      </c>
      <c r="Y37" t="str">
        <f>IF(AND($N37&gt;0,$N37&lt;&gt;""),$N37-('DDD Model Calculations'!L$13+'DDD Model Calculations'!L$12*WorkingData!$P37),"")</f>
        <v/>
      </c>
      <c r="Z37" t="str">
        <f>IF(AND($N37&gt;0,$N37&lt;&gt;""),$N37-('DDD Model Calculations'!M$13+'DDD Model Calculations'!M$12*WorkingData!$P37),"")</f>
        <v/>
      </c>
      <c r="AA37" t="str">
        <f>IF(AND($N37&gt;0,$N37&lt;&gt;""),$N37-('DDD Model Calculations'!N$13+'DDD Model Calculations'!N$12*WorkingData!$P37),"")</f>
        <v/>
      </c>
      <c r="AB37" t="str">
        <f>IF(X37&lt;&gt;"",X37/'DDD Model Calculations'!K$11,"")</f>
        <v/>
      </c>
      <c r="AC37" t="str">
        <f>IF(Y37&lt;&gt;"",Y37/'DDD Model Calculations'!L$11,"")</f>
        <v/>
      </c>
      <c r="AD37" t="str">
        <f>IF(Z37&lt;&gt;"",Z37/'DDD Model Calculations'!M$11,"")</f>
        <v/>
      </c>
      <c r="AE37" t="str">
        <f>IF(AA37&lt;&gt;"",AA37/'DDD Model Calculations'!N$11,"")</f>
        <v/>
      </c>
      <c r="AF37" t="str">
        <f t="shared" si="25"/>
        <v/>
      </c>
      <c r="AG37" t="str">
        <f t="shared" si="26"/>
        <v/>
      </c>
      <c r="AH37" t="str">
        <f t="shared" si="27"/>
        <v/>
      </c>
      <c r="AI37" t="str">
        <f t="shared" si="28"/>
        <v/>
      </c>
    </row>
    <row r="38" spans="1:35" x14ac:dyDescent="0.25">
      <c r="A38" s="2"/>
      <c r="G38" t="str">
        <f t="shared" si="16"/>
        <v/>
      </c>
      <c r="H38" s="2" t="str">
        <f t="shared" si="17"/>
        <v/>
      </c>
      <c r="I38" t="str">
        <f t="shared" si="18"/>
        <v/>
      </c>
      <c r="J38" t="str">
        <f t="shared" si="29"/>
        <v/>
      </c>
      <c r="K38" t="str">
        <f>IF(AND($H39&gt;0,$H39&lt;&gt;""),VLOOKUP($H39,'Weather Data'!$L$2:$P$4170,'DDD Model Calculations'!$D$22,FALSE),"")</f>
        <v/>
      </c>
      <c r="L38" t="str">
        <f>IF(AND($K38&gt;0,$K38&lt;&gt;""),VLOOKUP($H38,'Weather Data'!$L$2:$P$4170,'DDD Model Calculations'!$D$22,FALSE),"")</f>
        <v/>
      </c>
      <c r="M38" t="str">
        <f t="shared" si="30"/>
        <v/>
      </c>
      <c r="N38" t="str">
        <f t="shared" si="19"/>
        <v/>
      </c>
      <c r="O38" t="str">
        <f t="shared" si="20"/>
        <v/>
      </c>
      <c r="P38" t="str">
        <f>IF(AND($I38&gt;0,$I38&lt;&gt;""),$M38/$I38-'DDD Model Calculations'!$D$27,"")</f>
        <v/>
      </c>
      <c r="Q38" t="str">
        <f>IF(P38="","",IF(P38&gt;='DDD Model Calculations'!$D$28-'DDD Model Calculations'!$D$27,1,0))</f>
        <v/>
      </c>
      <c r="R38" t="str">
        <f t="shared" si="5"/>
        <v/>
      </c>
      <c r="S38" t="str">
        <f>IF('DDD Model Calculations'!$D$23=1,WorkingData!AF38,IF('DDD Model Calculations'!$D$23=2,WorkingData!AG38,IF('DDD Model Calculations'!$D$23=4,WorkingData!AH38,WorkingData!AI38)))</f>
        <v/>
      </c>
      <c r="T38" t="str">
        <f t="shared" si="21"/>
        <v/>
      </c>
      <c r="U38" t="str">
        <f t="shared" si="22"/>
        <v/>
      </c>
      <c r="V38" t="str">
        <f t="shared" si="23"/>
        <v/>
      </c>
      <c r="W38" t="str">
        <f t="shared" si="24"/>
        <v/>
      </c>
      <c r="X38" t="str">
        <f>IF(AND($N38&gt;0,$N38&lt;&gt;"",'DDD Model Calculations'!$K$3&gt;=3),$N38-('DDD Model Calculations'!K$13+'DDD Model Calculations'!K$12*WorkingData!$P38),"")</f>
        <v/>
      </c>
      <c r="Y38" t="str">
        <f>IF(AND($N38&gt;0,$N38&lt;&gt;""),$N38-('DDD Model Calculations'!L$13+'DDD Model Calculations'!L$12*WorkingData!$P38),"")</f>
        <v/>
      </c>
      <c r="Z38" t="str">
        <f>IF(AND($N38&gt;0,$N38&lt;&gt;""),$N38-('DDD Model Calculations'!M$13+'DDD Model Calculations'!M$12*WorkingData!$P38),"")</f>
        <v/>
      </c>
      <c r="AA38" t="str">
        <f>IF(AND($N38&gt;0,$N38&lt;&gt;""),$N38-('DDD Model Calculations'!N$13+'DDD Model Calculations'!N$12*WorkingData!$P38),"")</f>
        <v/>
      </c>
      <c r="AB38" t="str">
        <f>IF(X38&lt;&gt;"",X38/'DDD Model Calculations'!K$11,"")</f>
        <v/>
      </c>
      <c r="AC38" t="str">
        <f>IF(Y38&lt;&gt;"",Y38/'DDD Model Calculations'!L$11,"")</f>
        <v/>
      </c>
      <c r="AD38" t="str">
        <f>IF(Z38&lt;&gt;"",Z38/'DDD Model Calculations'!M$11,"")</f>
        <v/>
      </c>
      <c r="AE38" t="str">
        <f>IF(AA38&lt;&gt;"",AA38/'DDD Model Calculations'!N$11,"")</f>
        <v/>
      </c>
      <c r="AF38" t="str">
        <f t="shared" si="25"/>
        <v/>
      </c>
      <c r="AG38" t="str">
        <f t="shared" si="26"/>
        <v/>
      </c>
      <c r="AH38" t="str">
        <f t="shared" si="27"/>
        <v/>
      </c>
      <c r="AI38" t="str">
        <f t="shared" si="28"/>
        <v/>
      </c>
    </row>
    <row r="39" spans="1:35" x14ac:dyDescent="0.25">
      <c r="A39" s="2"/>
      <c r="G39" t="str">
        <f t="shared" si="16"/>
        <v/>
      </c>
      <c r="H39" s="2" t="str">
        <f t="shared" si="17"/>
        <v/>
      </c>
      <c r="I39" t="str">
        <f t="shared" si="18"/>
        <v/>
      </c>
      <c r="J39" t="str">
        <f t="shared" si="29"/>
        <v/>
      </c>
      <c r="K39" t="str">
        <f>IF(AND($H40&gt;0,$H40&lt;&gt;""),VLOOKUP($H40,'Weather Data'!$L$2:$P$4170,'DDD Model Calculations'!$D$22,FALSE),"")</f>
        <v/>
      </c>
      <c r="L39" t="str">
        <f>IF(AND($K39&gt;0,$K39&lt;&gt;""),VLOOKUP($H39,'Weather Data'!$L$2:$P$4170,'DDD Model Calculations'!$D$22,FALSE),"")</f>
        <v/>
      </c>
      <c r="M39" t="str">
        <f t="shared" si="30"/>
        <v/>
      </c>
      <c r="N39" t="str">
        <f t="shared" si="19"/>
        <v/>
      </c>
      <c r="O39" t="str">
        <f t="shared" si="20"/>
        <v/>
      </c>
      <c r="P39" t="str">
        <f>IF(AND($I39&gt;0,$I39&lt;&gt;""),$M39/$I39-'DDD Model Calculations'!$D$27,"")</f>
        <v/>
      </c>
      <c r="Q39" t="str">
        <f>IF(P39="","",IF(P39&gt;='DDD Model Calculations'!$D$28-'DDD Model Calculations'!$D$27,1,0))</f>
        <v/>
      </c>
      <c r="R39" t="str">
        <f t="shared" si="5"/>
        <v/>
      </c>
      <c r="S39" t="str">
        <f>IF('DDD Model Calculations'!$D$23=1,WorkingData!AF39,IF('DDD Model Calculations'!$D$23=2,WorkingData!AG39,IF('DDD Model Calculations'!$D$23=4,WorkingData!AH39,WorkingData!AI39)))</f>
        <v/>
      </c>
      <c r="T39" t="str">
        <f t="shared" si="21"/>
        <v/>
      </c>
      <c r="U39" t="str">
        <f t="shared" si="22"/>
        <v/>
      </c>
      <c r="V39" t="str">
        <f t="shared" si="23"/>
        <v/>
      </c>
      <c r="W39" t="str">
        <f t="shared" si="24"/>
        <v/>
      </c>
      <c r="X39" t="str">
        <f>IF(AND($N39&gt;0,$N39&lt;&gt;"",'DDD Model Calculations'!$K$3&gt;=3),$N39-('DDD Model Calculations'!K$13+'DDD Model Calculations'!K$12*WorkingData!$P39),"")</f>
        <v/>
      </c>
      <c r="Y39" t="str">
        <f>IF(AND($N39&gt;0,$N39&lt;&gt;""),$N39-('DDD Model Calculations'!L$13+'DDD Model Calculations'!L$12*WorkingData!$P39),"")</f>
        <v/>
      </c>
      <c r="Z39" t="str">
        <f>IF(AND($N39&gt;0,$N39&lt;&gt;""),$N39-('DDD Model Calculations'!M$13+'DDD Model Calculations'!M$12*WorkingData!$P39),"")</f>
        <v/>
      </c>
      <c r="AA39" t="str">
        <f>IF(AND($N39&gt;0,$N39&lt;&gt;""),$N39-('DDD Model Calculations'!N$13+'DDD Model Calculations'!N$12*WorkingData!$P39),"")</f>
        <v/>
      </c>
      <c r="AB39" t="str">
        <f>IF(X39&lt;&gt;"",X39/'DDD Model Calculations'!K$11,"")</f>
        <v/>
      </c>
      <c r="AC39" t="str">
        <f>IF(Y39&lt;&gt;"",Y39/'DDD Model Calculations'!L$11,"")</f>
        <v/>
      </c>
      <c r="AD39" t="str">
        <f>IF(Z39&lt;&gt;"",Z39/'DDD Model Calculations'!M$11,"")</f>
        <v/>
      </c>
      <c r="AE39" t="str">
        <f>IF(AA39&lt;&gt;"",AA39/'DDD Model Calculations'!N$11,"")</f>
        <v/>
      </c>
      <c r="AF39" t="str">
        <f t="shared" si="25"/>
        <v/>
      </c>
      <c r="AG39" t="str">
        <f t="shared" si="26"/>
        <v/>
      </c>
      <c r="AH39" t="str">
        <f t="shared" si="27"/>
        <v/>
      </c>
      <c r="AI39" t="str">
        <f t="shared" si="28"/>
        <v/>
      </c>
    </row>
    <row r="40" spans="1:35" x14ac:dyDescent="0.25">
      <c r="A40" s="2"/>
      <c r="G40" t="str">
        <f t="shared" si="16"/>
        <v/>
      </c>
      <c r="H40" s="2" t="str">
        <f t="shared" si="17"/>
        <v/>
      </c>
      <c r="I40" t="str">
        <f t="shared" si="18"/>
        <v/>
      </c>
      <c r="J40" t="str">
        <f t="shared" si="29"/>
        <v/>
      </c>
      <c r="K40" t="str">
        <f>IF(AND($H41&gt;0,$H41&lt;&gt;""),VLOOKUP($H41,'Weather Data'!$L$2:$P$4170,'DDD Model Calculations'!$D$22,FALSE),"")</f>
        <v/>
      </c>
      <c r="L40" t="str">
        <f>IF(AND($K40&gt;0,$K40&lt;&gt;""),VLOOKUP($H40,'Weather Data'!$L$2:$P$4170,'DDD Model Calculations'!$D$22,FALSE),"")</f>
        <v/>
      </c>
      <c r="M40" t="str">
        <f t="shared" si="30"/>
        <v/>
      </c>
      <c r="N40" t="str">
        <f t="shared" si="19"/>
        <v/>
      </c>
      <c r="O40" t="str">
        <f t="shared" si="20"/>
        <v/>
      </c>
      <c r="P40" t="str">
        <f>IF(AND($I40&gt;0,$I40&lt;&gt;""),$M40/$I40-'DDD Model Calculations'!$D$27,"")</f>
        <v/>
      </c>
      <c r="Q40" t="str">
        <f>IF(P40="","",IF(P40&gt;='DDD Model Calculations'!$D$28-'DDD Model Calculations'!$D$27,1,0))</f>
        <v/>
      </c>
      <c r="R40" t="str">
        <f t="shared" si="5"/>
        <v/>
      </c>
      <c r="S40" t="str">
        <f>IF('DDD Model Calculations'!$D$23=1,WorkingData!AF40,IF('DDD Model Calculations'!$D$23=2,WorkingData!AG40,IF('DDD Model Calculations'!$D$23=4,WorkingData!AH40,WorkingData!AI40)))</f>
        <v/>
      </c>
      <c r="T40" t="str">
        <f t="shared" si="21"/>
        <v/>
      </c>
      <c r="U40" t="str">
        <f t="shared" si="22"/>
        <v/>
      </c>
      <c r="V40" t="str">
        <f t="shared" si="23"/>
        <v/>
      </c>
      <c r="W40" t="str">
        <f t="shared" si="24"/>
        <v/>
      </c>
      <c r="X40" t="str">
        <f>IF(AND($N40&gt;0,$N40&lt;&gt;"",'DDD Model Calculations'!$K$3&gt;=3),$N40-('DDD Model Calculations'!K$13+'DDD Model Calculations'!K$12*WorkingData!$P40),"")</f>
        <v/>
      </c>
      <c r="Y40" t="str">
        <f>IF(AND($N40&gt;0,$N40&lt;&gt;""),$N40-('DDD Model Calculations'!L$13+'DDD Model Calculations'!L$12*WorkingData!$P40),"")</f>
        <v/>
      </c>
      <c r="Z40" t="str">
        <f>IF(AND($N40&gt;0,$N40&lt;&gt;""),$N40-('DDD Model Calculations'!M$13+'DDD Model Calculations'!M$12*WorkingData!$P40),"")</f>
        <v/>
      </c>
      <c r="AA40" t="str">
        <f>IF(AND($N40&gt;0,$N40&lt;&gt;""),$N40-('DDD Model Calculations'!N$13+'DDD Model Calculations'!N$12*WorkingData!$P40),"")</f>
        <v/>
      </c>
      <c r="AB40" t="str">
        <f>IF(X40&lt;&gt;"",X40/'DDD Model Calculations'!K$11,"")</f>
        <v/>
      </c>
      <c r="AC40" t="str">
        <f>IF(Y40&lt;&gt;"",Y40/'DDD Model Calculations'!L$11,"")</f>
        <v/>
      </c>
      <c r="AD40" t="str">
        <f>IF(Z40&lt;&gt;"",Z40/'DDD Model Calculations'!M$11,"")</f>
        <v/>
      </c>
      <c r="AE40" t="str">
        <f>IF(AA40&lt;&gt;"",AA40/'DDD Model Calculations'!N$11,"")</f>
        <v/>
      </c>
      <c r="AF40" t="str">
        <f t="shared" si="25"/>
        <v/>
      </c>
      <c r="AG40" t="str">
        <f t="shared" si="26"/>
        <v/>
      </c>
      <c r="AH40" t="str">
        <f t="shared" si="27"/>
        <v/>
      </c>
      <c r="AI40" t="str">
        <f t="shared" si="28"/>
        <v/>
      </c>
    </row>
    <row r="41" spans="1:35" x14ac:dyDescent="0.25">
      <c r="A41" s="2"/>
      <c r="G41" t="str">
        <f t="shared" si="16"/>
        <v/>
      </c>
      <c r="H41" s="2" t="str">
        <f t="shared" si="17"/>
        <v/>
      </c>
      <c r="I41" t="str">
        <f t="shared" si="18"/>
        <v/>
      </c>
      <c r="J41" t="str">
        <f t="shared" si="29"/>
        <v/>
      </c>
      <c r="K41" t="str">
        <f>IF(AND($H42&gt;0,$H42&lt;&gt;""),VLOOKUP($H42,'Weather Data'!$L$2:$P$4170,'DDD Model Calculations'!$D$22,FALSE),"")</f>
        <v/>
      </c>
      <c r="L41" t="str">
        <f>IF(AND($K41&gt;0,$K41&lt;&gt;""),VLOOKUP($H41,'Weather Data'!$L$2:$P$4170,'DDD Model Calculations'!$D$22,FALSE),"")</f>
        <v/>
      </c>
      <c r="M41" t="str">
        <f t="shared" si="30"/>
        <v/>
      </c>
      <c r="N41" t="str">
        <f t="shared" si="19"/>
        <v/>
      </c>
      <c r="O41" t="str">
        <f t="shared" si="20"/>
        <v/>
      </c>
      <c r="P41" t="str">
        <f>IF(AND($I41&gt;0,$I41&lt;&gt;""),$M41/$I41-'DDD Model Calculations'!$D$27,"")</f>
        <v/>
      </c>
      <c r="Q41" t="str">
        <f>IF(P41="","",IF(P41&gt;='DDD Model Calculations'!$D$28-'DDD Model Calculations'!$D$27,1,0))</f>
        <v/>
      </c>
      <c r="R41" t="str">
        <f t="shared" si="5"/>
        <v/>
      </c>
      <c r="S41" t="str">
        <f>IF('DDD Model Calculations'!$D$23=1,WorkingData!AF41,IF('DDD Model Calculations'!$D$23=2,WorkingData!AG41,IF('DDD Model Calculations'!$D$23=4,WorkingData!AH41,WorkingData!AI41)))</f>
        <v/>
      </c>
      <c r="T41" t="str">
        <f t="shared" si="21"/>
        <v/>
      </c>
      <c r="U41" t="str">
        <f t="shared" si="22"/>
        <v/>
      </c>
      <c r="V41" t="str">
        <f t="shared" si="23"/>
        <v/>
      </c>
      <c r="W41" t="str">
        <f t="shared" si="24"/>
        <v/>
      </c>
      <c r="X41" t="str">
        <f>IF(AND($N41&gt;0,$N41&lt;&gt;"",'DDD Model Calculations'!$K$3&gt;=3),$N41-('DDD Model Calculations'!K$13+'DDD Model Calculations'!K$12*WorkingData!$P41),"")</f>
        <v/>
      </c>
      <c r="Y41" t="str">
        <f>IF(AND($N41&gt;0,$N41&lt;&gt;""),$N41-('DDD Model Calculations'!L$13+'DDD Model Calculations'!L$12*WorkingData!$P41),"")</f>
        <v/>
      </c>
      <c r="Z41" t="str">
        <f>IF(AND($N41&gt;0,$N41&lt;&gt;""),$N41-('DDD Model Calculations'!M$13+'DDD Model Calculations'!M$12*WorkingData!$P41),"")</f>
        <v/>
      </c>
      <c r="AA41" t="str">
        <f>IF(AND($N41&gt;0,$N41&lt;&gt;""),$N41-('DDD Model Calculations'!N$13+'DDD Model Calculations'!N$12*WorkingData!$P41),"")</f>
        <v/>
      </c>
      <c r="AB41" t="str">
        <f>IF(X41&lt;&gt;"",X41/'DDD Model Calculations'!K$11,"")</f>
        <v/>
      </c>
      <c r="AC41" t="str">
        <f>IF(Y41&lt;&gt;"",Y41/'DDD Model Calculations'!L$11,"")</f>
        <v/>
      </c>
      <c r="AD41" t="str">
        <f>IF(Z41&lt;&gt;"",Z41/'DDD Model Calculations'!M$11,"")</f>
        <v/>
      </c>
      <c r="AE41" t="str">
        <f>IF(AA41&lt;&gt;"",AA41/'DDD Model Calculations'!N$11,"")</f>
        <v/>
      </c>
      <c r="AF41" t="str">
        <f t="shared" si="25"/>
        <v/>
      </c>
      <c r="AG41" t="str">
        <f t="shared" si="26"/>
        <v/>
      </c>
      <c r="AH41" t="str">
        <f t="shared" si="27"/>
        <v/>
      </c>
      <c r="AI41" t="str">
        <f t="shared" si="28"/>
        <v/>
      </c>
    </row>
    <row r="42" spans="1:35" x14ac:dyDescent="0.25">
      <c r="A42" s="2"/>
      <c r="G42" t="str">
        <f t="shared" si="16"/>
        <v/>
      </c>
      <c r="H42" s="2" t="str">
        <f t="shared" si="17"/>
        <v/>
      </c>
      <c r="I42" t="str">
        <f t="shared" si="18"/>
        <v/>
      </c>
      <c r="J42" t="str">
        <f t="shared" si="29"/>
        <v/>
      </c>
      <c r="K42" t="str">
        <f>IF(AND($H43&gt;0,$H43&lt;&gt;""),VLOOKUP($H43,'Weather Data'!$L$2:$P$4170,'DDD Model Calculations'!$D$22,FALSE),"")</f>
        <v/>
      </c>
      <c r="L42" t="str">
        <f>IF(AND($K42&gt;0,$K42&lt;&gt;""),VLOOKUP($H42,'Weather Data'!$L$2:$P$4170,'DDD Model Calculations'!$D$22,FALSE),"")</f>
        <v/>
      </c>
      <c r="M42" t="str">
        <f t="shared" si="30"/>
        <v/>
      </c>
      <c r="N42" t="str">
        <f t="shared" si="19"/>
        <v/>
      </c>
      <c r="O42" t="str">
        <f t="shared" si="20"/>
        <v/>
      </c>
      <c r="P42" t="str">
        <f>IF(AND($I42&gt;0,$I42&lt;&gt;""),$M42/$I42-'DDD Model Calculations'!$D$27,"")</f>
        <v/>
      </c>
      <c r="Q42" t="str">
        <f>IF(P42="","",IF(P42&gt;='DDD Model Calculations'!$D$28-'DDD Model Calculations'!$D$27,1,0))</f>
        <v/>
      </c>
      <c r="R42" t="str">
        <f t="shared" si="5"/>
        <v/>
      </c>
      <c r="S42" t="str">
        <f>IF('DDD Model Calculations'!$D$23=1,WorkingData!AF42,IF('DDD Model Calculations'!$D$23=2,WorkingData!AG42,IF('DDD Model Calculations'!$D$23=4,WorkingData!AH42,WorkingData!AI42)))</f>
        <v/>
      </c>
      <c r="T42" t="str">
        <f t="shared" si="21"/>
        <v/>
      </c>
      <c r="U42" t="str">
        <f t="shared" si="22"/>
        <v/>
      </c>
      <c r="V42" t="str">
        <f t="shared" si="23"/>
        <v/>
      </c>
      <c r="W42" t="str">
        <f t="shared" si="24"/>
        <v/>
      </c>
      <c r="X42" t="str">
        <f>IF(AND($N42&gt;0,$N42&lt;&gt;"",'DDD Model Calculations'!$K$3&gt;=3),$N42-('DDD Model Calculations'!K$13+'DDD Model Calculations'!K$12*WorkingData!$P42),"")</f>
        <v/>
      </c>
      <c r="Y42" t="str">
        <f>IF(AND($N42&gt;0,$N42&lt;&gt;""),$N42-('DDD Model Calculations'!L$13+'DDD Model Calculations'!L$12*WorkingData!$P42),"")</f>
        <v/>
      </c>
      <c r="Z42" t="str">
        <f>IF(AND($N42&gt;0,$N42&lt;&gt;""),$N42-('DDD Model Calculations'!M$13+'DDD Model Calculations'!M$12*WorkingData!$P42),"")</f>
        <v/>
      </c>
      <c r="AA42" t="str">
        <f>IF(AND($N42&gt;0,$N42&lt;&gt;""),$N42-('DDD Model Calculations'!N$13+'DDD Model Calculations'!N$12*WorkingData!$P42),"")</f>
        <v/>
      </c>
      <c r="AB42" t="str">
        <f>IF(X42&lt;&gt;"",X42/'DDD Model Calculations'!K$11,"")</f>
        <v/>
      </c>
      <c r="AC42" t="str">
        <f>IF(Y42&lt;&gt;"",Y42/'DDD Model Calculations'!L$11,"")</f>
        <v/>
      </c>
      <c r="AD42" t="str">
        <f>IF(Z42&lt;&gt;"",Z42/'DDD Model Calculations'!M$11,"")</f>
        <v/>
      </c>
      <c r="AE42" t="str">
        <f>IF(AA42&lt;&gt;"",AA42/'DDD Model Calculations'!N$11,"")</f>
        <v/>
      </c>
      <c r="AF42" t="str">
        <f t="shared" si="25"/>
        <v/>
      </c>
      <c r="AG42" t="str">
        <f t="shared" si="26"/>
        <v/>
      </c>
      <c r="AH42" t="str">
        <f t="shared" si="27"/>
        <v/>
      </c>
      <c r="AI42" t="str">
        <f t="shared" si="28"/>
        <v/>
      </c>
    </row>
    <row r="43" spans="1:35" x14ac:dyDescent="0.25">
      <c r="A43" s="2"/>
      <c r="G43" t="str">
        <f t="shared" si="16"/>
        <v/>
      </c>
      <c r="H43" s="2" t="str">
        <f t="shared" si="17"/>
        <v/>
      </c>
      <c r="I43" t="str">
        <f t="shared" si="18"/>
        <v/>
      </c>
      <c r="J43" t="str">
        <f t="shared" si="29"/>
        <v/>
      </c>
      <c r="K43" t="str">
        <f>IF(AND($H44&gt;0,$H44&lt;&gt;""),VLOOKUP($H44,'Weather Data'!$L$2:$P$4170,'DDD Model Calculations'!$D$22,FALSE),"")</f>
        <v/>
      </c>
      <c r="L43" t="str">
        <f>IF(AND($K43&gt;0,$K43&lt;&gt;""),VLOOKUP($H43,'Weather Data'!$L$2:$P$4170,'DDD Model Calculations'!$D$22,FALSE),"")</f>
        <v/>
      </c>
      <c r="M43" t="str">
        <f t="shared" si="30"/>
        <v/>
      </c>
      <c r="N43" t="str">
        <f t="shared" si="19"/>
        <v/>
      </c>
      <c r="O43" t="str">
        <f t="shared" si="20"/>
        <v/>
      </c>
      <c r="P43" t="str">
        <f>IF(AND($I43&gt;0,$I43&lt;&gt;""),$M43/$I43-'DDD Model Calculations'!$D$27,"")</f>
        <v/>
      </c>
      <c r="Q43" t="str">
        <f>IF(P43="","",IF(P43&gt;='DDD Model Calculations'!$D$28-'DDD Model Calculations'!$D$27,1,0))</f>
        <v/>
      </c>
      <c r="R43" t="str">
        <f t="shared" si="5"/>
        <v/>
      </c>
      <c r="S43" t="str">
        <f>IF('DDD Model Calculations'!$D$23=1,WorkingData!AF43,IF('DDD Model Calculations'!$D$23=2,WorkingData!AG43,IF('DDD Model Calculations'!$D$23=4,WorkingData!AH43,WorkingData!AI43)))</f>
        <v/>
      </c>
      <c r="T43" t="str">
        <f t="shared" si="21"/>
        <v/>
      </c>
      <c r="U43" t="str">
        <f t="shared" si="22"/>
        <v/>
      </c>
      <c r="V43" t="str">
        <f t="shared" si="23"/>
        <v/>
      </c>
      <c r="W43" t="str">
        <f t="shared" si="24"/>
        <v/>
      </c>
      <c r="X43" t="str">
        <f>IF(AND($N43&gt;0,$N43&lt;&gt;"",'DDD Model Calculations'!$K$3&gt;=3),$N43-('DDD Model Calculations'!K$13+'DDD Model Calculations'!K$12*WorkingData!$P43),"")</f>
        <v/>
      </c>
      <c r="Y43" t="str">
        <f>IF(AND($N43&gt;0,$N43&lt;&gt;""),$N43-('DDD Model Calculations'!L$13+'DDD Model Calculations'!L$12*WorkingData!$P43),"")</f>
        <v/>
      </c>
      <c r="Z43" t="str">
        <f>IF(AND($N43&gt;0,$N43&lt;&gt;""),$N43-('DDD Model Calculations'!M$13+'DDD Model Calculations'!M$12*WorkingData!$P43),"")</f>
        <v/>
      </c>
      <c r="AA43" t="str">
        <f>IF(AND($N43&gt;0,$N43&lt;&gt;""),$N43-('DDD Model Calculations'!N$13+'DDD Model Calculations'!N$12*WorkingData!$P43),"")</f>
        <v/>
      </c>
      <c r="AB43" t="str">
        <f>IF(X43&lt;&gt;"",X43/'DDD Model Calculations'!K$11,"")</f>
        <v/>
      </c>
      <c r="AC43" t="str">
        <f>IF(Y43&lt;&gt;"",Y43/'DDD Model Calculations'!L$11,"")</f>
        <v/>
      </c>
      <c r="AD43" t="str">
        <f>IF(Z43&lt;&gt;"",Z43/'DDD Model Calculations'!M$11,"")</f>
        <v/>
      </c>
      <c r="AE43" t="str">
        <f>IF(AA43&lt;&gt;"",AA43/'DDD Model Calculations'!N$11,"")</f>
        <v/>
      </c>
      <c r="AF43" t="str">
        <f t="shared" si="25"/>
        <v/>
      </c>
      <c r="AG43" t="str">
        <f t="shared" si="26"/>
        <v/>
      </c>
      <c r="AH43" t="str">
        <f t="shared" si="27"/>
        <v/>
      </c>
      <c r="AI43" t="str">
        <f t="shared" si="28"/>
        <v/>
      </c>
    </row>
    <row r="44" spans="1:35" x14ac:dyDescent="0.25">
      <c r="A44" s="2"/>
      <c r="G44" t="str">
        <f t="shared" si="16"/>
        <v/>
      </c>
      <c r="H44" s="2" t="str">
        <f t="shared" si="17"/>
        <v/>
      </c>
      <c r="I44" t="str">
        <f t="shared" si="18"/>
        <v/>
      </c>
      <c r="J44" t="str">
        <f t="shared" si="29"/>
        <v/>
      </c>
      <c r="K44" t="str">
        <f>IF(AND($H45&gt;0,$H45&lt;&gt;""),VLOOKUP($H45,'Weather Data'!$L$2:$P$4170,'DDD Model Calculations'!$D$22,FALSE),"")</f>
        <v/>
      </c>
      <c r="L44" t="str">
        <f>IF(AND($K44&gt;0,$K44&lt;&gt;""),VLOOKUP($H44,'Weather Data'!$L$2:$P$4170,'DDD Model Calculations'!$D$22,FALSE),"")</f>
        <v/>
      </c>
      <c r="M44" t="str">
        <f t="shared" si="30"/>
        <v/>
      </c>
      <c r="N44" t="str">
        <f t="shared" si="19"/>
        <v/>
      </c>
      <c r="O44" t="str">
        <f t="shared" si="20"/>
        <v/>
      </c>
      <c r="P44" t="str">
        <f>IF(AND($I44&gt;0,$I44&lt;&gt;""),$M44/$I44-'DDD Model Calculations'!$D$27,"")</f>
        <v/>
      </c>
      <c r="Q44" t="str">
        <f>IF(P44="","",IF(P44&gt;='DDD Model Calculations'!$D$28-'DDD Model Calculations'!$D$27,1,0))</f>
        <v/>
      </c>
      <c r="R44" t="str">
        <f t="shared" si="5"/>
        <v/>
      </c>
      <c r="S44" t="str">
        <f>IF('DDD Model Calculations'!$D$23=1,WorkingData!AF44,IF('DDD Model Calculations'!$D$23=2,WorkingData!AG44,IF('DDD Model Calculations'!$D$23=4,WorkingData!AH44,WorkingData!AI44)))</f>
        <v/>
      </c>
      <c r="T44" t="str">
        <f t="shared" si="21"/>
        <v/>
      </c>
      <c r="U44" t="str">
        <f t="shared" si="22"/>
        <v/>
      </c>
      <c r="V44" t="str">
        <f t="shared" si="23"/>
        <v/>
      </c>
      <c r="W44" t="str">
        <f t="shared" si="24"/>
        <v/>
      </c>
      <c r="X44" t="str">
        <f>IF(AND($N44&gt;0,$N44&lt;&gt;"",'DDD Model Calculations'!$K$3&gt;=3),$N44-('DDD Model Calculations'!K$13+'DDD Model Calculations'!K$12*WorkingData!$P44),"")</f>
        <v/>
      </c>
      <c r="Y44" t="str">
        <f>IF(AND($N44&gt;0,$N44&lt;&gt;""),$N44-('DDD Model Calculations'!L$13+'DDD Model Calculations'!L$12*WorkingData!$P44),"")</f>
        <v/>
      </c>
      <c r="Z44" t="str">
        <f>IF(AND($N44&gt;0,$N44&lt;&gt;""),$N44-('DDD Model Calculations'!M$13+'DDD Model Calculations'!M$12*WorkingData!$P44),"")</f>
        <v/>
      </c>
      <c r="AA44" t="str">
        <f>IF(AND($N44&gt;0,$N44&lt;&gt;""),$N44-('DDD Model Calculations'!N$13+'DDD Model Calculations'!N$12*WorkingData!$P44),"")</f>
        <v/>
      </c>
      <c r="AB44" t="str">
        <f>IF(X44&lt;&gt;"",X44/'DDD Model Calculations'!K$11,"")</f>
        <v/>
      </c>
      <c r="AC44" t="str">
        <f>IF(Y44&lt;&gt;"",Y44/'DDD Model Calculations'!L$11,"")</f>
        <v/>
      </c>
      <c r="AD44" t="str">
        <f>IF(Z44&lt;&gt;"",Z44/'DDD Model Calculations'!M$11,"")</f>
        <v/>
      </c>
      <c r="AE44" t="str">
        <f>IF(AA44&lt;&gt;"",AA44/'DDD Model Calculations'!N$11,"")</f>
        <v/>
      </c>
      <c r="AF44" t="str">
        <f t="shared" si="25"/>
        <v/>
      </c>
      <c r="AG44" t="str">
        <f t="shared" si="26"/>
        <v/>
      </c>
      <c r="AH44" t="str">
        <f t="shared" si="27"/>
        <v/>
      </c>
      <c r="AI44" t="str">
        <f t="shared" si="28"/>
        <v/>
      </c>
    </row>
    <row r="45" spans="1:35" x14ac:dyDescent="0.25">
      <c r="A45" s="2"/>
      <c r="G45" t="str">
        <f t="shared" si="16"/>
        <v/>
      </c>
      <c r="H45" s="2" t="str">
        <f t="shared" si="17"/>
        <v/>
      </c>
      <c r="I45" t="str">
        <f t="shared" si="18"/>
        <v/>
      </c>
      <c r="J45" t="str">
        <f t="shared" si="29"/>
        <v/>
      </c>
      <c r="K45" t="str">
        <f>IF(AND($H46&gt;0,$H46&lt;&gt;""),VLOOKUP($H46,'Weather Data'!$L$2:$P$4170,'DDD Model Calculations'!$D$22,FALSE),"")</f>
        <v/>
      </c>
      <c r="L45" t="str">
        <f>IF(AND($K45&gt;0,$K45&lt;&gt;""),VLOOKUP($H45,'Weather Data'!$L$2:$P$4170,'DDD Model Calculations'!$D$22,FALSE),"")</f>
        <v/>
      </c>
      <c r="M45" t="str">
        <f t="shared" si="30"/>
        <v/>
      </c>
      <c r="N45" t="str">
        <f t="shared" si="19"/>
        <v/>
      </c>
      <c r="O45" t="str">
        <f t="shared" si="20"/>
        <v/>
      </c>
      <c r="P45" t="str">
        <f>IF(AND($I45&gt;0,$I45&lt;&gt;""),$M45/$I45-'DDD Model Calculations'!$D$27,"")</f>
        <v/>
      </c>
      <c r="Q45" t="str">
        <f>IF(P45="","",IF(P45&gt;='DDD Model Calculations'!$D$28-'DDD Model Calculations'!$D$27,1,0))</f>
        <v/>
      </c>
      <c r="R45" t="str">
        <f t="shared" si="5"/>
        <v/>
      </c>
      <c r="S45" t="str">
        <f>IF('DDD Model Calculations'!$D$23=1,WorkingData!AF45,IF('DDD Model Calculations'!$D$23=2,WorkingData!AG45,IF('DDD Model Calculations'!$D$23=4,WorkingData!AH45,WorkingData!AI45)))</f>
        <v/>
      </c>
      <c r="T45" t="str">
        <f t="shared" si="21"/>
        <v/>
      </c>
      <c r="U45" t="str">
        <f t="shared" si="22"/>
        <v/>
      </c>
      <c r="V45" t="str">
        <f t="shared" si="23"/>
        <v/>
      </c>
      <c r="W45" t="str">
        <f t="shared" si="24"/>
        <v/>
      </c>
      <c r="X45" t="str">
        <f>IF(AND($N45&gt;0,$N45&lt;&gt;"",'DDD Model Calculations'!$K$3&gt;=3),$N45-('DDD Model Calculations'!K$13+'DDD Model Calculations'!K$12*WorkingData!$P45),"")</f>
        <v/>
      </c>
      <c r="Y45" t="str">
        <f>IF(AND($N45&gt;0,$N45&lt;&gt;""),$N45-('DDD Model Calculations'!L$13+'DDD Model Calculations'!L$12*WorkingData!$P45),"")</f>
        <v/>
      </c>
      <c r="Z45" t="str">
        <f>IF(AND($N45&gt;0,$N45&lt;&gt;""),$N45-('DDD Model Calculations'!M$13+'DDD Model Calculations'!M$12*WorkingData!$P45),"")</f>
        <v/>
      </c>
      <c r="AA45" t="str">
        <f>IF(AND($N45&gt;0,$N45&lt;&gt;""),$N45-('DDD Model Calculations'!N$13+'DDD Model Calculations'!N$12*WorkingData!$P45),"")</f>
        <v/>
      </c>
      <c r="AB45" t="str">
        <f>IF(X45&lt;&gt;"",X45/'DDD Model Calculations'!K$11,"")</f>
        <v/>
      </c>
      <c r="AC45" t="str">
        <f>IF(Y45&lt;&gt;"",Y45/'DDD Model Calculations'!L$11,"")</f>
        <v/>
      </c>
      <c r="AD45" t="str">
        <f>IF(Z45&lt;&gt;"",Z45/'DDD Model Calculations'!M$11,"")</f>
        <v/>
      </c>
      <c r="AE45" t="str">
        <f>IF(AA45&lt;&gt;"",AA45/'DDD Model Calculations'!N$11,"")</f>
        <v/>
      </c>
      <c r="AF45" t="str">
        <f t="shared" si="25"/>
        <v/>
      </c>
      <c r="AG45" t="str">
        <f t="shared" si="26"/>
        <v/>
      </c>
      <c r="AH45" t="str">
        <f t="shared" si="27"/>
        <v/>
      </c>
      <c r="AI45" t="str">
        <f t="shared" si="28"/>
        <v/>
      </c>
    </row>
    <row r="46" spans="1:35" x14ac:dyDescent="0.25">
      <c r="A46" s="2"/>
      <c r="G46" t="str">
        <f t="shared" si="16"/>
        <v/>
      </c>
      <c r="H46" s="2" t="str">
        <f t="shared" si="17"/>
        <v/>
      </c>
      <c r="I46" t="str">
        <f t="shared" si="18"/>
        <v/>
      </c>
      <c r="J46" t="str">
        <f t="shared" si="29"/>
        <v/>
      </c>
      <c r="K46" t="str">
        <f>IF(AND($H47&gt;0,$H47&lt;&gt;""),VLOOKUP($H47,'Weather Data'!$L$2:$P$4170,'DDD Model Calculations'!$D$22,FALSE),"")</f>
        <v/>
      </c>
      <c r="L46" t="str">
        <f>IF(AND($K46&gt;0,$K46&lt;&gt;""),VLOOKUP($H46,'Weather Data'!$L$2:$P$4170,'DDD Model Calculations'!$D$22,FALSE),"")</f>
        <v/>
      </c>
      <c r="M46" t="str">
        <f t="shared" si="30"/>
        <v/>
      </c>
      <c r="N46" t="str">
        <f t="shared" si="19"/>
        <v/>
      </c>
      <c r="O46" t="str">
        <f t="shared" si="20"/>
        <v/>
      </c>
      <c r="P46" t="str">
        <f>IF(AND($I46&gt;0,$I46&lt;&gt;""),$M46/$I46-'DDD Model Calculations'!$D$27,"")</f>
        <v/>
      </c>
      <c r="Q46" t="str">
        <f>IF(P46="","",IF(P46&gt;='DDD Model Calculations'!$D$28-'DDD Model Calculations'!$D$27,1,0))</f>
        <v/>
      </c>
      <c r="R46" t="str">
        <f t="shared" ref="R46:R77" si="31">IF(AND(J46&gt;0,J46&lt;&gt;""),TRUNC(J46/365.25,0)+1,"")</f>
        <v/>
      </c>
      <c r="S46" t="str">
        <f>IF('DDD Model Calculations'!$D$23=1,WorkingData!AF46,IF('DDD Model Calculations'!$D$23=2,WorkingData!AG46,IF('DDD Model Calculations'!$D$23=4,WorkingData!AH46,WorkingData!AI46)))</f>
        <v/>
      </c>
      <c r="T46" t="str">
        <f t="shared" si="21"/>
        <v/>
      </c>
      <c r="U46" t="str">
        <f t="shared" si="22"/>
        <v/>
      </c>
      <c r="V46" t="str">
        <f t="shared" si="23"/>
        <v/>
      </c>
      <c r="W46" t="str">
        <f t="shared" si="24"/>
        <v/>
      </c>
      <c r="X46" t="str">
        <f>IF(AND($N46&gt;0,$N46&lt;&gt;"",'DDD Model Calculations'!$K$3&gt;=3),$N46-('DDD Model Calculations'!K$13+'DDD Model Calculations'!K$12*WorkingData!$P46),"")</f>
        <v/>
      </c>
      <c r="Y46" t="str">
        <f>IF(AND($N46&gt;0,$N46&lt;&gt;""),$N46-('DDD Model Calculations'!L$13+'DDD Model Calculations'!L$12*WorkingData!$P46),"")</f>
        <v/>
      </c>
      <c r="Z46" t="str">
        <f>IF(AND($N46&gt;0,$N46&lt;&gt;""),$N46-('DDD Model Calculations'!M$13+'DDD Model Calculations'!M$12*WorkingData!$P46),"")</f>
        <v/>
      </c>
      <c r="AA46" t="str">
        <f>IF(AND($N46&gt;0,$N46&lt;&gt;""),$N46-('DDD Model Calculations'!N$13+'DDD Model Calculations'!N$12*WorkingData!$P46),"")</f>
        <v/>
      </c>
      <c r="AB46" t="str">
        <f>IF(X46&lt;&gt;"",X46/'DDD Model Calculations'!K$11,"")</f>
        <v/>
      </c>
      <c r="AC46" t="str">
        <f>IF(Y46&lt;&gt;"",Y46/'DDD Model Calculations'!L$11,"")</f>
        <v/>
      </c>
      <c r="AD46" t="str">
        <f>IF(Z46&lt;&gt;"",Z46/'DDD Model Calculations'!M$11,"")</f>
        <v/>
      </c>
      <c r="AE46" t="str">
        <f>IF(AA46&lt;&gt;"",AA46/'DDD Model Calculations'!N$11,"")</f>
        <v/>
      </c>
      <c r="AF46" t="str">
        <f t="shared" si="25"/>
        <v/>
      </c>
      <c r="AG46" t="str">
        <f t="shared" si="26"/>
        <v/>
      </c>
      <c r="AH46" t="str">
        <f t="shared" si="27"/>
        <v/>
      </c>
      <c r="AI46" t="str">
        <f t="shared" si="28"/>
        <v/>
      </c>
    </row>
    <row r="47" spans="1:35" x14ac:dyDescent="0.25">
      <c r="A47" s="2"/>
      <c r="G47" t="str">
        <f t="shared" si="16"/>
        <v/>
      </c>
      <c r="H47" s="2" t="str">
        <f t="shared" si="17"/>
        <v/>
      </c>
      <c r="I47" t="str">
        <f t="shared" si="18"/>
        <v/>
      </c>
      <c r="J47" t="str">
        <f t="shared" si="29"/>
        <v/>
      </c>
      <c r="K47" t="str">
        <f>IF(AND($H48&gt;0,$H48&lt;&gt;""),VLOOKUP($H48,'Weather Data'!$L$2:$P$4170,'DDD Model Calculations'!$D$22,FALSE),"")</f>
        <v/>
      </c>
      <c r="L47" t="str">
        <f>IF(AND($K47&gt;0,$K47&lt;&gt;""),VLOOKUP($H47,'Weather Data'!$L$2:$P$4170,'DDD Model Calculations'!$D$22,FALSE),"")</f>
        <v/>
      </c>
      <c r="M47" t="str">
        <f t="shared" si="30"/>
        <v/>
      </c>
      <c r="N47" t="str">
        <f t="shared" si="19"/>
        <v/>
      </c>
      <c r="O47" t="str">
        <f t="shared" si="20"/>
        <v/>
      </c>
      <c r="P47" t="str">
        <f>IF(AND($I47&gt;0,$I47&lt;&gt;""),$M47/$I47-'DDD Model Calculations'!$D$27,"")</f>
        <v/>
      </c>
      <c r="Q47" t="str">
        <f>IF(P47="","",IF(P47&gt;='DDD Model Calculations'!$D$28-'DDD Model Calculations'!$D$27,1,0))</f>
        <v/>
      </c>
      <c r="R47" t="str">
        <f t="shared" si="31"/>
        <v/>
      </c>
      <c r="S47" t="str">
        <f>IF('DDD Model Calculations'!$D$23=1,WorkingData!AF47,IF('DDD Model Calculations'!$D$23=2,WorkingData!AG47,IF('DDD Model Calculations'!$D$23=4,WorkingData!AH47,WorkingData!AI47)))</f>
        <v/>
      </c>
      <c r="T47" t="str">
        <f t="shared" si="21"/>
        <v/>
      </c>
      <c r="U47" t="str">
        <f t="shared" si="22"/>
        <v/>
      </c>
      <c r="V47" t="str">
        <f t="shared" si="23"/>
        <v/>
      </c>
      <c r="W47" t="str">
        <f t="shared" si="24"/>
        <v/>
      </c>
      <c r="X47" t="str">
        <f>IF(AND($N47&gt;0,$N47&lt;&gt;"",'DDD Model Calculations'!$K$3&gt;=3),$N47-('DDD Model Calculations'!K$13+'DDD Model Calculations'!K$12*WorkingData!$P47),"")</f>
        <v/>
      </c>
      <c r="Y47" t="str">
        <f>IF(AND($N47&gt;0,$N47&lt;&gt;""),$N47-('DDD Model Calculations'!L$13+'DDD Model Calculations'!L$12*WorkingData!$P47),"")</f>
        <v/>
      </c>
      <c r="Z47" t="str">
        <f>IF(AND($N47&gt;0,$N47&lt;&gt;""),$N47-('DDD Model Calculations'!M$13+'DDD Model Calculations'!M$12*WorkingData!$P47),"")</f>
        <v/>
      </c>
      <c r="AA47" t="str">
        <f>IF(AND($N47&gt;0,$N47&lt;&gt;""),$N47-('DDD Model Calculations'!N$13+'DDD Model Calculations'!N$12*WorkingData!$P47),"")</f>
        <v/>
      </c>
      <c r="AB47" t="str">
        <f>IF(X47&lt;&gt;"",X47/'DDD Model Calculations'!K$11,"")</f>
        <v/>
      </c>
      <c r="AC47" t="str">
        <f>IF(Y47&lt;&gt;"",Y47/'DDD Model Calculations'!L$11,"")</f>
        <v/>
      </c>
      <c r="AD47" t="str">
        <f>IF(Z47&lt;&gt;"",Z47/'DDD Model Calculations'!M$11,"")</f>
        <v/>
      </c>
      <c r="AE47" t="str">
        <f>IF(AA47&lt;&gt;"",AA47/'DDD Model Calculations'!N$11,"")</f>
        <v/>
      </c>
      <c r="AF47" t="str">
        <f t="shared" si="25"/>
        <v/>
      </c>
      <c r="AG47" t="str">
        <f t="shared" si="26"/>
        <v/>
      </c>
      <c r="AH47" t="str">
        <f t="shared" si="27"/>
        <v/>
      </c>
      <c r="AI47" t="str">
        <f t="shared" si="28"/>
        <v/>
      </c>
    </row>
    <row r="48" spans="1:35" x14ac:dyDescent="0.25">
      <c r="A48" s="2"/>
      <c r="G48" t="str">
        <f t="shared" si="16"/>
        <v/>
      </c>
      <c r="H48" s="2" t="str">
        <f t="shared" si="17"/>
        <v/>
      </c>
      <c r="I48" t="str">
        <f t="shared" si="18"/>
        <v/>
      </c>
      <c r="J48" t="str">
        <f t="shared" si="29"/>
        <v/>
      </c>
      <c r="K48" t="str">
        <f>IF(AND($H49&gt;0,$H49&lt;&gt;""),VLOOKUP($H49,'Weather Data'!$L$2:$P$4170,'DDD Model Calculations'!$D$22,FALSE),"")</f>
        <v/>
      </c>
      <c r="L48" t="str">
        <f>IF(AND($K48&gt;0,$K48&lt;&gt;""),VLOOKUP($H48,'Weather Data'!$L$2:$P$4170,'DDD Model Calculations'!$D$22,FALSE),"")</f>
        <v/>
      </c>
      <c r="M48" t="str">
        <f t="shared" si="30"/>
        <v/>
      </c>
      <c r="N48" t="str">
        <f t="shared" si="19"/>
        <v/>
      </c>
      <c r="O48" t="str">
        <f t="shared" si="20"/>
        <v/>
      </c>
      <c r="P48" t="str">
        <f>IF(AND($I48&gt;0,$I48&lt;&gt;""),$M48/$I48-'DDD Model Calculations'!$D$27,"")</f>
        <v/>
      </c>
      <c r="Q48" t="str">
        <f>IF(P48="","",IF(P48&gt;='DDD Model Calculations'!$D$28-'DDD Model Calculations'!$D$27,1,0))</f>
        <v/>
      </c>
      <c r="R48" t="str">
        <f t="shared" si="31"/>
        <v/>
      </c>
      <c r="S48" t="str">
        <f>IF('DDD Model Calculations'!$D$23=1,WorkingData!AF48,IF('DDD Model Calculations'!$D$23=2,WorkingData!AG48,IF('DDD Model Calculations'!$D$23=4,WorkingData!AH48,WorkingData!AI48)))</f>
        <v/>
      </c>
      <c r="T48" t="str">
        <f t="shared" si="21"/>
        <v/>
      </c>
      <c r="U48" t="str">
        <f t="shared" si="22"/>
        <v/>
      </c>
      <c r="V48" t="str">
        <f t="shared" si="23"/>
        <v/>
      </c>
      <c r="W48" t="str">
        <f t="shared" si="24"/>
        <v/>
      </c>
      <c r="X48" t="str">
        <f>IF(AND($N48&gt;0,$N48&lt;&gt;"",'DDD Model Calculations'!$K$3&gt;=3),$N48-('DDD Model Calculations'!K$13+'DDD Model Calculations'!K$12*WorkingData!$P48),"")</f>
        <v/>
      </c>
      <c r="Y48" t="str">
        <f>IF(AND($N48&gt;0,$N48&lt;&gt;""),$N48-('DDD Model Calculations'!L$13+'DDD Model Calculations'!L$12*WorkingData!$P48),"")</f>
        <v/>
      </c>
      <c r="Z48" t="str">
        <f>IF(AND($N48&gt;0,$N48&lt;&gt;""),$N48-('DDD Model Calculations'!M$13+'DDD Model Calculations'!M$12*WorkingData!$P48),"")</f>
        <v/>
      </c>
      <c r="AA48" t="str">
        <f>IF(AND($N48&gt;0,$N48&lt;&gt;""),$N48-('DDD Model Calculations'!N$13+'DDD Model Calculations'!N$12*WorkingData!$P48),"")</f>
        <v/>
      </c>
      <c r="AB48" t="str">
        <f>IF(X48&lt;&gt;"",X48/'DDD Model Calculations'!K$11,"")</f>
        <v/>
      </c>
      <c r="AC48" t="str">
        <f>IF(Y48&lt;&gt;"",Y48/'DDD Model Calculations'!L$11,"")</f>
        <v/>
      </c>
      <c r="AD48" t="str">
        <f>IF(Z48&lt;&gt;"",Z48/'DDD Model Calculations'!M$11,"")</f>
        <v/>
      </c>
      <c r="AE48" t="str">
        <f>IF(AA48&lt;&gt;"",AA48/'DDD Model Calculations'!N$11,"")</f>
        <v/>
      </c>
      <c r="AF48" t="str">
        <f t="shared" si="25"/>
        <v/>
      </c>
      <c r="AG48" t="str">
        <f t="shared" si="26"/>
        <v/>
      </c>
      <c r="AH48" t="str">
        <f t="shared" si="27"/>
        <v/>
      </c>
      <c r="AI48" t="str">
        <f t="shared" si="28"/>
        <v/>
      </c>
    </row>
    <row r="49" spans="1:35" x14ac:dyDescent="0.25">
      <c r="A49" s="2"/>
      <c r="G49" t="str">
        <f t="shared" si="16"/>
        <v/>
      </c>
      <c r="H49" s="2" t="str">
        <f t="shared" si="17"/>
        <v/>
      </c>
      <c r="I49" t="str">
        <f t="shared" si="18"/>
        <v/>
      </c>
      <c r="J49" t="str">
        <f t="shared" si="29"/>
        <v/>
      </c>
      <c r="K49" t="str">
        <f>IF(AND($H50&gt;0,$H50&lt;&gt;""),VLOOKUP($H50,'Weather Data'!$L$2:$P$4170,'DDD Model Calculations'!$D$22,FALSE),"")</f>
        <v/>
      </c>
      <c r="L49" t="str">
        <f>IF(AND($K49&gt;0,$K49&lt;&gt;""),VLOOKUP($H49,'Weather Data'!$L$2:$P$4170,'DDD Model Calculations'!$D$22,FALSE),"")</f>
        <v/>
      </c>
      <c r="M49" t="str">
        <f t="shared" si="30"/>
        <v/>
      </c>
      <c r="N49" t="str">
        <f t="shared" si="19"/>
        <v/>
      </c>
      <c r="O49" t="str">
        <f t="shared" si="20"/>
        <v/>
      </c>
      <c r="P49" t="str">
        <f>IF(AND($I49&gt;0,$I49&lt;&gt;""),$M49/$I49-'DDD Model Calculations'!$D$27,"")</f>
        <v/>
      </c>
      <c r="Q49" t="str">
        <f>IF(P49="","",IF(P49&gt;='DDD Model Calculations'!$D$28-'DDD Model Calculations'!$D$27,1,0))</f>
        <v/>
      </c>
      <c r="R49" t="str">
        <f t="shared" si="31"/>
        <v/>
      </c>
      <c r="S49" t="str">
        <f>IF('DDD Model Calculations'!$D$23=1,WorkingData!AF49,IF('DDD Model Calculations'!$D$23=2,WorkingData!AG49,IF('DDD Model Calculations'!$D$23=4,WorkingData!AH49,WorkingData!AI49)))</f>
        <v/>
      </c>
      <c r="T49" t="str">
        <f t="shared" si="21"/>
        <v/>
      </c>
      <c r="U49" t="str">
        <f t="shared" si="22"/>
        <v/>
      </c>
      <c r="V49" t="str">
        <f t="shared" si="23"/>
        <v/>
      </c>
      <c r="W49" t="str">
        <f t="shared" si="24"/>
        <v/>
      </c>
      <c r="X49" t="str">
        <f>IF(AND($N49&gt;0,$N49&lt;&gt;"",'DDD Model Calculations'!$K$3&gt;=3),$N49-('DDD Model Calculations'!K$13+'DDD Model Calculations'!K$12*WorkingData!$P49),"")</f>
        <v/>
      </c>
      <c r="Y49" t="str">
        <f>IF(AND($N49&gt;0,$N49&lt;&gt;""),$N49-('DDD Model Calculations'!L$13+'DDD Model Calculations'!L$12*WorkingData!$P49),"")</f>
        <v/>
      </c>
      <c r="Z49" t="str">
        <f>IF(AND($N49&gt;0,$N49&lt;&gt;""),$N49-('DDD Model Calculations'!M$13+'DDD Model Calculations'!M$12*WorkingData!$P49),"")</f>
        <v/>
      </c>
      <c r="AA49" t="str">
        <f>IF(AND($N49&gt;0,$N49&lt;&gt;""),$N49-('DDD Model Calculations'!N$13+'DDD Model Calculations'!N$12*WorkingData!$P49),"")</f>
        <v/>
      </c>
      <c r="AB49" t="str">
        <f>IF(X49&lt;&gt;"",X49/'DDD Model Calculations'!K$11,"")</f>
        <v/>
      </c>
      <c r="AC49" t="str">
        <f>IF(Y49&lt;&gt;"",Y49/'DDD Model Calculations'!L$11,"")</f>
        <v/>
      </c>
      <c r="AD49" t="str">
        <f>IF(Z49&lt;&gt;"",Z49/'DDD Model Calculations'!M$11,"")</f>
        <v/>
      </c>
      <c r="AE49" t="str">
        <f>IF(AA49&lt;&gt;"",AA49/'DDD Model Calculations'!N$11,"")</f>
        <v/>
      </c>
      <c r="AF49" t="str">
        <f t="shared" si="25"/>
        <v/>
      </c>
      <c r="AG49" t="str">
        <f t="shared" si="26"/>
        <v/>
      </c>
      <c r="AH49" t="str">
        <f t="shared" si="27"/>
        <v/>
      </c>
      <c r="AI49" t="str">
        <f t="shared" si="28"/>
        <v/>
      </c>
    </row>
    <row r="50" spans="1:35" x14ac:dyDescent="0.25">
      <c r="A50" s="2"/>
      <c r="G50" t="str">
        <f t="shared" si="16"/>
        <v/>
      </c>
      <c r="H50" s="2" t="str">
        <f t="shared" si="17"/>
        <v/>
      </c>
      <c r="I50" t="str">
        <f t="shared" si="18"/>
        <v/>
      </c>
      <c r="J50" t="str">
        <f t="shared" si="29"/>
        <v/>
      </c>
      <c r="K50" t="str">
        <f>IF(AND($H51&gt;0,$H51&lt;&gt;""),VLOOKUP($H51,'Weather Data'!$L$2:$P$4170,'DDD Model Calculations'!$D$22,FALSE),"")</f>
        <v/>
      </c>
      <c r="L50" t="str">
        <f>IF(AND($K50&gt;0,$K50&lt;&gt;""),VLOOKUP($H50,'Weather Data'!$L$2:$P$4170,'DDD Model Calculations'!$D$22,FALSE),"")</f>
        <v/>
      </c>
      <c r="M50" t="str">
        <f t="shared" si="30"/>
        <v/>
      </c>
      <c r="N50" t="str">
        <f t="shared" si="19"/>
        <v/>
      </c>
      <c r="O50" t="str">
        <f t="shared" si="20"/>
        <v/>
      </c>
      <c r="P50" t="str">
        <f>IF(AND($I50&gt;0,$I50&lt;&gt;""),$M50/$I50-'DDD Model Calculations'!$D$27,"")</f>
        <v/>
      </c>
      <c r="Q50" t="str">
        <f>IF(P50="","",IF(P50&gt;='DDD Model Calculations'!$D$28-'DDD Model Calculations'!$D$27,1,0))</f>
        <v/>
      </c>
      <c r="R50" t="str">
        <f t="shared" si="31"/>
        <v/>
      </c>
      <c r="S50" t="str">
        <f>IF('DDD Model Calculations'!$D$23=1,WorkingData!AF50,IF('DDD Model Calculations'!$D$23=2,WorkingData!AG50,IF('DDD Model Calculations'!$D$23=4,WorkingData!AH50,WorkingData!AI50)))</f>
        <v/>
      </c>
      <c r="T50" t="str">
        <f t="shared" si="21"/>
        <v/>
      </c>
      <c r="U50" t="str">
        <f t="shared" si="22"/>
        <v/>
      </c>
      <c r="V50" t="str">
        <f t="shared" si="23"/>
        <v/>
      </c>
      <c r="W50" t="str">
        <f t="shared" si="24"/>
        <v/>
      </c>
      <c r="X50" t="str">
        <f>IF(AND($N50&gt;0,$N50&lt;&gt;"",'DDD Model Calculations'!$K$3&gt;=3),$N50-('DDD Model Calculations'!K$13+'DDD Model Calculations'!K$12*WorkingData!$P50),"")</f>
        <v/>
      </c>
      <c r="Y50" t="str">
        <f>IF(AND($N50&gt;0,$N50&lt;&gt;""),$N50-('DDD Model Calculations'!L$13+'DDD Model Calculations'!L$12*WorkingData!$P50),"")</f>
        <v/>
      </c>
      <c r="Z50" t="str">
        <f>IF(AND($N50&gt;0,$N50&lt;&gt;""),$N50-('DDD Model Calculations'!M$13+'DDD Model Calculations'!M$12*WorkingData!$P50),"")</f>
        <v/>
      </c>
      <c r="AA50" t="str">
        <f>IF(AND($N50&gt;0,$N50&lt;&gt;""),$N50-('DDD Model Calculations'!N$13+'DDD Model Calculations'!N$12*WorkingData!$P50),"")</f>
        <v/>
      </c>
      <c r="AB50" t="str">
        <f>IF(X50&lt;&gt;"",X50/'DDD Model Calculations'!K$11,"")</f>
        <v/>
      </c>
      <c r="AC50" t="str">
        <f>IF(Y50&lt;&gt;"",Y50/'DDD Model Calculations'!L$11,"")</f>
        <v/>
      </c>
      <c r="AD50" t="str">
        <f>IF(Z50&lt;&gt;"",Z50/'DDD Model Calculations'!M$11,"")</f>
        <v/>
      </c>
      <c r="AE50" t="str">
        <f>IF(AA50&lt;&gt;"",AA50/'DDD Model Calculations'!N$11,"")</f>
        <v/>
      </c>
      <c r="AF50" t="str">
        <f t="shared" si="25"/>
        <v/>
      </c>
      <c r="AG50" t="str">
        <f t="shared" si="26"/>
        <v/>
      </c>
      <c r="AH50" t="str">
        <f t="shared" si="27"/>
        <v/>
      </c>
      <c r="AI50" t="str">
        <f t="shared" si="28"/>
        <v/>
      </c>
    </row>
    <row r="51" spans="1:35" x14ac:dyDescent="0.25">
      <c r="A51" s="2"/>
      <c r="G51" t="str">
        <f t="shared" si="16"/>
        <v/>
      </c>
      <c r="H51" s="2" t="str">
        <f t="shared" si="17"/>
        <v/>
      </c>
      <c r="I51" t="str">
        <f t="shared" si="18"/>
        <v/>
      </c>
      <c r="J51" t="str">
        <f t="shared" si="29"/>
        <v/>
      </c>
      <c r="K51" t="str">
        <f>IF(AND($H52&gt;0,$H52&lt;&gt;""),VLOOKUP($H52,'Weather Data'!$L$2:$P$4170,'DDD Model Calculations'!$D$22,FALSE),"")</f>
        <v/>
      </c>
      <c r="L51" t="str">
        <f>IF(AND($K51&gt;0,$K51&lt;&gt;""),VLOOKUP($H51,'Weather Data'!$L$2:$P$4170,'DDD Model Calculations'!$D$22,FALSE),"")</f>
        <v/>
      </c>
      <c r="M51" t="str">
        <f t="shared" si="30"/>
        <v/>
      </c>
      <c r="N51" t="str">
        <f t="shared" si="19"/>
        <v/>
      </c>
      <c r="O51" t="str">
        <f t="shared" si="20"/>
        <v/>
      </c>
      <c r="P51" t="str">
        <f>IF(AND($I51&gt;0,$I51&lt;&gt;""),$M51/$I51-'DDD Model Calculations'!$D$27,"")</f>
        <v/>
      </c>
      <c r="Q51" t="str">
        <f>IF(P51="","",IF(P51&gt;='DDD Model Calculations'!$D$28-'DDD Model Calculations'!$D$27,1,0))</f>
        <v/>
      </c>
      <c r="R51" t="str">
        <f t="shared" si="31"/>
        <v/>
      </c>
      <c r="S51" t="str">
        <f>IF('DDD Model Calculations'!$D$23=1,WorkingData!AF51,IF('DDD Model Calculations'!$D$23=2,WorkingData!AG51,IF('DDD Model Calculations'!$D$23=4,WorkingData!AH51,WorkingData!AI51)))</f>
        <v/>
      </c>
      <c r="T51" t="str">
        <f t="shared" si="21"/>
        <v/>
      </c>
      <c r="U51" t="str">
        <f t="shared" si="22"/>
        <v/>
      </c>
      <c r="V51" t="str">
        <f t="shared" si="23"/>
        <v/>
      </c>
      <c r="W51" t="str">
        <f t="shared" si="24"/>
        <v/>
      </c>
      <c r="X51" t="str">
        <f>IF(AND($N51&gt;0,$N51&lt;&gt;"",'DDD Model Calculations'!$K$3&gt;=3),$N51-('DDD Model Calculations'!K$13+'DDD Model Calculations'!K$12*WorkingData!$P51),"")</f>
        <v/>
      </c>
      <c r="Y51" t="str">
        <f>IF(AND($N51&gt;0,$N51&lt;&gt;""),$N51-('DDD Model Calculations'!L$13+'DDD Model Calculations'!L$12*WorkingData!$P51),"")</f>
        <v/>
      </c>
      <c r="Z51" t="str">
        <f>IF(AND($N51&gt;0,$N51&lt;&gt;""),$N51-('DDD Model Calculations'!M$13+'DDD Model Calculations'!M$12*WorkingData!$P51),"")</f>
        <v/>
      </c>
      <c r="AA51" t="str">
        <f>IF(AND($N51&gt;0,$N51&lt;&gt;""),$N51-('DDD Model Calculations'!N$13+'DDD Model Calculations'!N$12*WorkingData!$P51),"")</f>
        <v/>
      </c>
      <c r="AB51" t="str">
        <f>IF(X51&lt;&gt;"",X51/'DDD Model Calculations'!K$11,"")</f>
        <v/>
      </c>
      <c r="AC51" t="str">
        <f>IF(Y51&lt;&gt;"",Y51/'DDD Model Calculations'!L$11,"")</f>
        <v/>
      </c>
      <c r="AD51" t="str">
        <f>IF(Z51&lt;&gt;"",Z51/'DDD Model Calculations'!M$11,"")</f>
        <v/>
      </c>
      <c r="AE51" t="str">
        <f>IF(AA51&lt;&gt;"",AA51/'DDD Model Calculations'!N$11,"")</f>
        <v/>
      </c>
      <c r="AF51" t="str">
        <f t="shared" si="25"/>
        <v/>
      </c>
      <c r="AG51" t="str">
        <f t="shared" si="26"/>
        <v/>
      </c>
      <c r="AH51" t="str">
        <f t="shared" si="27"/>
        <v/>
      </c>
      <c r="AI51" t="str">
        <f t="shared" si="28"/>
        <v/>
      </c>
    </row>
    <row r="52" spans="1:35" x14ac:dyDescent="0.25">
      <c r="A52" s="2"/>
      <c r="G52" t="str">
        <f t="shared" si="16"/>
        <v/>
      </c>
      <c r="H52" s="2" t="str">
        <f t="shared" si="17"/>
        <v/>
      </c>
      <c r="I52" t="str">
        <f t="shared" si="18"/>
        <v/>
      </c>
      <c r="J52" t="str">
        <f t="shared" si="29"/>
        <v/>
      </c>
      <c r="K52" t="str">
        <f>IF(AND($H53&gt;0,$H53&lt;&gt;""),VLOOKUP($H53,'Weather Data'!$L$2:$P$4170,'DDD Model Calculations'!$D$22,FALSE),"")</f>
        <v/>
      </c>
      <c r="L52" t="str">
        <f>IF(AND($K52&gt;0,$K52&lt;&gt;""),VLOOKUP($H52,'Weather Data'!$L$2:$P$4170,'DDD Model Calculations'!$D$22,FALSE),"")</f>
        <v/>
      </c>
      <c r="M52" t="str">
        <f t="shared" si="30"/>
        <v/>
      </c>
      <c r="N52" t="str">
        <f t="shared" si="19"/>
        <v/>
      </c>
      <c r="O52" t="str">
        <f t="shared" si="20"/>
        <v/>
      </c>
      <c r="P52" t="str">
        <f>IF(AND($I52&gt;0,$I52&lt;&gt;""),$M52/$I52-'DDD Model Calculations'!$D$27,"")</f>
        <v/>
      </c>
      <c r="Q52" t="str">
        <f>IF(P52="","",IF(P52&gt;='DDD Model Calculations'!$D$28-'DDD Model Calculations'!$D$27,1,0))</f>
        <v/>
      </c>
      <c r="R52" t="str">
        <f t="shared" si="31"/>
        <v/>
      </c>
      <c r="S52" t="str">
        <f>IF('DDD Model Calculations'!$D$23=1,WorkingData!AF52,IF('DDD Model Calculations'!$D$23=2,WorkingData!AG52,IF('DDD Model Calculations'!$D$23=4,WorkingData!AH52,WorkingData!AI52)))</f>
        <v/>
      </c>
      <c r="T52" t="str">
        <f t="shared" si="21"/>
        <v/>
      </c>
      <c r="U52" t="str">
        <f t="shared" si="22"/>
        <v/>
      </c>
      <c r="V52" t="str">
        <f t="shared" si="23"/>
        <v/>
      </c>
      <c r="W52" t="str">
        <f t="shared" si="24"/>
        <v/>
      </c>
      <c r="X52" t="str">
        <f>IF(AND($N52&gt;0,$N52&lt;&gt;"",'DDD Model Calculations'!$K$3&gt;=3),$N52-('DDD Model Calculations'!K$13+'DDD Model Calculations'!K$12*WorkingData!$P52),"")</f>
        <v/>
      </c>
      <c r="Y52" t="str">
        <f>IF(AND($N52&gt;0,$N52&lt;&gt;""),$N52-('DDD Model Calculations'!L$13+'DDD Model Calculations'!L$12*WorkingData!$P52),"")</f>
        <v/>
      </c>
      <c r="Z52" t="str">
        <f>IF(AND($N52&gt;0,$N52&lt;&gt;""),$N52-('DDD Model Calculations'!M$13+'DDD Model Calculations'!M$12*WorkingData!$P52),"")</f>
        <v/>
      </c>
      <c r="AA52" t="str">
        <f>IF(AND($N52&gt;0,$N52&lt;&gt;""),$N52-('DDD Model Calculations'!N$13+'DDD Model Calculations'!N$12*WorkingData!$P52),"")</f>
        <v/>
      </c>
      <c r="AB52" t="str">
        <f>IF(X52&lt;&gt;"",X52/'DDD Model Calculations'!K$11,"")</f>
        <v/>
      </c>
      <c r="AC52" t="str">
        <f>IF(Y52&lt;&gt;"",Y52/'DDD Model Calculations'!L$11,"")</f>
        <v/>
      </c>
      <c r="AD52" t="str">
        <f>IF(Z52&lt;&gt;"",Z52/'DDD Model Calculations'!M$11,"")</f>
        <v/>
      </c>
      <c r="AE52" t="str">
        <f>IF(AA52&lt;&gt;"",AA52/'DDD Model Calculations'!N$11,"")</f>
        <v/>
      </c>
      <c r="AF52" t="str">
        <f t="shared" si="25"/>
        <v/>
      </c>
      <c r="AG52" t="str">
        <f t="shared" si="26"/>
        <v/>
      </c>
      <c r="AH52" t="str">
        <f t="shared" si="27"/>
        <v/>
      </c>
      <c r="AI52" t="str">
        <f t="shared" si="28"/>
        <v/>
      </c>
    </row>
    <row r="53" spans="1:35" x14ac:dyDescent="0.25">
      <c r="A53" s="2"/>
      <c r="G53" t="str">
        <f t="shared" si="16"/>
        <v/>
      </c>
      <c r="H53" s="2" t="str">
        <f t="shared" si="17"/>
        <v/>
      </c>
      <c r="I53" t="str">
        <f t="shared" si="18"/>
        <v/>
      </c>
      <c r="J53" t="str">
        <f t="shared" si="29"/>
        <v/>
      </c>
      <c r="K53" t="str">
        <f>IF(AND($H54&gt;0,$H54&lt;&gt;""),VLOOKUP($H54,'Weather Data'!$L$2:$P$4170,'DDD Model Calculations'!$D$22,FALSE),"")</f>
        <v/>
      </c>
      <c r="L53" t="str">
        <f>IF(AND($K53&gt;0,$K53&lt;&gt;""),VLOOKUP($H53,'Weather Data'!$L$2:$P$4170,'DDD Model Calculations'!$D$22,FALSE),"")</f>
        <v/>
      </c>
      <c r="M53" t="str">
        <f t="shared" si="30"/>
        <v/>
      </c>
      <c r="N53" t="str">
        <f t="shared" si="19"/>
        <v/>
      </c>
      <c r="O53" t="str">
        <f t="shared" si="20"/>
        <v/>
      </c>
      <c r="P53" t="str">
        <f>IF(AND($I53&gt;0,$I53&lt;&gt;""),$M53/$I53-'DDD Model Calculations'!$D$27,"")</f>
        <v/>
      </c>
      <c r="Q53" t="str">
        <f>IF(P53="","",IF(P53&gt;='DDD Model Calculations'!$D$28-'DDD Model Calculations'!$D$27,1,0))</f>
        <v/>
      </c>
      <c r="R53" t="str">
        <f t="shared" si="31"/>
        <v/>
      </c>
      <c r="S53" t="str">
        <f>IF('DDD Model Calculations'!$D$23=1,WorkingData!AF53,IF('DDD Model Calculations'!$D$23=2,WorkingData!AG53,IF('DDD Model Calculations'!$D$23=4,WorkingData!AH53,WorkingData!AI53)))</f>
        <v/>
      </c>
      <c r="T53" t="str">
        <f t="shared" si="21"/>
        <v/>
      </c>
      <c r="U53" t="str">
        <f t="shared" si="22"/>
        <v/>
      </c>
      <c r="V53" t="str">
        <f t="shared" si="23"/>
        <v/>
      </c>
      <c r="W53" t="str">
        <f t="shared" si="24"/>
        <v/>
      </c>
      <c r="X53" t="str">
        <f>IF(AND($N53&gt;0,$N53&lt;&gt;"",'DDD Model Calculations'!$K$3&gt;=3),$N53-('DDD Model Calculations'!K$13+'DDD Model Calculations'!K$12*WorkingData!$P53),"")</f>
        <v/>
      </c>
      <c r="Y53" t="str">
        <f>IF(AND($N53&gt;0,$N53&lt;&gt;""),$N53-('DDD Model Calculations'!L$13+'DDD Model Calculations'!L$12*WorkingData!$P53),"")</f>
        <v/>
      </c>
      <c r="Z53" t="str">
        <f>IF(AND($N53&gt;0,$N53&lt;&gt;""),$N53-('DDD Model Calculations'!M$13+'DDD Model Calculations'!M$12*WorkingData!$P53),"")</f>
        <v/>
      </c>
      <c r="AA53" t="str">
        <f>IF(AND($N53&gt;0,$N53&lt;&gt;""),$N53-('DDD Model Calculations'!N$13+'DDD Model Calculations'!N$12*WorkingData!$P53),"")</f>
        <v/>
      </c>
      <c r="AB53" t="str">
        <f>IF(X53&lt;&gt;"",X53/'DDD Model Calculations'!K$11,"")</f>
        <v/>
      </c>
      <c r="AC53" t="str">
        <f>IF(Y53&lt;&gt;"",Y53/'DDD Model Calculations'!L$11,"")</f>
        <v/>
      </c>
      <c r="AD53" t="str">
        <f>IF(Z53&lt;&gt;"",Z53/'DDD Model Calculations'!M$11,"")</f>
        <v/>
      </c>
      <c r="AE53" t="str">
        <f>IF(AA53&lt;&gt;"",AA53/'DDD Model Calculations'!N$11,"")</f>
        <v/>
      </c>
      <c r="AF53" t="str">
        <f t="shared" si="25"/>
        <v/>
      </c>
      <c r="AG53" t="str">
        <f t="shared" si="26"/>
        <v/>
      </c>
      <c r="AH53" t="str">
        <f t="shared" si="27"/>
        <v/>
      </c>
      <c r="AI53" t="str">
        <f t="shared" si="28"/>
        <v/>
      </c>
    </row>
    <row r="54" spans="1:35" x14ac:dyDescent="0.25">
      <c r="A54" s="2"/>
      <c r="G54" t="str">
        <f t="shared" si="16"/>
        <v/>
      </c>
      <c r="H54" s="2" t="str">
        <f t="shared" si="17"/>
        <v/>
      </c>
      <c r="I54" t="str">
        <f t="shared" si="18"/>
        <v/>
      </c>
      <c r="J54" t="str">
        <f t="shared" si="29"/>
        <v/>
      </c>
      <c r="K54" t="str">
        <f>IF(AND($H55&gt;0,$H55&lt;&gt;""),VLOOKUP($H55,'Weather Data'!$L$2:$P$4170,'DDD Model Calculations'!$D$22,FALSE),"")</f>
        <v/>
      </c>
      <c r="L54" t="str">
        <f>IF(AND($K54&gt;0,$K54&lt;&gt;""),VLOOKUP($H54,'Weather Data'!$L$2:$P$4170,'DDD Model Calculations'!$D$22,FALSE),"")</f>
        <v/>
      </c>
      <c r="M54" t="str">
        <f t="shared" si="30"/>
        <v/>
      </c>
      <c r="N54" t="str">
        <f t="shared" si="19"/>
        <v/>
      </c>
      <c r="O54" t="str">
        <f t="shared" si="20"/>
        <v/>
      </c>
      <c r="P54" t="str">
        <f>IF(AND($I54&gt;0,$I54&lt;&gt;""),$M54/$I54-'DDD Model Calculations'!$D$27,"")</f>
        <v/>
      </c>
      <c r="Q54" t="str">
        <f>IF(P54="","",IF(P54&gt;='DDD Model Calculations'!$D$28-'DDD Model Calculations'!$D$27,1,0))</f>
        <v/>
      </c>
      <c r="R54" t="str">
        <f t="shared" si="31"/>
        <v/>
      </c>
      <c r="S54" t="str">
        <f>IF('DDD Model Calculations'!$D$23=1,WorkingData!AF54,IF('DDD Model Calculations'!$D$23=2,WorkingData!AG54,IF('DDD Model Calculations'!$D$23=4,WorkingData!AH54,WorkingData!AI54)))</f>
        <v/>
      </c>
      <c r="T54" t="str">
        <f t="shared" si="21"/>
        <v/>
      </c>
      <c r="U54" t="str">
        <f t="shared" si="22"/>
        <v/>
      </c>
      <c r="V54" t="str">
        <f t="shared" si="23"/>
        <v/>
      </c>
      <c r="W54" t="str">
        <f t="shared" si="24"/>
        <v/>
      </c>
      <c r="X54" t="str">
        <f>IF(AND($N54&gt;0,$N54&lt;&gt;"",'DDD Model Calculations'!$K$3&gt;=3),$N54-('DDD Model Calculations'!K$13+'DDD Model Calculations'!K$12*WorkingData!$P54),"")</f>
        <v/>
      </c>
      <c r="Y54" t="str">
        <f>IF(AND($N54&gt;0,$N54&lt;&gt;""),$N54-('DDD Model Calculations'!L$13+'DDD Model Calculations'!L$12*WorkingData!$P54),"")</f>
        <v/>
      </c>
      <c r="Z54" t="str">
        <f>IF(AND($N54&gt;0,$N54&lt;&gt;""),$N54-('DDD Model Calculations'!M$13+'DDD Model Calculations'!M$12*WorkingData!$P54),"")</f>
        <v/>
      </c>
      <c r="AA54" t="str">
        <f>IF(AND($N54&gt;0,$N54&lt;&gt;""),$N54-('DDD Model Calculations'!N$13+'DDD Model Calculations'!N$12*WorkingData!$P54),"")</f>
        <v/>
      </c>
      <c r="AB54" t="str">
        <f>IF(X54&lt;&gt;"",X54/'DDD Model Calculations'!K$11,"")</f>
        <v/>
      </c>
      <c r="AC54" t="str">
        <f>IF(Y54&lt;&gt;"",Y54/'DDD Model Calculations'!L$11,"")</f>
        <v/>
      </c>
      <c r="AD54" t="str">
        <f>IF(Z54&lt;&gt;"",Z54/'DDD Model Calculations'!M$11,"")</f>
        <v/>
      </c>
      <c r="AE54" t="str">
        <f>IF(AA54&lt;&gt;"",AA54/'DDD Model Calculations'!N$11,"")</f>
        <v/>
      </c>
      <c r="AF54" t="str">
        <f t="shared" si="25"/>
        <v/>
      </c>
      <c r="AG54" t="str">
        <f t="shared" si="26"/>
        <v/>
      </c>
      <c r="AH54" t="str">
        <f t="shared" si="27"/>
        <v/>
      </c>
      <c r="AI54" t="str">
        <f t="shared" si="28"/>
        <v/>
      </c>
    </row>
    <row r="55" spans="1:35" x14ac:dyDescent="0.25">
      <c r="A55" s="2"/>
      <c r="G55" t="str">
        <f t="shared" si="16"/>
        <v/>
      </c>
      <c r="H55" s="2" t="str">
        <f t="shared" si="17"/>
        <v/>
      </c>
      <c r="I55" t="str">
        <f t="shared" si="18"/>
        <v/>
      </c>
      <c r="J55" t="str">
        <f t="shared" si="29"/>
        <v/>
      </c>
      <c r="K55" t="str">
        <f>IF(AND($H56&gt;0,$H56&lt;&gt;""),VLOOKUP($H56,'Weather Data'!$L$2:$P$4170,'DDD Model Calculations'!$D$22,FALSE),"")</f>
        <v/>
      </c>
      <c r="L55" t="str">
        <f>IF(AND($K55&gt;0,$K55&lt;&gt;""),VLOOKUP($H55,'Weather Data'!$L$2:$P$4170,'DDD Model Calculations'!$D$22,FALSE),"")</f>
        <v/>
      </c>
      <c r="M55" t="str">
        <f t="shared" si="30"/>
        <v/>
      </c>
      <c r="N55" t="str">
        <f t="shared" si="19"/>
        <v/>
      </c>
      <c r="O55" t="str">
        <f t="shared" si="20"/>
        <v/>
      </c>
      <c r="P55" t="str">
        <f>IF(AND($I55&gt;0,$I55&lt;&gt;""),$M55/$I55-'DDD Model Calculations'!$D$27,"")</f>
        <v/>
      </c>
      <c r="Q55" t="str">
        <f>IF(P55="","",IF(P55&gt;='DDD Model Calculations'!$D$28-'DDD Model Calculations'!$D$27,1,0))</f>
        <v/>
      </c>
      <c r="R55" t="str">
        <f t="shared" si="31"/>
        <v/>
      </c>
      <c r="S55" t="str">
        <f>IF('DDD Model Calculations'!$D$23=1,WorkingData!AF55,IF('DDD Model Calculations'!$D$23=2,WorkingData!AG55,IF('DDD Model Calculations'!$D$23=4,WorkingData!AH55,WorkingData!AI55)))</f>
        <v/>
      </c>
      <c r="T55" t="str">
        <f t="shared" si="21"/>
        <v/>
      </c>
      <c r="U55" t="str">
        <f t="shared" si="22"/>
        <v/>
      </c>
      <c r="V55" t="str">
        <f t="shared" si="23"/>
        <v/>
      </c>
      <c r="W55" t="str">
        <f t="shared" si="24"/>
        <v/>
      </c>
      <c r="X55" t="str">
        <f>IF(AND($N55&gt;0,$N55&lt;&gt;"",'DDD Model Calculations'!$K$3&gt;=3),$N55-('DDD Model Calculations'!K$13+'DDD Model Calculations'!K$12*WorkingData!$P55),"")</f>
        <v/>
      </c>
      <c r="Y55" t="str">
        <f>IF(AND($N55&gt;0,$N55&lt;&gt;""),$N55-('DDD Model Calculations'!L$13+'DDD Model Calculations'!L$12*WorkingData!$P55),"")</f>
        <v/>
      </c>
      <c r="Z55" t="str">
        <f>IF(AND($N55&gt;0,$N55&lt;&gt;""),$N55-('DDD Model Calculations'!M$13+'DDD Model Calculations'!M$12*WorkingData!$P55),"")</f>
        <v/>
      </c>
      <c r="AA55" t="str">
        <f>IF(AND($N55&gt;0,$N55&lt;&gt;""),$N55-('DDD Model Calculations'!N$13+'DDD Model Calculations'!N$12*WorkingData!$P55),"")</f>
        <v/>
      </c>
      <c r="AB55" t="str">
        <f>IF(X55&lt;&gt;"",X55/'DDD Model Calculations'!K$11,"")</f>
        <v/>
      </c>
      <c r="AC55" t="str">
        <f>IF(Y55&lt;&gt;"",Y55/'DDD Model Calculations'!L$11,"")</f>
        <v/>
      </c>
      <c r="AD55" t="str">
        <f>IF(Z55&lt;&gt;"",Z55/'DDD Model Calculations'!M$11,"")</f>
        <v/>
      </c>
      <c r="AE55" t="str">
        <f>IF(AA55&lt;&gt;"",AA55/'DDD Model Calculations'!N$11,"")</f>
        <v/>
      </c>
      <c r="AF55" t="str">
        <f t="shared" si="25"/>
        <v/>
      </c>
      <c r="AG55" t="str">
        <f t="shared" si="26"/>
        <v/>
      </c>
      <c r="AH55" t="str">
        <f t="shared" si="27"/>
        <v/>
      </c>
      <c r="AI55" t="str">
        <f t="shared" si="28"/>
        <v/>
      </c>
    </row>
    <row r="56" spans="1:35" x14ac:dyDescent="0.25">
      <c r="A56" s="2"/>
      <c r="G56" t="str">
        <f t="shared" si="16"/>
        <v/>
      </c>
      <c r="H56" s="2" t="str">
        <f t="shared" si="17"/>
        <v/>
      </c>
      <c r="I56" t="str">
        <f t="shared" si="18"/>
        <v/>
      </c>
      <c r="J56" t="str">
        <f t="shared" si="29"/>
        <v/>
      </c>
      <c r="K56" t="str">
        <f>IF(AND($H57&gt;0,$H57&lt;&gt;""),VLOOKUP($H57,'Weather Data'!$L$2:$P$4170,'DDD Model Calculations'!$D$22,FALSE),"")</f>
        <v/>
      </c>
      <c r="L56" t="str">
        <f>IF(AND($K56&gt;0,$K56&lt;&gt;""),VLOOKUP($H56,'Weather Data'!$L$2:$P$4170,'DDD Model Calculations'!$D$22,FALSE),"")</f>
        <v/>
      </c>
      <c r="M56" t="str">
        <f t="shared" si="30"/>
        <v/>
      </c>
      <c r="N56" t="str">
        <f t="shared" si="19"/>
        <v/>
      </c>
      <c r="O56" t="str">
        <f t="shared" si="20"/>
        <v/>
      </c>
      <c r="P56" t="str">
        <f>IF(AND($I56&gt;0,$I56&lt;&gt;""),$M56/$I56-'DDD Model Calculations'!$D$27,"")</f>
        <v/>
      </c>
      <c r="Q56" t="str">
        <f>IF(P56="","",IF(P56&gt;='DDD Model Calculations'!$D$28-'DDD Model Calculations'!$D$27,1,0))</f>
        <v/>
      </c>
      <c r="R56" t="str">
        <f t="shared" si="31"/>
        <v/>
      </c>
      <c r="S56" t="str">
        <f>IF('DDD Model Calculations'!$D$23=1,WorkingData!AF56,IF('DDD Model Calculations'!$D$23=2,WorkingData!AG56,IF('DDD Model Calculations'!$D$23=4,WorkingData!AH56,WorkingData!AI56)))</f>
        <v/>
      </c>
      <c r="T56" t="str">
        <f t="shared" si="21"/>
        <v/>
      </c>
      <c r="U56" t="str">
        <f t="shared" si="22"/>
        <v/>
      </c>
      <c r="V56" t="str">
        <f t="shared" si="23"/>
        <v/>
      </c>
      <c r="W56" t="str">
        <f t="shared" si="24"/>
        <v/>
      </c>
      <c r="X56" t="str">
        <f>IF(AND($N56&gt;0,$N56&lt;&gt;"",'DDD Model Calculations'!$K$3&gt;=3),$N56-('DDD Model Calculations'!K$13+'DDD Model Calculations'!K$12*WorkingData!$P56),"")</f>
        <v/>
      </c>
      <c r="Y56" t="str">
        <f>IF(AND($N56&gt;0,$N56&lt;&gt;""),$N56-('DDD Model Calculations'!L$13+'DDD Model Calculations'!L$12*WorkingData!$P56),"")</f>
        <v/>
      </c>
      <c r="Z56" t="str">
        <f>IF(AND($N56&gt;0,$N56&lt;&gt;""),$N56-('DDD Model Calculations'!M$13+'DDD Model Calculations'!M$12*WorkingData!$P56),"")</f>
        <v/>
      </c>
      <c r="AA56" t="str">
        <f>IF(AND($N56&gt;0,$N56&lt;&gt;""),$N56-('DDD Model Calculations'!N$13+'DDD Model Calculations'!N$12*WorkingData!$P56),"")</f>
        <v/>
      </c>
      <c r="AB56" t="str">
        <f>IF(X56&lt;&gt;"",X56/'DDD Model Calculations'!K$11,"")</f>
        <v/>
      </c>
      <c r="AC56" t="str">
        <f>IF(Y56&lt;&gt;"",Y56/'DDD Model Calculations'!L$11,"")</f>
        <v/>
      </c>
      <c r="AD56" t="str">
        <f>IF(Z56&lt;&gt;"",Z56/'DDD Model Calculations'!M$11,"")</f>
        <v/>
      </c>
      <c r="AE56" t="str">
        <f>IF(AA56&lt;&gt;"",AA56/'DDD Model Calculations'!N$11,"")</f>
        <v/>
      </c>
      <c r="AF56" t="str">
        <f t="shared" si="25"/>
        <v/>
      </c>
      <c r="AG56" t="str">
        <f t="shared" si="26"/>
        <v/>
      </c>
      <c r="AH56" t="str">
        <f t="shared" si="27"/>
        <v/>
      </c>
      <c r="AI56" t="str">
        <f t="shared" si="28"/>
        <v/>
      </c>
    </row>
    <row r="57" spans="1:35" x14ac:dyDescent="0.25">
      <c r="A57" s="2"/>
      <c r="G57" t="str">
        <f t="shared" si="16"/>
        <v/>
      </c>
      <c r="H57" s="2" t="str">
        <f t="shared" si="17"/>
        <v/>
      </c>
      <c r="I57" t="str">
        <f t="shared" si="18"/>
        <v/>
      </c>
      <c r="J57" t="str">
        <f t="shared" si="29"/>
        <v/>
      </c>
      <c r="K57" t="str">
        <f>IF(AND($H58&gt;0,$H58&lt;&gt;""),VLOOKUP($H58,'Weather Data'!$L$2:$P$4170,'DDD Model Calculations'!$D$22,FALSE),"")</f>
        <v/>
      </c>
      <c r="L57" t="str">
        <f>IF(AND($K57&gt;0,$K57&lt;&gt;""),VLOOKUP($H57,'Weather Data'!$L$2:$P$4170,'DDD Model Calculations'!$D$22,FALSE),"")</f>
        <v/>
      </c>
      <c r="M57" t="str">
        <f t="shared" si="30"/>
        <v/>
      </c>
      <c r="N57" t="str">
        <f t="shared" si="19"/>
        <v/>
      </c>
      <c r="O57" t="str">
        <f t="shared" si="20"/>
        <v/>
      </c>
      <c r="P57" t="str">
        <f>IF(AND($I57&gt;0,$I57&lt;&gt;""),$M57/$I57-'DDD Model Calculations'!$D$27,"")</f>
        <v/>
      </c>
      <c r="Q57" t="str">
        <f>IF(P57="","",IF(P57&gt;='DDD Model Calculations'!$D$28-'DDD Model Calculations'!$D$27,1,0))</f>
        <v/>
      </c>
      <c r="R57" t="str">
        <f t="shared" si="31"/>
        <v/>
      </c>
      <c r="S57" t="str">
        <f>IF('DDD Model Calculations'!$D$23=1,WorkingData!AF57,IF('DDD Model Calculations'!$D$23=2,WorkingData!AG57,IF('DDD Model Calculations'!$D$23=4,WorkingData!AH57,WorkingData!AI57)))</f>
        <v/>
      </c>
      <c r="T57" t="str">
        <f t="shared" si="21"/>
        <v/>
      </c>
      <c r="U57" t="str">
        <f t="shared" si="22"/>
        <v/>
      </c>
      <c r="V57" t="str">
        <f t="shared" si="23"/>
        <v/>
      </c>
      <c r="W57" t="str">
        <f t="shared" si="24"/>
        <v/>
      </c>
      <c r="X57" t="str">
        <f>IF(AND($N57&gt;0,$N57&lt;&gt;"",'DDD Model Calculations'!$K$3&gt;=3),$N57-('DDD Model Calculations'!K$13+'DDD Model Calculations'!K$12*WorkingData!$P57),"")</f>
        <v/>
      </c>
      <c r="Y57" t="str">
        <f>IF(AND($N57&gt;0,$N57&lt;&gt;""),$N57-('DDD Model Calculations'!L$13+'DDD Model Calculations'!L$12*WorkingData!$P57),"")</f>
        <v/>
      </c>
      <c r="Z57" t="str">
        <f>IF(AND($N57&gt;0,$N57&lt;&gt;""),$N57-('DDD Model Calculations'!M$13+'DDD Model Calculations'!M$12*WorkingData!$P57),"")</f>
        <v/>
      </c>
      <c r="AA57" t="str">
        <f>IF(AND($N57&gt;0,$N57&lt;&gt;""),$N57-('DDD Model Calculations'!N$13+'DDD Model Calculations'!N$12*WorkingData!$P57),"")</f>
        <v/>
      </c>
      <c r="AB57" t="str">
        <f>IF(X57&lt;&gt;"",X57/'DDD Model Calculations'!K$11,"")</f>
        <v/>
      </c>
      <c r="AC57" t="str">
        <f>IF(Y57&lt;&gt;"",Y57/'DDD Model Calculations'!L$11,"")</f>
        <v/>
      </c>
      <c r="AD57" t="str">
        <f>IF(Z57&lt;&gt;"",Z57/'DDD Model Calculations'!M$11,"")</f>
        <v/>
      </c>
      <c r="AE57" t="str">
        <f>IF(AA57&lt;&gt;"",AA57/'DDD Model Calculations'!N$11,"")</f>
        <v/>
      </c>
      <c r="AF57" t="str">
        <f t="shared" si="25"/>
        <v/>
      </c>
      <c r="AG57" t="str">
        <f t="shared" si="26"/>
        <v/>
      </c>
      <c r="AH57" t="str">
        <f t="shared" si="27"/>
        <v/>
      </c>
      <c r="AI57" t="str">
        <f t="shared" si="28"/>
        <v/>
      </c>
    </row>
    <row r="58" spans="1:35" x14ac:dyDescent="0.25">
      <c r="A58" s="2"/>
      <c r="G58" t="str">
        <f t="shared" si="16"/>
        <v/>
      </c>
      <c r="H58" s="2" t="str">
        <f t="shared" si="17"/>
        <v/>
      </c>
      <c r="I58" t="str">
        <f t="shared" si="18"/>
        <v/>
      </c>
      <c r="J58" t="str">
        <f t="shared" si="29"/>
        <v/>
      </c>
      <c r="K58" t="str">
        <f>IF(AND($H59&gt;0,$H59&lt;&gt;""),VLOOKUP($H59,'Weather Data'!$L$2:$P$4170,'DDD Model Calculations'!$D$22,FALSE),"")</f>
        <v/>
      </c>
      <c r="L58" t="str">
        <f>IF(AND($K58&gt;0,$K58&lt;&gt;""),VLOOKUP($H58,'Weather Data'!$L$2:$P$4170,'DDD Model Calculations'!$D$22,FALSE),"")</f>
        <v/>
      </c>
      <c r="M58" t="str">
        <f t="shared" si="30"/>
        <v/>
      </c>
      <c r="N58" t="str">
        <f t="shared" si="19"/>
        <v/>
      </c>
      <c r="O58" t="str">
        <f t="shared" si="20"/>
        <v/>
      </c>
      <c r="P58" t="str">
        <f>IF(AND($I58&gt;0,$I58&lt;&gt;""),$M58/$I58-'DDD Model Calculations'!$D$27,"")</f>
        <v/>
      </c>
      <c r="Q58" t="str">
        <f>IF(P58="","",IF(P58&gt;='DDD Model Calculations'!$D$28-'DDD Model Calculations'!$D$27,1,0))</f>
        <v/>
      </c>
      <c r="R58" t="str">
        <f t="shared" si="31"/>
        <v/>
      </c>
      <c r="S58" t="str">
        <f>IF('DDD Model Calculations'!$D$23=1,WorkingData!AF58,IF('DDD Model Calculations'!$D$23=2,WorkingData!AG58,IF('DDD Model Calculations'!$D$23=4,WorkingData!AH58,WorkingData!AI58)))</f>
        <v/>
      </c>
      <c r="T58" t="str">
        <f t="shared" si="21"/>
        <v/>
      </c>
      <c r="U58" t="str">
        <f t="shared" si="22"/>
        <v/>
      </c>
      <c r="V58" t="str">
        <f t="shared" si="23"/>
        <v/>
      </c>
      <c r="W58" t="str">
        <f t="shared" si="24"/>
        <v/>
      </c>
      <c r="X58" t="str">
        <f>IF(AND($N58&gt;0,$N58&lt;&gt;"",'DDD Model Calculations'!$K$3&gt;=3),$N58-('DDD Model Calculations'!K$13+'DDD Model Calculations'!K$12*WorkingData!$P58),"")</f>
        <v/>
      </c>
      <c r="Y58" t="str">
        <f>IF(AND($N58&gt;0,$N58&lt;&gt;""),$N58-('DDD Model Calculations'!L$13+'DDD Model Calculations'!L$12*WorkingData!$P58),"")</f>
        <v/>
      </c>
      <c r="Z58" t="str">
        <f>IF(AND($N58&gt;0,$N58&lt;&gt;""),$N58-('DDD Model Calculations'!M$13+'DDD Model Calculations'!M$12*WorkingData!$P58),"")</f>
        <v/>
      </c>
      <c r="AA58" t="str">
        <f>IF(AND($N58&gt;0,$N58&lt;&gt;""),$N58-('DDD Model Calculations'!N$13+'DDD Model Calculations'!N$12*WorkingData!$P58),"")</f>
        <v/>
      </c>
      <c r="AB58" t="str">
        <f>IF(X58&lt;&gt;"",X58/'DDD Model Calculations'!K$11,"")</f>
        <v/>
      </c>
      <c r="AC58" t="str">
        <f>IF(Y58&lt;&gt;"",Y58/'DDD Model Calculations'!L$11,"")</f>
        <v/>
      </c>
      <c r="AD58" t="str">
        <f>IF(Z58&lt;&gt;"",Z58/'DDD Model Calculations'!M$11,"")</f>
        <v/>
      </c>
      <c r="AE58" t="str">
        <f>IF(AA58&lt;&gt;"",AA58/'DDD Model Calculations'!N$11,"")</f>
        <v/>
      </c>
      <c r="AF58" t="str">
        <f t="shared" si="25"/>
        <v/>
      </c>
      <c r="AG58" t="str">
        <f t="shared" si="26"/>
        <v/>
      </c>
      <c r="AH58" t="str">
        <f t="shared" si="27"/>
        <v/>
      </c>
      <c r="AI58" t="str">
        <f t="shared" si="28"/>
        <v/>
      </c>
    </row>
    <row r="59" spans="1:35" x14ac:dyDescent="0.25">
      <c r="A59" s="2"/>
      <c r="G59" t="str">
        <f t="shared" si="16"/>
        <v/>
      </c>
      <c r="H59" s="2" t="str">
        <f t="shared" si="17"/>
        <v/>
      </c>
      <c r="I59" t="str">
        <f t="shared" si="18"/>
        <v/>
      </c>
      <c r="J59" t="str">
        <f t="shared" si="29"/>
        <v/>
      </c>
      <c r="K59" t="str">
        <f>IF(AND($H60&gt;0,$H60&lt;&gt;""),VLOOKUP($H60,'Weather Data'!$L$2:$P$4170,'DDD Model Calculations'!$D$22,FALSE),"")</f>
        <v/>
      </c>
      <c r="L59" t="str">
        <f>IF(AND($K59&gt;0,$K59&lt;&gt;""),VLOOKUP($H59,'Weather Data'!$L$2:$P$4170,'DDD Model Calculations'!$D$22,FALSE),"")</f>
        <v/>
      </c>
      <c r="M59" t="str">
        <f t="shared" si="30"/>
        <v/>
      </c>
      <c r="N59" t="str">
        <f t="shared" si="19"/>
        <v/>
      </c>
      <c r="O59" t="str">
        <f t="shared" si="20"/>
        <v/>
      </c>
      <c r="P59" t="str">
        <f>IF(AND($I59&gt;0,$I59&lt;&gt;""),$M59/$I59-'DDD Model Calculations'!$D$27,"")</f>
        <v/>
      </c>
      <c r="Q59" t="str">
        <f>IF(P59="","",IF(P59&gt;='DDD Model Calculations'!$D$28-'DDD Model Calculations'!$D$27,1,0))</f>
        <v/>
      </c>
      <c r="R59" t="str">
        <f t="shared" si="31"/>
        <v/>
      </c>
      <c r="S59" t="str">
        <f>IF('DDD Model Calculations'!$D$23=1,WorkingData!AF59,IF('DDD Model Calculations'!$D$23=2,WorkingData!AG59,IF('DDD Model Calculations'!$D$23=4,WorkingData!AH59,WorkingData!AI59)))</f>
        <v/>
      </c>
      <c r="T59" t="str">
        <f t="shared" si="21"/>
        <v/>
      </c>
      <c r="U59" t="str">
        <f t="shared" si="22"/>
        <v/>
      </c>
      <c r="V59" t="str">
        <f t="shared" si="23"/>
        <v/>
      </c>
      <c r="W59" t="str">
        <f t="shared" si="24"/>
        <v/>
      </c>
      <c r="X59" t="str">
        <f>IF(AND($N59&gt;0,$N59&lt;&gt;"",'DDD Model Calculations'!$K$3&gt;=3),$N59-('DDD Model Calculations'!K$13+'DDD Model Calculations'!K$12*WorkingData!$P59),"")</f>
        <v/>
      </c>
      <c r="Y59" t="str">
        <f>IF(AND($N59&gt;0,$N59&lt;&gt;""),$N59-('DDD Model Calculations'!L$13+'DDD Model Calculations'!L$12*WorkingData!$P59),"")</f>
        <v/>
      </c>
      <c r="Z59" t="str">
        <f>IF(AND($N59&gt;0,$N59&lt;&gt;""),$N59-('DDD Model Calculations'!M$13+'DDD Model Calculations'!M$12*WorkingData!$P59),"")</f>
        <v/>
      </c>
      <c r="AA59" t="str">
        <f>IF(AND($N59&gt;0,$N59&lt;&gt;""),$N59-('DDD Model Calculations'!N$13+'DDD Model Calculations'!N$12*WorkingData!$P59),"")</f>
        <v/>
      </c>
      <c r="AB59" t="str">
        <f>IF(X59&lt;&gt;"",X59/'DDD Model Calculations'!K$11,"")</f>
        <v/>
      </c>
      <c r="AC59" t="str">
        <f>IF(Y59&lt;&gt;"",Y59/'DDD Model Calculations'!L$11,"")</f>
        <v/>
      </c>
      <c r="AD59" t="str">
        <f>IF(Z59&lt;&gt;"",Z59/'DDD Model Calculations'!M$11,"")</f>
        <v/>
      </c>
      <c r="AE59" t="str">
        <f>IF(AA59&lt;&gt;"",AA59/'DDD Model Calculations'!N$11,"")</f>
        <v/>
      </c>
      <c r="AF59" t="str">
        <f t="shared" si="25"/>
        <v/>
      </c>
      <c r="AG59" t="str">
        <f t="shared" si="26"/>
        <v/>
      </c>
      <c r="AH59" t="str">
        <f t="shared" si="27"/>
        <v/>
      </c>
      <c r="AI59" t="str">
        <f t="shared" si="28"/>
        <v/>
      </c>
    </row>
    <row r="60" spans="1:35" x14ac:dyDescent="0.25">
      <c r="A60" s="2"/>
      <c r="G60" t="str">
        <f t="shared" si="16"/>
        <v/>
      </c>
      <c r="H60" s="2" t="str">
        <f t="shared" si="17"/>
        <v/>
      </c>
      <c r="I60" t="str">
        <f t="shared" si="18"/>
        <v/>
      </c>
      <c r="J60" t="str">
        <f t="shared" si="29"/>
        <v/>
      </c>
      <c r="K60" t="str">
        <f>IF(AND($H61&gt;0,$H61&lt;&gt;""),VLOOKUP($H61,'Weather Data'!$L$2:$P$4170,'DDD Model Calculations'!$D$22,FALSE),"")</f>
        <v/>
      </c>
      <c r="L60" t="str">
        <f>IF(AND($K60&gt;0,$K60&lt;&gt;""),VLOOKUP($H60,'Weather Data'!$L$2:$P$4170,'DDD Model Calculations'!$D$22,FALSE),"")</f>
        <v/>
      </c>
      <c r="M60" t="str">
        <f t="shared" si="30"/>
        <v/>
      </c>
      <c r="N60" t="str">
        <f t="shared" si="19"/>
        <v/>
      </c>
      <c r="O60" t="str">
        <f t="shared" si="20"/>
        <v/>
      </c>
      <c r="P60" t="str">
        <f>IF(AND($I60&gt;0,$I60&lt;&gt;""),$M60/$I60-'DDD Model Calculations'!$D$27,"")</f>
        <v/>
      </c>
      <c r="Q60" t="str">
        <f>IF(P60="","",IF(P60&gt;='DDD Model Calculations'!$D$28-'DDD Model Calculations'!$D$27,1,0))</f>
        <v/>
      </c>
      <c r="R60" t="str">
        <f t="shared" si="31"/>
        <v/>
      </c>
      <c r="S60" t="str">
        <f>IF('DDD Model Calculations'!$D$23=1,WorkingData!AF60,IF('DDD Model Calculations'!$D$23=2,WorkingData!AG60,IF('DDD Model Calculations'!$D$23=4,WorkingData!AH60,WorkingData!AI60)))</f>
        <v/>
      </c>
      <c r="T60" t="str">
        <f t="shared" si="21"/>
        <v/>
      </c>
      <c r="U60" t="str">
        <f t="shared" si="22"/>
        <v/>
      </c>
      <c r="V60" t="str">
        <f t="shared" si="23"/>
        <v/>
      </c>
      <c r="W60" t="str">
        <f t="shared" si="24"/>
        <v/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 x14ac:dyDescent="0.25">
      <c r="A61" s="2"/>
      <c r="G61" t="str">
        <f t="shared" si="16"/>
        <v/>
      </c>
      <c r="H61" s="2" t="str">
        <f t="shared" si="17"/>
        <v/>
      </c>
      <c r="I61" t="str">
        <f t="shared" si="18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9"/>
        <v/>
      </c>
      <c r="O61" t="str">
        <f t="shared" si="20"/>
        <v/>
      </c>
      <c r="P61" t="str">
        <f>IF(AND($I61&gt;0,$I61&lt;&gt;""),$M61/$I61-'DDD Model Calculations'!$D$27,"")</f>
        <v/>
      </c>
      <c r="Q61" t="str">
        <f>IF(P61="","",IF(P61&gt;='DDD Model Calculations'!$D$28-'DDD Model Calculations'!$D$27,1,0))</f>
        <v/>
      </c>
      <c r="R61" t="str">
        <f t="shared" si="31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 x14ac:dyDescent="0.25">
      <c r="A62" s="2"/>
      <c r="G62" t="str">
        <f t="shared" si="16"/>
        <v/>
      </c>
      <c r="H62" s="2" t="str">
        <f t="shared" si="17"/>
        <v/>
      </c>
      <c r="I62" t="str">
        <f t="shared" si="18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9"/>
        <v/>
      </c>
      <c r="O62" t="str">
        <f t="shared" si="20"/>
        <v/>
      </c>
      <c r="P62" t="str">
        <f>IF(AND($I62&gt;0,$I62&lt;&gt;""),$M62/$I62-'DDD Model Calculations'!$D$27,"")</f>
        <v/>
      </c>
      <c r="Q62" t="str">
        <f>IF(P62="","",IF(P62&gt;='DDD Model Calculations'!$D$28-'DDD Model Calculations'!$D$27,1,0))</f>
        <v/>
      </c>
      <c r="R62" t="str">
        <f t="shared" si="31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 x14ac:dyDescent="0.25">
      <c r="A63" s="2"/>
      <c r="G63" t="str">
        <f t="shared" si="16"/>
        <v/>
      </c>
      <c r="H63" s="2" t="str">
        <f t="shared" si="17"/>
        <v/>
      </c>
      <c r="I63" t="str">
        <f t="shared" si="18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9"/>
        <v/>
      </c>
      <c r="O63" t="str">
        <f t="shared" si="20"/>
        <v/>
      </c>
      <c r="P63" t="str">
        <f>IF(AND($I63&gt;0,$I63&lt;&gt;""),$M63/$I63-'DDD Model Calculations'!$D$27,"")</f>
        <v/>
      </c>
      <c r="Q63" t="str">
        <f>IF(P63="","",IF(P63&gt;='DDD Model Calculations'!$D$28-'DDD Model Calculations'!$D$27,1,0))</f>
        <v/>
      </c>
      <c r="R63" t="str">
        <f t="shared" si="31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 x14ac:dyDescent="0.25">
      <c r="A64" s="2"/>
      <c r="G64" t="str">
        <f t="shared" si="16"/>
        <v/>
      </c>
      <c r="H64" s="2" t="str">
        <f t="shared" si="17"/>
        <v/>
      </c>
      <c r="I64" t="str">
        <f t="shared" si="18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9"/>
        <v/>
      </c>
      <c r="O64" t="str">
        <f t="shared" si="20"/>
        <v/>
      </c>
      <c r="P64" t="str">
        <f>IF(AND($I64&gt;0,$I64&lt;&gt;""),$M64/$I64-'DDD Model Calculations'!$D$27,"")</f>
        <v/>
      </c>
      <c r="Q64" t="str">
        <f>IF(P64="","",IF(P64&gt;='DDD Model Calculations'!$D$28-'DDD Model Calculations'!$D$27,1,0))</f>
        <v/>
      </c>
      <c r="R64" t="str">
        <f t="shared" si="31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 x14ac:dyDescent="0.25">
      <c r="A65" s="2"/>
      <c r="G65" t="str">
        <f t="shared" si="16"/>
        <v/>
      </c>
      <c r="H65" s="2" t="str">
        <f t="shared" si="17"/>
        <v/>
      </c>
      <c r="I65" t="str">
        <f t="shared" si="18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9"/>
        <v/>
      </c>
      <c r="O65" t="str">
        <f t="shared" si="20"/>
        <v/>
      </c>
      <c r="P65" t="str">
        <f>IF(AND($I65&gt;0,$I65&lt;&gt;""),$M65/$I65-'DDD Model Calculations'!$D$27,"")</f>
        <v/>
      </c>
      <c r="Q65" t="str">
        <f>IF(P65="","",IF(P65&gt;='DDD Model Calculations'!$D$28-'DDD Model Calculations'!$D$27,1,0))</f>
        <v/>
      </c>
      <c r="R65" t="str">
        <f t="shared" si="31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 x14ac:dyDescent="0.25">
      <c r="A66" s="2"/>
      <c r="G66" t="str">
        <f t="shared" ref="G66:G97" si="32">IF(F67&gt;0,F66-F67,"")</f>
        <v/>
      </c>
      <c r="H66" s="2" t="str">
        <f t="shared" ref="H66:H97" si="33">IF(A66&lt;&gt;"",DATE(YEAR(A66),MONTH(A66),DAY(A66)),"")</f>
        <v/>
      </c>
      <c r="I66" t="str">
        <f t="shared" ref="I66:I97" si="34">IF(A67&gt;0,A66-A67,"")</f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5">IF(AND($I66&gt;0,$I66&lt;&gt;""),G66/$I66,"")</f>
        <v/>
      </c>
      <c r="O66" t="str">
        <f t="shared" ref="O66:O97" si="36">IF(AND($I66&gt;0,$I66&lt;&gt;""),$M66/$I66,"")</f>
        <v/>
      </c>
      <c r="P66" t="str">
        <f>IF(AND($I66&gt;0,$I66&lt;&gt;""),$M66/$I66-'DDD Model Calculations'!$D$27,"")</f>
        <v/>
      </c>
      <c r="Q66" t="str">
        <f>IF(P66="","",IF(P66&gt;='DDD Model Calculations'!$D$28-'DDD Model Calculations'!$D$27,1,0))</f>
        <v/>
      </c>
      <c r="R66" t="str">
        <f t="shared" si="31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7">IF($R66&lt;&gt;"",IF($R66=1,1,0),"")</f>
        <v/>
      </c>
      <c r="U66" t="str">
        <f t="shared" ref="U66:U97" si="38">IF($R66&lt;&gt;"",IF($R66&lt;=2,1,0),"")</f>
        <v/>
      </c>
      <c r="V66" t="str">
        <f t="shared" ref="V66:V97" si="39">IF($R66&lt;&gt;"",IF($R66&lt;=4,1,0),"")</f>
        <v/>
      </c>
      <c r="W66" t="str">
        <f t="shared" ref="W66:W97" si="40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1">IF(AB66="","",IF(ABS(AB66)&gt;2,0,1))</f>
        <v/>
      </c>
      <c r="AG66" t="str">
        <f t="shared" ref="AG66:AG97" si="42">IF(AC66="","",IF(ABS(AC66)&gt;2,0,1))</f>
        <v/>
      </c>
      <c r="AH66" t="str">
        <f t="shared" ref="AH66:AH97" si="43">IF(AD66="","",IF(ABS(AD66)&gt;2,0,1))</f>
        <v/>
      </c>
      <c r="AI66" t="str">
        <f t="shared" ref="AI66:AI97" si="44">IF(AE66="","",IF(ABS(AE66)&gt;2,0,1))</f>
        <v/>
      </c>
    </row>
    <row r="67" spans="1:35" x14ac:dyDescent="0.25">
      <c r="A67" s="2"/>
      <c r="G67" t="str">
        <f t="shared" si="32"/>
        <v/>
      </c>
      <c r="H67" s="2" t="str">
        <f t="shared" si="33"/>
        <v/>
      </c>
      <c r="I67" t="str">
        <f t="shared" si="34"/>
        <v/>
      </c>
      <c r="J67" t="str">
        <f t="shared" ref="J67:J98" si="45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6">IF(AND(K67&gt;0,K67&lt;&gt;""),L67-K67,"")</f>
        <v/>
      </c>
      <c r="N67" t="str">
        <f t="shared" si="35"/>
        <v/>
      </c>
      <c r="O67" t="str">
        <f t="shared" si="36"/>
        <v/>
      </c>
      <c r="P67" t="str">
        <f>IF(AND($I67&gt;0,$I67&lt;&gt;""),$M67/$I67-'DDD Model Calculations'!$D$27,"")</f>
        <v/>
      </c>
      <c r="Q67" t="str">
        <f>IF(P67="","",IF(P67&gt;='DDD Model Calculations'!$D$28-'DDD Model Calculations'!$D$27,1,0))</f>
        <v/>
      </c>
      <c r="R67" t="str">
        <f t="shared" si="31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7"/>
        <v/>
      </c>
      <c r="U67" t="str">
        <f t="shared" si="38"/>
        <v/>
      </c>
      <c r="V67" t="str">
        <f t="shared" si="39"/>
        <v/>
      </c>
      <c r="W67" t="str">
        <f t="shared" si="40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1"/>
        <v/>
      </c>
      <c r="AG67" t="str">
        <f t="shared" si="42"/>
        <v/>
      </c>
      <c r="AH67" t="str">
        <f t="shared" si="43"/>
        <v/>
      </c>
      <c r="AI67" t="str">
        <f t="shared" si="44"/>
        <v/>
      </c>
    </row>
    <row r="68" spans="1:35" x14ac:dyDescent="0.25">
      <c r="A68" s="2"/>
      <c r="G68" t="str">
        <f t="shared" si="32"/>
        <v/>
      </c>
      <c r="H68" s="2" t="str">
        <f t="shared" si="33"/>
        <v/>
      </c>
      <c r="I68" t="str">
        <f t="shared" si="34"/>
        <v/>
      </c>
      <c r="J68" t="str">
        <f t="shared" si="45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6"/>
        <v/>
      </c>
      <c r="N68" t="str">
        <f t="shared" si="35"/>
        <v/>
      </c>
      <c r="O68" t="str">
        <f t="shared" si="36"/>
        <v/>
      </c>
      <c r="P68" t="str">
        <f>IF(AND($I68&gt;0,$I68&lt;&gt;""),$M68/$I68-'DDD Model Calculations'!$D$27,"")</f>
        <v/>
      </c>
      <c r="Q68" t="str">
        <f>IF(P68="","",IF(P68&gt;='DDD Model Calculations'!$D$28-'DDD Model Calculations'!$D$27,1,0))</f>
        <v/>
      </c>
      <c r="R68" t="str">
        <f t="shared" si="31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7"/>
        <v/>
      </c>
      <c r="U68" t="str">
        <f t="shared" si="38"/>
        <v/>
      </c>
      <c r="V68" t="str">
        <f t="shared" si="39"/>
        <v/>
      </c>
      <c r="W68" t="str">
        <f t="shared" si="40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1"/>
        <v/>
      </c>
      <c r="AG68" t="str">
        <f t="shared" si="42"/>
        <v/>
      </c>
      <c r="AH68" t="str">
        <f t="shared" si="43"/>
        <v/>
      </c>
      <c r="AI68" t="str">
        <f t="shared" si="44"/>
        <v/>
      </c>
    </row>
    <row r="69" spans="1:35" x14ac:dyDescent="0.25">
      <c r="A69" s="2"/>
      <c r="G69" t="str">
        <f t="shared" si="32"/>
        <v/>
      </c>
      <c r="H69" s="2" t="str">
        <f t="shared" si="33"/>
        <v/>
      </c>
      <c r="I69" t="str">
        <f t="shared" si="34"/>
        <v/>
      </c>
      <c r="J69" t="str">
        <f t="shared" si="45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6"/>
        <v/>
      </c>
      <c r="N69" t="str">
        <f t="shared" si="35"/>
        <v/>
      </c>
      <c r="O69" t="str">
        <f t="shared" si="36"/>
        <v/>
      </c>
      <c r="P69" t="str">
        <f>IF(AND($I69&gt;0,$I69&lt;&gt;""),$M69/$I69-'DDD Model Calculations'!$D$27,"")</f>
        <v/>
      </c>
      <c r="Q69" t="str">
        <f>IF(P69="","",IF(P69&gt;='DDD Model Calculations'!$D$28-'DDD Model Calculations'!$D$27,1,0))</f>
        <v/>
      </c>
      <c r="R69" t="str">
        <f t="shared" si="31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7"/>
        <v/>
      </c>
      <c r="U69" t="str">
        <f t="shared" si="38"/>
        <v/>
      </c>
      <c r="V69" t="str">
        <f t="shared" si="39"/>
        <v/>
      </c>
      <c r="W69" t="str">
        <f t="shared" si="40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1"/>
        <v/>
      </c>
      <c r="AG69" t="str">
        <f t="shared" si="42"/>
        <v/>
      </c>
      <c r="AH69" t="str">
        <f t="shared" si="43"/>
        <v/>
      </c>
      <c r="AI69" t="str">
        <f t="shared" si="44"/>
        <v/>
      </c>
    </row>
    <row r="70" spans="1:35" x14ac:dyDescent="0.25">
      <c r="A70" s="2"/>
      <c r="G70" t="str">
        <f t="shared" si="32"/>
        <v/>
      </c>
      <c r="H70" s="2" t="str">
        <f t="shared" si="33"/>
        <v/>
      </c>
      <c r="I70" t="str">
        <f t="shared" si="34"/>
        <v/>
      </c>
      <c r="J70" t="str">
        <f t="shared" si="45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6"/>
        <v/>
      </c>
      <c r="N70" t="str">
        <f t="shared" si="35"/>
        <v/>
      </c>
      <c r="O70" t="str">
        <f t="shared" si="36"/>
        <v/>
      </c>
      <c r="P70" t="str">
        <f>IF(AND($I70&gt;0,$I70&lt;&gt;""),$M70/$I70-'DDD Model Calculations'!$D$27,"")</f>
        <v/>
      </c>
      <c r="Q70" t="str">
        <f>IF(P70="","",IF(P70&gt;='DDD Model Calculations'!$D$28-'DDD Model Calculations'!$D$27,1,0))</f>
        <v/>
      </c>
      <c r="R70" t="str">
        <f t="shared" si="31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7"/>
        <v/>
      </c>
      <c r="U70" t="str">
        <f t="shared" si="38"/>
        <v/>
      </c>
      <c r="V70" t="str">
        <f t="shared" si="39"/>
        <v/>
      </c>
      <c r="W70" t="str">
        <f t="shared" si="40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1"/>
        <v/>
      </c>
      <c r="AG70" t="str">
        <f t="shared" si="42"/>
        <v/>
      </c>
      <c r="AH70" t="str">
        <f t="shared" si="43"/>
        <v/>
      </c>
      <c r="AI70" t="str">
        <f t="shared" si="44"/>
        <v/>
      </c>
    </row>
    <row r="71" spans="1:35" x14ac:dyDescent="0.25">
      <c r="A71" s="2"/>
      <c r="G71" t="str">
        <f t="shared" si="32"/>
        <v/>
      </c>
      <c r="H71" s="2" t="str">
        <f t="shared" si="33"/>
        <v/>
      </c>
      <c r="I71" t="str">
        <f t="shared" si="34"/>
        <v/>
      </c>
      <c r="J71" t="str">
        <f t="shared" si="45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6"/>
        <v/>
      </c>
      <c r="N71" t="str">
        <f t="shared" si="35"/>
        <v/>
      </c>
      <c r="O71" t="str">
        <f t="shared" si="36"/>
        <v/>
      </c>
      <c r="P71" t="str">
        <f>IF(AND($I71&gt;0,$I71&lt;&gt;""),$M71/$I71-'DDD Model Calculations'!$D$27,"")</f>
        <v/>
      </c>
      <c r="Q71" t="str">
        <f>IF(P71="","",IF(P71&gt;='DDD Model Calculations'!$D$28-'DDD Model Calculations'!$D$27,1,0))</f>
        <v/>
      </c>
      <c r="R71" t="str">
        <f t="shared" si="31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7"/>
        <v/>
      </c>
      <c r="U71" t="str">
        <f t="shared" si="38"/>
        <v/>
      </c>
      <c r="V71" t="str">
        <f t="shared" si="39"/>
        <v/>
      </c>
      <c r="W71" t="str">
        <f t="shared" si="40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1"/>
        <v/>
      </c>
      <c r="AG71" t="str">
        <f t="shared" si="42"/>
        <v/>
      </c>
      <c r="AH71" t="str">
        <f t="shared" si="43"/>
        <v/>
      </c>
      <c r="AI71" t="str">
        <f t="shared" si="44"/>
        <v/>
      </c>
    </row>
    <row r="72" spans="1:35" x14ac:dyDescent="0.25">
      <c r="A72" s="2"/>
      <c r="G72" t="str">
        <f t="shared" si="32"/>
        <v/>
      </c>
      <c r="H72" s="2" t="str">
        <f t="shared" si="33"/>
        <v/>
      </c>
      <c r="I72" t="str">
        <f t="shared" si="34"/>
        <v/>
      </c>
      <c r="J72" t="str">
        <f t="shared" si="45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6"/>
        <v/>
      </c>
      <c r="N72" t="str">
        <f t="shared" si="35"/>
        <v/>
      </c>
      <c r="O72" t="str">
        <f t="shared" si="36"/>
        <v/>
      </c>
      <c r="P72" t="str">
        <f>IF(AND($I72&gt;0,$I72&lt;&gt;""),$M72/$I72-'DDD Model Calculations'!$D$27,"")</f>
        <v/>
      </c>
      <c r="Q72" t="str">
        <f>IF(P72="","",IF(P72&gt;='DDD Model Calculations'!$D$28-'DDD Model Calculations'!$D$27,1,0))</f>
        <v/>
      </c>
      <c r="R72" t="str">
        <f t="shared" si="31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7"/>
        <v/>
      </c>
      <c r="U72" t="str">
        <f t="shared" si="38"/>
        <v/>
      </c>
      <c r="V72" t="str">
        <f t="shared" si="39"/>
        <v/>
      </c>
      <c r="W72" t="str">
        <f t="shared" si="40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1"/>
        <v/>
      </c>
      <c r="AG72" t="str">
        <f t="shared" si="42"/>
        <v/>
      </c>
      <c r="AH72" t="str">
        <f t="shared" si="43"/>
        <v/>
      </c>
      <c r="AI72" t="str">
        <f t="shared" si="44"/>
        <v/>
      </c>
    </row>
    <row r="73" spans="1:35" x14ac:dyDescent="0.25">
      <c r="A73" s="2"/>
      <c r="G73" t="str">
        <f t="shared" si="32"/>
        <v/>
      </c>
      <c r="H73" s="2" t="str">
        <f t="shared" si="33"/>
        <v/>
      </c>
      <c r="I73" t="str">
        <f t="shared" si="34"/>
        <v/>
      </c>
      <c r="J73" t="str">
        <f t="shared" si="45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6"/>
        <v/>
      </c>
      <c r="N73" t="str">
        <f t="shared" si="35"/>
        <v/>
      </c>
      <c r="O73" t="str">
        <f t="shared" si="36"/>
        <v/>
      </c>
      <c r="P73" t="str">
        <f>IF(AND($I73&gt;0,$I73&lt;&gt;""),$M73/$I73-'DDD Model Calculations'!$D$27,"")</f>
        <v/>
      </c>
      <c r="Q73" t="str">
        <f>IF(P73="","",IF(P73&gt;='DDD Model Calculations'!$D$28-'DDD Model Calculations'!$D$27,1,0))</f>
        <v/>
      </c>
      <c r="R73" t="str">
        <f t="shared" si="31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7"/>
        <v/>
      </c>
      <c r="U73" t="str">
        <f t="shared" si="38"/>
        <v/>
      </c>
      <c r="V73" t="str">
        <f t="shared" si="39"/>
        <v/>
      </c>
      <c r="W73" t="str">
        <f t="shared" si="40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1"/>
        <v/>
      </c>
      <c r="AG73" t="str">
        <f t="shared" si="42"/>
        <v/>
      </c>
      <c r="AH73" t="str">
        <f t="shared" si="43"/>
        <v/>
      </c>
      <c r="AI73" t="str">
        <f t="shared" si="44"/>
        <v/>
      </c>
    </row>
    <row r="74" spans="1:35" x14ac:dyDescent="0.25">
      <c r="A74" s="2"/>
      <c r="G74" t="str">
        <f t="shared" si="32"/>
        <v/>
      </c>
      <c r="H74" s="2" t="str">
        <f t="shared" si="33"/>
        <v/>
      </c>
      <c r="I74" t="str">
        <f t="shared" si="34"/>
        <v/>
      </c>
      <c r="J74" t="str">
        <f t="shared" si="45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6"/>
        <v/>
      </c>
      <c r="N74" t="str">
        <f t="shared" si="35"/>
        <v/>
      </c>
      <c r="O74" t="str">
        <f t="shared" si="36"/>
        <v/>
      </c>
      <c r="P74" t="str">
        <f>IF(AND($I74&gt;0,$I74&lt;&gt;""),$M74/$I74-'DDD Model Calculations'!$D$27,"")</f>
        <v/>
      </c>
      <c r="Q74" t="str">
        <f>IF(P74="","",IF(P74&gt;='DDD Model Calculations'!$D$28-'DDD Model Calculations'!$D$27,1,0))</f>
        <v/>
      </c>
      <c r="R74" t="str">
        <f t="shared" si="31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7"/>
        <v/>
      </c>
      <c r="U74" t="str">
        <f t="shared" si="38"/>
        <v/>
      </c>
      <c r="V74" t="str">
        <f t="shared" si="39"/>
        <v/>
      </c>
      <c r="W74" t="str">
        <f t="shared" si="40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1"/>
        <v/>
      </c>
      <c r="AG74" t="str">
        <f t="shared" si="42"/>
        <v/>
      </c>
      <c r="AH74" t="str">
        <f t="shared" si="43"/>
        <v/>
      </c>
      <c r="AI74" t="str">
        <f t="shared" si="44"/>
        <v/>
      </c>
    </row>
    <row r="75" spans="1:35" x14ac:dyDescent="0.25">
      <c r="A75" s="2"/>
      <c r="G75" t="str">
        <f t="shared" si="32"/>
        <v/>
      </c>
      <c r="H75" s="2" t="str">
        <f t="shared" si="33"/>
        <v/>
      </c>
      <c r="I75" t="str">
        <f t="shared" si="34"/>
        <v/>
      </c>
      <c r="J75" t="str">
        <f t="shared" si="45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6"/>
        <v/>
      </c>
      <c r="N75" t="str">
        <f t="shared" si="35"/>
        <v/>
      </c>
      <c r="O75" t="str">
        <f t="shared" si="36"/>
        <v/>
      </c>
      <c r="P75" t="str">
        <f>IF(AND($I75&gt;0,$I75&lt;&gt;""),$M75/$I75-'DDD Model Calculations'!$D$27,"")</f>
        <v/>
      </c>
      <c r="Q75" t="str">
        <f>IF(P75="","",IF(P75&gt;='DDD Model Calculations'!$D$28-'DDD Model Calculations'!$D$27,1,0))</f>
        <v/>
      </c>
      <c r="R75" t="str">
        <f t="shared" si="31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7"/>
        <v/>
      </c>
      <c r="U75" t="str">
        <f t="shared" si="38"/>
        <v/>
      </c>
      <c r="V75" t="str">
        <f t="shared" si="39"/>
        <v/>
      </c>
      <c r="W75" t="str">
        <f t="shared" si="40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1"/>
        <v/>
      </c>
      <c r="AG75" t="str">
        <f t="shared" si="42"/>
        <v/>
      </c>
      <c r="AH75" t="str">
        <f t="shared" si="43"/>
        <v/>
      </c>
      <c r="AI75" t="str">
        <f t="shared" si="44"/>
        <v/>
      </c>
    </row>
    <row r="76" spans="1:35" x14ac:dyDescent="0.25">
      <c r="A76" s="2"/>
      <c r="G76" t="str">
        <f t="shared" si="32"/>
        <v/>
      </c>
      <c r="H76" s="2" t="str">
        <f t="shared" si="33"/>
        <v/>
      </c>
      <c r="I76" t="str">
        <f t="shared" si="34"/>
        <v/>
      </c>
      <c r="J76" t="str">
        <f t="shared" si="45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6"/>
        <v/>
      </c>
      <c r="N76" t="str">
        <f t="shared" si="35"/>
        <v/>
      </c>
      <c r="O76" t="str">
        <f t="shared" si="36"/>
        <v/>
      </c>
      <c r="P76" t="str">
        <f>IF(AND($I76&gt;0,$I76&lt;&gt;""),$M76/$I76-'DDD Model Calculations'!$D$27,"")</f>
        <v/>
      </c>
      <c r="Q76" t="str">
        <f>IF(P76="","",IF(P76&gt;='DDD Model Calculations'!$D$28-'DDD Model Calculations'!$D$27,1,0))</f>
        <v/>
      </c>
      <c r="R76" t="str">
        <f t="shared" si="31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7"/>
        <v/>
      </c>
      <c r="U76" t="str">
        <f t="shared" si="38"/>
        <v/>
      </c>
      <c r="V76" t="str">
        <f t="shared" si="39"/>
        <v/>
      </c>
      <c r="W76" t="str">
        <f t="shared" si="40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1"/>
        <v/>
      </c>
      <c r="AG76" t="str">
        <f t="shared" si="42"/>
        <v/>
      </c>
      <c r="AH76" t="str">
        <f t="shared" si="43"/>
        <v/>
      </c>
      <c r="AI76" t="str">
        <f t="shared" si="44"/>
        <v/>
      </c>
    </row>
    <row r="77" spans="1:35" x14ac:dyDescent="0.25">
      <c r="A77" s="2"/>
      <c r="G77" t="str">
        <f t="shared" si="32"/>
        <v/>
      </c>
      <c r="H77" s="2" t="str">
        <f t="shared" si="33"/>
        <v/>
      </c>
      <c r="I77" t="str">
        <f t="shared" si="34"/>
        <v/>
      </c>
      <c r="J77" t="str">
        <f t="shared" si="45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6"/>
        <v/>
      </c>
      <c r="N77" t="str">
        <f t="shared" si="35"/>
        <v/>
      </c>
      <c r="O77" t="str">
        <f t="shared" si="36"/>
        <v/>
      </c>
      <c r="P77" t="str">
        <f>IF(AND($I77&gt;0,$I77&lt;&gt;""),$M77/$I77-'DDD Model Calculations'!$D$27,"")</f>
        <v/>
      </c>
      <c r="Q77" t="str">
        <f>IF(P77="","",IF(P77&gt;='DDD Model Calculations'!$D$28-'DDD Model Calculations'!$D$27,1,0))</f>
        <v/>
      </c>
      <c r="R77" t="str">
        <f t="shared" si="31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7"/>
        <v/>
      </c>
      <c r="U77" t="str">
        <f t="shared" si="38"/>
        <v/>
      </c>
      <c r="V77" t="str">
        <f t="shared" si="39"/>
        <v/>
      </c>
      <c r="W77" t="str">
        <f t="shared" si="40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1"/>
        <v/>
      </c>
      <c r="AG77" t="str">
        <f t="shared" si="42"/>
        <v/>
      </c>
      <c r="AH77" t="str">
        <f t="shared" si="43"/>
        <v/>
      </c>
      <c r="AI77" t="str">
        <f t="shared" si="44"/>
        <v/>
      </c>
    </row>
    <row r="78" spans="1:35" x14ac:dyDescent="0.25">
      <c r="A78" s="2"/>
      <c r="G78" t="str">
        <f t="shared" si="32"/>
        <v/>
      </c>
      <c r="H78" s="2" t="str">
        <f t="shared" si="33"/>
        <v/>
      </c>
      <c r="I78" t="str">
        <f t="shared" si="34"/>
        <v/>
      </c>
      <c r="J78" t="str">
        <f t="shared" si="45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6"/>
        <v/>
      </c>
      <c r="N78" t="str">
        <f t="shared" si="35"/>
        <v/>
      </c>
      <c r="O78" t="str">
        <f t="shared" si="36"/>
        <v/>
      </c>
      <c r="P78" t="str">
        <f>IF(AND($I78&gt;0,$I78&lt;&gt;""),$M78/$I78-'DDD Model Calculations'!$D$27,"")</f>
        <v/>
      </c>
      <c r="Q78" t="str">
        <f>IF(P78="","",IF(P78&gt;='DDD Model Calculations'!$D$28-'DDD Model Calculations'!$D$27,1,0))</f>
        <v/>
      </c>
      <c r="R78" t="str">
        <f t="shared" ref="R78:R109" si="47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7"/>
        <v/>
      </c>
      <c r="U78" t="str">
        <f t="shared" si="38"/>
        <v/>
      </c>
      <c r="V78" t="str">
        <f t="shared" si="39"/>
        <v/>
      </c>
      <c r="W78" t="str">
        <f t="shared" si="40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1"/>
        <v/>
      </c>
      <c r="AG78" t="str">
        <f t="shared" si="42"/>
        <v/>
      </c>
      <c r="AH78" t="str">
        <f t="shared" si="43"/>
        <v/>
      </c>
      <c r="AI78" t="str">
        <f t="shared" si="44"/>
        <v/>
      </c>
    </row>
    <row r="79" spans="1:35" x14ac:dyDescent="0.25">
      <c r="A79" s="2"/>
      <c r="G79" t="str">
        <f t="shared" si="32"/>
        <v/>
      </c>
      <c r="H79" s="2" t="str">
        <f t="shared" si="33"/>
        <v/>
      </c>
      <c r="I79" t="str">
        <f t="shared" si="34"/>
        <v/>
      </c>
      <c r="J79" t="str">
        <f t="shared" si="45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6"/>
        <v/>
      </c>
      <c r="N79" t="str">
        <f t="shared" si="35"/>
        <v/>
      </c>
      <c r="O79" t="str">
        <f t="shared" si="36"/>
        <v/>
      </c>
      <c r="P79" t="str">
        <f>IF(AND($I79&gt;0,$I79&lt;&gt;""),$M79/$I79-'DDD Model Calculations'!$D$27,"")</f>
        <v/>
      </c>
      <c r="Q79" t="str">
        <f>IF(P79="","",IF(P79&gt;='DDD Model Calculations'!$D$28-'DDD Model Calculations'!$D$27,1,0))</f>
        <v/>
      </c>
      <c r="R79" t="str">
        <f t="shared" si="47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7"/>
        <v/>
      </c>
      <c r="U79" t="str">
        <f t="shared" si="38"/>
        <v/>
      </c>
      <c r="V79" t="str">
        <f t="shared" si="39"/>
        <v/>
      </c>
      <c r="W79" t="str">
        <f t="shared" si="40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1"/>
        <v/>
      </c>
      <c r="AG79" t="str">
        <f t="shared" si="42"/>
        <v/>
      </c>
      <c r="AH79" t="str">
        <f t="shared" si="43"/>
        <v/>
      </c>
      <c r="AI79" t="str">
        <f t="shared" si="44"/>
        <v/>
      </c>
    </row>
    <row r="80" spans="1:35" x14ac:dyDescent="0.25">
      <c r="A80" s="2"/>
      <c r="G80" t="str">
        <f t="shared" si="32"/>
        <v/>
      </c>
      <c r="H80" s="2" t="str">
        <f t="shared" si="33"/>
        <v/>
      </c>
      <c r="I80" t="str">
        <f t="shared" si="34"/>
        <v/>
      </c>
      <c r="J80" t="str">
        <f t="shared" si="45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6"/>
        <v/>
      </c>
      <c r="N80" t="str">
        <f t="shared" si="35"/>
        <v/>
      </c>
      <c r="O80" t="str">
        <f t="shared" si="36"/>
        <v/>
      </c>
      <c r="P80" t="str">
        <f>IF(AND($I80&gt;0,$I80&lt;&gt;""),$M80/$I80-'DDD Model Calculations'!$D$27,"")</f>
        <v/>
      </c>
      <c r="Q80" t="str">
        <f>IF(P80="","",IF(P80&gt;='DDD Model Calculations'!$D$28-'DDD Model Calculations'!$D$27,1,0))</f>
        <v/>
      </c>
      <c r="R80" t="str">
        <f t="shared" si="47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7"/>
        <v/>
      </c>
      <c r="U80" t="str">
        <f t="shared" si="38"/>
        <v/>
      </c>
      <c r="V80" t="str">
        <f t="shared" si="39"/>
        <v/>
      </c>
      <c r="W80" t="str">
        <f t="shared" si="40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1"/>
        <v/>
      </c>
      <c r="AG80" t="str">
        <f t="shared" si="42"/>
        <v/>
      </c>
      <c r="AH80" t="str">
        <f t="shared" si="43"/>
        <v/>
      </c>
      <c r="AI80" t="str">
        <f t="shared" si="44"/>
        <v/>
      </c>
    </row>
    <row r="81" spans="1:35" x14ac:dyDescent="0.25">
      <c r="A81" s="2"/>
      <c r="G81" t="str">
        <f t="shared" si="32"/>
        <v/>
      </c>
      <c r="H81" s="2" t="str">
        <f t="shared" si="33"/>
        <v/>
      </c>
      <c r="I81" t="str">
        <f t="shared" si="34"/>
        <v/>
      </c>
      <c r="J81" t="str">
        <f t="shared" si="45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6"/>
        <v/>
      </c>
      <c r="N81" t="str">
        <f t="shared" si="35"/>
        <v/>
      </c>
      <c r="O81" t="str">
        <f t="shared" si="36"/>
        <v/>
      </c>
      <c r="P81" t="str">
        <f>IF(AND($I81&gt;0,$I81&lt;&gt;""),$M81/$I81-'DDD Model Calculations'!$D$27,"")</f>
        <v/>
      </c>
      <c r="Q81" t="str">
        <f>IF(P81="","",IF(P81&gt;='DDD Model Calculations'!$D$28-'DDD Model Calculations'!$D$27,1,0))</f>
        <v/>
      </c>
      <c r="R81" t="str">
        <f t="shared" si="47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7"/>
        <v/>
      </c>
      <c r="U81" t="str">
        <f t="shared" si="38"/>
        <v/>
      </c>
      <c r="V81" t="str">
        <f t="shared" si="39"/>
        <v/>
      </c>
      <c r="W81" t="str">
        <f t="shared" si="40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1"/>
        <v/>
      </c>
      <c r="AG81" t="str">
        <f t="shared" si="42"/>
        <v/>
      </c>
      <c r="AH81" t="str">
        <f t="shared" si="43"/>
        <v/>
      </c>
      <c r="AI81" t="str">
        <f t="shared" si="44"/>
        <v/>
      </c>
    </row>
    <row r="82" spans="1:35" x14ac:dyDescent="0.25">
      <c r="A82" s="2"/>
      <c r="G82" t="str">
        <f t="shared" si="32"/>
        <v/>
      </c>
      <c r="H82" s="2" t="str">
        <f t="shared" si="33"/>
        <v/>
      </c>
      <c r="I82" t="str">
        <f t="shared" si="34"/>
        <v/>
      </c>
      <c r="J82" t="str">
        <f t="shared" si="45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6"/>
        <v/>
      </c>
      <c r="N82" t="str">
        <f t="shared" si="35"/>
        <v/>
      </c>
      <c r="O82" t="str">
        <f t="shared" si="36"/>
        <v/>
      </c>
      <c r="P82" t="str">
        <f>IF(AND($I82&gt;0,$I82&lt;&gt;""),$M82/$I82-'DDD Model Calculations'!$D$27,"")</f>
        <v/>
      </c>
      <c r="Q82" t="str">
        <f>IF(P82="","",IF(P82&gt;='DDD Model Calculations'!$D$28-'DDD Model Calculations'!$D$27,1,0))</f>
        <v/>
      </c>
      <c r="R82" t="str">
        <f t="shared" si="47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7"/>
        <v/>
      </c>
      <c r="U82" t="str">
        <f t="shared" si="38"/>
        <v/>
      </c>
      <c r="V82" t="str">
        <f t="shared" si="39"/>
        <v/>
      </c>
      <c r="W82" t="str">
        <f t="shared" si="40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1"/>
        <v/>
      </c>
      <c r="AG82" t="str">
        <f t="shared" si="42"/>
        <v/>
      </c>
      <c r="AH82" t="str">
        <f t="shared" si="43"/>
        <v/>
      </c>
      <c r="AI82" t="str">
        <f t="shared" si="44"/>
        <v/>
      </c>
    </row>
    <row r="83" spans="1:35" x14ac:dyDescent="0.25">
      <c r="A83" s="2"/>
      <c r="G83" t="str">
        <f t="shared" si="32"/>
        <v/>
      </c>
      <c r="H83" s="2" t="str">
        <f t="shared" si="33"/>
        <v/>
      </c>
      <c r="I83" t="str">
        <f t="shared" si="34"/>
        <v/>
      </c>
      <c r="J83" t="str">
        <f t="shared" si="45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6"/>
        <v/>
      </c>
      <c r="N83" t="str">
        <f t="shared" si="35"/>
        <v/>
      </c>
      <c r="O83" t="str">
        <f t="shared" si="36"/>
        <v/>
      </c>
      <c r="P83" t="str">
        <f>IF(AND($I83&gt;0,$I83&lt;&gt;""),$M83/$I83-'DDD Model Calculations'!$D$27,"")</f>
        <v/>
      </c>
      <c r="Q83" t="str">
        <f>IF(P83="","",IF(P83&gt;='DDD Model Calculations'!$D$28-'DDD Model Calculations'!$D$27,1,0))</f>
        <v/>
      </c>
      <c r="R83" t="str">
        <f t="shared" si="47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7"/>
        <v/>
      </c>
      <c r="U83" t="str">
        <f t="shared" si="38"/>
        <v/>
      </c>
      <c r="V83" t="str">
        <f t="shared" si="39"/>
        <v/>
      </c>
      <c r="W83" t="str">
        <f t="shared" si="40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1"/>
        <v/>
      </c>
      <c r="AG83" t="str">
        <f t="shared" si="42"/>
        <v/>
      </c>
      <c r="AH83" t="str">
        <f t="shared" si="43"/>
        <v/>
      </c>
      <c r="AI83" t="str">
        <f t="shared" si="44"/>
        <v/>
      </c>
    </row>
    <row r="84" spans="1:35" x14ac:dyDescent="0.25">
      <c r="A84" s="2"/>
      <c r="G84" t="str">
        <f t="shared" si="32"/>
        <v/>
      </c>
      <c r="H84" s="2" t="str">
        <f t="shared" si="33"/>
        <v/>
      </c>
      <c r="I84" t="str">
        <f t="shared" si="34"/>
        <v/>
      </c>
      <c r="J84" t="str">
        <f t="shared" si="45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6"/>
        <v/>
      </c>
      <c r="N84" t="str">
        <f t="shared" si="35"/>
        <v/>
      </c>
      <c r="O84" t="str">
        <f t="shared" si="36"/>
        <v/>
      </c>
      <c r="P84" t="str">
        <f>IF(AND($I84&gt;0,$I84&lt;&gt;""),$M84/$I84-'DDD Model Calculations'!$D$27,"")</f>
        <v/>
      </c>
      <c r="Q84" t="str">
        <f>IF(P84="","",IF(P84&gt;='DDD Model Calculations'!$D$28-'DDD Model Calculations'!$D$27,1,0))</f>
        <v/>
      </c>
      <c r="R84" t="str">
        <f t="shared" si="47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7"/>
        <v/>
      </c>
      <c r="U84" t="str">
        <f t="shared" si="38"/>
        <v/>
      </c>
      <c r="V84" t="str">
        <f t="shared" si="39"/>
        <v/>
      </c>
      <c r="W84" t="str">
        <f t="shared" si="40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1"/>
        <v/>
      </c>
      <c r="AG84" t="str">
        <f t="shared" si="42"/>
        <v/>
      </c>
      <c r="AH84" t="str">
        <f t="shared" si="43"/>
        <v/>
      </c>
      <c r="AI84" t="str">
        <f t="shared" si="44"/>
        <v/>
      </c>
    </row>
    <row r="85" spans="1:35" x14ac:dyDescent="0.25">
      <c r="A85" s="2"/>
      <c r="G85" t="str">
        <f t="shared" si="32"/>
        <v/>
      </c>
      <c r="H85" s="2" t="str">
        <f t="shared" si="33"/>
        <v/>
      </c>
      <c r="I85" t="str">
        <f t="shared" si="34"/>
        <v/>
      </c>
      <c r="J85" t="str">
        <f t="shared" si="45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6"/>
        <v/>
      </c>
      <c r="N85" t="str">
        <f t="shared" si="35"/>
        <v/>
      </c>
      <c r="O85" t="str">
        <f t="shared" si="36"/>
        <v/>
      </c>
      <c r="P85" t="str">
        <f>IF(AND($I85&gt;0,$I85&lt;&gt;""),$M85/$I85-'DDD Model Calculations'!$D$27,"")</f>
        <v/>
      </c>
      <c r="Q85" t="str">
        <f>IF(P85="","",IF(P85&gt;='DDD Model Calculations'!$D$28-'DDD Model Calculations'!$D$27,1,0))</f>
        <v/>
      </c>
      <c r="R85" t="str">
        <f t="shared" si="47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7"/>
        <v/>
      </c>
      <c r="U85" t="str">
        <f t="shared" si="38"/>
        <v/>
      </c>
      <c r="V85" t="str">
        <f t="shared" si="39"/>
        <v/>
      </c>
      <c r="W85" t="str">
        <f t="shared" si="40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1"/>
        <v/>
      </c>
      <c r="AG85" t="str">
        <f t="shared" si="42"/>
        <v/>
      </c>
      <c r="AH85" t="str">
        <f t="shared" si="43"/>
        <v/>
      </c>
      <c r="AI85" t="str">
        <f t="shared" si="44"/>
        <v/>
      </c>
    </row>
    <row r="86" spans="1:35" x14ac:dyDescent="0.25">
      <c r="A86" s="2"/>
      <c r="G86" t="str">
        <f t="shared" si="32"/>
        <v/>
      </c>
      <c r="H86" s="2" t="str">
        <f t="shared" si="33"/>
        <v/>
      </c>
      <c r="I86" t="str">
        <f t="shared" si="34"/>
        <v/>
      </c>
      <c r="J86" t="str">
        <f t="shared" si="45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6"/>
        <v/>
      </c>
      <c r="N86" t="str">
        <f t="shared" si="35"/>
        <v/>
      </c>
      <c r="O86" t="str">
        <f t="shared" si="36"/>
        <v/>
      </c>
      <c r="P86" t="str">
        <f>IF(AND($I86&gt;0,$I86&lt;&gt;""),$M86/$I86-'DDD Model Calculations'!$D$27,"")</f>
        <v/>
      </c>
      <c r="Q86" t="str">
        <f>IF(P86="","",IF(P86&gt;='DDD Model Calculations'!$D$28-'DDD Model Calculations'!$D$27,1,0))</f>
        <v/>
      </c>
      <c r="R86" t="str">
        <f t="shared" si="47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7"/>
        <v/>
      </c>
      <c r="U86" t="str">
        <f t="shared" si="38"/>
        <v/>
      </c>
      <c r="V86" t="str">
        <f t="shared" si="39"/>
        <v/>
      </c>
      <c r="W86" t="str">
        <f t="shared" si="40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1"/>
        <v/>
      </c>
      <c r="AG86" t="str">
        <f t="shared" si="42"/>
        <v/>
      </c>
      <c r="AH86" t="str">
        <f t="shared" si="43"/>
        <v/>
      </c>
      <c r="AI86" t="str">
        <f t="shared" si="44"/>
        <v/>
      </c>
    </row>
    <row r="87" spans="1:35" x14ac:dyDescent="0.25">
      <c r="A87" s="2"/>
      <c r="G87" t="str">
        <f t="shared" si="32"/>
        <v/>
      </c>
      <c r="H87" s="2" t="str">
        <f t="shared" si="33"/>
        <v/>
      </c>
      <c r="I87" t="str">
        <f t="shared" si="34"/>
        <v/>
      </c>
      <c r="J87" t="str">
        <f t="shared" si="45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6"/>
        <v/>
      </c>
      <c r="N87" t="str">
        <f t="shared" si="35"/>
        <v/>
      </c>
      <c r="O87" t="str">
        <f t="shared" si="36"/>
        <v/>
      </c>
      <c r="P87" t="str">
        <f>IF(AND($I87&gt;0,$I87&lt;&gt;""),$M87/$I87-'DDD Model Calculations'!$D$27,"")</f>
        <v/>
      </c>
      <c r="Q87" t="str">
        <f>IF(P87="","",IF(P87&gt;='DDD Model Calculations'!$D$28-'DDD Model Calculations'!$D$27,1,0))</f>
        <v/>
      </c>
      <c r="R87" t="str">
        <f t="shared" si="47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7"/>
        <v/>
      </c>
      <c r="U87" t="str">
        <f t="shared" si="38"/>
        <v/>
      </c>
      <c r="V87" t="str">
        <f t="shared" si="39"/>
        <v/>
      </c>
      <c r="W87" t="str">
        <f t="shared" si="40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1"/>
        <v/>
      </c>
      <c r="AG87" t="str">
        <f t="shared" si="42"/>
        <v/>
      </c>
      <c r="AH87" t="str">
        <f t="shared" si="43"/>
        <v/>
      </c>
      <c r="AI87" t="str">
        <f t="shared" si="44"/>
        <v/>
      </c>
    </row>
    <row r="88" spans="1:35" x14ac:dyDescent="0.25">
      <c r="A88" s="2"/>
      <c r="G88" t="str">
        <f t="shared" si="32"/>
        <v/>
      </c>
      <c r="H88" s="2" t="str">
        <f t="shared" si="33"/>
        <v/>
      </c>
      <c r="I88" t="str">
        <f t="shared" si="34"/>
        <v/>
      </c>
      <c r="J88" t="str">
        <f t="shared" si="45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6"/>
        <v/>
      </c>
      <c r="N88" t="str">
        <f t="shared" si="35"/>
        <v/>
      </c>
      <c r="O88" t="str">
        <f t="shared" si="36"/>
        <v/>
      </c>
      <c r="P88" t="str">
        <f>IF(AND($I88&gt;0,$I88&lt;&gt;""),$M88/$I88-'DDD Model Calculations'!$D$27,"")</f>
        <v/>
      </c>
      <c r="Q88" t="str">
        <f>IF(P88="","",IF(P88&gt;='DDD Model Calculations'!$D$28-'DDD Model Calculations'!$D$27,1,0))</f>
        <v/>
      </c>
      <c r="R88" t="str">
        <f t="shared" si="47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7"/>
        <v/>
      </c>
      <c r="U88" t="str">
        <f t="shared" si="38"/>
        <v/>
      </c>
      <c r="V88" t="str">
        <f t="shared" si="39"/>
        <v/>
      </c>
      <c r="W88" t="str">
        <f t="shared" si="40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1"/>
        <v/>
      </c>
      <c r="AG88" t="str">
        <f t="shared" si="42"/>
        <v/>
      </c>
      <c r="AH88" t="str">
        <f t="shared" si="43"/>
        <v/>
      </c>
      <c r="AI88" t="str">
        <f t="shared" si="44"/>
        <v/>
      </c>
    </row>
    <row r="89" spans="1:35" x14ac:dyDescent="0.25">
      <c r="A89" s="2"/>
      <c r="G89" t="str">
        <f t="shared" si="32"/>
        <v/>
      </c>
      <c r="H89" s="2" t="str">
        <f t="shared" si="33"/>
        <v/>
      </c>
      <c r="I89" t="str">
        <f t="shared" si="34"/>
        <v/>
      </c>
      <c r="J89" t="str">
        <f t="shared" si="45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6"/>
        <v/>
      </c>
      <c r="N89" t="str">
        <f t="shared" si="35"/>
        <v/>
      </c>
      <c r="O89" t="str">
        <f t="shared" si="36"/>
        <v/>
      </c>
      <c r="P89" t="str">
        <f>IF(AND($I89&gt;0,$I89&lt;&gt;""),$M89/$I89-'DDD Model Calculations'!$D$27,"")</f>
        <v/>
      </c>
      <c r="Q89" t="str">
        <f>IF(P89="","",IF(P89&gt;='DDD Model Calculations'!$D$28-'DDD Model Calculations'!$D$27,1,0))</f>
        <v/>
      </c>
      <c r="R89" t="str">
        <f t="shared" si="47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7"/>
        <v/>
      </c>
      <c r="U89" t="str">
        <f t="shared" si="38"/>
        <v/>
      </c>
      <c r="V89" t="str">
        <f t="shared" si="39"/>
        <v/>
      </c>
      <c r="W89" t="str">
        <f t="shared" si="40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1"/>
        <v/>
      </c>
      <c r="AG89" t="str">
        <f t="shared" si="42"/>
        <v/>
      </c>
      <c r="AH89" t="str">
        <f t="shared" si="43"/>
        <v/>
      </c>
      <c r="AI89" t="str">
        <f t="shared" si="44"/>
        <v/>
      </c>
    </row>
    <row r="90" spans="1:35" x14ac:dyDescent="0.25">
      <c r="A90" s="2"/>
      <c r="G90" t="str">
        <f t="shared" si="32"/>
        <v/>
      </c>
      <c r="H90" s="2" t="str">
        <f t="shared" si="33"/>
        <v/>
      </c>
      <c r="I90" t="str">
        <f t="shared" si="34"/>
        <v/>
      </c>
      <c r="J90" t="str">
        <f t="shared" si="45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6"/>
        <v/>
      </c>
      <c r="N90" t="str">
        <f t="shared" si="35"/>
        <v/>
      </c>
      <c r="O90" t="str">
        <f t="shared" si="36"/>
        <v/>
      </c>
      <c r="P90" t="str">
        <f>IF(AND($I90&gt;0,$I90&lt;&gt;""),$M90/$I90-'DDD Model Calculations'!$D$27,"")</f>
        <v/>
      </c>
      <c r="Q90" t="str">
        <f>IF(P90="","",IF(P90&gt;='DDD Model Calculations'!$D$28-'DDD Model Calculations'!$D$27,1,0))</f>
        <v/>
      </c>
      <c r="R90" t="str">
        <f t="shared" si="47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7"/>
        <v/>
      </c>
      <c r="U90" t="str">
        <f t="shared" si="38"/>
        <v/>
      </c>
      <c r="V90" t="str">
        <f t="shared" si="39"/>
        <v/>
      </c>
      <c r="W90" t="str">
        <f t="shared" si="40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1"/>
        <v/>
      </c>
      <c r="AG90" t="str">
        <f t="shared" si="42"/>
        <v/>
      </c>
      <c r="AH90" t="str">
        <f t="shared" si="43"/>
        <v/>
      </c>
      <c r="AI90" t="str">
        <f t="shared" si="44"/>
        <v/>
      </c>
    </row>
    <row r="91" spans="1:35" x14ac:dyDescent="0.25">
      <c r="A91" s="2"/>
      <c r="G91" t="str">
        <f t="shared" si="32"/>
        <v/>
      </c>
      <c r="H91" s="2" t="str">
        <f t="shared" si="33"/>
        <v/>
      </c>
      <c r="I91" t="str">
        <f t="shared" si="34"/>
        <v/>
      </c>
      <c r="J91" t="str">
        <f t="shared" si="45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6"/>
        <v/>
      </c>
      <c r="N91" t="str">
        <f t="shared" si="35"/>
        <v/>
      </c>
      <c r="O91" t="str">
        <f t="shared" si="36"/>
        <v/>
      </c>
      <c r="P91" t="str">
        <f>IF(AND($I91&gt;0,$I91&lt;&gt;""),$M91/$I91-'DDD Model Calculations'!$D$27,"")</f>
        <v/>
      </c>
      <c r="Q91" t="str">
        <f>IF(P91="","",IF(P91&gt;='DDD Model Calculations'!$D$28-'DDD Model Calculations'!$D$27,1,0))</f>
        <v/>
      </c>
      <c r="R91" t="str">
        <f t="shared" si="47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7"/>
        <v/>
      </c>
      <c r="U91" t="str">
        <f t="shared" si="38"/>
        <v/>
      </c>
      <c r="V91" t="str">
        <f t="shared" si="39"/>
        <v/>
      </c>
      <c r="W91" t="str">
        <f t="shared" si="40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1"/>
        <v/>
      </c>
      <c r="AG91" t="str">
        <f t="shared" si="42"/>
        <v/>
      </c>
      <c r="AH91" t="str">
        <f t="shared" si="43"/>
        <v/>
      </c>
      <c r="AI91" t="str">
        <f t="shared" si="44"/>
        <v/>
      </c>
    </row>
    <row r="92" spans="1:35" x14ac:dyDescent="0.25">
      <c r="A92" s="2"/>
      <c r="G92" t="str">
        <f t="shared" si="32"/>
        <v/>
      </c>
      <c r="H92" s="2" t="str">
        <f t="shared" si="33"/>
        <v/>
      </c>
      <c r="I92" t="str">
        <f t="shared" si="34"/>
        <v/>
      </c>
      <c r="J92" t="str">
        <f t="shared" si="45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6"/>
        <v/>
      </c>
      <c r="N92" t="str">
        <f t="shared" si="35"/>
        <v/>
      </c>
      <c r="O92" t="str">
        <f t="shared" si="36"/>
        <v/>
      </c>
      <c r="P92" t="str">
        <f>IF(AND($I92&gt;0,$I92&lt;&gt;""),$M92/$I92-'DDD Model Calculations'!$D$27,"")</f>
        <v/>
      </c>
      <c r="Q92" t="str">
        <f>IF(P92="","",IF(P92&gt;='DDD Model Calculations'!$D$28-'DDD Model Calculations'!$D$27,1,0))</f>
        <v/>
      </c>
      <c r="R92" t="str">
        <f t="shared" si="47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7"/>
        <v/>
      </c>
      <c r="U92" t="str">
        <f t="shared" si="38"/>
        <v/>
      </c>
      <c r="V92" t="str">
        <f t="shared" si="39"/>
        <v/>
      </c>
      <c r="W92" t="str">
        <f t="shared" si="40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1"/>
        <v/>
      </c>
      <c r="AG92" t="str">
        <f t="shared" si="42"/>
        <v/>
      </c>
      <c r="AH92" t="str">
        <f t="shared" si="43"/>
        <v/>
      </c>
      <c r="AI92" t="str">
        <f t="shared" si="44"/>
        <v/>
      </c>
    </row>
    <row r="93" spans="1:35" x14ac:dyDescent="0.25">
      <c r="A93" s="2"/>
      <c r="G93" t="str">
        <f t="shared" si="32"/>
        <v/>
      </c>
      <c r="H93" s="2" t="str">
        <f t="shared" si="33"/>
        <v/>
      </c>
      <c r="I93" t="str">
        <f t="shared" si="34"/>
        <v/>
      </c>
      <c r="J93" t="str">
        <f t="shared" si="45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6"/>
        <v/>
      </c>
      <c r="N93" t="str">
        <f t="shared" si="35"/>
        <v/>
      </c>
      <c r="O93" t="str">
        <f t="shared" si="36"/>
        <v/>
      </c>
      <c r="P93" t="str">
        <f>IF(AND($I93&gt;0,$I93&lt;&gt;""),$M93/$I93-'DDD Model Calculations'!$D$27,"")</f>
        <v/>
      </c>
      <c r="Q93" t="str">
        <f>IF(P93="","",IF(P93&gt;='DDD Model Calculations'!$D$28-'DDD Model Calculations'!$D$27,1,0))</f>
        <v/>
      </c>
      <c r="R93" t="str">
        <f t="shared" si="47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7"/>
        <v/>
      </c>
      <c r="U93" t="str">
        <f t="shared" si="38"/>
        <v/>
      </c>
      <c r="V93" t="str">
        <f t="shared" si="39"/>
        <v/>
      </c>
      <c r="W93" t="str">
        <f t="shared" si="40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1"/>
        <v/>
      </c>
      <c r="AG93" t="str">
        <f t="shared" si="42"/>
        <v/>
      </c>
      <c r="AH93" t="str">
        <f t="shared" si="43"/>
        <v/>
      </c>
      <c r="AI93" t="str">
        <f t="shared" si="44"/>
        <v/>
      </c>
    </row>
    <row r="94" spans="1:35" x14ac:dyDescent="0.25">
      <c r="A94" s="2"/>
      <c r="G94" t="str">
        <f t="shared" si="32"/>
        <v/>
      </c>
      <c r="H94" s="2" t="str">
        <f t="shared" si="33"/>
        <v/>
      </c>
      <c r="I94" t="str">
        <f t="shared" si="34"/>
        <v/>
      </c>
      <c r="J94" t="str">
        <f t="shared" si="45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6"/>
        <v/>
      </c>
      <c r="N94" t="str">
        <f t="shared" si="35"/>
        <v/>
      </c>
      <c r="O94" t="str">
        <f t="shared" si="36"/>
        <v/>
      </c>
      <c r="P94" t="str">
        <f>IF(AND($I94&gt;0,$I94&lt;&gt;""),$M94/$I94-'DDD Model Calculations'!$D$27,"")</f>
        <v/>
      </c>
      <c r="Q94" t="str">
        <f>IF(P94="","",IF(P94&gt;='DDD Model Calculations'!$D$28-'DDD Model Calculations'!$D$27,1,0))</f>
        <v/>
      </c>
      <c r="R94" t="str">
        <f t="shared" si="47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7"/>
        <v/>
      </c>
      <c r="U94" t="str">
        <f t="shared" si="38"/>
        <v/>
      </c>
      <c r="V94" t="str">
        <f t="shared" si="39"/>
        <v/>
      </c>
      <c r="W94" t="str">
        <f t="shared" si="40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1"/>
        <v/>
      </c>
      <c r="AG94" t="str">
        <f t="shared" si="42"/>
        <v/>
      </c>
      <c r="AH94" t="str">
        <f t="shared" si="43"/>
        <v/>
      </c>
      <c r="AI94" t="str">
        <f t="shared" si="44"/>
        <v/>
      </c>
    </row>
    <row r="95" spans="1:35" x14ac:dyDescent="0.25">
      <c r="A95" s="2"/>
      <c r="G95" t="str">
        <f t="shared" si="32"/>
        <v/>
      </c>
      <c r="H95" s="2" t="str">
        <f t="shared" si="33"/>
        <v/>
      </c>
      <c r="I95" t="str">
        <f t="shared" si="34"/>
        <v/>
      </c>
      <c r="J95" t="str">
        <f t="shared" si="45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6"/>
        <v/>
      </c>
      <c r="N95" t="str">
        <f t="shared" si="35"/>
        <v/>
      </c>
      <c r="O95" t="str">
        <f t="shared" si="36"/>
        <v/>
      </c>
      <c r="P95" t="str">
        <f>IF(AND($I95&gt;0,$I95&lt;&gt;""),$M95/$I95-'DDD Model Calculations'!$D$27,"")</f>
        <v/>
      </c>
      <c r="Q95" t="str">
        <f>IF(P95="","",IF(P95&gt;='DDD Model Calculations'!$D$28-'DDD Model Calculations'!$D$27,1,0))</f>
        <v/>
      </c>
      <c r="R95" t="str">
        <f t="shared" si="47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7"/>
        <v/>
      </c>
      <c r="U95" t="str">
        <f t="shared" si="38"/>
        <v/>
      </c>
      <c r="V95" t="str">
        <f t="shared" si="39"/>
        <v/>
      </c>
      <c r="W95" t="str">
        <f t="shared" si="40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1"/>
        <v/>
      </c>
      <c r="AG95" t="str">
        <f t="shared" si="42"/>
        <v/>
      </c>
      <c r="AH95" t="str">
        <f t="shared" si="43"/>
        <v/>
      </c>
      <c r="AI95" t="str">
        <f t="shared" si="44"/>
        <v/>
      </c>
    </row>
    <row r="96" spans="1:35" x14ac:dyDescent="0.25">
      <c r="A96" s="2"/>
      <c r="G96" t="str">
        <f t="shared" si="32"/>
        <v/>
      </c>
      <c r="H96" s="2" t="str">
        <f t="shared" si="33"/>
        <v/>
      </c>
      <c r="I96" t="str">
        <f t="shared" si="34"/>
        <v/>
      </c>
      <c r="J96" t="str">
        <f t="shared" si="45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6"/>
        <v/>
      </c>
      <c r="N96" t="str">
        <f t="shared" si="35"/>
        <v/>
      </c>
      <c r="O96" t="str">
        <f t="shared" si="36"/>
        <v/>
      </c>
      <c r="P96" t="str">
        <f>IF(AND($I96&gt;0,$I96&lt;&gt;""),$M96/$I96-'DDD Model Calculations'!$D$27,"")</f>
        <v/>
      </c>
      <c r="Q96" t="str">
        <f>IF(P96="","",IF(P96&gt;='DDD Model Calculations'!$D$28-'DDD Model Calculations'!$D$27,1,0))</f>
        <v/>
      </c>
      <c r="R96" t="str">
        <f t="shared" si="47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7"/>
        <v/>
      </c>
      <c r="U96" t="str">
        <f t="shared" si="38"/>
        <v/>
      </c>
      <c r="V96" t="str">
        <f t="shared" si="39"/>
        <v/>
      </c>
      <c r="W96" t="str">
        <f t="shared" si="40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1"/>
        <v/>
      </c>
      <c r="AG96" t="str">
        <f t="shared" si="42"/>
        <v/>
      </c>
      <c r="AH96" t="str">
        <f t="shared" si="43"/>
        <v/>
      </c>
      <c r="AI96" t="str">
        <f t="shared" si="44"/>
        <v/>
      </c>
    </row>
    <row r="97" spans="1:35" x14ac:dyDescent="0.25">
      <c r="A97" s="2"/>
      <c r="G97" t="str">
        <f t="shared" si="32"/>
        <v/>
      </c>
      <c r="H97" s="2" t="str">
        <f t="shared" si="33"/>
        <v/>
      </c>
      <c r="I97" t="str">
        <f t="shared" si="34"/>
        <v/>
      </c>
      <c r="J97" t="str">
        <f t="shared" si="45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6"/>
        <v/>
      </c>
      <c r="N97" t="str">
        <f t="shared" si="35"/>
        <v/>
      </c>
      <c r="O97" t="str">
        <f t="shared" si="36"/>
        <v/>
      </c>
      <c r="P97" t="str">
        <f>IF(AND($I97&gt;0,$I97&lt;&gt;""),$M97/$I97-'DDD Model Calculations'!$D$27,"")</f>
        <v/>
      </c>
      <c r="Q97" t="str">
        <f>IF(P97="","",IF(P97&gt;='DDD Model Calculations'!$D$28-'DDD Model Calculations'!$D$27,1,0))</f>
        <v/>
      </c>
      <c r="R97" t="str">
        <f t="shared" si="47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7"/>
        <v/>
      </c>
      <c r="U97" t="str">
        <f t="shared" si="38"/>
        <v/>
      </c>
      <c r="V97" t="str">
        <f t="shared" si="39"/>
        <v/>
      </c>
      <c r="W97" t="str">
        <f t="shared" si="40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1"/>
        <v/>
      </c>
      <c r="AG97" t="str">
        <f t="shared" si="42"/>
        <v/>
      </c>
      <c r="AH97" t="str">
        <f t="shared" si="43"/>
        <v/>
      </c>
      <c r="AI97" t="str">
        <f t="shared" si="44"/>
        <v/>
      </c>
    </row>
    <row r="98" spans="1:35" x14ac:dyDescent="0.25">
      <c r="A98" s="2"/>
      <c r="G98" t="str">
        <f t="shared" ref="G98:G129" si="48">IF(F99&gt;0,F98-F99,"")</f>
        <v/>
      </c>
      <c r="H98" s="2" t="str">
        <f t="shared" ref="H98:H133" si="49">IF(A98&lt;&gt;"",DATE(YEAR(A98),MONTH(A98),DAY(A98)),"")</f>
        <v/>
      </c>
      <c r="I98" t="str">
        <f t="shared" ref="I98:I133" si="50">IF(A99&gt;0,A98-A99,"")</f>
        <v/>
      </c>
      <c r="J98" t="str">
        <f t="shared" si="45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6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>IF(AND($I98&gt;0,$I98&lt;&gt;""),$M98/$I98-'DDD Model Calculations'!$D$27,"")</f>
        <v/>
      </c>
      <c r="Q98" t="str">
        <f>IF(P98="","",IF(P98&gt;='DDD Model Calculations'!$D$28-'DDD Model Calculations'!$D$27,1,0))</f>
        <v/>
      </c>
      <c r="R98" t="str">
        <f t="shared" si="47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3">IF($R98&lt;&gt;"",IF($R98=1,1,0),"")</f>
        <v/>
      </c>
      <c r="U98" t="str">
        <f t="shared" ref="U98:U133" si="54">IF($R98&lt;&gt;"",IF($R98&lt;=2,1,0),"")</f>
        <v/>
      </c>
      <c r="V98" t="str">
        <f t="shared" ref="V98:V133" si="55">IF($R98&lt;&gt;"",IF($R98&lt;=4,1,0),"")</f>
        <v/>
      </c>
      <c r="W98" t="str">
        <f t="shared" ref="W98:W133" si="56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7">IF(AB98="","",IF(ABS(AB98)&gt;2,0,1))</f>
        <v/>
      </c>
      <c r="AG98" t="str">
        <f t="shared" ref="AG98:AG133" si="58">IF(AC98="","",IF(ABS(AC98)&gt;2,0,1))</f>
        <v/>
      </c>
      <c r="AH98" t="str">
        <f t="shared" ref="AH98:AH133" si="59">IF(AD98="","",IF(ABS(AD98)&gt;2,0,1))</f>
        <v/>
      </c>
      <c r="AI98" t="str">
        <f t="shared" ref="AI98:AI133" si="60">IF(AE98="","",IF(ABS(AE98)&gt;2,0,1))</f>
        <v/>
      </c>
    </row>
    <row r="99" spans="1:35" x14ac:dyDescent="0.25">
      <c r="A99" s="2"/>
      <c r="G99" t="str">
        <f t="shared" si="48"/>
        <v/>
      </c>
      <c r="H99" s="2" t="str">
        <f t="shared" si="49"/>
        <v/>
      </c>
      <c r="I99" t="str">
        <f t="shared" si="50"/>
        <v/>
      </c>
      <c r="J99" t="str">
        <f t="shared" ref="J99:J130" si="61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2">IF(AND(K99&gt;0,K99&lt;&gt;""),L99-K99,"")</f>
        <v/>
      </c>
      <c r="N99" t="str">
        <f t="shared" si="51"/>
        <v/>
      </c>
      <c r="O99" t="str">
        <f t="shared" si="52"/>
        <v/>
      </c>
      <c r="P99" t="str">
        <f>IF(AND($I99&gt;0,$I99&lt;&gt;""),$M99/$I99-'DDD Model Calculations'!$D$27,"")</f>
        <v/>
      </c>
      <c r="Q99" t="str">
        <f>IF(P99="","",IF(P99&gt;='DDD Model Calculations'!$D$28-'DDD Model Calculations'!$D$27,1,0))</f>
        <v/>
      </c>
      <c r="R99" t="str">
        <f t="shared" si="47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3"/>
        <v/>
      </c>
      <c r="U99" t="str">
        <f t="shared" si="54"/>
        <v/>
      </c>
      <c r="V99" t="str">
        <f t="shared" si="55"/>
        <v/>
      </c>
      <c r="W99" t="str">
        <f t="shared" si="56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7"/>
        <v/>
      </c>
      <c r="AG99" t="str">
        <f t="shared" si="58"/>
        <v/>
      </c>
      <c r="AH99" t="str">
        <f t="shared" si="59"/>
        <v/>
      </c>
      <c r="AI99" t="str">
        <f t="shared" si="60"/>
        <v/>
      </c>
    </row>
    <row r="100" spans="1:35" x14ac:dyDescent="0.25">
      <c r="A100" s="2"/>
      <c r="G100" t="str">
        <f t="shared" si="48"/>
        <v/>
      </c>
      <c r="H100" s="2" t="str">
        <f t="shared" si="49"/>
        <v/>
      </c>
      <c r="I100" t="str">
        <f t="shared" si="50"/>
        <v/>
      </c>
      <c r="J100" t="str">
        <f t="shared" si="61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2"/>
        <v/>
      </c>
      <c r="N100" t="str">
        <f t="shared" si="51"/>
        <v/>
      </c>
      <c r="O100" t="str">
        <f t="shared" si="52"/>
        <v/>
      </c>
      <c r="P100" t="str">
        <f>IF(AND($I100&gt;0,$I100&lt;&gt;""),$M100/$I100-'DDD Model Calculations'!$D$27,"")</f>
        <v/>
      </c>
      <c r="Q100" t="str">
        <f>IF(P100="","",IF(P100&gt;='DDD Model Calculations'!$D$28-'DDD Model Calculations'!$D$27,1,0))</f>
        <v/>
      </c>
      <c r="R100" t="str">
        <f t="shared" si="47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3"/>
        <v/>
      </c>
      <c r="U100" t="str">
        <f t="shared" si="54"/>
        <v/>
      </c>
      <c r="V100" t="str">
        <f t="shared" si="55"/>
        <v/>
      </c>
      <c r="W100" t="str">
        <f t="shared" si="56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7"/>
        <v/>
      </c>
      <c r="AG100" t="str">
        <f t="shared" si="58"/>
        <v/>
      </c>
      <c r="AH100" t="str">
        <f t="shared" si="59"/>
        <v/>
      </c>
      <c r="AI100" t="str">
        <f t="shared" si="60"/>
        <v/>
      </c>
    </row>
    <row r="101" spans="1:35" x14ac:dyDescent="0.25">
      <c r="A101" s="2"/>
      <c r="G101" t="str">
        <f t="shared" si="48"/>
        <v/>
      </c>
      <c r="H101" s="2" t="str">
        <f t="shared" si="49"/>
        <v/>
      </c>
      <c r="I101" t="str">
        <f t="shared" si="50"/>
        <v/>
      </c>
      <c r="J101" t="str">
        <f t="shared" si="61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2"/>
        <v/>
      </c>
      <c r="N101" t="str">
        <f t="shared" si="51"/>
        <v/>
      </c>
      <c r="O101" t="str">
        <f t="shared" si="52"/>
        <v/>
      </c>
      <c r="P101" t="str">
        <f>IF(AND($I101&gt;0,$I101&lt;&gt;""),$M101/$I101-'DDD Model Calculations'!$D$27,"")</f>
        <v/>
      </c>
      <c r="Q101" t="str">
        <f>IF(P101="","",IF(P101&gt;='DDD Model Calculations'!$D$28-'DDD Model Calculations'!$D$27,1,0))</f>
        <v/>
      </c>
      <c r="R101" t="str">
        <f t="shared" si="47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3"/>
        <v/>
      </c>
      <c r="U101" t="str">
        <f t="shared" si="54"/>
        <v/>
      </c>
      <c r="V101" t="str">
        <f t="shared" si="55"/>
        <v/>
      </c>
      <c r="W101" t="str">
        <f t="shared" si="56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7"/>
        <v/>
      </c>
      <c r="AG101" t="str">
        <f t="shared" si="58"/>
        <v/>
      </c>
      <c r="AH101" t="str">
        <f t="shared" si="59"/>
        <v/>
      </c>
      <c r="AI101" t="str">
        <f t="shared" si="60"/>
        <v/>
      </c>
    </row>
    <row r="102" spans="1:35" x14ac:dyDescent="0.25">
      <c r="A102" s="2"/>
      <c r="G102" t="str">
        <f t="shared" si="48"/>
        <v/>
      </c>
      <c r="H102" s="2" t="str">
        <f t="shared" si="49"/>
        <v/>
      </c>
      <c r="I102" t="str">
        <f t="shared" si="50"/>
        <v/>
      </c>
      <c r="J102" t="str">
        <f t="shared" si="61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2"/>
        <v/>
      </c>
      <c r="N102" t="str">
        <f t="shared" si="51"/>
        <v/>
      </c>
      <c r="O102" t="str">
        <f t="shared" si="52"/>
        <v/>
      </c>
      <c r="P102" t="str">
        <f>IF(AND($I102&gt;0,$I102&lt;&gt;""),$M102/$I102-'DDD Model Calculations'!$D$27,"")</f>
        <v/>
      </c>
      <c r="Q102" t="str">
        <f>IF(P102="","",IF(P102&gt;='DDD Model Calculations'!$D$28-'DDD Model Calculations'!$D$27,1,0))</f>
        <v/>
      </c>
      <c r="R102" t="str">
        <f t="shared" si="47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3"/>
        <v/>
      </c>
      <c r="U102" t="str">
        <f t="shared" si="54"/>
        <v/>
      </c>
      <c r="V102" t="str">
        <f t="shared" si="55"/>
        <v/>
      </c>
      <c r="W102" t="str">
        <f t="shared" si="56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7"/>
        <v/>
      </c>
      <c r="AG102" t="str">
        <f t="shared" si="58"/>
        <v/>
      </c>
      <c r="AH102" t="str">
        <f t="shared" si="59"/>
        <v/>
      </c>
      <c r="AI102" t="str">
        <f t="shared" si="60"/>
        <v/>
      </c>
    </row>
    <row r="103" spans="1:35" x14ac:dyDescent="0.25">
      <c r="A103" s="2"/>
      <c r="G103" t="str">
        <f t="shared" si="48"/>
        <v/>
      </c>
      <c r="H103" s="2" t="str">
        <f t="shared" si="49"/>
        <v/>
      </c>
      <c r="I103" t="str">
        <f t="shared" si="50"/>
        <v/>
      </c>
      <c r="J103" t="str">
        <f t="shared" si="61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2"/>
        <v/>
      </c>
      <c r="N103" t="str">
        <f t="shared" si="51"/>
        <v/>
      </c>
      <c r="O103" t="str">
        <f t="shared" si="52"/>
        <v/>
      </c>
      <c r="P103" t="str">
        <f>IF(AND($I103&gt;0,$I103&lt;&gt;""),$M103/$I103-'DDD Model Calculations'!$D$27,"")</f>
        <v/>
      </c>
      <c r="Q103" t="str">
        <f>IF(P103="","",IF(P103&gt;='DDD Model Calculations'!$D$28-'DDD Model Calculations'!$D$27,1,0))</f>
        <v/>
      </c>
      <c r="R103" t="str">
        <f t="shared" si="47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3"/>
        <v/>
      </c>
      <c r="U103" t="str">
        <f t="shared" si="54"/>
        <v/>
      </c>
      <c r="V103" t="str">
        <f t="shared" si="55"/>
        <v/>
      </c>
      <c r="W103" t="str">
        <f t="shared" si="56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7"/>
        <v/>
      </c>
      <c r="AG103" t="str">
        <f t="shared" si="58"/>
        <v/>
      </c>
      <c r="AH103" t="str">
        <f t="shared" si="59"/>
        <v/>
      </c>
      <c r="AI103" t="str">
        <f t="shared" si="60"/>
        <v/>
      </c>
    </row>
    <row r="104" spans="1:35" x14ac:dyDescent="0.25">
      <c r="A104" s="2"/>
      <c r="G104" t="str">
        <f t="shared" si="48"/>
        <v/>
      </c>
      <c r="H104" s="2" t="str">
        <f t="shared" si="49"/>
        <v/>
      </c>
      <c r="I104" t="str">
        <f t="shared" si="50"/>
        <v/>
      </c>
      <c r="J104" t="str">
        <f t="shared" si="61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2"/>
        <v/>
      </c>
      <c r="N104" t="str">
        <f t="shared" si="51"/>
        <v/>
      </c>
      <c r="O104" t="str">
        <f t="shared" si="52"/>
        <v/>
      </c>
      <c r="P104" t="str">
        <f>IF(AND($I104&gt;0,$I104&lt;&gt;""),$M104/$I104-'DDD Model Calculations'!$D$27,"")</f>
        <v/>
      </c>
      <c r="Q104" t="str">
        <f>IF(P104="","",IF(P104&gt;='DDD Model Calculations'!$D$28-'DDD Model Calculations'!$D$27,1,0))</f>
        <v/>
      </c>
      <c r="R104" t="str">
        <f t="shared" si="47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3"/>
        <v/>
      </c>
      <c r="U104" t="str">
        <f t="shared" si="54"/>
        <v/>
      </c>
      <c r="V104" t="str">
        <f t="shared" si="55"/>
        <v/>
      </c>
      <c r="W104" t="str">
        <f t="shared" si="56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7"/>
        <v/>
      </c>
      <c r="AG104" t="str">
        <f t="shared" si="58"/>
        <v/>
      </c>
      <c r="AH104" t="str">
        <f t="shared" si="59"/>
        <v/>
      </c>
      <c r="AI104" t="str">
        <f t="shared" si="60"/>
        <v/>
      </c>
    </row>
    <row r="105" spans="1:35" x14ac:dyDescent="0.25">
      <c r="A105" s="2"/>
      <c r="G105" t="str">
        <f t="shared" si="48"/>
        <v/>
      </c>
      <c r="H105" s="2" t="str">
        <f t="shared" si="49"/>
        <v/>
      </c>
      <c r="I105" t="str">
        <f t="shared" si="50"/>
        <v/>
      </c>
      <c r="J105" t="str">
        <f t="shared" si="61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2"/>
        <v/>
      </c>
      <c r="N105" t="str">
        <f t="shared" si="51"/>
        <v/>
      </c>
      <c r="O105" t="str">
        <f t="shared" si="52"/>
        <v/>
      </c>
      <c r="P105" t="str">
        <f>IF(AND($I105&gt;0,$I105&lt;&gt;""),$M105/$I105-'DDD Model Calculations'!$D$27,"")</f>
        <v/>
      </c>
      <c r="Q105" t="str">
        <f>IF(P105="","",IF(P105&gt;='DDD Model Calculations'!$D$28-'DDD Model Calculations'!$D$27,1,0))</f>
        <v/>
      </c>
      <c r="R105" t="str">
        <f t="shared" si="47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3"/>
        <v/>
      </c>
      <c r="U105" t="str">
        <f t="shared" si="54"/>
        <v/>
      </c>
      <c r="V105" t="str">
        <f t="shared" si="55"/>
        <v/>
      </c>
      <c r="W105" t="str">
        <f t="shared" si="56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7"/>
        <v/>
      </c>
      <c r="AG105" t="str">
        <f t="shared" si="58"/>
        <v/>
      </c>
      <c r="AH105" t="str">
        <f t="shared" si="59"/>
        <v/>
      </c>
      <c r="AI105" t="str">
        <f t="shared" si="60"/>
        <v/>
      </c>
    </row>
    <row r="106" spans="1:35" x14ac:dyDescent="0.25">
      <c r="A106" s="2"/>
      <c r="G106" t="str">
        <f t="shared" si="48"/>
        <v/>
      </c>
      <c r="H106" s="2" t="str">
        <f t="shared" si="49"/>
        <v/>
      </c>
      <c r="I106" t="str">
        <f t="shared" si="50"/>
        <v/>
      </c>
      <c r="J106" t="str">
        <f t="shared" si="61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2"/>
        <v/>
      </c>
      <c r="N106" t="str">
        <f t="shared" si="51"/>
        <v/>
      </c>
      <c r="O106" t="str">
        <f t="shared" si="52"/>
        <v/>
      </c>
      <c r="P106" t="str">
        <f>IF(AND($I106&gt;0,$I106&lt;&gt;""),$M106/$I106-'DDD Model Calculations'!$D$27,"")</f>
        <v/>
      </c>
      <c r="Q106" t="str">
        <f>IF(P106="","",IF(P106&gt;='DDD Model Calculations'!$D$28-'DDD Model Calculations'!$D$27,1,0))</f>
        <v/>
      </c>
      <c r="R106" t="str">
        <f t="shared" si="47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3"/>
        <v/>
      </c>
      <c r="U106" t="str">
        <f t="shared" si="54"/>
        <v/>
      </c>
      <c r="V106" t="str">
        <f t="shared" si="55"/>
        <v/>
      </c>
      <c r="W106" t="str">
        <f t="shared" si="56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7"/>
        <v/>
      </c>
      <c r="AG106" t="str">
        <f t="shared" si="58"/>
        <v/>
      </c>
      <c r="AH106" t="str">
        <f t="shared" si="59"/>
        <v/>
      </c>
      <c r="AI106" t="str">
        <f t="shared" si="60"/>
        <v/>
      </c>
    </row>
    <row r="107" spans="1:35" x14ac:dyDescent="0.25">
      <c r="A107" s="2"/>
      <c r="G107" t="str">
        <f t="shared" si="48"/>
        <v/>
      </c>
      <c r="H107" s="2" t="str">
        <f t="shared" si="49"/>
        <v/>
      </c>
      <c r="I107" t="str">
        <f t="shared" si="50"/>
        <v/>
      </c>
      <c r="J107" t="str">
        <f t="shared" si="61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2"/>
        <v/>
      </c>
      <c r="N107" t="str">
        <f t="shared" si="51"/>
        <v/>
      </c>
      <c r="O107" t="str">
        <f t="shared" si="52"/>
        <v/>
      </c>
      <c r="P107" t="str">
        <f>IF(AND($I107&gt;0,$I107&lt;&gt;""),$M107/$I107-'DDD Model Calculations'!$D$27,"")</f>
        <v/>
      </c>
      <c r="Q107" t="str">
        <f>IF(P107="","",IF(P107&gt;='DDD Model Calculations'!$D$28-'DDD Model Calculations'!$D$27,1,0))</f>
        <v/>
      </c>
      <c r="R107" t="str">
        <f t="shared" si="47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3"/>
        <v/>
      </c>
      <c r="U107" t="str">
        <f t="shared" si="54"/>
        <v/>
      </c>
      <c r="V107" t="str">
        <f t="shared" si="55"/>
        <v/>
      </c>
      <c r="W107" t="str">
        <f t="shared" si="56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7"/>
        <v/>
      </c>
      <c r="AG107" t="str">
        <f t="shared" si="58"/>
        <v/>
      </c>
      <c r="AH107" t="str">
        <f t="shared" si="59"/>
        <v/>
      </c>
      <c r="AI107" t="str">
        <f t="shared" si="60"/>
        <v/>
      </c>
    </row>
    <row r="108" spans="1:35" x14ac:dyDescent="0.25">
      <c r="A108" s="2"/>
      <c r="G108" t="str">
        <f t="shared" si="48"/>
        <v/>
      </c>
      <c r="H108" s="2" t="str">
        <f t="shared" si="49"/>
        <v/>
      </c>
      <c r="I108" t="str">
        <f t="shared" si="50"/>
        <v/>
      </c>
      <c r="J108" t="str">
        <f t="shared" si="61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2"/>
        <v/>
      </c>
      <c r="N108" t="str">
        <f t="shared" si="51"/>
        <v/>
      </c>
      <c r="O108" t="str">
        <f t="shared" si="52"/>
        <v/>
      </c>
      <c r="P108" t="str">
        <f>IF(AND($I108&gt;0,$I108&lt;&gt;""),$M108/$I108-'DDD Model Calculations'!$D$27,"")</f>
        <v/>
      </c>
      <c r="Q108" t="str">
        <f>IF(P108="","",IF(P108&gt;='DDD Model Calculations'!$D$28-'DDD Model Calculations'!$D$27,1,0))</f>
        <v/>
      </c>
      <c r="R108" t="str">
        <f t="shared" si="47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3"/>
        <v/>
      </c>
      <c r="U108" t="str">
        <f t="shared" si="54"/>
        <v/>
      </c>
      <c r="V108" t="str">
        <f t="shared" si="55"/>
        <v/>
      </c>
      <c r="W108" t="str">
        <f t="shared" si="56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7"/>
        <v/>
      </c>
      <c r="AG108" t="str">
        <f t="shared" si="58"/>
        <v/>
      </c>
      <c r="AH108" t="str">
        <f t="shared" si="59"/>
        <v/>
      </c>
      <c r="AI108" t="str">
        <f t="shared" si="60"/>
        <v/>
      </c>
    </row>
    <row r="109" spans="1:35" x14ac:dyDescent="0.25">
      <c r="A109" s="2"/>
      <c r="G109" t="str">
        <f t="shared" si="48"/>
        <v/>
      </c>
      <c r="H109" s="2" t="str">
        <f t="shared" si="49"/>
        <v/>
      </c>
      <c r="I109" t="str">
        <f t="shared" si="50"/>
        <v/>
      </c>
      <c r="J109" t="str">
        <f t="shared" si="61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2"/>
        <v/>
      </c>
      <c r="N109" t="str">
        <f t="shared" si="51"/>
        <v/>
      </c>
      <c r="O109" t="str">
        <f t="shared" si="52"/>
        <v/>
      </c>
      <c r="P109" t="str">
        <f>IF(AND($I109&gt;0,$I109&lt;&gt;""),$M109/$I109-'DDD Model Calculations'!$D$27,"")</f>
        <v/>
      </c>
      <c r="Q109" t="str">
        <f>IF(P109="","",IF(P109&gt;='DDD Model Calculations'!$D$28-'DDD Model Calculations'!$D$27,1,0))</f>
        <v/>
      </c>
      <c r="R109" t="str">
        <f t="shared" si="47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3"/>
        <v/>
      </c>
      <c r="U109" t="str">
        <f t="shared" si="54"/>
        <v/>
      </c>
      <c r="V109" t="str">
        <f t="shared" si="55"/>
        <v/>
      </c>
      <c r="W109" t="str">
        <f t="shared" si="56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7"/>
        <v/>
      </c>
      <c r="AG109" t="str">
        <f t="shared" si="58"/>
        <v/>
      </c>
      <c r="AH109" t="str">
        <f t="shared" si="59"/>
        <v/>
      </c>
      <c r="AI109" t="str">
        <f t="shared" si="60"/>
        <v/>
      </c>
    </row>
    <row r="110" spans="1:35" x14ac:dyDescent="0.25">
      <c r="A110" s="2"/>
      <c r="G110" t="str">
        <f t="shared" si="48"/>
        <v/>
      </c>
      <c r="H110" s="2" t="str">
        <f t="shared" si="49"/>
        <v/>
      </c>
      <c r="I110" t="str">
        <f t="shared" si="50"/>
        <v/>
      </c>
      <c r="J110" t="str">
        <f t="shared" si="61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2"/>
        <v/>
      </c>
      <c r="N110" t="str">
        <f t="shared" si="51"/>
        <v/>
      </c>
      <c r="O110" t="str">
        <f t="shared" si="52"/>
        <v/>
      </c>
      <c r="P110" t="str">
        <f>IF(AND($I110&gt;0,$I110&lt;&gt;""),$M110/$I110-'DDD Model Calculations'!$D$27,"")</f>
        <v/>
      </c>
      <c r="Q110" t="str">
        <f>IF(P110="","",IF(P110&gt;='DDD Model Calculations'!$D$28-'DDD Model Calculations'!$D$27,1,0))</f>
        <v/>
      </c>
      <c r="R110" t="str">
        <f t="shared" ref="R110:R133" si="63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3"/>
        <v/>
      </c>
      <c r="U110" t="str">
        <f t="shared" si="54"/>
        <v/>
      </c>
      <c r="V110" t="str">
        <f t="shared" si="55"/>
        <v/>
      </c>
      <c r="W110" t="str">
        <f t="shared" si="56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7"/>
        <v/>
      </c>
      <c r="AG110" t="str">
        <f t="shared" si="58"/>
        <v/>
      </c>
      <c r="AH110" t="str">
        <f t="shared" si="59"/>
        <v/>
      </c>
      <c r="AI110" t="str">
        <f t="shared" si="60"/>
        <v/>
      </c>
    </row>
    <row r="111" spans="1:35" x14ac:dyDescent="0.25">
      <c r="A111" s="2"/>
      <c r="G111" t="str">
        <f t="shared" si="48"/>
        <v/>
      </c>
      <c r="H111" s="2" t="str">
        <f t="shared" si="49"/>
        <v/>
      </c>
      <c r="I111" t="str">
        <f t="shared" si="50"/>
        <v/>
      </c>
      <c r="J111" t="str">
        <f t="shared" si="61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2"/>
        <v/>
      </c>
      <c r="N111" t="str">
        <f t="shared" si="51"/>
        <v/>
      </c>
      <c r="O111" t="str">
        <f t="shared" si="52"/>
        <v/>
      </c>
      <c r="P111" t="str">
        <f>IF(AND($I111&gt;0,$I111&lt;&gt;""),$M111/$I111-'DDD Model Calculations'!$D$27,"")</f>
        <v/>
      </c>
      <c r="Q111" t="str">
        <f>IF(P111="","",IF(P111&gt;='DDD Model Calculations'!$D$28-'DDD Model Calculations'!$D$27,1,0))</f>
        <v/>
      </c>
      <c r="R111" t="str">
        <f t="shared" si="63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3"/>
        <v/>
      </c>
      <c r="U111" t="str">
        <f t="shared" si="54"/>
        <v/>
      </c>
      <c r="V111" t="str">
        <f t="shared" si="55"/>
        <v/>
      </c>
      <c r="W111" t="str">
        <f t="shared" si="56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7"/>
        <v/>
      </c>
      <c r="AG111" t="str">
        <f t="shared" si="58"/>
        <v/>
      </c>
      <c r="AH111" t="str">
        <f t="shared" si="59"/>
        <v/>
      </c>
      <c r="AI111" t="str">
        <f t="shared" si="60"/>
        <v/>
      </c>
    </row>
    <row r="112" spans="1:35" x14ac:dyDescent="0.25">
      <c r="A112" s="2"/>
      <c r="G112" t="str">
        <f t="shared" si="48"/>
        <v/>
      </c>
      <c r="H112" s="2" t="str">
        <f t="shared" si="49"/>
        <v/>
      </c>
      <c r="I112" t="str">
        <f t="shared" si="50"/>
        <v/>
      </c>
      <c r="J112" t="str">
        <f t="shared" si="61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2"/>
        <v/>
      </c>
      <c r="N112" t="str">
        <f t="shared" si="51"/>
        <v/>
      </c>
      <c r="O112" t="str">
        <f t="shared" si="52"/>
        <v/>
      </c>
      <c r="P112" t="str">
        <f>IF(AND($I112&gt;0,$I112&lt;&gt;""),$M112/$I112-'DDD Model Calculations'!$D$27,"")</f>
        <v/>
      </c>
      <c r="Q112" t="str">
        <f>IF(P112="","",IF(P112&gt;='DDD Model Calculations'!$D$28-'DDD Model Calculations'!$D$27,1,0))</f>
        <v/>
      </c>
      <c r="R112" t="str">
        <f t="shared" si="63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3"/>
        <v/>
      </c>
      <c r="U112" t="str">
        <f t="shared" si="54"/>
        <v/>
      </c>
      <c r="V112" t="str">
        <f t="shared" si="55"/>
        <v/>
      </c>
      <c r="W112" t="str">
        <f t="shared" si="56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7"/>
        <v/>
      </c>
      <c r="AG112" t="str">
        <f t="shared" si="58"/>
        <v/>
      </c>
      <c r="AH112" t="str">
        <f t="shared" si="59"/>
        <v/>
      </c>
      <c r="AI112" t="str">
        <f t="shared" si="60"/>
        <v/>
      </c>
    </row>
    <row r="113" spans="1:35" x14ac:dyDescent="0.25">
      <c r="A113" s="2"/>
      <c r="G113" t="str">
        <f t="shared" si="48"/>
        <v/>
      </c>
      <c r="H113" s="2" t="str">
        <f t="shared" si="49"/>
        <v/>
      </c>
      <c r="I113" t="str">
        <f t="shared" si="50"/>
        <v/>
      </c>
      <c r="J113" t="str">
        <f t="shared" si="61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2"/>
        <v/>
      </c>
      <c r="N113" t="str">
        <f t="shared" si="51"/>
        <v/>
      </c>
      <c r="O113" t="str">
        <f t="shared" si="52"/>
        <v/>
      </c>
      <c r="P113" t="str">
        <f>IF(AND($I113&gt;0,$I113&lt;&gt;""),$M113/$I113-'DDD Model Calculations'!$D$27,"")</f>
        <v/>
      </c>
      <c r="Q113" t="str">
        <f>IF(P113="","",IF(P113&gt;='DDD Model Calculations'!$D$28-'DDD Model Calculations'!$D$27,1,0))</f>
        <v/>
      </c>
      <c r="R113" t="str">
        <f t="shared" si="63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3"/>
        <v/>
      </c>
      <c r="U113" t="str">
        <f t="shared" si="54"/>
        <v/>
      </c>
      <c r="V113" t="str">
        <f t="shared" si="55"/>
        <v/>
      </c>
      <c r="W113" t="str">
        <f t="shared" si="56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7"/>
        <v/>
      </c>
      <c r="AG113" t="str">
        <f t="shared" si="58"/>
        <v/>
      </c>
      <c r="AH113" t="str">
        <f t="shared" si="59"/>
        <v/>
      </c>
      <c r="AI113" t="str">
        <f t="shared" si="60"/>
        <v/>
      </c>
    </row>
    <row r="114" spans="1:35" x14ac:dyDescent="0.25">
      <c r="A114" s="2"/>
      <c r="G114" t="str">
        <f t="shared" si="48"/>
        <v/>
      </c>
      <c r="H114" s="2" t="str">
        <f t="shared" si="49"/>
        <v/>
      </c>
      <c r="I114" t="str">
        <f t="shared" si="50"/>
        <v/>
      </c>
      <c r="J114" t="str">
        <f t="shared" si="61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2"/>
        <v/>
      </c>
      <c r="N114" t="str">
        <f t="shared" si="51"/>
        <v/>
      </c>
      <c r="O114" t="str">
        <f t="shared" si="52"/>
        <v/>
      </c>
      <c r="P114" t="str">
        <f>IF(AND($I114&gt;0,$I114&lt;&gt;""),$M114/$I114-'DDD Model Calculations'!$D$27,"")</f>
        <v/>
      </c>
      <c r="Q114" t="str">
        <f>IF(P114="","",IF(P114&gt;='DDD Model Calculations'!$D$28-'DDD Model Calculations'!$D$27,1,0))</f>
        <v/>
      </c>
      <c r="R114" t="str">
        <f t="shared" si="63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3"/>
        <v/>
      </c>
      <c r="U114" t="str">
        <f t="shared" si="54"/>
        <v/>
      </c>
      <c r="V114" t="str">
        <f t="shared" si="55"/>
        <v/>
      </c>
      <c r="W114" t="str">
        <f t="shared" si="56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7"/>
        <v/>
      </c>
      <c r="AG114" t="str">
        <f t="shared" si="58"/>
        <v/>
      </c>
      <c r="AH114" t="str">
        <f t="shared" si="59"/>
        <v/>
      </c>
      <c r="AI114" t="str">
        <f t="shared" si="60"/>
        <v/>
      </c>
    </row>
    <row r="115" spans="1:35" x14ac:dyDescent="0.25">
      <c r="A115" s="2"/>
      <c r="G115" t="str">
        <f t="shared" si="48"/>
        <v/>
      </c>
      <c r="H115" s="2" t="str">
        <f t="shared" si="49"/>
        <v/>
      </c>
      <c r="I115" t="str">
        <f t="shared" si="50"/>
        <v/>
      </c>
      <c r="J115" t="str">
        <f t="shared" si="61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2"/>
        <v/>
      </c>
      <c r="N115" t="str">
        <f t="shared" si="51"/>
        <v/>
      </c>
      <c r="O115" t="str">
        <f t="shared" si="52"/>
        <v/>
      </c>
      <c r="P115" t="str">
        <f>IF(AND($I115&gt;0,$I115&lt;&gt;""),$M115/$I115-'DDD Model Calculations'!$D$27,"")</f>
        <v/>
      </c>
      <c r="Q115" t="str">
        <f>IF(P115="","",IF(P115&gt;='DDD Model Calculations'!$D$28-'DDD Model Calculations'!$D$27,1,0))</f>
        <v/>
      </c>
      <c r="R115" t="str">
        <f t="shared" si="63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3"/>
        <v/>
      </c>
      <c r="U115" t="str">
        <f t="shared" si="54"/>
        <v/>
      </c>
      <c r="V115" t="str">
        <f t="shared" si="55"/>
        <v/>
      </c>
      <c r="W115" t="str">
        <f t="shared" si="56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7"/>
        <v/>
      </c>
      <c r="AG115" t="str">
        <f t="shared" si="58"/>
        <v/>
      </c>
      <c r="AH115" t="str">
        <f t="shared" si="59"/>
        <v/>
      </c>
      <c r="AI115" t="str">
        <f t="shared" si="60"/>
        <v/>
      </c>
    </row>
    <row r="116" spans="1:35" x14ac:dyDescent="0.25">
      <c r="A116" s="2"/>
      <c r="G116" t="str">
        <f t="shared" si="48"/>
        <v/>
      </c>
      <c r="H116" s="2" t="str">
        <f t="shared" si="49"/>
        <v/>
      </c>
      <c r="I116" t="str">
        <f t="shared" si="50"/>
        <v/>
      </c>
      <c r="J116" t="str">
        <f t="shared" si="61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2"/>
        <v/>
      </c>
      <c r="N116" t="str">
        <f t="shared" si="51"/>
        <v/>
      </c>
      <c r="O116" t="str">
        <f t="shared" si="52"/>
        <v/>
      </c>
      <c r="P116" t="str">
        <f>IF(AND($I116&gt;0,$I116&lt;&gt;""),$M116/$I116-'DDD Model Calculations'!$D$27,"")</f>
        <v/>
      </c>
      <c r="Q116" t="str">
        <f>IF(P116="","",IF(P116&gt;='DDD Model Calculations'!$D$28-'DDD Model Calculations'!$D$27,1,0))</f>
        <v/>
      </c>
      <c r="R116" t="str">
        <f t="shared" si="63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3"/>
        <v/>
      </c>
      <c r="U116" t="str">
        <f t="shared" si="54"/>
        <v/>
      </c>
      <c r="V116" t="str">
        <f t="shared" si="55"/>
        <v/>
      </c>
      <c r="W116" t="str">
        <f t="shared" si="56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7"/>
        <v/>
      </c>
      <c r="AG116" t="str">
        <f t="shared" si="58"/>
        <v/>
      </c>
      <c r="AH116" t="str">
        <f t="shared" si="59"/>
        <v/>
      </c>
      <c r="AI116" t="str">
        <f t="shared" si="60"/>
        <v/>
      </c>
    </row>
    <row r="117" spans="1:35" x14ac:dyDescent="0.25">
      <c r="A117" s="2"/>
      <c r="G117" t="str">
        <f t="shared" si="48"/>
        <v/>
      </c>
      <c r="H117" s="2" t="str">
        <f t="shared" si="49"/>
        <v/>
      </c>
      <c r="I117" t="str">
        <f t="shared" si="50"/>
        <v/>
      </c>
      <c r="J117" t="str">
        <f t="shared" si="61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2"/>
        <v/>
      </c>
      <c r="N117" t="str">
        <f t="shared" si="51"/>
        <v/>
      </c>
      <c r="O117" t="str">
        <f t="shared" si="52"/>
        <v/>
      </c>
      <c r="P117" t="str">
        <f>IF(AND($I117&gt;0,$I117&lt;&gt;""),$M117/$I117-'DDD Model Calculations'!$D$27,"")</f>
        <v/>
      </c>
      <c r="Q117" t="str">
        <f>IF(P117="","",IF(P117&gt;='DDD Model Calculations'!$D$28-'DDD Model Calculations'!$D$27,1,0))</f>
        <v/>
      </c>
      <c r="R117" t="str">
        <f t="shared" si="63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3"/>
        <v/>
      </c>
      <c r="U117" t="str">
        <f t="shared" si="54"/>
        <v/>
      </c>
      <c r="V117" t="str">
        <f t="shared" si="55"/>
        <v/>
      </c>
      <c r="W117" t="str">
        <f t="shared" si="56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7"/>
        <v/>
      </c>
      <c r="AG117" t="str">
        <f t="shared" si="58"/>
        <v/>
      </c>
      <c r="AH117" t="str">
        <f t="shared" si="59"/>
        <v/>
      </c>
      <c r="AI117" t="str">
        <f t="shared" si="60"/>
        <v/>
      </c>
    </row>
    <row r="118" spans="1:35" x14ac:dyDescent="0.25">
      <c r="A118" s="2"/>
      <c r="G118" t="str">
        <f t="shared" si="48"/>
        <v/>
      </c>
      <c r="H118" s="2" t="str">
        <f t="shared" si="49"/>
        <v/>
      </c>
      <c r="I118" t="str">
        <f t="shared" si="50"/>
        <v/>
      </c>
      <c r="J118" t="str">
        <f t="shared" si="61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2"/>
        <v/>
      </c>
      <c r="N118" t="str">
        <f t="shared" si="51"/>
        <v/>
      </c>
      <c r="O118" t="str">
        <f t="shared" si="52"/>
        <v/>
      </c>
      <c r="P118" t="str">
        <f>IF(AND($I118&gt;0,$I118&lt;&gt;""),$M118/$I118-'DDD Model Calculations'!$D$27,"")</f>
        <v/>
      </c>
      <c r="Q118" t="str">
        <f>IF(P118="","",IF(P118&gt;='DDD Model Calculations'!$D$28-'DDD Model Calculations'!$D$27,1,0))</f>
        <v/>
      </c>
      <c r="R118" t="str">
        <f t="shared" si="63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3"/>
        <v/>
      </c>
      <c r="U118" t="str">
        <f t="shared" si="54"/>
        <v/>
      </c>
      <c r="V118" t="str">
        <f t="shared" si="55"/>
        <v/>
      </c>
      <c r="W118" t="str">
        <f t="shared" si="56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7"/>
        <v/>
      </c>
      <c r="AG118" t="str">
        <f t="shared" si="58"/>
        <v/>
      </c>
      <c r="AH118" t="str">
        <f t="shared" si="59"/>
        <v/>
      </c>
      <c r="AI118" t="str">
        <f t="shared" si="60"/>
        <v/>
      </c>
    </row>
    <row r="119" spans="1:35" x14ac:dyDescent="0.25">
      <c r="A119" s="2"/>
      <c r="G119" t="str">
        <f t="shared" si="48"/>
        <v/>
      </c>
      <c r="H119" s="2" t="str">
        <f t="shared" si="49"/>
        <v/>
      </c>
      <c r="I119" t="str">
        <f t="shared" si="50"/>
        <v/>
      </c>
      <c r="J119" t="str">
        <f t="shared" si="61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2"/>
        <v/>
      </c>
      <c r="N119" t="str">
        <f t="shared" si="51"/>
        <v/>
      </c>
      <c r="O119" t="str">
        <f t="shared" si="52"/>
        <v/>
      </c>
      <c r="P119" t="str">
        <f>IF(AND($I119&gt;0,$I119&lt;&gt;""),$M119/$I119-'DDD Model Calculations'!$D$27,"")</f>
        <v/>
      </c>
      <c r="Q119" t="str">
        <f>IF(P119="","",IF(P119&gt;='DDD Model Calculations'!$D$28-'DDD Model Calculations'!$D$27,1,0))</f>
        <v/>
      </c>
      <c r="R119" t="str">
        <f t="shared" si="63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3"/>
        <v/>
      </c>
      <c r="U119" t="str">
        <f t="shared" si="54"/>
        <v/>
      </c>
      <c r="V119" t="str">
        <f t="shared" si="55"/>
        <v/>
      </c>
      <c r="W119" t="str">
        <f t="shared" si="56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7"/>
        <v/>
      </c>
      <c r="AG119" t="str">
        <f t="shared" si="58"/>
        <v/>
      </c>
      <c r="AH119" t="str">
        <f t="shared" si="59"/>
        <v/>
      </c>
      <c r="AI119" t="str">
        <f t="shared" si="60"/>
        <v/>
      </c>
    </row>
    <row r="120" spans="1:35" x14ac:dyDescent="0.25">
      <c r="A120" s="2"/>
      <c r="G120" t="str">
        <f t="shared" si="48"/>
        <v/>
      </c>
      <c r="H120" s="2" t="str">
        <f t="shared" si="49"/>
        <v/>
      </c>
      <c r="I120" t="str">
        <f t="shared" si="50"/>
        <v/>
      </c>
      <c r="J120" t="str">
        <f t="shared" si="61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2"/>
        <v/>
      </c>
      <c r="N120" t="str">
        <f t="shared" si="51"/>
        <v/>
      </c>
      <c r="O120" t="str">
        <f t="shared" si="52"/>
        <v/>
      </c>
      <c r="P120" t="str">
        <f>IF(AND($I120&gt;0,$I120&lt;&gt;""),$M120/$I120-'DDD Model Calculations'!$D$27,"")</f>
        <v/>
      </c>
      <c r="Q120" t="str">
        <f>IF(P120="","",IF(P120&gt;='DDD Model Calculations'!$D$28-'DDD Model Calculations'!$D$27,1,0))</f>
        <v/>
      </c>
      <c r="R120" t="str">
        <f t="shared" si="63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3"/>
        <v/>
      </c>
      <c r="U120" t="str">
        <f t="shared" si="54"/>
        <v/>
      </c>
      <c r="V120" t="str">
        <f t="shared" si="55"/>
        <v/>
      </c>
      <c r="W120" t="str">
        <f t="shared" si="56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7"/>
        <v/>
      </c>
      <c r="AG120" t="str">
        <f t="shared" si="58"/>
        <v/>
      </c>
      <c r="AH120" t="str">
        <f t="shared" si="59"/>
        <v/>
      </c>
      <c r="AI120" t="str">
        <f t="shared" si="60"/>
        <v/>
      </c>
    </row>
    <row r="121" spans="1:35" x14ac:dyDescent="0.25">
      <c r="A121" s="2"/>
      <c r="G121" t="str">
        <f t="shared" si="48"/>
        <v/>
      </c>
      <c r="H121" s="2" t="str">
        <f t="shared" si="49"/>
        <v/>
      </c>
      <c r="I121" t="str">
        <f t="shared" si="50"/>
        <v/>
      </c>
      <c r="J121" t="str">
        <f t="shared" si="61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2"/>
        <v/>
      </c>
      <c r="N121" t="str">
        <f t="shared" si="51"/>
        <v/>
      </c>
      <c r="O121" t="str">
        <f t="shared" si="52"/>
        <v/>
      </c>
      <c r="P121" t="str">
        <f>IF(AND($I121&gt;0,$I121&lt;&gt;""),$M121/$I121-'DDD Model Calculations'!$D$27,"")</f>
        <v/>
      </c>
      <c r="Q121" t="str">
        <f>IF(P121="","",IF(P121&gt;='DDD Model Calculations'!$D$28-'DDD Model Calculations'!$D$27,1,0))</f>
        <v/>
      </c>
      <c r="R121" t="str">
        <f t="shared" si="63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3"/>
        <v/>
      </c>
      <c r="U121" t="str">
        <f t="shared" si="54"/>
        <v/>
      </c>
      <c r="V121" t="str">
        <f t="shared" si="55"/>
        <v/>
      </c>
      <c r="W121" t="str">
        <f t="shared" si="56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7"/>
        <v/>
      </c>
      <c r="AG121" t="str">
        <f t="shared" si="58"/>
        <v/>
      </c>
      <c r="AH121" t="str">
        <f t="shared" si="59"/>
        <v/>
      </c>
      <c r="AI121" t="str">
        <f t="shared" si="60"/>
        <v/>
      </c>
    </row>
    <row r="122" spans="1:35" x14ac:dyDescent="0.25">
      <c r="A122" s="2"/>
      <c r="G122" t="str">
        <f t="shared" si="48"/>
        <v/>
      </c>
      <c r="H122" s="2" t="str">
        <f t="shared" si="49"/>
        <v/>
      </c>
      <c r="I122" t="str">
        <f t="shared" si="50"/>
        <v/>
      </c>
      <c r="J122" t="str">
        <f t="shared" si="61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2"/>
        <v/>
      </c>
      <c r="N122" t="str">
        <f t="shared" si="51"/>
        <v/>
      </c>
      <c r="O122" t="str">
        <f t="shared" si="52"/>
        <v/>
      </c>
      <c r="P122" t="str">
        <f>IF(AND($I122&gt;0,$I122&lt;&gt;""),$M122/$I122-'DDD Model Calculations'!$D$27,"")</f>
        <v/>
      </c>
      <c r="Q122" t="str">
        <f>IF(P122="","",IF(P122&gt;='DDD Model Calculations'!$D$28-'DDD Model Calculations'!$D$27,1,0))</f>
        <v/>
      </c>
      <c r="R122" t="str">
        <f t="shared" si="63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3"/>
        <v/>
      </c>
      <c r="U122" t="str">
        <f t="shared" si="54"/>
        <v/>
      </c>
      <c r="V122" t="str">
        <f t="shared" si="55"/>
        <v/>
      </c>
      <c r="W122" t="str">
        <f t="shared" si="56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7"/>
        <v/>
      </c>
      <c r="AG122" t="str">
        <f t="shared" si="58"/>
        <v/>
      </c>
      <c r="AH122" t="str">
        <f t="shared" si="59"/>
        <v/>
      </c>
      <c r="AI122" t="str">
        <f t="shared" si="60"/>
        <v/>
      </c>
    </row>
    <row r="123" spans="1:35" x14ac:dyDescent="0.25">
      <c r="A123" s="2"/>
      <c r="G123" t="str">
        <f t="shared" si="48"/>
        <v/>
      </c>
      <c r="H123" s="2" t="str">
        <f t="shared" si="49"/>
        <v/>
      </c>
      <c r="I123" t="str">
        <f t="shared" si="50"/>
        <v/>
      </c>
      <c r="J123" t="str">
        <f t="shared" si="61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2"/>
        <v/>
      </c>
      <c r="N123" t="str">
        <f t="shared" si="51"/>
        <v/>
      </c>
      <c r="O123" t="str">
        <f t="shared" si="52"/>
        <v/>
      </c>
      <c r="P123" t="str">
        <f>IF(AND($I123&gt;0,$I123&lt;&gt;""),$M123/$I123-'DDD Model Calculations'!$D$27,"")</f>
        <v/>
      </c>
      <c r="Q123" t="str">
        <f>IF(P123="","",IF(P123&gt;='DDD Model Calculations'!$D$28-'DDD Model Calculations'!$D$27,1,0))</f>
        <v/>
      </c>
      <c r="R123" t="str">
        <f t="shared" si="63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3"/>
        <v/>
      </c>
      <c r="U123" t="str">
        <f t="shared" si="54"/>
        <v/>
      </c>
      <c r="V123" t="str">
        <f t="shared" si="55"/>
        <v/>
      </c>
      <c r="W123" t="str">
        <f t="shared" si="56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7"/>
        <v/>
      </c>
      <c r="AG123" t="str">
        <f t="shared" si="58"/>
        <v/>
      </c>
      <c r="AH123" t="str">
        <f t="shared" si="59"/>
        <v/>
      </c>
      <c r="AI123" t="str">
        <f t="shared" si="60"/>
        <v/>
      </c>
    </row>
    <row r="124" spans="1:35" x14ac:dyDescent="0.25">
      <c r="G124" t="str">
        <f t="shared" si="48"/>
        <v/>
      </c>
      <c r="H124" s="2" t="str">
        <f t="shared" si="49"/>
        <v/>
      </c>
      <c r="I124" t="str">
        <f t="shared" si="50"/>
        <v/>
      </c>
      <c r="J124" t="str">
        <f t="shared" si="61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2"/>
        <v/>
      </c>
      <c r="N124" t="str">
        <f t="shared" si="51"/>
        <v/>
      </c>
      <c r="O124" t="str">
        <f t="shared" si="52"/>
        <v/>
      </c>
      <c r="P124" t="str">
        <f>IF(AND($I124&gt;0,$I124&lt;&gt;""),$M124/$I124-'DDD Model Calculations'!$D$27,"")</f>
        <v/>
      </c>
      <c r="Q124" t="str">
        <f>IF(P124="","",IF(P124&gt;='DDD Model Calculations'!$D$28-'DDD Model Calculations'!$D$27,1,0))</f>
        <v/>
      </c>
      <c r="R124" t="str">
        <f t="shared" si="63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3"/>
        <v/>
      </c>
      <c r="U124" t="str">
        <f t="shared" si="54"/>
        <v/>
      </c>
      <c r="V124" t="str">
        <f t="shared" si="55"/>
        <v/>
      </c>
      <c r="W124" t="str">
        <f t="shared" si="56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7"/>
        <v/>
      </c>
      <c r="AG124" t="str">
        <f t="shared" si="58"/>
        <v/>
      </c>
      <c r="AH124" t="str">
        <f t="shared" si="59"/>
        <v/>
      </c>
      <c r="AI124" t="str">
        <f t="shared" si="60"/>
        <v/>
      </c>
    </row>
    <row r="125" spans="1:35" x14ac:dyDescent="0.25">
      <c r="G125" t="str">
        <f t="shared" si="48"/>
        <v/>
      </c>
      <c r="H125" s="2" t="str">
        <f t="shared" si="49"/>
        <v/>
      </c>
      <c r="I125" t="str">
        <f t="shared" si="50"/>
        <v/>
      </c>
      <c r="J125" t="str">
        <f t="shared" si="61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2"/>
        <v/>
      </c>
      <c r="N125" t="str">
        <f t="shared" si="51"/>
        <v/>
      </c>
      <c r="O125" t="str">
        <f t="shared" si="52"/>
        <v/>
      </c>
      <c r="P125" t="str">
        <f>IF(AND($I125&gt;0,$I125&lt;&gt;""),$M125/$I125-'DDD Model Calculations'!$D$27,"")</f>
        <v/>
      </c>
      <c r="Q125" t="str">
        <f>IF(P125="","",IF(P125&gt;='DDD Model Calculations'!$D$28-'DDD Model Calculations'!$D$27,1,0))</f>
        <v/>
      </c>
      <c r="R125" t="str">
        <f t="shared" si="63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3"/>
        <v/>
      </c>
      <c r="U125" t="str">
        <f t="shared" si="54"/>
        <v/>
      </c>
      <c r="V125" t="str">
        <f t="shared" si="55"/>
        <v/>
      </c>
      <c r="W125" t="str">
        <f t="shared" si="56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7"/>
        <v/>
      </c>
      <c r="AG125" t="str">
        <f t="shared" si="58"/>
        <v/>
      </c>
      <c r="AH125" t="str">
        <f t="shared" si="59"/>
        <v/>
      </c>
      <c r="AI125" t="str">
        <f t="shared" si="60"/>
        <v/>
      </c>
    </row>
    <row r="126" spans="1:35" x14ac:dyDescent="0.25">
      <c r="G126" t="str">
        <f t="shared" si="48"/>
        <v/>
      </c>
      <c r="H126" s="2" t="str">
        <f t="shared" si="49"/>
        <v/>
      </c>
      <c r="I126" t="str">
        <f t="shared" si="50"/>
        <v/>
      </c>
      <c r="J126" t="str">
        <f t="shared" si="61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2"/>
        <v/>
      </c>
      <c r="N126" t="str">
        <f t="shared" si="51"/>
        <v/>
      </c>
      <c r="O126" t="str">
        <f t="shared" si="52"/>
        <v/>
      </c>
      <c r="P126" t="str">
        <f>IF(AND($I126&gt;0,$I126&lt;&gt;""),$M126/$I126-'DDD Model Calculations'!$D$27,"")</f>
        <v/>
      </c>
      <c r="Q126" t="str">
        <f>IF(P126="","",IF(P126&gt;='DDD Model Calculations'!$D$28-'DDD Model Calculations'!$D$27,1,0))</f>
        <v/>
      </c>
      <c r="R126" t="str">
        <f t="shared" si="63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3"/>
        <v/>
      </c>
      <c r="U126" t="str">
        <f t="shared" si="54"/>
        <v/>
      </c>
      <c r="V126" t="str">
        <f t="shared" si="55"/>
        <v/>
      </c>
      <c r="W126" t="str">
        <f t="shared" si="56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7"/>
        <v/>
      </c>
      <c r="AG126" t="str">
        <f t="shared" si="58"/>
        <v/>
      </c>
      <c r="AH126" t="str">
        <f t="shared" si="59"/>
        <v/>
      </c>
      <c r="AI126" t="str">
        <f t="shared" si="60"/>
        <v/>
      </c>
    </row>
    <row r="127" spans="1:35" x14ac:dyDescent="0.25">
      <c r="G127" t="str">
        <f t="shared" si="48"/>
        <v/>
      </c>
      <c r="H127" s="2" t="str">
        <f t="shared" si="49"/>
        <v/>
      </c>
      <c r="I127" t="str">
        <f t="shared" si="50"/>
        <v/>
      </c>
      <c r="J127" t="str">
        <f t="shared" si="61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2"/>
        <v/>
      </c>
      <c r="N127" t="str">
        <f t="shared" si="51"/>
        <v/>
      </c>
      <c r="O127" t="str">
        <f t="shared" si="52"/>
        <v/>
      </c>
      <c r="P127" t="str">
        <f>IF(AND($I127&gt;0,$I127&lt;&gt;""),$M127/$I127-'DDD Model Calculations'!$D$27,"")</f>
        <v/>
      </c>
      <c r="Q127" t="str">
        <f>IF(P127="","",IF(P127&gt;='DDD Model Calculations'!$D$28-'DDD Model Calculations'!$D$27,1,0))</f>
        <v/>
      </c>
      <c r="R127" t="str">
        <f t="shared" si="63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3"/>
        <v/>
      </c>
      <c r="U127" t="str">
        <f t="shared" si="54"/>
        <v/>
      </c>
      <c r="V127" t="str">
        <f t="shared" si="55"/>
        <v/>
      </c>
      <c r="W127" t="str">
        <f t="shared" si="56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7"/>
        <v/>
      </c>
      <c r="AG127" t="str">
        <f t="shared" si="58"/>
        <v/>
      </c>
      <c r="AH127" t="str">
        <f t="shared" si="59"/>
        <v/>
      </c>
      <c r="AI127" t="str">
        <f t="shared" si="60"/>
        <v/>
      </c>
    </row>
    <row r="128" spans="1:35" x14ac:dyDescent="0.25">
      <c r="G128" t="str">
        <f t="shared" si="48"/>
        <v/>
      </c>
      <c r="H128" s="2" t="str">
        <f t="shared" si="49"/>
        <v/>
      </c>
      <c r="I128" t="str">
        <f t="shared" si="50"/>
        <v/>
      </c>
      <c r="J128" t="str">
        <f t="shared" si="61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2"/>
        <v/>
      </c>
      <c r="N128" t="str">
        <f t="shared" si="51"/>
        <v/>
      </c>
      <c r="O128" t="str">
        <f t="shared" si="52"/>
        <v/>
      </c>
      <c r="P128" t="str">
        <f>IF(AND($I128&gt;0,$I128&lt;&gt;""),$M128/$I128-'DDD Model Calculations'!$D$27,"")</f>
        <v/>
      </c>
      <c r="Q128" t="str">
        <f>IF(P128="","",IF(P128&gt;='DDD Model Calculations'!$D$28-'DDD Model Calculations'!$D$27,1,0))</f>
        <v/>
      </c>
      <c r="R128" t="str">
        <f t="shared" si="63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3"/>
        <v/>
      </c>
      <c r="U128" t="str">
        <f t="shared" si="54"/>
        <v/>
      </c>
      <c r="V128" t="str">
        <f t="shared" si="55"/>
        <v/>
      </c>
      <c r="W128" t="str">
        <f t="shared" si="56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7"/>
        <v/>
      </c>
      <c r="AG128" t="str">
        <f t="shared" si="58"/>
        <v/>
      </c>
      <c r="AH128" t="str">
        <f t="shared" si="59"/>
        <v/>
      </c>
      <c r="AI128" t="str">
        <f t="shared" si="60"/>
        <v/>
      </c>
    </row>
    <row r="129" spans="7:35" x14ac:dyDescent="0.25">
      <c r="G129" t="str">
        <f t="shared" si="48"/>
        <v/>
      </c>
      <c r="H129" s="2" t="str">
        <f t="shared" si="49"/>
        <v/>
      </c>
      <c r="I129" t="str">
        <f t="shared" si="50"/>
        <v/>
      </c>
      <c r="J129" t="str">
        <f t="shared" si="61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2"/>
        <v/>
      </c>
      <c r="N129" t="str">
        <f t="shared" si="51"/>
        <v/>
      </c>
      <c r="O129" t="str">
        <f t="shared" si="52"/>
        <v/>
      </c>
      <c r="P129" t="str">
        <f>IF(AND($I129&gt;0,$I129&lt;&gt;""),$M129/$I129-'DDD Model Calculations'!$D$27,"")</f>
        <v/>
      </c>
      <c r="Q129" t="str">
        <f>IF(P129="","",IF(P129&gt;='DDD Model Calculations'!$D$28-'DDD Model Calculations'!$D$27,1,0))</f>
        <v/>
      </c>
      <c r="R129" t="str">
        <f t="shared" si="63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3"/>
        <v/>
      </c>
      <c r="U129" t="str">
        <f t="shared" si="54"/>
        <v/>
      </c>
      <c r="V129" t="str">
        <f t="shared" si="55"/>
        <v/>
      </c>
      <c r="W129" t="str">
        <f t="shared" si="56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7"/>
        <v/>
      </c>
      <c r="AG129" t="str">
        <f t="shared" si="58"/>
        <v/>
      </c>
      <c r="AH129" t="str">
        <f t="shared" si="59"/>
        <v/>
      </c>
      <c r="AI129" t="str">
        <f t="shared" si="60"/>
        <v/>
      </c>
    </row>
    <row r="130" spans="7:35" x14ac:dyDescent="0.25">
      <c r="G130" t="str">
        <f t="shared" ref="G130:G133" si="64">IF(F131&gt;0,F130-F131,"")</f>
        <v/>
      </c>
      <c r="H130" s="2" t="str">
        <f t="shared" si="49"/>
        <v/>
      </c>
      <c r="I130" t="str">
        <f t="shared" si="50"/>
        <v/>
      </c>
      <c r="J130" t="str">
        <f t="shared" si="61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2"/>
        <v/>
      </c>
      <c r="N130" t="str">
        <f t="shared" si="51"/>
        <v/>
      </c>
      <c r="O130" t="str">
        <f t="shared" si="52"/>
        <v/>
      </c>
      <c r="P130" t="str">
        <f>IF(AND($I130&gt;0,$I130&lt;&gt;""),$M130/$I130-'DDD Model Calculations'!$D$27,"")</f>
        <v/>
      </c>
      <c r="Q130" t="str">
        <f>IF(P130="","",IF(P130&gt;='DDD Model Calculations'!$D$28-'DDD Model Calculations'!$D$27,1,0))</f>
        <v/>
      </c>
      <c r="R130" t="str">
        <f t="shared" si="63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3"/>
        <v/>
      </c>
      <c r="U130" t="str">
        <f t="shared" si="54"/>
        <v/>
      </c>
      <c r="V130" t="str">
        <f t="shared" si="55"/>
        <v/>
      </c>
      <c r="W130" t="str">
        <f t="shared" si="56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7"/>
        <v/>
      </c>
      <c r="AG130" t="str">
        <f t="shared" si="58"/>
        <v/>
      </c>
      <c r="AH130" t="str">
        <f t="shared" si="59"/>
        <v/>
      </c>
      <c r="AI130" t="str">
        <f t="shared" si="60"/>
        <v/>
      </c>
    </row>
    <row r="131" spans="7:35" x14ac:dyDescent="0.25">
      <c r="G131" t="str">
        <f t="shared" si="64"/>
        <v/>
      </c>
      <c r="H131" s="2" t="str">
        <f t="shared" si="49"/>
        <v/>
      </c>
      <c r="I131" t="str">
        <f t="shared" si="50"/>
        <v/>
      </c>
      <c r="J131" t="str">
        <f t="shared" ref="J131:J133" si="65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66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>IF(AND($I131&gt;0,$I131&lt;&gt;""),$M131/$I131-'DDD Model Calculations'!$D$27,"")</f>
        <v/>
      </c>
      <c r="Q131" t="str">
        <f>IF(P131="","",IF(P131&gt;='DDD Model Calculations'!$D$28-'DDD Model Calculations'!$D$27,1,0))</f>
        <v/>
      </c>
      <c r="R131" t="str">
        <f t="shared" si="63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3"/>
        <v/>
      </c>
      <c r="U131" t="str">
        <f t="shared" si="54"/>
        <v/>
      </c>
      <c r="V131" t="str">
        <f t="shared" si="55"/>
        <v/>
      </c>
      <c r="W131" t="str">
        <f t="shared" si="56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7"/>
        <v/>
      </c>
      <c r="AG131" t="str">
        <f t="shared" si="58"/>
        <v/>
      </c>
      <c r="AH131" t="str">
        <f t="shared" si="59"/>
        <v/>
      </c>
      <c r="AI131" t="str">
        <f t="shared" si="60"/>
        <v/>
      </c>
    </row>
    <row r="132" spans="7:35" x14ac:dyDescent="0.25">
      <c r="G132" t="str">
        <f t="shared" si="64"/>
        <v/>
      </c>
      <c r="H132" s="2" t="str">
        <f t="shared" si="49"/>
        <v/>
      </c>
      <c r="I132" t="str">
        <f t="shared" si="50"/>
        <v/>
      </c>
      <c r="J132" t="str">
        <f t="shared" si="65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66"/>
        <v/>
      </c>
      <c r="N132" t="str">
        <f t="shared" si="51"/>
        <v/>
      </c>
      <c r="O132" t="str">
        <f t="shared" si="52"/>
        <v/>
      </c>
      <c r="P132" t="str">
        <f>IF(AND($I132&gt;0,$I132&lt;&gt;""),$M132/$I132-'DDD Model Calculations'!$D$27,"")</f>
        <v/>
      </c>
      <c r="Q132" t="str">
        <f>IF(P132="","",IF(P132&gt;='DDD Model Calculations'!$D$28-'DDD Model Calculations'!$D$27,1,0))</f>
        <v/>
      </c>
      <c r="R132" t="str">
        <f t="shared" si="63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3"/>
        <v/>
      </c>
      <c r="U132" t="str">
        <f t="shared" si="54"/>
        <v/>
      </c>
      <c r="V132" t="str">
        <f t="shared" si="55"/>
        <v/>
      </c>
      <c r="W132" t="str">
        <f t="shared" si="56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7"/>
        <v/>
      </c>
      <c r="AG132" t="str">
        <f t="shared" si="58"/>
        <v/>
      </c>
      <c r="AH132" t="str">
        <f t="shared" si="59"/>
        <v/>
      </c>
      <c r="AI132" t="str">
        <f t="shared" si="60"/>
        <v/>
      </c>
    </row>
    <row r="133" spans="7:35" x14ac:dyDescent="0.25">
      <c r="G133" t="str">
        <f t="shared" si="64"/>
        <v/>
      </c>
      <c r="H133" s="2" t="str">
        <f t="shared" si="49"/>
        <v/>
      </c>
      <c r="I133" t="str">
        <f t="shared" si="50"/>
        <v/>
      </c>
      <c r="J133" t="str">
        <f t="shared" si="65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66"/>
        <v/>
      </c>
      <c r="N133" t="str">
        <f t="shared" si="51"/>
        <v/>
      </c>
      <c r="O133" t="str">
        <f t="shared" si="52"/>
        <v/>
      </c>
      <c r="P133" t="str">
        <f>IF(AND($I133&gt;0,$I133&lt;&gt;""),$M133/$I133-'DDD Model Calculations'!$D$27,"")</f>
        <v/>
      </c>
      <c r="Q133" t="str">
        <f>IF(P133="","",IF(P133&gt;='DDD Model Calculations'!$D$28-'DDD Model Calculations'!$D$27,1,0))</f>
        <v/>
      </c>
      <c r="R133" t="str">
        <f t="shared" si="63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3"/>
        <v/>
      </c>
      <c r="U133" t="str">
        <f t="shared" si="54"/>
        <v/>
      </c>
      <c r="V133" t="str">
        <f t="shared" si="55"/>
        <v/>
      </c>
      <c r="W133" t="str">
        <f t="shared" si="56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7"/>
        <v/>
      </c>
      <c r="AG133" t="str">
        <f t="shared" si="58"/>
        <v/>
      </c>
      <c r="AH133" t="str">
        <f t="shared" si="59"/>
        <v/>
      </c>
      <c r="AI133" t="str">
        <f t="shared" si="60"/>
        <v/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3"/>
  <sheetViews>
    <sheetView workbookViewId="0">
      <selection activeCell="F2" sqref="F2"/>
    </sheetView>
  </sheetViews>
  <sheetFormatPr defaultColWidth="11" defaultRowHeight="15.75" x14ac:dyDescent="0.25"/>
  <cols>
    <col min="1" max="1" width="10.875" style="20" customWidth="1"/>
  </cols>
  <sheetData>
    <row r="1" spans="1:6" x14ac:dyDescent="0.25">
      <c r="A1" s="21" t="s">
        <v>4</v>
      </c>
      <c r="B1" s="22" t="s">
        <v>5</v>
      </c>
      <c r="C1" s="22" t="s">
        <v>6</v>
      </c>
      <c r="D1" s="22" t="s">
        <v>7</v>
      </c>
      <c r="E1" s="22" t="s">
        <v>87</v>
      </c>
      <c r="F1" s="22" t="s">
        <v>88</v>
      </c>
    </row>
    <row r="2" spans="1:6" x14ac:dyDescent="0.25">
      <c r="A2" s="20" cm="1">
        <f t="array" ref="A2:E133">_xlfn._xlws.SORT('Consumption Data Input'!C3:G134,1,1)</f>
        <v>43963</v>
      </c>
      <c r="B2">
        <v>28</v>
      </c>
      <c r="C2">
        <v>57737</v>
      </c>
      <c r="D2" t="str">
        <v>A</v>
      </c>
      <c r="E2">
        <v>437</v>
      </c>
      <c r="F2">
        <f>E2</f>
        <v>437</v>
      </c>
    </row>
    <row r="3" spans="1:6" x14ac:dyDescent="0.25">
      <c r="A3" s="20">
        <v>43994</v>
      </c>
      <c r="B3">
        <v>31</v>
      </c>
      <c r="C3">
        <v>57817</v>
      </c>
      <c r="D3" t="str">
        <v>E</v>
      </c>
      <c r="E3">
        <v>81</v>
      </c>
      <c r="F3">
        <f t="shared" ref="F3:F34" si="0">E3+F2</f>
        <v>518</v>
      </c>
    </row>
    <row r="4" spans="1:6" x14ac:dyDescent="0.25">
      <c r="A4" s="20">
        <v>44022</v>
      </c>
      <c r="B4">
        <v>28</v>
      </c>
      <c r="C4">
        <v>57939</v>
      </c>
      <c r="D4" t="str">
        <v>A</v>
      </c>
      <c r="E4">
        <v>123</v>
      </c>
      <c r="F4">
        <f t="shared" si="0"/>
        <v>641</v>
      </c>
    </row>
    <row r="5" spans="1:6" x14ac:dyDescent="0.25">
      <c r="A5" s="20">
        <v>44056</v>
      </c>
      <c r="B5">
        <v>34</v>
      </c>
      <c r="C5">
        <v>58027</v>
      </c>
      <c r="D5" t="str">
        <v>E</v>
      </c>
      <c r="E5">
        <v>89</v>
      </c>
      <c r="F5">
        <f t="shared" si="0"/>
        <v>730</v>
      </c>
    </row>
    <row r="6" spans="1:6" x14ac:dyDescent="0.25">
      <c r="A6" s="20">
        <v>44085</v>
      </c>
      <c r="B6">
        <v>29</v>
      </c>
      <c r="C6">
        <v>58071</v>
      </c>
      <c r="D6" t="str">
        <v>A</v>
      </c>
      <c r="E6">
        <v>44</v>
      </c>
      <c r="F6">
        <f t="shared" si="0"/>
        <v>774</v>
      </c>
    </row>
    <row r="7" spans="1:6" x14ac:dyDescent="0.25">
      <c r="A7" s="20">
        <v>44118</v>
      </c>
      <c r="B7">
        <v>33</v>
      </c>
      <c r="C7">
        <v>58235</v>
      </c>
      <c r="D7" t="str">
        <v>E</v>
      </c>
      <c r="E7">
        <v>166</v>
      </c>
      <c r="F7">
        <f t="shared" si="0"/>
        <v>940</v>
      </c>
    </row>
    <row r="8" spans="1:6" x14ac:dyDescent="0.25">
      <c r="A8" s="20">
        <v>44146</v>
      </c>
      <c r="B8">
        <v>28</v>
      </c>
      <c r="C8">
        <v>58492</v>
      </c>
      <c r="D8" t="str">
        <v>A</v>
      </c>
      <c r="E8">
        <v>259</v>
      </c>
      <c r="F8">
        <f t="shared" si="0"/>
        <v>1199</v>
      </c>
    </row>
    <row r="9" spans="1:6" x14ac:dyDescent="0.25">
      <c r="A9" s="20">
        <v>44176</v>
      </c>
      <c r="B9">
        <v>30</v>
      </c>
      <c r="C9">
        <v>58895</v>
      </c>
      <c r="D9" t="str">
        <v>E</v>
      </c>
      <c r="E9">
        <v>406</v>
      </c>
      <c r="F9">
        <f t="shared" si="0"/>
        <v>1605</v>
      </c>
    </row>
    <row r="10" spans="1:6" x14ac:dyDescent="0.25">
      <c r="A10" s="20">
        <v>44209</v>
      </c>
      <c r="B10">
        <v>33</v>
      </c>
      <c r="C10">
        <v>59483</v>
      </c>
      <c r="D10" t="str">
        <v>A</v>
      </c>
      <c r="E10">
        <v>593</v>
      </c>
      <c r="F10">
        <f t="shared" si="0"/>
        <v>2198</v>
      </c>
    </row>
    <row r="11" spans="1:6" x14ac:dyDescent="0.25">
      <c r="A11" s="20">
        <v>44239</v>
      </c>
      <c r="B11">
        <v>30</v>
      </c>
      <c r="C11">
        <v>60065</v>
      </c>
      <c r="D11" t="str">
        <v>E</v>
      </c>
      <c r="E11">
        <v>587</v>
      </c>
      <c r="F11">
        <f t="shared" si="0"/>
        <v>2785</v>
      </c>
    </row>
    <row r="12" spans="1:6" x14ac:dyDescent="0.25">
      <c r="A12" s="20">
        <v>44267</v>
      </c>
      <c r="B12">
        <v>28</v>
      </c>
      <c r="C12">
        <v>60622</v>
      </c>
      <c r="D12" t="str">
        <v>A</v>
      </c>
      <c r="E12">
        <v>562</v>
      </c>
      <c r="F12">
        <f t="shared" si="0"/>
        <v>3347</v>
      </c>
    </row>
    <row r="13" spans="1:6" x14ac:dyDescent="0.25">
      <c r="A13" s="20">
        <v>44299</v>
      </c>
      <c r="B13">
        <v>32</v>
      </c>
      <c r="C13">
        <v>60944</v>
      </c>
      <c r="D13" t="str">
        <v>E</v>
      </c>
      <c r="E13">
        <v>325</v>
      </c>
      <c r="F13">
        <f t="shared" si="0"/>
        <v>3672</v>
      </c>
    </row>
    <row r="14" spans="1:6" x14ac:dyDescent="0.25">
      <c r="A14" s="20">
        <v>44328</v>
      </c>
      <c r="B14">
        <v>29</v>
      </c>
      <c r="C14">
        <v>61273</v>
      </c>
      <c r="D14" t="str">
        <v>A</v>
      </c>
      <c r="E14">
        <v>332</v>
      </c>
      <c r="F14">
        <f t="shared" si="0"/>
        <v>4004</v>
      </c>
    </row>
    <row r="15" spans="1:6" x14ac:dyDescent="0.25">
      <c r="A15" s="20">
        <v>44358</v>
      </c>
      <c r="B15">
        <v>30</v>
      </c>
      <c r="C15">
        <v>61343</v>
      </c>
      <c r="D15" t="str">
        <v>E</v>
      </c>
      <c r="E15">
        <v>71</v>
      </c>
      <c r="F15">
        <f t="shared" si="0"/>
        <v>4075</v>
      </c>
    </row>
    <row r="16" spans="1:6" x14ac:dyDescent="0.25">
      <c r="A16" s="20">
        <v>44390</v>
      </c>
      <c r="B16">
        <v>32</v>
      </c>
      <c r="C16">
        <v>61443</v>
      </c>
      <c r="D16" t="str">
        <v>A</v>
      </c>
      <c r="E16">
        <v>100</v>
      </c>
      <c r="F16">
        <f t="shared" si="0"/>
        <v>4175</v>
      </c>
    </row>
    <row r="17" spans="1:6" x14ac:dyDescent="0.25">
      <c r="A17" s="20">
        <v>44420</v>
      </c>
      <c r="B17">
        <v>30</v>
      </c>
      <c r="C17">
        <v>61513</v>
      </c>
      <c r="D17" t="str">
        <v>E</v>
      </c>
      <c r="E17">
        <v>71</v>
      </c>
      <c r="F17">
        <f t="shared" si="0"/>
        <v>4246</v>
      </c>
    </row>
    <row r="18" spans="1:6" x14ac:dyDescent="0.25">
      <c r="A18" s="20">
        <v>44452</v>
      </c>
      <c r="B18">
        <v>32</v>
      </c>
      <c r="C18">
        <v>61573</v>
      </c>
      <c r="D18" t="str">
        <v>A</v>
      </c>
      <c r="E18">
        <v>60</v>
      </c>
      <c r="F18">
        <f t="shared" si="0"/>
        <v>4306</v>
      </c>
    </row>
    <row r="19" spans="1:6" x14ac:dyDescent="0.25">
      <c r="A19" s="20">
        <v>44482</v>
      </c>
      <c r="B19">
        <v>30</v>
      </c>
      <c r="C19">
        <v>61643</v>
      </c>
      <c r="D19" t="str">
        <v>E</v>
      </c>
      <c r="E19">
        <v>70</v>
      </c>
      <c r="F19">
        <f t="shared" si="0"/>
        <v>4376</v>
      </c>
    </row>
    <row r="20" spans="1:6" x14ac:dyDescent="0.25">
      <c r="A20" s="20">
        <v>44511</v>
      </c>
      <c r="B20">
        <v>29</v>
      </c>
      <c r="C20">
        <v>61902</v>
      </c>
      <c r="D20" t="str">
        <v>A</v>
      </c>
      <c r="E20">
        <v>261</v>
      </c>
      <c r="F20">
        <f t="shared" si="0"/>
        <v>4637</v>
      </c>
    </row>
    <row r="21" spans="1:6" x14ac:dyDescent="0.25">
      <c r="A21" s="20">
        <v>44543</v>
      </c>
      <c r="B21">
        <v>32</v>
      </c>
      <c r="C21">
        <v>62364</v>
      </c>
      <c r="D21" t="str">
        <v>E</v>
      </c>
      <c r="E21">
        <v>466</v>
      </c>
      <c r="F21">
        <f t="shared" si="0"/>
        <v>5103</v>
      </c>
    </row>
    <row r="22" spans="1:6" x14ac:dyDescent="0.25">
      <c r="A22" s="20">
        <v>44574</v>
      </c>
      <c r="B22">
        <v>31</v>
      </c>
      <c r="C22">
        <v>62967</v>
      </c>
      <c r="D22" t="str">
        <v>A</v>
      </c>
      <c r="E22">
        <v>608</v>
      </c>
      <c r="F22">
        <f t="shared" si="0"/>
        <v>5711</v>
      </c>
    </row>
    <row r="23" spans="1:6" x14ac:dyDescent="0.25">
      <c r="A23" s="20">
        <v>44602</v>
      </c>
      <c r="B23">
        <v>28</v>
      </c>
      <c r="C23">
        <v>63597</v>
      </c>
      <c r="D23" t="str">
        <v>E</v>
      </c>
      <c r="E23">
        <v>635</v>
      </c>
      <c r="F23">
        <f t="shared" si="0"/>
        <v>6346</v>
      </c>
    </row>
    <row r="24" spans="1:6" x14ac:dyDescent="0.25">
      <c r="A24" s="20">
        <v>44634</v>
      </c>
      <c r="B24">
        <v>32</v>
      </c>
      <c r="C24">
        <v>64180</v>
      </c>
      <c r="D24" t="str">
        <v>E</v>
      </c>
      <c r="E24">
        <v>588</v>
      </c>
      <c r="F24">
        <f t="shared" si="0"/>
        <v>6934</v>
      </c>
    </row>
    <row r="25" spans="1:6" x14ac:dyDescent="0.25">
      <c r="A25" s="20">
        <v>44663</v>
      </c>
      <c r="B25">
        <v>29</v>
      </c>
      <c r="C25">
        <v>64537</v>
      </c>
      <c r="D25" t="str">
        <v>E</v>
      </c>
      <c r="E25">
        <v>360</v>
      </c>
      <c r="F25">
        <f t="shared" si="0"/>
        <v>7294</v>
      </c>
    </row>
    <row r="26" spans="1:6" x14ac:dyDescent="0.25">
      <c r="A26" s="20">
        <v>44692</v>
      </c>
      <c r="B26">
        <v>29</v>
      </c>
      <c r="C26">
        <v>64838</v>
      </c>
      <c r="D26" t="str">
        <v>A</v>
      </c>
      <c r="E26">
        <v>303</v>
      </c>
      <c r="F26">
        <f t="shared" si="0"/>
        <v>7597</v>
      </c>
    </row>
    <row r="27" spans="1:6" x14ac:dyDescent="0.25">
      <c r="A27" s="20">
        <v>44725</v>
      </c>
      <c r="B27">
        <v>33</v>
      </c>
      <c r="C27">
        <v>64920</v>
      </c>
      <c r="D27" t="str">
        <v>E</v>
      </c>
      <c r="E27">
        <v>83</v>
      </c>
      <c r="F27">
        <f t="shared" si="0"/>
        <v>7680</v>
      </c>
    </row>
    <row r="28" spans="1:6" x14ac:dyDescent="0.25">
      <c r="A28" s="20">
        <v>44755</v>
      </c>
      <c r="B28">
        <v>30</v>
      </c>
      <c r="C28">
        <v>65021</v>
      </c>
      <c r="D28" t="str">
        <v>A</v>
      </c>
      <c r="E28">
        <v>102</v>
      </c>
      <c r="F28">
        <f t="shared" si="0"/>
        <v>7782</v>
      </c>
    </row>
    <row r="29" spans="1:6" x14ac:dyDescent="0.25">
      <c r="A29" s="20">
        <v>44788</v>
      </c>
      <c r="B29">
        <v>33</v>
      </c>
      <c r="C29">
        <v>65103</v>
      </c>
      <c r="D29" t="str">
        <v>E</v>
      </c>
      <c r="E29">
        <v>83</v>
      </c>
      <c r="F29">
        <f t="shared" si="0"/>
        <v>7865</v>
      </c>
    </row>
    <row r="30" spans="1:6" x14ac:dyDescent="0.25">
      <c r="A30" s="20">
        <v>44817</v>
      </c>
      <c r="B30">
        <v>29</v>
      </c>
      <c r="C30">
        <v>65153</v>
      </c>
      <c r="D30" t="str">
        <v>A</v>
      </c>
      <c r="E30">
        <v>50</v>
      </c>
      <c r="F30">
        <f t="shared" si="0"/>
        <v>7915</v>
      </c>
    </row>
    <row r="31" spans="1:6" x14ac:dyDescent="0.25">
      <c r="A31" s="20">
        <v>44848</v>
      </c>
      <c r="B31">
        <v>31</v>
      </c>
      <c r="C31">
        <v>65355</v>
      </c>
      <c r="D31" t="str">
        <v>E</v>
      </c>
      <c r="E31">
        <v>204</v>
      </c>
      <c r="F31">
        <f t="shared" si="0"/>
        <v>8119</v>
      </c>
    </row>
    <row r="32" spans="1:6" x14ac:dyDescent="0.25">
      <c r="A32" s="20">
        <v>44874</v>
      </c>
      <c r="B32">
        <v>26</v>
      </c>
      <c r="C32">
        <v>65479</v>
      </c>
      <c r="D32" t="str">
        <v>A</v>
      </c>
      <c r="E32">
        <v>125</v>
      </c>
      <c r="F32">
        <f t="shared" si="0"/>
        <v>8244</v>
      </c>
    </row>
    <row r="33" spans="1:6" x14ac:dyDescent="0.25">
      <c r="A33" s="20">
        <v>44907</v>
      </c>
      <c r="B33">
        <v>33</v>
      </c>
      <c r="C33">
        <v>65945</v>
      </c>
      <c r="D33" t="str">
        <v>E</v>
      </c>
      <c r="E33">
        <v>470</v>
      </c>
      <c r="F33">
        <f t="shared" si="0"/>
        <v>8714</v>
      </c>
    </row>
    <row r="34" spans="1:6" x14ac:dyDescent="0.25">
      <c r="A34" s="20">
        <v>44938</v>
      </c>
      <c r="B34">
        <v>31</v>
      </c>
      <c r="C34">
        <v>66424</v>
      </c>
      <c r="D34" t="str">
        <v>A</v>
      </c>
      <c r="E34">
        <v>483</v>
      </c>
      <c r="F34">
        <f t="shared" si="0"/>
        <v>9197</v>
      </c>
    </row>
    <row r="35" spans="1:6" x14ac:dyDescent="0.25">
      <c r="A35" s="20">
        <v>44967</v>
      </c>
      <c r="B35">
        <v>29</v>
      </c>
      <c r="C35">
        <v>66982</v>
      </c>
      <c r="D35" t="str">
        <v>E</v>
      </c>
      <c r="E35">
        <v>563</v>
      </c>
      <c r="F35">
        <f t="shared" ref="F35:F66" si="1">E35+F34</f>
        <v>9760</v>
      </c>
    </row>
    <row r="36" spans="1:6" x14ac:dyDescent="0.25">
      <c r="A36" s="20">
        <v>44999</v>
      </c>
      <c r="B36">
        <v>32</v>
      </c>
      <c r="C36">
        <v>67472</v>
      </c>
      <c r="D36" t="str">
        <v>A</v>
      </c>
      <c r="E36">
        <v>494</v>
      </c>
      <c r="F36">
        <f t="shared" si="1"/>
        <v>10254</v>
      </c>
    </row>
    <row r="37" spans="1:6" x14ac:dyDescent="0.25">
      <c r="A37" s="20">
        <v>45029</v>
      </c>
      <c r="B37">
        <v>30</v>
      </c>
      <c r="C37">
        <v>67864</v>
      </c>
      <c r="D37" t="str">
        <v>E</v>
      </c>
      <c r="E37">
        <v>395</v>
      </c>
      <c r="F37">
        <f t="shared" si="1"/>
        <v>10649</v>
      </c>
    </row>
    <row r="38" spans="1:6" x14ac:dyDescent="0.25">
      <c r="A38" s="20">
        <v>45057</v>
      </c>
      <c r="B38">
        <v>28</v>
      </c>
      <c r="C38">
        <v>68123</v>
      </c>
      <c r="D38" t="str">
        <v>A</v>
      </c>
      <c r="E38">
        <v>261</v>
      </c>
      <c r="F38">
        <f t="shared" si="1"/>
        <v>10910</v>
      </c>
    </row>
    <row r="39" spans="1:6" x14ac:dyDescent="0.25">
      <c r="A39" s="20">
        <v>45090</v>
      </c>
      <c r="B39">
        <v>33</v>
      </c>
      <c r="C39">
        <v>68205</v>
      </c>
      <c r="D39" t="str">
        <v>E</v>
      </c>
      <c r="E39">
        <v>83</v>
      </c>
      <c r="F39">
        <f t="shared" si="1"/>
        <v>10993</v>
      </c>
    </row>
    <row r="40" spans="1:6" x14ac:dyDescent="0.25">
      <c r="A40" s="20">
        <v>45119</v>
      </c>
      <c r="B40">
        <v>29</v>
      </c>
      <c r="C40">
        <v>68335</v>
      </c>
      <c r="D40" t="str">
        <v>A</v>
      </c>
      <c r="E40">
        <v>131</v>
      </c>
      <c r="F40">
        <f t="shared" si="1"/>
        <v>11124</v>
      </c>
    </row>
    <row r="41" spans="1:6" x14ac:dyDescent="0.25">
      <c r="A41" s="20">
        <v>45152</v>
      </c>
      <c r="B41">
        <v>33</v>
      </c>
      <c r="C41">
        <v>68416</v>
      </c>
      <c r="D41" t="str">
        <v>E</v>
      </c>
      <c r="E41">
        <v>82</v>
      </c>
      <c r="F41">
        <f t="shared" si="1"/>
        <v>11206</v>
      </c>
    </row>
    <row r="42" spans="1:6" x14ac:dyDescent="0.25">
      <c r="A42" s="20">
        <v>45181</v>
      </c>
      <c r="B42">
        <v>29</v>
      </c>
      <c r="C42">
        <v>68474</v>
      </c>
      <c r="D42" t="str">
        <v>A</v>
      </c>
      <c r="E42">
        <v>58</v>
      </c>
      <c r="F42">
        <f t="shared" si="1"/>
        <v>11264</v>
      </c>
    </row>
    <row r="43" spans="1:6" x14ac:dyDescent="0.25">
      <c r="A43" s="20">
        <v>45215</v>
      </c>
      <c r="B43">
        <v>34</v>
      </c>
      <c r="C43">
        <v>68558</v>
      </c>
      <c r="D43" t="str">
        <v>E</v>
      </c>
      <c r="E43">
        <v>84</v>
      </c>
      <c r="F43">
        <f t="shared" si="1"/>
        <v>11348</v>
      </c>
    </row>
    <row r="44" spans="1:6" x14ac:dyDescent="0.25">
      <c r="A44" s="20">
        <v>45243</v>
      </c>
      <c r="B44">
        <v>28</v>
      </c>
      <c r="C44">
        <v>68894</v>
      </c>
      <c r="D44" t="str">
        <v>A</v>
      </c>
      <c r="E44">
        <v>339</v>
      </c>
      <c r="F44">
        <f t="shared" si="1"/>
        <v>11687</v>
      </c>
    </row>
    <row r="45" spans="1:6" x14ac:dyDescent="0.25">
      <c r="A45" s="20">
        <v>45271</v>
      </c>
      <c r="B45">
        <v>28</v>
      </c>
      <c r="C45">
        <v>69302</v>
      </c>
      <c r="D45" t="str">
        <v>E</v>
      </c>
      <c r="E45">
        <v>411</v>
      </c>
      <c r="F45">
        <f t="shared" si="1"/>
        <v>12098</v>
      </c>
    </row>
    <row r="46" spans="1:6" x14ac:dyDescent="0.25">
      <c r="A46" s="20">
        <v>45302</v>
      </c>
      <c r="B46">
        <v>31</v>
      </c>
      <c r="C46">
        <v>69783</v>
      </c>
      <c r="D46" t="str">
        <v>A</v>
      </c>
      <c r="E46">
        <v>485</v>
      </c>
      <c r="F46">
        <f t="shared" si="1"/>
        <v>12583</v>
      </c>
    </row>
    <row r="47" spans="1:6" x14ac:dyDescent="0.25">
      <c r="A47" s="20">
        <v>45332</v>
      </c>
      <c r="B47">
        <v>30</v>
      </c>
      <c r="C47">
        <v>70293</v>
      </c>
      <c r="D47" t="str">
        <v>E</v>
      </c>
      <c r="E47">
        <v>514</v>
      </c>
      <c r="F47">
        <f t="shared" si="1"/>
        <v>13097</v>
      </c>
    </row>
    <row r="48" spans="1:6" x14ac:dyDescent="0.25">
      <c r="A48" s="20">
        <v>45362</v>
      </c>
      <c r="B48">
        <v>30</v>
      </c>
      <c r="C48">
        <v>70766</v>
      </c>
      <c r="D48" t="str">
        <v>A</v>
      </c>
      <c r="E48">
        <v>477</v>
      </c>
      <c r="F48">
        <f t="shared" si="1"/>
        <v>13574</v>
      </c>
    </row>
    <row r="49" spans="1:6" x14ac:dyDescent="0.25">
      <c r="A49" s="20">
        <v>45393</v>
      </c>
      <c r="B49">
        <v>31</v>
      </c>
      <c r="C49">
        <v>71129</v>
      </c>
      <c r="D49" t="str">
        <v>E</v>
      </c>
      <c r="E49">
        <v>366</v>
      </c>
      <c r="F49">
        <f t="shared" si="1"/>
        <v>13940</v>
      </c>
    </row>
    <row r="50" spans="1:6" x14ac:dyDescent="0.25">
      <c r="A50" s="20">
        <v>45422</v>
      </c>
      <c r="B50">
        <v>29</v>
      </c>
      <c r="C50">
        <v>71366</v>
      </c>
      <c r="D50" t="str">
        <v>A</v>
      </c>
      <c r="E50">
        <v>238</v>
      </c>
      <c r="F50">
        <f t="shared" si="1"/>
        <v>14178</v>
      </c>
    </row>
    <row r="51" spans="1:6" x14ac:dyDescent="0.25">
      <c r="A51" s="20">
        <v>45455</v>
      </c>
      <c r="B51">
        <v>33</v>
      </c>
      <c r="C51">
        <v>71447</v>
      </c>
      <c r="D51" t="str">
        <v>E</v>
      </c>
      <c r="E51">
        <v>82</v>
      </c>
      <c r="F51">
        <f t="shared" si="1"/>
        <v>14260</v>
      </c>
    </row>
    <row r="52" spans="1:6" x14ac:dyDescent="0.25">
      <c r="A52" s="20">
        <v>45483</v>
      </c>
      <c r="B52">
        <v>28</v>
      </c>
      <c r="C52">
        <v>71539</v>
      </c>
      <c r="D52" t="str">
        <v>A</v>
      </c>
      <c r="E52">
        <v>93</v>
      </c>
      <c r="F52">
        <f t="shared" si="1"/>
        <v>14353</v>
      </c>
    </row>
    <row r="53" spans="1:6" x14ac:dyDescent="0.25">
      <c r="A53" s="20">
        <v>45517</v>
      </c>
      <c r="B53">
        <v>34</v>
      </c>
      <c r="C53">
        <v>71615</v>
      </c>
      <c r="D53" t="str">
        <v>E</v>
      </c>
      <c r="E53">
        <v>77</v>
      </c>
      <c r="F53">
        <f t="shared" si="1"/>
        <v>14430</v>
      </c>
    </row>
    <row r="54" spans="1:6" x14ac:dyDescent="0.25">
      <c r="A54" s="20">
        <v>45547</v>
      </c>
      <c r="B54">
        <v>30</v>
      </c>
      <c r="C54">
        <v>71692</v>
      </c>
      <c r="D54" t="str">
        <v>A</v>
      </c>
      <c r="E54">
        <v>78</v>
      </c>
      <c r="F54">
        <f t="shared" si="1"/>
        <v>14508</v>
      </c>
    </row>
    <row r="55" spans="1:6" x14ac:dyDescent="0.25">
      <c r="A55" s="20">
        <v>45576</v>
      </c>
      <c r="B55">
        <v>29</v>
      </c>
      <c r="C55">
        <v>71757</v>
      </c>
      <c r="D55" t="str">
        <v>E</v>
      </c>
      <c r="E55">
        <v>65</v>
      </c>
      <c r="F55">
        <f t="shared" si="1"/>
        <v>14573</v>
      </c>
    </row>
    <row r="56" spans="1:6" x14ac:dyDescent="0.25">
      <c r="A56" s="20">
        <v>45605</v>
      </c>
      <c r="B56">
        <v>29</v>
      </c>
      <c r="C56">
        <v>72010</v>
      </c>
      <c r="D56" t="str">
        <v>A</v>
      </c>
      <c r="E56">
        <v>255</v>
      </c>
      <c r="F56">
        <f t="shared" si="1"/>
        <v>14828</v>
      </c>
    </row>
    <row r="57" spans="1:6" x14ac:dyDescent="0.25">
      <c r="A57" s="20">
        <v>45637</v>
      </c>
      <c r="B57">
        <v>32</v>
      </c>
      <c r="C57">
        <v>72447</v>
      </c>
      <c r="D57" t="str">
        <v>E</v>
      </c>
      <c r="E57">
        <v>441</v>
      </c>
      <c r="F57">
        <f t="shared" si="1"/>
        <v>15269</v>
      </c>
    </row>
    <row r="58" spans="1:6" x14ac:dyDescent="0.25">
      <c r="A58" s="20">
        <v>45667</v>
      </c>
      <c r="B58">
        <v>30</v>
      </c>
      <c r="C58">
        <v>72940</v>
      </c>
      <c r="D58" t="str">
        <v>A</v>
      </c>
      <c r="E58">
        <v>497</v>
      </c>
      <c r="F58">
        <f t="shared" si="1"/>
        <v>15766</v>
      </c>
    </row>
    <row r="59" spans="1:6" x14ac:dyDescent="0.25">
      <c r="A59" s="20">
        <v>45700</v>
      </c>
      <c r="B59">
        <v>33</v>
      </c>
      <c r="C59">
        <v>73627</v>
      </c>
      <c r="D59" t="str">
        <v>E</v>
      </c>
      <c r="E59">
        <v>693</v>
      </c>
      <c r="F59">
        <f t="shared" si="1"/>
        <v>16459</v>
      </c>
    </row>
    <row r="60" spans="1:6" x14ac:dyDescent="0.25">
      <c r="A60" s="20">
        <v>45728</v>
      </c>
      <c r="B60">
        <v>28</v>
      </c>
      <c r="C60">
        <v>73995</v>
      </c>
      <c r="D60" t="str">
        <v>A</v>
      </c>
      <c r="E60">
        <v>371</v>
      </c>
      <c r="F60">
        <f t="shared" si="1"/>
        <v>16830</v>
      </c>
    </row>
    <row r="61" spans="1:6" x14ac:dyDescent="0.25">
      <c r="A61" s="20">
        <v>45758</v>
      </c>
      <c r="B61">
        <v>30</v>
      </c>
      <c r="C61">
        <v>74392</v>
      </c>
      <c r="D61" t="str">
        <v>E</v>
      </c>
      <c r="E61">
        <v>400</v>
      </c>
      <c r="F61">
        <f t="shared" si="1"/>
        <v>17230</v>
      </c>
    </row>
    <row r="62" spans="1:6" x14ac:dyDescent="0.25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1"/>
        <v>17230</v>
      </c>
    </row>
    <row r="63" spans="1:6" x14ac:dyDescent="0.25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1"/>
        <v>17230</v>
      </c>
    </row>
    <row r="64" spans="1:6" x14ac:dyDescent="0.25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1"/>
        <v>17230</v>
      </c>
    </row>
    <row r="65" spans="1:6" x14ac:dyDescent="0.25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1"/>
        <v>17230</v>
      </c>
    </row>
    <row r="66" spans="1:6" x14ac:dyDescent="0.25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1"/>
        <v>17230</v>
      </c>
    </row>
    <row r="67" spans="1:6" x14ac:dyDescent="0.25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ref="F67:F98" si="2">E67+F66</f>
        <v>17230</v>
      </c>
    </row>
    <row r="68" spans="1:6" x14ac:dyDescent="0.25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si="2"/>
        <v>17230</v>
      </c>
    </row>
    <row r="69" spans="1:6" x14ac:dyDescent="0.25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2"/>
        <v>17230</v>
      </c>
    </row>
    <row r="70" spans="1:6" x14ac:dyDescent="0.25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2"/>
        <v>17230</v>
      </c>
    </row>
    <row r="71" spans="1:6" x14ac:dyDescent="0.25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2"/>
        <v>17230</v>
      </c>
    </row>
    <row r="72" spans="1:6" x14ac:dyDescent="0.25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2"/>
        <v>17230</v>
      </c>
    </row>
    <row r="73" spans="1:6" x14ac:dyDescent="0.25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2"/>
        <v>17230</v>
      </c>
    </row>
    <row r="74" spans="1:6" x14ac:dyDescent="0.25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2"/>
        <v>17230</v>
      </c>
    </row>
    <row r="75" spans="1:6" x14ac:dyDescent="0.25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2"/>
        <v>17230</v>
      </c>
    </row>
    <row r="76" spans="1:6" x14ac:dyDescent="0.25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2"/>
        <v>17230</v>
      </c>
    </row>
    <row r="77" spans="1:6" x14ac:dyDescent="0.25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2"/>
        <v>17230</v>
      </c>
    </row>
    <row r="78" spans="1:6" x14ac:dyDescent="0.25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2"/>
        <v>17230</v>
      </c>
    </row>
    <row r="79" spans="1:6" x14ac:dyDescent="0.25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2"/>
        <v>17230</v>
      </c>
    </row>
    <row r="80" spans="1:6" x14ac:dyDescent="0.25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2"/>
        <v>17230</v>
      </c>
    </row>
    <row r="81" spans="1:6" x14ac:dyDescent="0.25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2"/>
        <v>17230</v>
      </c>
    </row>
    <row r="82" spans="1:6" x14ac:dyDescent="0.25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2"/>
        <v>17230</v>
      </c>
    </row>
    <row r="83" spans="1:6" x14ac:dyDescent="0.25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2"/>
        <v>17230</v>
      </c>
    </row>
    <row r="84" spans="1:6" x14ac:dyDescent="0.25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2"/>
        <v>17230</v>
      </c>
    </row>
    <row r="85" spans="1:6" x14ac:dyDescent="0.25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2"/>
        <v>17230</v>
      </c>
    </row>
    <row r="86" spans="1:6" x14ac:dyDescent="0.25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2"/>
        <v>17230</v>
      </c>
    </row>
    <row r="87" spans="1:6" x14ac:dyDescent="0.25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2"/>
        <v>17230</v>
      </c>
    </row>
    <row r="88" spans="1:6" x14ac:dyDescent="0.25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2"/>
        <v>17230</v>
      </c>
    </row>
    <row r="89" spans="1:6" x14ac:dyDescent="0.25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2"/>
        <v>17230</v>
      </c>
    </row>
    <row r="90" spans="1:6" x14ac:dyDescent="0.25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2"/>
        <v>17230</v>
      </c>
    </row>
    <row r="91" spans="1:6" x14ac:dyDescent="0.25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2"/>
        <v>17230</v>
      </c>
    </row>
    <row r="92" spans="1:6" x14ac:dyDescent="0.25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2"/>
        <v>17230</v>
      </c>
    </row>
    <row r="93" spans="1:6" x14ac:dyDescent="0.25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2"/>
        <v>17230</v>
      </c>
    </row>
    <row r="94" spans="1:6" x14ac:dyDescent="0.25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2"/>
        <v>17230</v>
      </c>
    </row>
    <row r="95" spans="1:6" x14ac:dyDescent="0.25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2"/>
        <v>17230</v>
      </c>
    </row>
    <row r="96" spans="1:6" x14ac:dyDescent="0.25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2"/>
        <v>17230</v>
      </c>
    </row>
    <row r="97" spans="1:6" x14ac:dyDescent="0.25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2"/>
        <v>17230</v>
      </c>
    </row>
    <row r="98" spans="1:6" x14ac:dyDescent="0.25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2"/>
        <v>17230</v>
      </c>
    </row>
    <row r="99" spans="1:6" x14ac:dyDescent="0.25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ref="F99:F130" si="3">E99+F98</f>
        <v>17230</v>
      </c>
    </row>
    <row r="100" spans="1:6" x14ac:dyDescent="0.25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3"/>
        <v>17230</v>
      </c>
    </row>
    <row r="101" spans="1:6" x14ac:dyDescent="0.25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3"/>
        <v>17230</v>
      </c>
    </row>
    <row r="102" spans="1:6" x14ac:dyDescent="0.25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3"/>
        <v>17230</v>
      </c>
    </row>
    <row r="103" spans="1:6" x14ac:dyDescent="0.25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3"/>
        <v>17230</v>
      </c>
    </row>
    <row r="104" spans="1:6" x14ac:dyDescent="0.25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3"/>
        <v>17230</v>
      </c>
    </row>
    <row r="105" spans="1:6" x14ac:dyDescent="0.25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3"/>
        <v>17230</v>
      </c>
    </row>
    <row r="106" spans="1:6" x14ac:dyDescent="0.25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3"/>
        <v>17230</v>
      </c>
    </row>
    <row r="107" spans="1:6" x14ac:dyDescent="0.25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3"/>
        <v>17230</v>
      </c>
    </row>
    <row r="108" spans="1:6" x14ac:dyDescent="0.25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3"/>
        <v>17230</v>
      </c>
    </row>
    <row r="109" spans="1:6" x14ac:dyDescent="0.25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3"/>
        <v>17230</v>
      </c>
    </row>
    <row r="110" spans="1:6" x14ac:dyDescent="0.25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3"/>
        <v>17230</v>
      </c>
    </row>
    <row r="111" spans="1:6" x14ac:dyDescent="0.25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3"/>
        <v>17230</v>
      </c>
    </row>
    <row r="112" spans="1:6" x14ac:dyDescent="0.25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3"/>
        <v>17230</v>
      </c>
    </row>
    <row r="113" spans="1:6" x14ac:dyDescent="0.25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3"/>
        <v>17230</v>
      </c>
    </row>
    <row r="114" spans="1:6" x14ac:dyDescent="0.25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3"/>
        <v>17230</v>
      </c>
    </row>
    <row r="115" spans="1:6" x14ac:dyDescent="0.25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3"/>
        <v>17230</v>
      </c>
    </row>
    <row r="116" spans="1:6" x14ac:dyDescent="0.25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3"/>
        <v>17230</v>
      </c>
    </row>
    <row r="117" spans="1:6" x14ac:dyDescent="0.25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3"/>
        <v>17230</v>
      </c>
    </row>
    <row r="118" spans="1:6" x14ac:dyDescent="0.25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3"/>
        <v>17230</v>
      </c>
    </row>
    <row r="119" spans="1:6" x14ac:dyDescent="0.25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3"/>
        <v>17230</v>
      </c>
    </row>
    <row r="120" spans="1:6" x14ac:dyDescent="0.25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3"/>
        <v>17230</v>
      </c>
    </row>
    <row r="121" spans="1:6" x14ac:dyDescent="0.25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3"/>
        <v>17230</v>
      </c>
    </row>
    <row r="122" spans="1:6" x14ac:dyDescent="0.25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3"/>
        <v>17230</v>
      </c>
    </row>
    <row r="123" spans="1:6" x14ac:dyDescent="0.25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3"/>
        <v>17230</v>
      </c>
    </row>
    <row r="124" spans="1:6" x14ac:dyDescent="0.25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3"/>
        <v>17230</v>
      </c>
    </row>
    <row r="125" spans="1:6" x14ac:dyDescent="0.25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3"/>
        <v>17230</v>
      </c>
    </row>
    <row r="126" spans="1:6" x14ac:dyDescent="0.25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3"/>
        <v>17230</v>
      </c>
    </row>
    <row r="127" spans="1:6" x14ac:dyDescent="0.25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3"/>
        <v>17230</v>
      </c>
    </row>
    <row r="128" spans="1:6" x14ac:dyDescent="0.25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3"/>
        <v>17230</v>
      </c>
    </row>
    <row r="129" spans="1:6" x14ac:dyDescent="0.25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3"/>
        <v>17230</v>
      </c>
    </row>
    <row r="130" spans="1:6" x14ac:dyDescent="0.25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3"/>
        <v>17230</v>
      </c>
    </row>
    <row r="131" spans="1:6" x14ac:dyDescent="0.25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ref="F131:F133" si="4">E131+F130</f>
        <v>17230</v>
      </c>
    </row>
    <row r="132" spans="1:6" x14ac:dyDescent="0.25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si="4"/>
        <v>17230</v>
      </c>
    </row>
    <row r="133" spans="1:6" x14ac:dyDescent="0.25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4"/>
        <v>17230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170"/>
  <sheetViews>
    <sheetView workbookViewId="0">
      <pane xSplit="3" ySplit="1" topLeftCell="D4125" activePane="bottomRight" state="frozen"/>
      <selection pane="topRight" activeCell="A32" sqref="A32"/>
      <selection pane="bottomLeft" activeCell="A32" sqref="A32"/>
      <selection pane="bottomRight" activeCell="P4143" sqref="P4143"/>
    </sheetView>
  </sheetViews>
  <sheetFormatPr defaultColWidth="8.875" defaultRowHeight="15.75" x14ac:dyDescent="0.25"/>
  <cols>
    <col min="1" max="1" width="6.5" bestFit="1" customWidth="1"/>
    <col min="2" max="2" width="8.5" bestFit="1" customWidth="1"/>
    <col min="3" max="3" width="6" bestFit="1" customWidth="1"/>
    <col min="4" max="4" width="24.875" bestFit="1" customWidth="1"/>
    <col min="5" max="5" width="21.5" bestFit="1" customWidth="1"/>
    <col min="6" max="7" width="24.375" bestFit="1" customWidth="1"/>
  </cols>
  <sheetData>
    <row r="1" spans="1:16" x14ac:dyDescent="0.25">
      <c r="A1" t="s">
        <v>117</v>
      </c>
      <c r="B1" t="s">
        <v>118</v>
      </c>
      <c r="C1" t="s">
        <v>119</v>
      </c>
      <c r="D1" t="s">
        <v>120</v>
      </c>
      <c r="E1" t="s">
        <v>121</v>
      </c>
      <c r="F1" t="s">
        <v>122</v>
      </c>
      <c r="G1" t="s">
        <v>123</v>
      </c>
      <c r="H1" t="s">
        <v>124</v>
      </c>
      <c r="I1" t="s">
        <v>125</v>
      </c>
      <c r="J1" t="s">
        <v>126</v>
      </c>
      <c r="K1" t="s">
        <v>127</v>
      </c>
      <c r="L1" t="s">
        <v>128</v>
      </c>
      <c r="M1" t="s">
        <v>129</v>
      </c>
      <c r="N1" t="s">
        <v>130</v>
      </c>
      <c r="O1" t="s">
        <v>131</v>
      </c>
      <c r="P1" t="s">
        <v>132</v>
      </c>
    </row>
    <row r="2" spans="1:16" x14ac:dyDescent="0.25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 x14ac:dyDescent="0.25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 x14ac:dyDescent="0.25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 x14ac:dyDescent="0.25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 x14ac:dyDescent="0.25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 x14ac:dyDescent="0.25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 x14ac:dyDescent="0.25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 x14ac:dyDescent="0.25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 x14ac:dyDescent="0.25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 x14ac:dyDescent="0.25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 x14ac:dyDescent="0.25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 x14ac:dyDescent="0.25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 x14ac:dyDescent="0.25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 x14ac:dyDescent="0.25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 x14ac:dyDescent="0.25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 x14ac:dyDescent="0.25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 x14ac:dyDescent="0.25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 x14ac:dyDescent="0.25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 x14ac:dyDescent="0.25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 x14ac:dyDescent="0.25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 x14ac:dyDescent="0.25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 x14ac:dyDescent="0.25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 x14ac:dyDescent="0.25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 x14ac:dyDescent="0.25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 x14ac:dyDescent="0.25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 x14ac:dyDescent="0.25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 x14ac:dyDescent="0.25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 x14ac:dyDescent="0.25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 x14ac:dyDescent="0.25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 x14ac:dyDescent="0.25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 x14ac:dyDescent="0.25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 x14ac:dyDescent="0.25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 x14ac:dyDescent="0.25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 x14ac:dyDescent="0.25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 x14ac:dyDescent="0.25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 x14ac:dyDescent="0.25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 x14ac:dyDescent="0.25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 x14ac:dyDescent="0.25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 x14ac:dyDescent="0.25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 x14ac:dyDescent="0.25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 x14ac:dyDescent="0.25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 x14ac:dyDescent="0.25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 x14ac:dyDescent="0.25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 x14ac:dyDescent="0.25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 x14ac:dyDescent="0.25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 x14ac:dyDescent="0.25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 x14ac:dyDescent="0.25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 x14ac:dyDescent="0.25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 x14ac:dyDescent="0.25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 x14ac:dyDescent="0.25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 x14ac:dyDescent="0.25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 x14ac:dyDescent="0.25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 x14ac:dyDescent="0.25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 x14ac:dyDescent="0.25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 x14ac:dyDescent="0.25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 x14ac:dyDescent="0.25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 x14ac:dyDescent="0.25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 x14ac:dyDescent="0.25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 x14ac:dyDescent="0.25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 x14ac:dyDescent="0.25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 x14ac:dyDescent="0.25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 x14ac:dyDescent="0.25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 x14ac:dyDescent="0.25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 x14ac:dyDescent="0.25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 x14ac:dyDescent="0.25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 x14ac:dyDescent="0.25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 x14ac:dyDescent="0.25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 x14ac:dyDescent="0.25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 x14ac:dyDescent="0.25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 x14ac:dyDescent="0.25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 x14ac:dyDescent="0.25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 x14ac:dyDescent="0.25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 x14ac:dyDescent="0.25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 x14ac:dyDescent="0.25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 x14ac:dyDescent="0.25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 x14ac:dyDescent="0.25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 x14ac:dyDescent="0.25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 x14ac:dyDescent="0.25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 x14ac:dyDescent="0.25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 x14ac:dyDescent="0.25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 x14ac:dyDescent="0.25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 x14ac:dyDescent="0.25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 x14ac:dyDescent="0.25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 x14ac:dyDescent="0.25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 x14ac:dyDescent="0.25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 x14ac:dyDescent="0.25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 x14ac:dyDescent="0.25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 x14ac:dyDescent="0.25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 x14ac:dyDescent="0.25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 x14ac:dyDescent="0.25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 x14ac:dyDescent="0.25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 x14ac:dyDescent="0.25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 x14ac:dyDescent="0.25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 x14ac:dyDescent="0.25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 x14ac:dyDescent="0.25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 x14ac:dyDescent="0.25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 x14ac:dyDescent="0.25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 x14ac:dyDescent="0.25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 x14ac:dyDescent="0.25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 x14ac:dyDescent="0.25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 x14ac:dyDescent="0.25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 x14ac:dyDescent="0.25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 x14ac:dyDescent="0.25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 x14ac:dyDescent="0.25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 x14ac:dyDescent="0.25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 x14ac:dyDescent="0.25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 x14ac:dyDescent="0.25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 x14ac:dyDescent="0.25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 x14ac:dyDescent="0.25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 x14ac:dyDescent="0.25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 x14ac:dyDescent="0.25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 x14ac:dyDescent="0.25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 x14ac:dyDescent="0.25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 x14ac:dyDescent="0.25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 x14ac:dyDescent="0.25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 x14ac:dyDescent="0.25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 x14ac:dyDescent="0.25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 x14ac:dyDescent="0.25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 x14ac:dyDescent="0.25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 x14ac:dyDescent="0.25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 x14ac:dyDescent="0.25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 x14ac:dyDescent="0.25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 x14ac:dyDescent="0.25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 x14ac:dyDescent="0.25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 x14ac:dyDescent="0.25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 x14ac:dyDescent="0.25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 x14ac:dyDescent="0.25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 x14ac:dyDescent="0.25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 x14ac:dyDescent="0.25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 x14ac:dyDescent="0.25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 x14ac:dyDescent="0.25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 x14ac:dyDescent="0.25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 x14ac:dyDescent="0.25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 x14ac:dyDescent="0.25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 x14ac:dyDescent="0.25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 x14ac:dyDescent="0.25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 x14ac:dyDescent="0.25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 x14ac:dyDescent="0.25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 x14ac:dyDescent="0.25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 x14ac:dyDescent="0.25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 x14ac:dyDescent="0.25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 x14ac:dyDescent="0.25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 x14ac:dyDescent="0.25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 x14ac:dyDescent="0.25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 x14ac:dyDescent="0.25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 x14ac:dyDescent="0.25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 x14ac:dyDescent="0.25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 x14ac:dyDescent="0.25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 x14ac:dyDescent="0.25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 x14ac:dyDescent="0.25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 x14ac:dyDescent="0.25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 x14ac:dyDescent="0.25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 x14ac:dyDescent="0.25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 x14ac:dyDescent="0.25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 x14ac:dyDescent="0.25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 x14ac:dyDescent="0.25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 x14ac:dyDescent="0.25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 x14ac:dyDescent="0.25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 x14ac:dyDescent="0.25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 x14ac:dyDescent="0.25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 x14ac:dyDescent="0.25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 x14ac:dyDescent="0.25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 x14ac:dyDescent="0.25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 x14ac:dyDescent="0.25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 x14ac:dyDescent="0.25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 x14ac:dyDescent="0.25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 x14ac:dyDescent="0.25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 x14ac:dyDescent="0.25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 x14ac:dyDescent="0.25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 x14ac:dyDescent="0.25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 x14ac:dyDescent="0.25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 x14ac:dyDescent="0.25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 x14ac:dyDescent="0.25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 x14ac:dyDescent="0.25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 x14ac:dyDescent="0.25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 x14ac:dyDescent="0.25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 x14ac:dyDescent="0.25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 x14ac:dyDescent="0.25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 x14ac:dyDescent="0.25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 x14ac:dyDescent="0.25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 x14ac:dyDescent="0.25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 x14ac:dyDescent="0.25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 x14ac:dyDescent="0.25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 x14ac:dyDescent="0.25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 x14ac:dyDescent="0.25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 x14ac:dyDescent="0.25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 x14ac:dyDescent="0.25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 x14ac:dyDescent="0.25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 x14ac:dyDescent="0.25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 x14ac:dyDescent="0.25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 x14ac:dyDescent="0.25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 x14ac:dyDescent="0.25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 x14ac:dyDescent="0.25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 x14ac:dyDescent="0.25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 x14ac:dyDescent="0.25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 x14ac:dyDescent="0.25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 x14ac:dyDescent="0.25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 x14ac:dyDescent="0.25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 x14ac:dyDescent="0.25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 x14ac:dyDescent="0.25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 x14ac:dyDescent="0.25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 x14ac:dyDescent="0.25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 x14ac:dyDescent="0.25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 x14ac:dyDescent="0.25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 x14ac:dyDescent="0.25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 x14ac:dyDescent="0.25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 x14ac:dyDescent="0.25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 x14ac:dyDescent="0.25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 x14ac:dyDescent="0.25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 x14ac:dyDescent="0.25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 x14ac:dyDescent="0.25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 x14ac:dyDescent="0.25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 x14ac:dyDescent="0.25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 x14ac:dyDescent="0.25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 x14ac:dyDescent="0.25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 x14ac:dyDescent="0.25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 x14ac:dyDescent="0.25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 x14ac:dyDescent="0.25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 x14ac:dyDescent="0.25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 x14ac:dyDescent="0.25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 x14ac:dyDescent="0.25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 x14ac:dyDescent="0.25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 x14ac:dyDescent="0.25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 x14ac:dyDescent="0.25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 x14ac:dyDescent="0.25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 x14ac:dyDescent="0.25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 x14ac:dyDescent="0.25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 x14ac:dyDescent="0.25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 x14ac:dyDescent="0.25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 x14ac:dyDescent="0.25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 x14ac:dyDescent="0.25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 x14ac:dyDescent="0.25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 x14ac:dyDescent="0.25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 x14ac:dyDescent="0.25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 x14ac:dyDescent="0.25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 x14ac:dyDescent="0.25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 x14ac:dyDescent="0.25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 x14ac:dyDescent="0.25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 x14ac:dyDescent="0.25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 x14ac:dyDescent="0.25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 x14ac:dyDescent="0.25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 x14ac:dyDescent="0.25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 x14ac:dyDescent="0.25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 x14ac:dyDescent="0.25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 x14ac:dyDescent="0.25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 x14ac:dyDescent="0.25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 x14ac:dyDescent="0.25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 x14ac:dyDescent="0.25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 x14ac:dyDescent="0.25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 x14ac:dyDescent="0.25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 x14ac:dyDescent="0.25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 x14ac:dyDescent="0.25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 x14ac:dyDescent="0.25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 x14ac:dyDescent="0.25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 x14ac:dyDescent="0.25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 x14ac:dyDescent="0.25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 x14ac:dyDescent="0.25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 x14ac:dyDescent="0.25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 x14ac:dyDescent="0.25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 x14ac:dyDescent="0.25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 x14ac:dyDescent="0.25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 x14ac:dyDescent="0.25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 x14ac:dyDescent="0.25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 x14ac:dyDescent="0.25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 x14ac:dyDescent="0.25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 x14ac:dyDescent="0.25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 x14ac:dyDescent="0.25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 x14ac:dyDescent="0.25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 x14ac:dyDescent="0.25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 x14ac:dyDescent="0.25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 x14ac:dyDescent="0.25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 x14ac:dyDescent="0.25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 x14ac:dyDescent="0.25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 x14ac:dyDescent="0.25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 x14ac:dyDescent="0.25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 x14ac:dyDescent="0.25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 x14ac:dyDescent="0.25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 x14ac:dyDescent="0.25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 x14ac:dyDescent="0.25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 x14ac:dyDescent="0.25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 x14ac:dyDescent="0.25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 x14ac:dyDescent="0.25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 x14ac:dyDescent="0.25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 x14ac:dyDescent="0.25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 x14ac:dyDescent="0.25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 x14ac:dyDescent="0.25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 x14ac:dyDescent="0.25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 x14ac:dyDescent="0.25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 x14ac:dyDescent="0.25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 x14ac:dyDescent="0.25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 x14ac:dyDescent="0.25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 x14ac:dyDescent="0.25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 x14ac:dyDescent="0.25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 x14ac:dyDescent="0.25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 x14ac:dyDescent="0.25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 x14ac:dyDescent="0.25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 x14ac:dyDescent="0.25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 x14ac:dyDescent="0.25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 x14ac:dyDescent="0.25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 x14ac:dyDescent="0.25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 x14ac:dyDescent="0.25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 x14ac:dyDescent="0.25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 x14ac:dyDescent="0.25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 x14ac:dyDescent="0.25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 x14ac:dyDescent="0.25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 x14ac:dyDescent="0.25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 x14ac:dyDescent="0.25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 x14ac:dyDescent="0.25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 x14ac:dyDescent="0.25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 x14ac:dyDescent="0.25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 x14ac:dyDescent="0.25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 x14ac:dyDescent="0.25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 x14ac:dyDescent="0.25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 x14ac:dyDescent="0.25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 x14ac:dyDescent="0.25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 x14ac:dyDescent="0.25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 x14ac:dyDescent="0.25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 x14ac:dyDescent="0.25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 x14ac:dyDescent="0.25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 x14ac:dyDescent="0.25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 x14ac:dyDescent="0.25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 x14ac:dyDescent="0.25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 x14ac:dyDescent="0.25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 x14ac:dyDescent="0.25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 x14ac:dyDescent="0.25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 x14ac:dyDescent="0.25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 x14ac:dyDescent="0.25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 x14ac:dyDescent="0.25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 x14ac:dyDescent="0.25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 x14ac:dyDescent="0.25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 x14ac:dyDescent="0.25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 x14ac:dyDescent="0.25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 x14ac:dyDescent="0.25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 x14ac:dyDescent="0.25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 x14ac:dyDescent="0.25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 x14ac:dyDescent="0.25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 x14ac:dyDescent="0.25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 x14ac:dyDescent="0.25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 x14ac:dyDescent="0.25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 x14ac:dyDescent="0.25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 x14ac:dyDescent="0.25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 x14ac:dyDescent="0.25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 x14ac:dyDescent="0.25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 x14ac:dyDescent="0.25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 x14ac:dyDescent="0.25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 x14ac:dyDescent="0.25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 x14ac:dyDescent="0.25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 x14ac:dyDescent="0.25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 x14ac:dyDescent="0.25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 x14ac:dyDescent="0.25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 x14ac:dyDescent="0.25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 x14ac:dyDescent="0.25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 x14ac:dyDescent="0.25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 x14ac:dyDescent="0.25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 x14ac:dyDescent="0.25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 x14ac:dyDescent="0.25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 x14ac:dyDescent="0.25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 x14ac:dyDescent="0.25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 x14ac:dyDescent="0.25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 x14ac:dyDescent="0.25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 x14ac:dyDescent="0.25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 x14ac:dyDescent="0.25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 x14ac:dyDescent="0.25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 x14ac:dyDescent="0.25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 x14ac:dyDescent="0.25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 x14ac:dyDescent="0.25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 x14ac:dyDescent="0.25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 x14ac:dyDescent="0.25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 x14ac:dyDescent="0.25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 x14ac:dyDescent="0.25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 x14ac:dyDescent="0.25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 x14ac:dyDescent="0.25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 x14ac:dyDescent="0.25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 x14ac:dyDescent="0.25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 x14ac:dyDescent="0.25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 x14ac:dyDescent="0.25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 x14ac:dyDescent="0.25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 x14ac:dyDescent="0.25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 x14ac:dyDescent="0.25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 x14ac:dyDescent="0.25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 x14ac:dyDescent="0.25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 x14ac:dyDescent="0.25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 x14ac:dyDescent="0.25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 x14ac:dyDescent="0.25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 x14ac:dyDescent="0.25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 x14ac:dyDescent="0.25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 x14ac:dyDescent="0.25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 x14ac:dyDescent="0.25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 x14ac:dyDescent="0.25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 x14ac:dyDescent="0.25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 x14ac:dyDescent="0.25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 x14ac:dyDescent="0.25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 x14ac:dyDescent="0.25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 x14ac:dyDescent="0.25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 x14ac:dyDescent="0.25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 x14ac:dyDescent="0.25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 x14ac:dyDescent="0.25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 x14ac:dyDescent="0.25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 x14ac:dyDescent="0.25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 x14ac:dyDescent="0.25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 x14ac:dyDescent="0.25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 x14ac:dyDescent="0.25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 x14ac:dyDescent="0.25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 x14ac:dyDescent="0.25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 x14ac:dyDescent="0.25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 x14ac:dyDescent="0.25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 x14ac:dyDescent="0.25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 x14ac:dyDescent="0.25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 x14ac:dyDescent="0.25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 x14ac:dyDescent="0.25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 x14ac:dyDescent="0.25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 x14ac:dyDescent="0.25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 x14ac:dyDescent="0.25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 x14ac:dyDescent="0.25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 x14ac:dyDescent="0.25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 x14ac:dyDescent="0.25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 x14ac:dyDescent="0.25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 x14ac:dyDescent="0.25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 x14ac:dyDescent="0.25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 x14ac:dyDescent="0.25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 x14ac:dyDescent="0.25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 x14ac:dyDescent="0.25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 x14ac:dyDescent="0.25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 x14ac:dyDescent="0.25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 x14ac:dyDescent="0.25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 x14ac:dyDescent="0.25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 x14ac:dyDescent="0.25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 x14ac:dyDescent="0.25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 x14ac:dyDescent="0.25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 x14ac:dyDescent="0.25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 x14ac:dyDescent="0.25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 x14ac:dyDescent="0.25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 x14ac:dyDescent="0.25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 x14ac:dyDescent="0.25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 x14ac:dyDescent="0.25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 x14ac:dyDescent="0.25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 x14ac:dyDescent="0.25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 x14ac:dyDescent="0.25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 x14ac:dyDescent="0.25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 x14ac:dyDescent="0.25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 x14ac:dyDescent="0.25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 x14ac:dyDescent="0.25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 x14ac:dyDescent="0.25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 x14ac:dyDescent="0.25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 x14ac:dyDescent="0.25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 x14ac:dyDescent="0.25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 x14ac:dyDescent="0.25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 x14ac:dyDescent="0.25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 x14ac:dyDescent="0.25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 x14ac:dyDescent="0.25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 x14ac:dyDescent="0.25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 x14ac:dyDescent="0.25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 x14ac:dyDescent="0.25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 x14ac:dyDescent="0.25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 x14ac:dyDescent="0.25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 x14ac:dyDescent="0.25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 x14ac:dyDescent="0.25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 x14ac:dyDescent="0.25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 x14ac:dyDescent="0.25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 x14ac:dyDescent="0.25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 x14ac:dyDescent="0.25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 x14ac:dyDescent="0.25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 x14ac:dyDescent="0.25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 x14ac:dyDescent="0.25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 x14ac:dyDescent="0.25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 x14ac:dyDescent="0.25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 x14ac:dyDescent="0.25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 x14ac:dyDescent="0.25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 x14ac:dyDescent="0.25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 x14ac:dyDescent="0.25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 x14ac:dyDescent="0.25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 x14ac:dyDescent="0.25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 x14ac:dyDescent="0.25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 x14ac:dyDescent="0.25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 x14ac:dyDescent="0.25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 x14ac:dyDescent="0.25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 x14ac:dyDescent="0.25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 x14ac:dyDescent="0.25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 x14ac:dyDescent="0.25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 x14ac:dyDescent="0.25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 x14ac:dyDescent="0.25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 x14ac:dyDescent="0.25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 x14ac:dyDescent="0.25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 x14ac:dyDescent="0.25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 x14ac:dyDescent="0.25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 x14ac:dyDescent="0.25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 x14ac:dyDescent="0.25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 x14ac:dyDescent="0.25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 x14ac:dyDescent="0.25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 x14ac:dyDescent="0.25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 x14ac:dyDescent="0.25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 x14ac:dyDescent="0.25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 x14ac:dyDescent="0.25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 x14ac:dyDescent="0.25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 x14ac:dyDescent="0.25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 x14ac:dyDescent="0.25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 x14ac:dyDescent="0.25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 x14ac:dyDescent="0.25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 x14ac:dyDescent="0.25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 x14ac:dyDescent="0.25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 x14ac:dyDescent="0.25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 x14ac:dyDescent="0.25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 x14ac:dyDescent="0.25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 x14ac:dyDescent="0.25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 x14ac:dyDescent="0.25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 x14ac:dyDescent="0.25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 x14ac:dyDescent="0.25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 x14ac:dyDescent="0.25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 x14ac:dyDescent="0.25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 x14ac:dyDescent="0.25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 x14ac:dyDescent="0.25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 x14ac:dyDescent="0.25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 x14ac:dyDescent="0.25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 x14ac:dyDescent="0.25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 x14ac:dyDescent="0.25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 x14ac:dyDescent="0.25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 x14ac:dyDescent="0.25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 x14ac:dyDescent="0.25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 x14ac:dyDescent="0.25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 x14ac:dyDescent="0.25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 x14ac:dyDescent="0.25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 x14ac:dyDescent="0.25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 x14ac:dyDescent="0.25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 x14ac:dyDescent="0.25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 x14ac:dyDescent="0.25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 x14ac:dyDescent="0.25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 x14ac:dyDescent="0.25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 x14ac:dyDescent="0.25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 x14ac:dyDescent="0.25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 x14ac:dyDescent="0.25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 x14ac:dyDescent="0.25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 x14ac:dyDescent="0.25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 x14ac:dyDescent="0.25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 x14ac:dyDescent="0.25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 x14ac:dyDescent="0.25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 x14ac:dyDescent="0.25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 x14ac:dyDescent="0.25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 x14ac:dyDescent="0.25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 x14ac:dyDescent="0.25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 x14ac:dyDescent="0.25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 x14ac:dyDescent="0.25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 x14ac:dyDescent="0.25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 x14ac:dyDescent="0.25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 x14ac:dyDescent="0.25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 x14ac:dyDescent="0.25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 x14ac:dyDescent="0.25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 x14ac:dyDescent="0.25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 x14ac:dyDescent="0.25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 x14ac:dyDescent="0.25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 x14ac:dyDescent="0.25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 x14ac:dyDescent="0.25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 x14ac:dyDescent="0.25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 x14ac:dyDescent="0.25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 x14ac:dyDescent="0.25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 x14ac:dyDescent="0.25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 x14ac:dyDescent="0.25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 x14ac:dyDescent="0.25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 x14ac:dyDescent="0.25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 x14ac:dyDescent="0.25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 x14ac:dyDescent="0.25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 x14ac:dyDescent="0.25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 x14ac:dyDescent="0.25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 x14ac:dyDescent="0.25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 x14ac:dyDescent="0.25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 x14ac:dyDescent="0.25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 x14ac:dyDescent="0.25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 x14ac:dyDescent="0.25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 x14ac:dyDescent="0.25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 x14ac:dyDescent="0.25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 x14ac:dyDescent="0.25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 x14ac:dyDescent="0.25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 x14ac:dyDescent="0.25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 x14ac:dyDescent="0.25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 x14ac:dyDescent="0.25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 x14ac:dyDescent="0.25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 x14ac:dyDescent="0.25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 x14ac:dyDescent="0.25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 x14ac:dyDescent="0.25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 x14ac:dyDescent="0.25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 x14ac:dyDescent="0.25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 x14ac:dyDescent="0.25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 x14ac:dyDescent="0.25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 x14ac:dyDescent="0.25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 x14ac:dyDescent="0.25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 x14ac:dyDescent="0.25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 x14ac:dyDescent="0.25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 x14ac:dyDescent="0.25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 x14ac:dyDescent="0.25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 x14ac:dyDescent="0.25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 x14ac:dyDescent="0.25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 x14ac:dyDescent="0.25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 x14ac:dyDescent="0.25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 x14ac:dyDescent="0.25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 x14ac:dyDescent="0.25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 x14ac:dyDescent="0.25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 x14ac:dyDescent="0.25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 x14ac:dyDescent="0.25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 x14ac:dyDescent="0.25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 x14ac:dyDescent="0.25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 x14ac:dyDescent="0.25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 x14ac:dyDescent="0.25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 x14ac:dyDescent="0.25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 x14ac:dyDescent="0.25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 x14ac:dyDescent="0.25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 x14ac:dyDescent="0.25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 x14ac:dyDescent="0.25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 x14ac:dyDescent="0.25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 x14ac:dyDescent="0.25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 x14ac:dyDescent="0.25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 x14ac:dyDescent="0.25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 x14ac:dyDescent="0.25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 x14ac:dyDescent="0.25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 x14ac:dyDescent="0.25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 x14ac:dyDescent="0.25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 x14ac:dyDescent="0.25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 x14ac:dyDescent="0.25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 x14ac:dyDescent="0.25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 x14ac:dyDescent="0.25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 x14ac:dyDescent="0.25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 x14ac:dyDescent="0.25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 x14ac:dyDescent="0.25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 x14ac:dyDescent="0.25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 x14ac:dyDescent="0.25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 x14ac:dyDescent="0.25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 x14ac:dyDescent="0.25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 x14ac:dyDescent="0.25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 x14ac:dyDescent="0.25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 x14ac:dyDescent="0.25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 x14ac:dyDescent="0.25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 x14ac:dyDescent="0.25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 x14ac:dyDescent="0.25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 x14ac:dyDescent="0.25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 x14ac:dyDescent="0.25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 x14ac:dyDescent="0.25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 x14ac:dyDescent="0.25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 x14ac:dyDescent="0.25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 x14ac:dyDescent="0.25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 x14ac:dyDescent="0.25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 x14ac:dyDescent="0.25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 x14ac:dyDescent="0.25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 x14ac:dyDescent="0.25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 x14ac:dyDescent="0.25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 x14ac:dyDescent="0.25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 x14ac:dyDescent="0.25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 x14ac:dyDescent="0.25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 x14ac:dyDescent="0.25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 x14ac:dyDescent="0.25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 x14ac:dyDescent="0.25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 x14ac:dyDescent="0.25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 x14ac:dyDescent="0.25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 x14ac:dyDescent="0.25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 x14ac:dyDescent="0.25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 x14ac:dyDescent="0.25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 x14ac:dyDescent="0.25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 x14ac:dyDescent="0.25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 x14ac:dyDescent="0.25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 x14ac:dyDescent="0.25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 x14ac:dyDescent="0.25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 x14ac:dyDescent="0.25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 x14ac:dyDescent="0.25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 x14ac:dyDescent="0.25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 x14ac:dyDescent="0.25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 x14ac:dyDescent="0.25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 x14ac:dyDescent="0.25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 x14ac:dyDescent="0.25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 x14ac:dyDescent="0.25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 x14ac:dyDescent="0.25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 x14ac:dyDescent="0.25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 x14ac:dyDescent="0.25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 x14ac:dyDescent="0.25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 x14ac:dyDescent="0.25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 x14ac:dyDescent="0.25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 x14ac:dyDescent="0.25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 x14ac:dyDescent="0.25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 x14ac:dyDescent="0.25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 x14ac:dyDescent="0.25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 x14ac:dyDescent="0.25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 x14ac:dyDescent="0.25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 x14ac:dyDescent="0.25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 x14ac:dyDescent="0.25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 x14ac:dyDescent="0.25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 x14ac:dyDescent="0.25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 x14ac:dyDescent="0.25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 x14ac:dyDescent="0.25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 x14ac:dyDescent="0.25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 x14ac:dyDescent="0.25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 x14ac:dyDescent="0.25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 x14ac:dyDescent="0.25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 x14ac:dyDescent="0.25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 x14ac:dyDescent="0.25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 x14ac:dyDescent="0.25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 x14ac:dyDescent="0.25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 x14ac:dyDescent="0.25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 x14ac:dyDescent="0.25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 x14ac:dyDescent="0.25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 x14ac:dyDescent="0.25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 x14ac:dyDescent="0.25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 x14ac:dyDescent="0.25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 x14ac:dyDescent="0.25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 x14ac:dyDescent="0.25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 x14ac:dyDescent="0.25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 x14ac:dyDescent="0.25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 x14ac:dyDescent="0.25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 x14ac:dyDescent="0.25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 x14ac:dyDescent="0.25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 x14ac:dyDescent="0.25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 x14ac:dyDescent="0.25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 x14ac:dyDescent="0.25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 x14ac:dyDescent="0.25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 x14ac:dyDescent="0.25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 x14ac:dyDescent="0.25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 x14ac:dyDescent="0.25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 x14ac:dyDescent="0.25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 x14ac:dyDescent="0.25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 x14ac:dyDescent="0.25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 x14ac:dyDescent="0.25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 x14ac:dyDescent="0.25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 x14ac:dyDescent="0.25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 x14ac:dyDescent="0.25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 x14ac:dyDescent="0.25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 x14ac:dyDescent="0.25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 x14ac:dyDescent="0.25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 x14ac:dyDescent="0.25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 x14ac:dyDescent="0.25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 x14ac:dyDescent="0.25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 x14ac:dyDescent="0.25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 x14ac:dyDescent="0.25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 x14ac:dyDescent="0.25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 x14ac:dyDescent="0.25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 x14ac:dyDescent="0.25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 x14ac:dyDescent="0.25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 x14ac:dyDescent="0.25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 x14ac:dyDescent="0.25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 x14ac:dyDescent="0.25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 x14ac:dyDescent="0.25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 x14ac:dyDescent="0.25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 x14ac:dyDescent="0.25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 x14ac:dyDescent="0.25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 x14ac:dyDescent="0.25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 x14ac:dyDescent="0.25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 x14ac:dyDescent="0.25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 x14ac:dyDescent="0.25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 x14ac:dyDescent="0.25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 x14ac:dyDescent="0.25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 x14ac:dyDescent="0.25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 x14ac:dyDescent="0.25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 x14ac:dyDescent="0.25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 x14ac:dyDescent="0.25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 x14ac:dyDescent="0.25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 x14ac:dyDescent="0.25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 x14ac:dyDescent="0.25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 x14ac:dyDescent="0.25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 x14ac:dyDescent="0.25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 x14ac:dyDescent="0.25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 x14ac:dyDescent="0.25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 x14ac:dyDescent="0.25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 x14ac:dyDescent="0.25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 x14ac:dyDescent="0.25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 x14ac:dyDescent="0.25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 x14ac:dyDescent="0.25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 x14ac:dyDescent="0.25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 x14ac:dyDescent="0.25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 x14ac:dyDescent="0.25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 x14ac:dyDescent="0.25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 x14ac:dyDescent="0.25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 x14ac:dyDescent="0.25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 x14ac:dyDescent="0.25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 x14ac:dyDescent="0.25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 x14ac:dyDescent="0.25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 x14ac:dyDescent="0.25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 x14ac:dyDescent="0.25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 x14ac:dyDescent="0.25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 x14ac:dyDescent="0.25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 x14ac:dyDescent="0.25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 x14ac:dyDescent="0.25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 x14ac:dyDescent="0.25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 x14ac:dyDescent="0.25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 x14ac:dyDescent="0.25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 x14ac:dyDescent="0.25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 x14ac:dyDescent="0.25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 x14ac:dyDescent="0.25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 x14ac:dyDescent="0.25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 x14ac:dyDescent="0.25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 x14ac:dyDescent="0.25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 x14ac:dyDescent="0.25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 x14ac:dyDescent="0.25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 x14ac:dyDescent="0.25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 x14ac:dyDescent="0.25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 x14ac:dyDescent="0.25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 x14ac:dyDescent="0.25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 x14ac:dyDescent="0.25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 x14ac:dyDescent="0.25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 x14ac:dyDescent="0.25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 x14ac:dyDescent="0.25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 x14ac:dyDescent="0.25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 x14ac:dyDescent="0.25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 x14ac:dyDescent="0.25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 x14ac:dyDescent="0.25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 x14ac:dyDescent="0.25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 x14ac:dyDescent="0.25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 x14ac:dyDescent="0.25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 x14ac:dyDescent="0.25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 x14ac:dyDescent="0.25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 x14ac:dyDescent="0.25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 x14ac:dyDescent="0.25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 x14ac:dyDescent="0.25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 x14ac:dyDescent="0.25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 x14ac:dyDescent="0.25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 x14ac:dyDescent="0.25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 x14ac:dyDescent="0.25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 x14ac:dyDescent="0.25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 x14ac:dyDescent="0.25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 x14ac:dyDescent="0.25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 x14ac:dyDescent="0.25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 x14ac:dyDescent="0.25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 x14ac:dyDescent="0.25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 x14ac:dyDescent="0.25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 x14ac:dyDescent="0.25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 x14ac:dyDescent="0.25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 x14ac:dyDescent="0.25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 x14ac:dyDescent="0.25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 x14ac:dyDescent="0.25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 x14ac:dyDescent="0.25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 x14ac:dyDescent="0.25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 x14ac:dyDescent="0.25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 x14ac:dyDescent="0.25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 x14ac:dyDescent="0.25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 x14ac:dyDescent="0.25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 x14ac:dyDescent="0.25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 x14ac:dyDescent="0.25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 x14ac:dyDescent="0.25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 x14ac:dyDescent="0.25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 x14ac:dyDescent="0.25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 x14ac:dyDescent="0.25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 x14ac:dyDescent="0.25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 x14ac:dyDescent="0.25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 x14ac:dyDescent="0.25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 x14ac:dyDescent="0.25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 x14ac:dyDescent="0.25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 x14ac:dyDescent="0.25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 x14ac:dyDescent="0.25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 x14ac:dyDescent="0.25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 x14ac:dyDescent="0.25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 x14ac:dyDescent="0.25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 x14ac:dyDescent="0.25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 x14ac:dyDescent="0.25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 x14ac:dyDescent="0.25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 x14ac:dyDescent="0.25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 x14ac:dyDescent="0.25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 x14ac:dyDescent="0.25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 x14ac:dyDescent="0.25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 x14ac:dyDescent="0.25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 x14ac:dyDescent="0.25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 x14ac:dyDescent="0.25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 x14ac:dyDescent="0.25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 x14ac:dyDescent="0.25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 x14ac:dyDescent="0.25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 x14ac:dyDescent="0.25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 x14ac:dyDescent="0.25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 x14ac:dyDescent="0.25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 x14ac:dyDescent="0.25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 x14ac:dyDescent="0.25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 x14ac:dyDescent="0.25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 x14ac:dyDescent="0.25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 x14ac:dyDescent="0.25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 x14ac:dyDescent="0.25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 x14ac:dyDescent="0.25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 x14ac:dyDescent="0.25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 x14ac:dyDescent="0.25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 x14ac:dyDescent="0.25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 x14ac:dyDescent="0.25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 x14ac:dyDescent="0.25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 x14ac:dyDescent="0.25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 x14ac:dyDescent="0.25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 x14ac:dyDescent="0.25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 x14ac:dyDescent="0.25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 x14ac:dyDescent="0.25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 x14ac:dyDescent="0.25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 x14ac:dyDescent="0.25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 x14ac:dyDescent="0.25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 x14ac:dyDescent="0.25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 x14ac:dyDescent="0.25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 x14ac:dyDescent="0.25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 x14ac:dyDescent="0.25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 x14ac:dyDescent="0.25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 x14ac:dyDescent="0.25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 x14ac:dyDescent="0.25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 x14ac:dyDescent="0.25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 x14ac:dyDescent="0.25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 x14ac:dyDescent="0.25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 x14ac:dyDescent="0.25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 x14ac:dyDescent="0.25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 x14ac:dyDescent="0.25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 x14ac:dyDescent="0.25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 x14ac:dyDescent="0.25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 x14ac:dyDescent="0.25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 x14ac:dyDescent="0.25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 x14ac:dyDescent="0.25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 x14ac:dyDescent="0.25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 x14ac:dyDescent="0.25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 x14ac:dyDescent="0.25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 x14ac:dyDescent="0.25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 x14ac:dyDescent="0.25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 x14ac:dyDescent="0.25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 x14ac:dyDescent="0.25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 x14ac:dyDescent="0.25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 x14ac:dyDescent="0.25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 x14ac:dyDescent="0.25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 x14ac:dyDescent="0.25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 x14ac:dyDescent="0.25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 x14ac:dyDescent="0.25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 x14ac:dyDescent="0.25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 x14ac:dyDescent="0.25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 x14ac:dyDescent="0.25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 x14ac:dyDescent="0.25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 x14ac:dyDescent="0.25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 x14ac:dyDescent="0.25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 x14ac:dyDescent="0.25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 x14ac:dyDescent="0.25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 x14ac:dyDescent="0.25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 x14ac:dyDescent="0.25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 x14ac:dyDescent="0.25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 x14ac:dyDescent="0.25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 x14ac:dyDescent="0.25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 x14ac:dyDescent="0.25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 x14ac:dyDescent="0.25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 x14ac:dyDescent="0.25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 x14ac:dyDescent="0.25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 x14ac:dyDescent="0.25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 x14ac:dyDescent="0.25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 x14ac:dyDescent="0.25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 x14ac:dyDescent="0.25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 x14ac:dyDescent="0.25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 x14ac:dyDescent="0.25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 x14ac:dyDescent="0.25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 x14ac:dyDescent="0.25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 x14ac:dyDescent="0.25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 x14ac:dyDescent="0.25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 x14ac:dyDescent="0.25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 x14ac:dyDescent="0.25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 x14ac:dyDescent="0.25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 x14ac:dyDescent="0.25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 x14ac:dyDescent="0.25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 x14ac:dyDescent="0.25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 x14ac:dyDescent="0.25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 x14ac:dyDescent="0.25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 x14ac:dyDescent="0.25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 x14ac:dyDescent="0.25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 x14ac:dyDescent="0.25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 x14ac:dyDescent="0.25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 x14ac:dyDescent="0.25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 x14ac:dyDescent="0.25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 x14ac:dyDescent="0.25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 x14ac:dyDescent="0.25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 x14ac:dyDescent="0.25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 x14ac:dyDescent="0.25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 x14ac:dyDescent="0.25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 x14ac:dyDescent="0.25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 x14ac:dyDescent="0.25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 x14ac:dyDescent="0.25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 x14ac:dyDescent="0.25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 x14ac:dyDescent="0.25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 x14ac:dyDescent="0.25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 x14ac:dyDescent="0.25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 x14ac:dyDescent="0.25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 x14ac:dyDescent="0.25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 x14ac:dyDescent="0.25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 x14ac:dyDescent="0.25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 x14ac:dyDescent="0.25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 x14ac:dyDescent="0.25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 x14ac:dyDescent="0.25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 x14ac:dyDescent="0.25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 x14ac:dyDescent="0.25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 x14ac:dyDescent="0.25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 x14ac:dyDescent="0.25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 x14ac:dyDescent="0.25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 x14ac:dyDescent="0.25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 x14ac:dyDescent="0.25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 x14ac:dyDescent="0.25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 x14ac:dyDescent="0.25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 x14ac:dyDescent="0.25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 x14ac:dyDescent="0.25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 x14ac:dyDescent="0.25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 x14ac:dyDescent="0.25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 x14ac:dyDescent="0.25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 x14ac:dyDescent="0.25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 x14ac:dyDescent="0.25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 x14ac:dyDescent="0.25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 x14ac:dyDescent="0.25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 x14ac:dyDescent="0.25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 x14ac:dyDescent="0.25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 x14ac:dyDescent="0.25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 x14ac:dyDescent="0.25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 x14ac:dyDescent="0.25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 x14ac:dyDescent="0.25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 x14ac:dyDescent="0.25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 x14ac:dyDescent="0.25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 x14ac:dyDescent="0.25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 x14ac:dyDescent="0.25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 x14ac:dyDescent="0.25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 x14ac:dyDescent="0.25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 x14ac:dyDescent="0.25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 x14ac:dyDescent="0.25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 x14ac:dyDescent="0.25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 x14ac:dyDescent="0.25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 x14ac:dyDescent="0.25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 x14ac:dyDescent="0.25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 x14ac:dyDescent="0.25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 x14ac:dyDescent="0.25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 x14ac:dyDescent="0.25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 x14ac:dyDescent="0.25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 x14ac:dyDescent="0.25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 x14ac:dyDescent="0.25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 x14ac:dyDescent="0.25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 x14ac:dyDescent="0.25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 x14ac:dyDescent="0.25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 x14ac:dyDescent="0.25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 x14ac:dyDescent="0.25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 x14ac:dyDescent="0.25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 x14ac:dyDescent="0.25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 x14ac:dyDescent="0.25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 x14ac:dyDescent="0.25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 x14ac:dyDescent="0.25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 x14ac:dyDescent="0.25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 x14ac:dyDescent="0.25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 x14ac:dyDescent="0.25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 x14ac:dyDescent="0.25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 x14ac:dyDescent="0.25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 x14ac:dyDescent="0.25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 x14ac:dyDescent="0.25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 x14ac:dyDescent="0.25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 x14ac:dyDescent="0.25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 x14ac:dyDescent="0.25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 x14ac:dyDescent="0.25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 x14ac:dyDescent="0.25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 x14ac:dyDescent="0.25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 x14ac:dyDescent="0.25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 x14ac:dyDescent="0.25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 x14ac:dyDescent="0.25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 x14ac:dyDescent="0.25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 x14ac:dyDescent="0.25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 x14ac:dyDescent="0.25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 x14ac:dyDescent="0.25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 x14ac:dyDescent="0.25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 x14ac:dyDescent="0.25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 x14ac:dyDescent="0.25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 x14ac:dyDescent="0.25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 x14ac:dyDescent="0.25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 x14ac:dyDescent="0.25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 x14ac:dyDescent="0.25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 x14ac:dyDescent="0.25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 x14ac:dyDescent="0.25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 x14ac:dyDescent="0.25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 x14ac:dyDescent="0.25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 x14ac:dyDescent="0.25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 x14ac:dyDescent="0.25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 x14ac:dyDescent="0.25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 x14ac:dyDescent="0.25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 x14ac:dyDescent="0.25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 x14ac:dyDescent="0.25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 x14ac:dyDescent="0.25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 x14ac:dyDescent="0.25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 x14ac:dyDescent="0.25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 x14ac:dyDescent="0.25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 x14ac:dyDescent="0.25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 x14ac:dyDescent="0.25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 x14ac:dyDescent="0.25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 x14ac:dyDescent="0.25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 x14ac:dyDescent="0.25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 x14ac:dyDescent="0.25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 x14ac:dyDescent="0.25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 x14ac:dyDescent="0.25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 x14ac:dyDescent="0.25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 x14ac:dyDescent="0.25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 x14ac:dyDescent="0.25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 x14ac:dyDescent="0.25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 x14ac:dyDescent="0.25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 x14ac:dyDescent="0.25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 x14ac:dyDescent="0.25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 x14ac:dyDescent="0.25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 x14ac:dyDescent="0.25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 x14ac:dyDescent="0.25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 x14ac:dyDescent="0.25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 x14ac:dyDescent="0.25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 x14ac:dyDescent="0.25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 x14ac:dyDescent="0.25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 x14ac:dyDescent="0.25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 x14ac:dyDescent="0.25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 x14ac:dyDescent="0.25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 x14ac:dyDescent="0.25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 x14ac:dyDescent="0.25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 x14ac:dyDescent="0.25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 x14ac:dyDescent="0.25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 x14ac:dyDescent="0.25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 x14ac:dyDescent="0.25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 x14ac:dyDescent="0.25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 x14ac:dyDescent="0.25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 x14ac:dyDescent="0.25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 x14ac:dyDescent="0.25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 x14ac:dyDescent="0.25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 x14ac:dyDescent="0.25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 x14ac:dyDescent="0.25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 x14ac:dyDescent="0.25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 x14ac:dyDescent="0.25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 x14ac:dyDescent="0.25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 x14ac:dyDescent="0.25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 x14ac:dyDescent="0.25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 x14ac:dyDescent="0.25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 x14ac:dyDescent="0.25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 x14ac:dyDescent="0.25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 x14ac:dyDescent="0.25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 x14ac:dyDescent="0.25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 x14ac:dyDescent="0.25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 x14ac:dyDescent="0.25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 x14ac:dyDescent="0.25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 x14ac:dyDescent="0.25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 x14ac:dyDescent="0.25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 x14ac:dyDescent="0.25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 x14ac:dyDescent="0.25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 x14ac:dyDescent="0.25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 x14ac:dyDescent="0.25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 x14ac:dyDescent="0.25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 x14ac:dyDescent="0.25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 x14ac:dyDescent="0.25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 x14ac:dyDescent="0.25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 x14ac:dyDescent="0.25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 x14ac:dyDescent="0.25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 x14ac:dyDescent="0.25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 x14ac:dyDescent="0.25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 x14ac:dyDescent="0.25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 x14ac:dyDescent="0.25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 x14ac:dyDescent="0.25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 x14ac:dyDescent="0.25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 x14ac:dyDescent="0.25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 x14ac:dyDescent="0.25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 x14ac:dyDescent="0.25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 x14ac:dyDescent="0.25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 x14ac:dyDescent="0.25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 x14ac:dyDescent="0.25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 x14ac:dyDescent="0.25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 x14ac:dyDescent="0.25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 x14ac:dyDescent="0.25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 x14ac:dyDescent="0.25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 x14ac:dyDescent="0.25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 x14ac:dyDescent="0.25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 x14ac:dyDescent="0.25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 x14ac:dyDescent="0.25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 x14ac:dyDescent="0.25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 x14ac:dyDescent="0.25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 x14ac:dyDescent="0.25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 x14ac:dyDescent="0.25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 x14ac:dyDescent="0.25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 x14ac:dyDescent="0.25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 x14ac:dyDescent="0.25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 x14ac:dyDescent="0.25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 x14ac:dyDescent="0.25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 x14ac:dyDescent="0.25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 x14ac:dyDescent="0.25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 x14ac:dyDescent="0.25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 x14ac:dyDescent="0.25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 x14ac:dyDescent="0.25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 x14ac:dyDescent="0.25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 x14ac:dyDescent="0.25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 x14ac:dyDescent="0.25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 x14ac:dyDescent="0.25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 x14ac:dyDescent="0.25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 x14ac:dyDescent="0.25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 x14ac:dyDescent="0.25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 x14ac:dyDescent="0.25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 x14ac:dyDescent="0.25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 x14ac:dyDescent="0.25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 x14ac:dyDescent="0.25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 x14ac:dyDescent="0.25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 x14ac:dyDescent="0.25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 x14ac:dyDescent="0.25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 x14ac:dyDescent="0.25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 x14ac:dyDescent="0.25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 x14ac:dyDescent="0.25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 x14ac:dyDescent="0.25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 x14ac:dyDescent="0.25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 x14ac:dyDescent="0.25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 x14ac:dyDescent="0.25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 x14ac:dyDescent="0.25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 x14ac:dyDescent="0.25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 x14ac:dyDescent="0.25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 x14ac:dyDescent="0.25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 x14ac:dyDescent="0.25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 x14ac:dyDescent="0.25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 x14ac:dyDescent="0.25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 x14ac:dyDescent="0.25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 x14ac:dyDescent="0.25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 x14ac:dyDescent="0.25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 x14ac:dyDescent="0.25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 x14ac:dyDescent="0.25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 x14ac:dyDescent="0.25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 x14ac:dyDescent="0.25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 x14ac:dyDescent="0.25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 x14ac:dyDescent="0.25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 x14ac:dyDescent="0.25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 x14ac:dyDescent="0.25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 x14ac:dyDescent="0.25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 x14ac:dyDescent="0.25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 x14ac:dyDescent="0.25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 x14ac:dyDescent="0.25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 x14ac:dyDescent="0.25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 x14ac:dyDescent="0.25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 x14ac:dyDescent="0.25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 x14ac:dyDescent="0.25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 x14ac:dyDescent="0.25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 x14ac:dyDescent="0.25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 x14ac:dyDescent="0.25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 x14ac:dyDescent="0.25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 x14ac:dyDescent="0.25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 x14ac:dyDescent="0.25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 x14ac:dyDescent="0.25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 x14ac:dyDescent="0.25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 x14ac:dyDescent="0.25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 x14ac:dyDescent="0.25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 x14ac:dyDescent="0.25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 x14ac:dyDescent="0.25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 x14ac:dyDescent="0.25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 x14ac:dyDescent="0.25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 x14ac:dyDescent="0.25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 x14ac:dyDescent="0.25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 x14ac:dyDescent="0.25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 x14ac:dyDescent="0.25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 x14ac:dyDescent="0.25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 x14ac:dyDescent="0.25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 x14ac:dyDescent="0.25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 x14ac:dyDescent="0.25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 x14ac:dyDescent="0.25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 x14ac:dyDescent="0.25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 x14ac:dyDescent="0.25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 x14ac:dyDescent="0.25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 x14ac:dyDescent="0.25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 x14ac:dyDescent="0.25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 x14ac:dyDescent="0.25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 x14ac:dyDescent="0.25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 x14ac:dyDescent="0.25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 x14ac:dyDescent="0.25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 x14ac:dyDescent="0.25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 x14ac:dyDescent="0.25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 x14ac:dyDescent="0.25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 x14ac:dyDescent="0.25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 x14ac:dyDescent="0.25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 x14ac:dyDescent="0.25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 x14ac:dyDescent="0.25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 x14ac:dyDescent="0.25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 x14ac:dyDescent="0.25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 x14ac:dyDescent="0.25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 x14ac:dyDescent="0.25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 x14ac:dyDescent="0.25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 x14ac:dyDescent="0.25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 x14ac:dyDescent="0.25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 x14ac:dyDescent="0.25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 x14ac:dyDescent="0.25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 x14ac:dyDescent="0.25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 x14ac:dyDescent="0.25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 x14ac:dyDescent="0.25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 x14ac:dyDescent="0.25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 x14ac:dyDescent="0.25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 x14ac:dyDescent="0.25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 x14ac:dyDescent="0.25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 x14ac:dyDescent="0.25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 x14ac:dyDescent="0.25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 x14ac:dyDescent="0.25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 x14ac:dyDescent="0.25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 x14ac:dyDescent="0.25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 x14ac:dyDescent="0.25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 x14ac:dyDescent="0.25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 x14ac:dyDescent="0.25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 x14ac:dyDescent="0.25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 x14ac:dyDescent="0.25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 x14ac:dyDescent="0.25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 x14ac:dyDescent="0.25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 x14ac:dyDescent="0.25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 x14ac:dyDescent="0.25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 x14ac:dyDescent="0.25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 x14ac:dyDescent="0.25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 x14ac:dyDescent="0.25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 x14ac:dyDescent="0.25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 x14ac:dyDescent="0.25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 x14ac:dyDescent="0.25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 x14ac:dyDescent="0.25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 x14ac:dyDescent="0.25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 x14ac:dyDescent="0.25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 x14ac:dyDescent="0.25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 x14ac:dyDescent="0.25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 x14ac:dyDescent="0.25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 x14ac:dyDescent="0.25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 x14ac:dyDescent="0.25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 x14ac:dyDescent="0.25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 x14ac:dyDescent="0.25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 x14ac:dyDescent="0.25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 x14ac:dyDescent="0.25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 x14ac:dyDescent="0.25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 x14ac:dyDescent="0.25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 x14ac:dyDescent="0.25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 x14ac:dyDescent="0.25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 x14ac:dyDescent="0.25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 x14ac:dyDescent="0.25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 x14ac:dyDescent="0.25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 x14ac:dyDescent="0.25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 x14ac:dyDescent="0.25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 x14ac:dyDescent="0.25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 x14ac:dyDescent="0.25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 x14ac:dyDescent="0.25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 x14ac:dyDescent="0.25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 x14ac:dyDescent="0.25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 x14ac:dyDescent="0.25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 x14ac:dyDescent="0.25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 x14ac:dyDescent="0.25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 x14ac:dyDescent="0.25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 x14ac:dyDescent="0.25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 x14ac:dyDescent="0.25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 x14ac:dyDescent="0.25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 x14ac:dyDescent="0.25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 x14ac:dyDescent="0.25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 x14ac:dyDescent="0.25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 x14ac:dyDescent="0.25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 x14ac:dyDescent="0.25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 x14ac:dyDescent="0.25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 x14ac:dyDescent="0.25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 x14ac:dyDescent="0.25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 x14ac:dyDescent="0.25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 x14ac:dyDescent="0.25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 x14ac:dyDescent="0.25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 x14ac:dyDescent="0.25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 x14ac:dyDescent="0.25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 x14ac:dyDescent="0.25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 x14ac:dyDescent="0.25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 x14ac:dyDescent="0.25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 x14ac:dyDescent="0.25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 x14ac:dyDescent="0.25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 x14ac:dyDescent="0.25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 x14ac:dyDescent="0.25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 x14ac:dyDescent="0.25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 x14ac:dyDescent="0.25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 x14ac:dyDescent="0.25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 x14ac:dyDescent="0.25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 x14ac:dyDescent="0.25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 x14ac:dyDescent="0.25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 x14ac:dyDescent="0.25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 x14ac:dyDescent="0.25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 x14ac:dyDescent="0.25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 x14ac:dyDescent="0.25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 x14ac:dyDescent="0.25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 x14ac:dyDescent="0.25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 x14ac:dyDescent="0.25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 x14ac:dyDescent="0.25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 x14ac:dyDescent="0.25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 x14ac:dyDescent="0.25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 x14ac:dyDescent="0.25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 x14ac:dyDescent="0.25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 x14ac:dyDescent="0.25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 x14ac:dyDescent="0.25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 x14ac:dyDescent="0.25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 x14ac:dyDescent="0.25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 x14ac:dyDescent="0.25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 x14ac:dyDescent="0.25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 x14ac:dyDescent="0.25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 x14ac:dyDescent="0.25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 x14ac:dyDescent="0.25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 x14ac:dyDescent="0.25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 x14ac:dyDescent="0.25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 x14ac:dyDescent="0.25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 x14ac:dyDescent="0.25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 x14ac:dyDescent="0.25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 x14ac:dyDescent="0.25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 x14ac:dyDescent="0.25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 x14ac:dyDescent="0.25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 x14ac:dyDescent="0.25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 x14ac:dyDescent="0.25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 x14ac:dyDescent="0.25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 x14ac:dyDescent="0.25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 x14ac:dyDescent="0.25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 x14ac:dyDescent="0.25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 x14ac:dyDescent="0.25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 x14ac:dyDescent="0.25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 x14ac:dyDescent="0.25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 x14ac:dyDescent="0.25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 x14ac:dyDescent="0.25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 x14ac:dyDescent="0.25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 x14ac:dyDescent="0.25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 x14ac:dyDescent="0.25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 x14ac:dyDescent="0.25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 x14ac:dyDescent="0.25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 x14ac:dyDescent="0.25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 x14ac:dyDescent="0.25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 x14ac:dyDescent="0.25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 x14ac:dyDescent="0.25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 x14ac:dyDescent="0.25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 x14ac:dyDescent="0.25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 x14ac:dyDescent="0.25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 x14ac:dyDescent="0.25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 x14ac:dyDescent="0.25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 x14ac:dyDescent="0.25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 x14ac:dyDescent="0.25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 x14ac:dyDescent="0.25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 x14ac:dyDescent="0.25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 x14ac:dyDescent="0.25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 x14ac:dyDescent="0.25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 x14ac:dyDescent="0.25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 x14ac:dyDescent="0.25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 x14ac:dyDescent="0.25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 x14ac:dyDescent="0.25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 x14ac:dyDescent="0.25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 x14ac:dyDescent="0.25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 x14ac:dyDescent="0.25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 x14ac:dyDescent="0.25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 x14ac:dyDescent="0.25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 x14ac:dyDescent="0.25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 x14ac:dyDescent="0.25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 x14ac:dyDescent="0.25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 x14ac:dyDescent="0.25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 x14ac:dyDescent="0.25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 x14ac:dyDescent="0.25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 x14ac:dyDescent="0.25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 x14ac:dyDescent="0.25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 x14ac:dyDescent="0.25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 x14ac:dyDescent="0.25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 x14ac:dyDescent="0.25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 x14ac:dyDescent="0.25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 x14ac:dyDescent="0.25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 x14ac:dyDescent="0.25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 x14ac:dyDescent="0.25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 x14ac:dyDescent="0.25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 x14ac:dyDescent="0.25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 x14ac:dyDescent="0.25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 x14ac:dyDescent="0.25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 x14ac:dyDescent="0.25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 x14ac:dyDescent="0.25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 x14ac:dyDescent="0.25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 x14ac:dyDescent="0.25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 x14ac:dyDescent="0.25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 x14ac:dyDescent="0.25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 x14ac:dyDescent="0.25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 x14ac:dyDescent="0.25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 x14ac:dyDescent="0.25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 x14ac:dyDescent="0.25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 x14ac:dyDescent="0.25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 x14ac:dyDescent="0.25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 x14ac:dyDescent="0.25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 x14ac:dyDescent="0.25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 x14ac:dyDescent="0.25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 x14ac:dyDescent="0.25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 x14ac:dyDescent="0.25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 x14ac:dyDescent="0.25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 x14ac:dyDescent="0.25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 x14ac:dyDescent="0.25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 x14ac:dyDescent="0.25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 x14ac:dyDescent="0.25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 x14ac:dyDescent="0.25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 x14ac:dyDescent="0.25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 x14ac:dyDescent="0.25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 x14ac:dyDescent="0.25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 x14ac:dyDescent="0.25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 x14ac:dyDescent="0.25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 x14ac:dyDescent="0.25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 x14ac:dyDescent="0.25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 x14ac:dyDescent="0.25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 x14ac:dyDescent="0.25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 x14ac:dyDescent="0.25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 x14ac:dyDescent="0.25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 x14ac:dyDescent="0.25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 x14ac:dyDescent="0.25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 x14ac:dyDescent="0.25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 x14ac:dyDescent="0.25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 x14ac:dyDescent="0.25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 x14ac:dyDescent="0.25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 x14ac:dyDescent="0.25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 x14ac:dyDescent="0.25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 x14ac:dyDescent="0.25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 x14ac:dyDescent="0.25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 x14ac:dyDescent="0.25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 x14ac:dyDescent="0.25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 x14ac:dyDescent="0.25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 x14ac:dyDescent="0.25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 x14ac:dyDescent="0.25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 x14ac:dyDescent="0.25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 x14ac:dyDescent="0.25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 x14ac:dyDescent="0.25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 x14ac:dyDescent="0.25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 x14ac:dyDescent="0.25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 x14ac:dyDescent="0.25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 x14ac:dyDescent="0.25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 x14ac:dyDescent="0.25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 x14ac:dyDescent="0.25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 x14ac:dyDescent="0.25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 x14ac:dyDescent="0.25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 x14ac:dyDescent="0.25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 x14ac:dyDescent="0.25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 x14ac:dyDescent="0.25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 x14ac:dyDescent="0.25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 x14ac:dyDescent="0.25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 x14ac:dyDescent="0.25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 x14ac:dyDescent="0.25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 x14ac:dyDescent="0.25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 x14ac:dyDescent="0.25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 x14ac:dyDescent="0.25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 x14ac:dyDescent="0.25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 x14ac:dyDescent="0.25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 x14ac:dyDescent="0.25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 x14ac:dyDescent="0.25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 x14ac:dyDescent="0.25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 x14ac:dyDescent="0.25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 x14ac:dyDescent="0.25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 x14ac:dyDescent="0.25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 x14ac:dyDescent="0.25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 x14ac:dyDescent="0.25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 x14ac:dyDescent="0.25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 x14ac:dyDescent="0.25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 x14ac:dyDescent="0.25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 x14ac:dyDescent="0.25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 x14ac:dyDescent="0.25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 x14ac:dyDescent="0.25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 x14ac:dyDescent="0.25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 x14ac:dyDescent="0.25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 x14ac:dyDescent="0.25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 x14ac:dyDescent="0.25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 x14ac:dyDescent="0.25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 x14ac:dyDescent="0.25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 x14ac:dyDescent="0.25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 x14ac:dyDescent="0.25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 x14ac:dyDescent="0.25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 x14ac:dyDescent="0.25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 x14ac:dyDescent="0.25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 x14ac:dyDescent="0.25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 x14ac:dyDescent="0.25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 x14ac:dyDescent="0.25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 x14ac:dyDescent="0.25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 x14ac:dyDescent="0.25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 x14ac:dyDescent="0.25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 x14ac:dyDescent="0.25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 x14ac:dyDescent="0.25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 x14ac:dyDescent="0.25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 x14ac:dyDescent="0.25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 x14ac:dyDescent="0.25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 x14ac:dyDescent="0.25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 x14ac:dyDescent="0.25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 x14ac:dyDescent="0.25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 x14ac:dyDescent="0.25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 x14ac:dyDescent="0.25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 x14ac:dyDescent="0.25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 x14ac:dyDescent="0.25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 x14ac:dyDescent="0.25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 x14ac:dyDescent="0.25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 x14ac:dyDescent="0.25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 x14ac:dyDescent="0.25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 x14ac:dyDescent="0.25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 x14ac:dyDescent="0.25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 x14ac:dyDescent="0.25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 x14ac:dyDescent="0.25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 x14ac:dyDescent="0.25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 x14ac:dyDescent="0.25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 x14ac:dyDescent="0.25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 x14ac:dyDescent="0.25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 x14ac:dyDescent="0.25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 x14ac:dyDescent="0.25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 x14ac:dyDescent="0.25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 x14ac:dyDescent="0.25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 x14ac:dyDescent="0.25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 x14ac:dyDescent="0.25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 x14ac:dyDescent="0.25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 x14ac:dyDescent="0.25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 x14ac:dyDescent="0.25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 x14ac:dyDescent="0.25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 x14ac:dyDescent="0.25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 x14ac:dyDescent="0.25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 x14ac:dyDescent="0.25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 x14ac:dyDescent="0.25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 x14ac:dyDescent="0.25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 x14ac:dyDescent="0.25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 x14ac:dyDescent="0.25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 x14ac:dyDescent="0.25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 x14ac:dyDescent="0.25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 x14ac:dyDescent="0.25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 x14ac:dyDescent="0.25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 x14ac:dyDescent="0.25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 x14ac:dyDescent="0.25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 x14ac:dyDescent="0.25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 x14ac:dyDescent="0.25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 x14ac:dyDescent="0.25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 x14ac:dyDescent="0.25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 x14ac:dyDescent="0.25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 x14ac:dyDescent="0.25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 x14ac:dyDescent="0.25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 x14ac:dyDescent="0.25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 x14ac:dyDescent="0.25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 x14ac:dyDescent="0.25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 x14ac:dyDescent="0.25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 x14ac:dyDescent="0.25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 x14ac:dyDescent="0.25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 x14ac:dyDescent="0.25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 x14ac:dyDescent="0.25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 x14ac:dyDescent="0.25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 x14ac:dyDescent="0.25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 x14ac:dyDescent="0.25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 x14ac:dyDescent="0.25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 x14ac:dyDescent="0.25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 x14ac:dyDescent="0.25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 x14ac:dyDescent="0.25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 x14ac:dyDescent="0.25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 x14ac:dyDescent="0.25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 x14ac:dyDescent="0.25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 x14ac:dyDescent="0.25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 x14ac:dyDescent="0.25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 x14ac:dyDescent="0.25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 x14ac:dyDescent="0.25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 x14ac:dyDescent="0.25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 x14ac:dyDescent="0.25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 x14ac:dyDescent="0.25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 x14ac:dyDescent="0.25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 x14ac:dyDescent="0.25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 x14ac:dyDescent="0.25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 x14ac:dyDescent="0.25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 x14ac:dyDescent="0.25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 x14ac:dyDescent="0.25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 x14ac:dyDescent="0.25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 x14ac:dyDescent="0.25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 x14ac:dyDescent="0.25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 x14ac:dyDescent="0.25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 x14ac:dyDescent="0.25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 x14ac:dyDescent="0.25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 x14ac:dyDescent="0.25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 x14ac:dyDescent="0.25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 x14ac:dyDescent="0.25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 x14ac:dyDescent="0.25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 x14ac:dyDescent="0.25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 x14ac:dyDescent="0.25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 x14ac:dyDescent="0.25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 x14ac:dyDescent="0.25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 x14ac:dyDescent="0.25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 x14ac:dyDescent="0.25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 x14ac:dyDescent="0.25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 x14ac:dyDescent="0.25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 x14ac:dyDescent="0.25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 x14ac:dyDescent="0.25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 x14ac:dyDescent="0.25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 x14ac:dyDescent="0.25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 x14ac:dyDescent="0.25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 x14ac:dyDescent="0.25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 x14ac:dyDescent="0.25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 x14ac:dyDescent="0.25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 x14ac:dyDescent="0.25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 x14ac:dyDescent="0.25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 x14ac:dyDescent="0.25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 x14ac:dyDescent="0.25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 x14ac:dyDescent="0.25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 x14ac:dyDescent="0.25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 x14ac:dyDescent="0.25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 x14ac:dyDescent="0.25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 x14ac:dyDescent="0.25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 x14ac:dyDescent="0.25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 x14ac:dyDescent="0.25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 x14ac:dyDescent="0.25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 x14ac:dyDescent="0.25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 x14ac:dyDescent="0.25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 x14ac:dyDescent="0.25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 x14ac:dyDescent="0.25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 x14ac:dyDescent="0.25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 x14ac:dyDescent="0.25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 x14ac:dyDescent="0.25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 x14ac:dyDescent="0.25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 x14ac:dyDescent="0.25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 x14ac:dyDescent="0.25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 x14ac:dyDescent="0.25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 x14ac:dyDescent="0.25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 x14ac:dyDescent="0.25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 x14ac:dyDescent="0.25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 x14ac:dyDescent="0.25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 x14ac:dyDescent="0.25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 x14ac:dyDescent="0.25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 x14ac:dyDescent="0.25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 x14ac:dyDescent="0.25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 x14ac:dyDescent="0.25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 x14ac:dyDescent="0.25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 x14ac:dyDescent="0.25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 x14ac:dyDescent="0.25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 x14ac:dyDescent="0.25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 x14ac:dyDescent="0.25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 x14ac:dyDescent="0.25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 x14ac:dyDescent="0.25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 x14ac:dyDescent="0.25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 x14ac:dyDescent="0.25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 x14ac:dyDescent="0.25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 x14ac:dyDescent="0.25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 x14ac:dyDescent="0.25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 x14ac:dyDescent="0.25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 x14ac:dyDescent="0.25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 x14ac:dyDescent="0.25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 x14ac:dyDescent="0.25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 x14ac:dyDescent="0.25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 x14ac:dyDescent="0.25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 x14ac:dyDescent="0.25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 x14ac:dyDescent="0.25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 x14ac:dyDescent="0.25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 x14ac:dyDescent="0.25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 x14ac:dyDescent="0.25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 x14ac:dyDescent="0.25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 x14ac:dyDescent="0.25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 x14ac:dyDescent="0.25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 x14ac:dyDescent="0.25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 x14ac:dyDescent="0.25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 x14ac:dyDescent="0.25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 x14ac:dyDescent="0.25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 x14ac:dyDescent="0.25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 x14ac:dyDescent="0.25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 x14ac:dyDescent="0.25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 x14ac:dyDescent="0.25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 x14ac:dyDescent="0.25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 x14ac:dyDescent="0.25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 x14ac:dyDescent="0.25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 x14ac:dyDescent="0.25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 x14ac:dyDescent="0.25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 x14ac:dyDescent="0.25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 x14ac:dyDescent="0.25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 x14ac:dyDescent="0.25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 x14ac:dyDescent="0.25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 x14ac:dyDescent="0.25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 x14ac:dyDescent="0.25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 x14ac:dyDescent="0.25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 x14ac:dyDescent="0.25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 x14ac:dyDescent="0.25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 x14ac:dyDescent="0.25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 x14ac:dyDescent="0.25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 x14ac:dyDescent="0.25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 x14ac:dyDescent="0.25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 x14ac:dyDescent="0.25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 x14ac:dyDescent="0.25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 x14ac:dyDescent="0.25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 x14ac:dyDescent="0.25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 x14ac:dyDescent="0.25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 x14ac:dyDescent="0.25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 x14ac:dyDescent="0.25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 x14ac:dyDescent="0.25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 x14ac:dyDescent="0.25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 x14ac:dyDescent="0.25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 x14ac:dyDescent="0.25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 x14ac:dyDescent="0.25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 x14ac:dyDescent="0.25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 x14ac:dyDescent="0.25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 x14ac:dyDescent="0.25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 x14ac:dyDescent="0.25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 x14ac:dyDescent="0.25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 x14ac:dyDescent="0.25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 x14ac:dyDescent="0.25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 x14ac:dyDescent="0.25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 x14ac:dyDescent="0.25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 x14ac:dyDescent="0.25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 x14ac:dyDescent="0.25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 x14ac:dyDescent="0.25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 x14ac:dyDescent="0.25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 x14ac:dyDescent="0.25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 x14ac:dyDescent="0.25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 x14ac:dyDescent="0.25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 x14ac:dyDescent="0.25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 x14ac:dyDescent="0.25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 x14ac:dyDescent="0.25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 x14ac:dyDescent="0.25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 x14ac:dyDescent="0.25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 x14ac:dyDescent="0.25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 x14ac:dyDescent="0.25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 x14ac:dyDescent="0.25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 x14ac:dyDescent="0.25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 x14ac:dyDescent="0.25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 x14ac:dyDescent="0.25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 x14ac:dyDescent="0.25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 x14ac:dyDescent="0.25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 x14ac:dyDescent="0.25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 x14ac:dyDescent="0.25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 x14ac:dyDescent="0.25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 x14ac:dyDescent="0.25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 x14ac:dyDescent="0.25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 x14ac:dyDescent="0.25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 x14ac:dyDescent="0.25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 x14ac:dyDescent="0.25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 x14ac:dyDescent="0.25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 x14ac:dyDescent="0.25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 x14ac:dyDescent="0.25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 x14ac:dyDescent="0.25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 x14ac:dyDescent="0.25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 x14ac:dyDescent="0.25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 x14ac:dyDescent="0.25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 x14ac:dyDescent="0.25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 x14ac:dyDescent="0.25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 x14ac:dyDescent="0.25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 x14ac:dyDescent="0.25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 x14ac:dyDescent="0.25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 x14ac:dyDescent="0.25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 x14ac:dyDescent="0.25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 x14ac:dyDescent="0.25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 x14ac:dyDescent="0.25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 x14ac:dyDescent="0.25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 x14ac:dyDescent="0.25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 x14ac:dyDescent="0.25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 x14ac:dyDescent="0.25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 x14ac:dyDescent="0.25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 x14ac:dyDescent="0.25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 x14ac:dyDescent="0.25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 x14ac:dyDescent="0.25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 x14ac:dyDescent="0.25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 x14ac:dyDescent="0.25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 x14ac:dyDescent="0.25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 x14ac:dyDescent="0.25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 x14ac:dyDescent="0.25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 x14ac:dyDescent="0.25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 x14ac:dyDescent="0.25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 x14ac:dyDescent="0.25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 x14ac:dyDescent="0.25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 x14ac:dyDescent="0.25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 x14ac:dyDescent="0.25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 x14ac:dyDescent="0.25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 x14ac:dyDescent="0.25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 x14ac:dyDescent="0.25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 x14ac:dyDescent="0.25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 x14ac:dyDescent="0.25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 x14ac:dyDescent="0.25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 x14ac:dyDescent="0.25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 x14ac:dyDescent="0.25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 x14ac:dyDescent="0.25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 x14ac:dyDescent="0.25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 x14ac:dyDescent="0.25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 x14ac:dyDescent="0.25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 x14ac:dyDescent="0.25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 x14ac:dyDescent="0.25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 x14ac:dyDescent="0.25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 x14ac:dyDescent="0.25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 x14ac:dyDescent="0.25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 x14ac:dyDescent="0.25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 x14ac:dyDescent="0.25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 x14ac:dyDescent="0.25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 x14ac:dyDescent="0.25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 x14ac:dyDescent="0.25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 x14ac:dyDescent="0.25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 x14ac:dyDescent="0.25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 x14ac:dyDescent="0.25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 x14ac:dyDescent="0.25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 x14ac:dyDescent="0.25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 x14ac:dyDescent="0.25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 x14ac:dyDescent="0.25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 x14ac:dyDescent="0.25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 x14ac:dyDescent="0.25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 x14ac:dyDescent="0.25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 x14ac:dyDescent="0.25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 x14ac:dyDescent="0.25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 x14ac:dyDescent="0.25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 x14ac:dyDescent="0.25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 x14ac:dyDescent="0.25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 x14ac:dyDescent="0.25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 x14ac:dyDescent="0.25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 x14ac:dyDescent="0.25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 x14ac:dyDescent="0.25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 x14ac:dyDescent="0.25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 x14ac:dyDescent="0.25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 x14ac:dyDescent="0.25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 x14ac:dyDescent="0.25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 x14ac:dyDescent="0.25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 x14ac:dyDescent="0.25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 x14ac:dyDescent="0.25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 x14ac:dyDescent="0.25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 x14ac:dyDescent="0.25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 x14ac:dyDescent="0.25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 x14ac:dyDescent="0.25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 x14ac:dyDescent="0.25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 x14ac:dyDescent="0.25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 x14ac:dyDescent="0.25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 x14ac:dyDescent="0.25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 x14ac:dyDescent="0.25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 x14ac:dyDescent="0.25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 x14ac:dyDescent="0.25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 x14ac:dyDescent="0.25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 x14ac:dyDescent="0.25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 x14ac:dyDescent="0.25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 x14ac:dyDescent="0.25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 x14ac:dyDescent="0.25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 x14ac:dyDescent="0.25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 x14ac:dyDescent="0.25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 x14ac:dyDescent="0.25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 x14ac:dyDescent="0.25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 x14ac:dyDescent="0.25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 x14ac:dyDescent="0.25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 x14ac:dyDescent="0.25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 x14ac:dyDescent="0.25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 x14ac:dyDescent="0.25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 x14ac:dyDescent="0.25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 x14ac:dyDescent="0.25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 x14ac:dyDescent="0.25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 x14ac:dyDescent="0.25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 x14ac:dyDescent="0.25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 x14ac:dyDescent="0.25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 x14ac:dyDescent="0.25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 x14ac:dyDescent="0.25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 x14ac:dyDescent="0.25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 x14ac:dyDescent="0.25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 x14ac:dyDescent="0.25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 x14ac:dyDescent="0.25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 x14ac:dyDescent="0.25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 x14ac:dyDescent="0.25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 x14ac:dyDescent="0.25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 x14ac:dyDescent="0.25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 x14ac:dyDescent="0.25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 x14ac:dyDescent="0.25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 x14ac:dyDescent="0.25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 x14ac:dyDescent="0.25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 x14ac:dyDescent="0.25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 x14ac:dyDescent="0.25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 x14ac:dyDescent="0.25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 x14ac:dyDescent="0.25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 x14ac:dyDescent="0.25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 x14ac:dyDescent="0.25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 x14ac:dyDescent="0.25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 x14ac:dyDescent="0.25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 x14ac:dyDescent="0.25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 x14ac:dyDescent="0.25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 x14ac:dyDescent="0.25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 x14ac:dyDescent="0.25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 x14ac:dyDescent="0.25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 x14ac:dyDescent="0.25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 x14ac:dyDescent="0.25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 x14ac:dyDescent="0.25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 x14ac:dyDescent="0.25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 x14ac:dyDescent="0.25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 x14ac:dyDescent="0.25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 x14ac:dyDescent="0.25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 x14ac:dyDescent="0.25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 x14ac:dyDescent="0.25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 x14ac:dyDescent="0.25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 x14ac:dyDescent="0.25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 x14ac:dyDescent="0.25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 x14ac:dyDescent="0.25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 x14ac:dyDescent="0.25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 x14ac:dyDescent="0.25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 x14ac:dyDescent="0.25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 x14ac:dyDescent="0.25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 x14ac:dyDescent="0.25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 x14ac:dyDescent="0.25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 x14ac:dyDescent="0.25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 x14ac:dyDescent="0.25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 x14ac:dyDescent="0.25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 x14ac:dyDescent="0.25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 x14ac:dyDescent="0.25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 x14ac:dyDescent="0.25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 x14ac:dyDescent="0.25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 x14ac:dyDescent="0.25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 x14ac:dyDescent="0.25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 x14ac:dyDescent="0.25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 x14ac:dyDescent="0.25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 x14ac:dyDescent="0.25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 x14ac:dyDescent="0.25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 x14ac:dyDescent="0.25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 x14ac:dyDescent="0.25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 x14ac:dyDescent="0.25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 x14ac:dyDescent="0.25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 x14ac:dyDescent="0.25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 x14ac:dyDescent="0.25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 x14ac:dyDescent="0.25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 x14ac:dyDescent="0.25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 x14ac:dyDescent="0.25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 x14ac:dyDescent="0.25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 x14ac:dyDescent="0.25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 x14ac:dyDescent="0.25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 x14ac:dyDescent="0.25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 x14ac:dyDescent="0.25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 x14ac:dyDescent="0.25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 x14ac:dyDescent="0.25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 x14ac:dyDescent="0.25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 x14ac:dyDescent="0.25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 x14ac:dyDescent="0.25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 x14ac:dyDescent="0.25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 x14ac:dyDescent="0.25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 x14ac:dyDescent="0.25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 x14ac:dyDescent="0.25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 x14ac:dyDescent="0.25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 x14ac:dyDescent="0.25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 x14ac:dyDescent="0.25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 x14ac:dyDescent="0.25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 x14ac:dyDescent="0.25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 x14ac:dyDescent="0.25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 x14ac:dyDescent="0.25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 x14ac:dyDescent="0.25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 x14ac:dyDescent="0.25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 x14ac:dyDescent="0.25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 x14ac:dyDescent="0.25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 x14ac:dyDescent="0.25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 x14ac:dyDescent="0.25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 x14ac:dyDescent="0.25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 x14ac:dyDescent="0.25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 x14ac:dyDescent="0.25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 x14ac:dyDescent="0.25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 x14ac:dyDescent="0.25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 x14ac:dyDescent="0.25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 x14ac:dyDescent="0.25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 x14ac:dyDescent="0.25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 x14ac:dyDescent="0.25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 x14ac:dyDescent="0.25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 x14ac:dyDescent="0.25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 x14ac:dyDescent="0.25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 x14ac:dyDescent="0.25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 x14ac:dyDescent="0.25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 x14ac:dyDescent="0.25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 x14ac:dyDescent="0.25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 x14ac:dyDescent="0.25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 x14ac:dyDescent="0.25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 x14ac:dyDescent="0.25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 x14ac:dyDescent="0.25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 x14ac:dyDescent="0.25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 x14ac:dyDescent="0.25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 x14ac:dyDescent="0.25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 x14ac:dyDescent="0.25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 x14ac:dyDescent="0.25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 x14ac:dyDescent="0.25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 x14ac:dyDescent="0.25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 x14ac:dyDescent="0.25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 x14ac:dyDescent="0.25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 x14ac:dyDescent="0.25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 x14ac:dyDescent="0.25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 x14ac:dyDescent="0.25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 x14ac:dyDescent="0.25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 x14ac:dyDescent="0.25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 x14ac:dyDescent="0.25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 x14ac:dyDescent="0.25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 x14ac:dyDescent="0.25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 x14ac:dyDescent="0.25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 x14ac:dyDescent="0.25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 x14ac:dyDescent="0.25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 x14ac:dyDescent="0.25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 x14ac:dyDescent="0.25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 x14ac:dyDescent="0.25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 x14ac:dyDescent="0.25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 x14ac:dyDescent="0.25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 x14ac:dyDescent="0.25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 x14ac:dyDescent="0.25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 x14ac:dyDescent="0.25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 x14ac:dyDescent="0.25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 x14ac:dyDescent="0.25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 x14ac:dyDescent="0.25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 x14ac:dyDescent="0.25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 x14ac:dyDescent="0.25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 x14ac:dyDescent="0.25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 x14ac:dyDescent="0.25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 x14ac:dyDescent="0.25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 x14ac:dyDescent="0.25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 x14ac:dyDescent="0.25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 x14ac:dyDescent="0.25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 x14ac:dyDescent="0.25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 x14ac:dyDescent="0.25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 x14ac:dyDescent="0.25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 x14ac:dyDescent="0.25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 x14ac:dyDescent="0.25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 x14ac:dyDescent="0.25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 x14ac:dyDescent="0.25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 x14ac:dyDescent="0.25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 x14ac:dyDescent="0.25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 x14ac:dyDescent="0.25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 x14ac:dyDescent="0.25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 x14ac:dyDescent="0.25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 x14ac:dyDescent="0.25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 x14ac:dyDescent="0.25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 x14ac:dyDescent="0.25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 x14ac:dyDescent="0.25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 x14ac:dyDescent="0.25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 x14ac:dyDescent="0.25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 x14ac:dyDescent="0.25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 x14ac:dyDescent="0.25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 x14ac:dyDescent="0.25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 x14ac:dyDescent="0.25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 x14ac:dyDescent="0.25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 x14ac:dyDescent="0.25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 x14ac:dyDescent="0.25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 x14ac:dyDescent="0.25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 x14ac:dyDescent="0.25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 x14ac:dyDescent="0.25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 x14ac:dyDescent="0.25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 x14ac:dyDescent="0.25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 x14ac:dyDescent="0.25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 x14ac:dyDescent="0.25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 x14ac:dyDescent="0.25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 x14ac:dyDescent="0.25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 x14ac:dyDescent="0.25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 x14ac:dyDescent="0.25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 x14ac:dyDescent="0.25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 x14ac:dyDescent="0.25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 x14ac:dyDescent="0.25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 x14ac:dyDescent="0.25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 x14ac:dyDescent="0.25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 x14ac:dyDescent="0.25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 x14ac:dyDescent="0.25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 x14ac:dyDescent="0.25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 x14ac:dyDescent="0.25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 x14ac:dyDescent="0.25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 x14ac:dyDescent="0.25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 x14ac:dyDescent="0.25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 x14ac:dyDescent="0.25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 x14ac:dyDescent="0.25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 x14ac:dyDescent="0.25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 x14ac:dyDescent="0.25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 x14ac:dyDescent="0.25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 x14ac:dyDescent="0.25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 x14ac:dyDescent="0.25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 x14ac:dyDescent="0.25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 x14ac:dyDescent="0.25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 x14ac:dyDescent="0.25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 x14ac:dyDescent="0.25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 x14ac:dyDescent="0.25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 x14ac:dyDescent="0.25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 x14ac:dyDescent="0.25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 x14ac:dyDescent="0.25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 x14ac:dyDescent="0.25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 x14ac:dyDescent="0.25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 x14ac:dyDescent="0.25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 x14ac:dyDescent="0.25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 x14ac:dyDescent="0.25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 x14ac:dyDescent="0.25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 x14ac:dyDescent="0.25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 x14ac:dyDescent="0.25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 x14ac:dyDescent="0.25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 x14ac:dyDescent="0.25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 x14ac:dyDescent="0.25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 x14ac:dyDescent="0.25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 x14ac:dyDescent="0.25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 x14ac:dyDescent="0.25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 x14ac:dyDescent="0.25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 x14ac:dyDescent="0.25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 x14ac:dyDescent="0.25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 x14ac:dyDescent="0.25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 x14ac:dyDescent="0.25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 x14ac:dyDescent="0.25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 x14ac:dyDescent="0.25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 x14ac:dyDescent="0.25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 x14ac:dyDescent="0.25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 x14ac:dyDescent="0.25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 x14ac:dyDescent="0.25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 x14ac:dyDescent="0.25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 x14ac:dyDescent="0.25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 x14ac:dyDescent="0.25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 x14ac:dyDescent="0.25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 x14ac:dyDescent="0.25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 x14ac:dyDescent="0.25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 x14ac:dyDescent="0.25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 x14ac:dyDescent="0.25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 x14ac:dyDescent="0.25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 x14ac:dyDescent="0.25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 x14ac:dyDescent="0.25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 x14ac:dyDescent="0.25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 x14ac:dyDescent="0.25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 x14ac:dyDescent="0.25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 x14ac:dyDescent="0.25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 x14ac:dyDescent="0.25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 x14ac:dyDescent="0.25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 x14ac:dyDescent="0.25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 x14ac:dyDescent="0.25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 x14ac:dyDescent="0.25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 x14ac:dyDescent="0.25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 x14ac:dyDescent="0.25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 x14ac:dyDescent="0.25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 x14ac:dyDescent="0.25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 x14ac:dyDescent="0.25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 x14ac:dyDescent="0.25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 x14ac:dyDescent="0.25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 x14ac:dyDescent="0.25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 x14ac:dyDescent="0.25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 x14ac:dyDescent="0.25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 x14ac:dyDescent="0.25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 x14ac:dyDescent="0.25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 x14ac:dyDescent="0.25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 x14ac:dyDescent="0.25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 x14ac:dyDescent="0.25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 x14ac:dyDescent="0.25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 x14ac:dyDescent="0.25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 x14ac:dyDescent="0.25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 x14ac:dyDescent="0.25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 x14ac:dyDescent="0.25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 x14ac:dyDescent="0.25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 x14ac:dyDescent="0.25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 x14ac:dyDescent="0.25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 x14ac:dyDescent="0.25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 x14ac:dyDescent="0.25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 x14ac:dyDescent="0.25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 x14ac:dyDescent="0.25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 x14ac:dyDescent="0.25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 x14ac:dyDescent="0.25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 x14ac:dyDescent="0.25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 x14ac:dyDescent="0.25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 x14ac:dyDescent="0.25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 x14ac:dyDescent="0.25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 x14ac:dyDescent="0.25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 x14ac:dyDescent="0.25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 x14ac:dyDescent="0.25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 x14ac:dyDescent="0.25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 x14ac:dyDescent="0.25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 x14ac:dyDescent="0.25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 x14ac:dyDescent="0.25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 x14ac:dyDescent="0.25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 x14ac:dyDescent="0.25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 x14ac:dyDescent="0.25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 x14ac:dyDescent="0.25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 x14ac:dyDescent="0.25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 x14ac:dyDescent="0.25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 x14ac:dyDescent="0.25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 x14ac:dyDescent="0.25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 x14ac:dyDescent="0.25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 x14ac:dyDescent="0.25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 x14ac:dyDescent="0.25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 x14ac:dyDescent="0.25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 x14ac:dyDescent="0.25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 x14ac:dyDescent="0.25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 x14ac:dyDescent="0.25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 x14ac:dyDescent="0.25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 x14ac:dyDescent="0.25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 x14ac:dyDescent="0.25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 x14ac:dyDescent="0.25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 x14ac:dyDescent="0.25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 x14ac:dyDescent="0.25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 x14ac:dyDescent="0.25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 x14ac:dyDescent="0.25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 x14ac:dyDescent="0.25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 x14ac:dyDescent="0.25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 x14ac:dyDescent="0.25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 x14ac:dyDescent="0.25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 x14ac:dyDescent="0.25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 x14ac:dyDescent="0.25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 x14ac:dyDescent="0.25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 x14ac:dyDescent="0.25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 x14ac:dyDescent="0.25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 x14ac:dyDescent="0.25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 x14ac:dyDescent="0.25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 x14ac:dyDescent="0.25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 x14ac:dyDescent="0.25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 x14ac:dyDescent="0.25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 x14ac:dyDescent="0.25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 x14ac:dyDescent="0.25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 x14ac:dyDescent="0.25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 x14ac:dyDescent="0.25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 x14ac:dyDescent="0.25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 x14ac:dyDescent="0.25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 x14ac:dyDescent="0.25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 x14ac:dyDescent="0.25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 x14ac:dyDescent="0.25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 x14ac:dyDescent="0.25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 x14ac:dyDescent="0.25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 x14ac:dyDescent="0.25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 x14ac:dyDescent="0.25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 x14ac:dyDescent="0.25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 x14ac:dyDescent="0.25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 x14ac:dyDescent="0.25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 x14ac:dyDescent="0.25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 x14ac:dyDescent="0.25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 x14ac:dyDescent="0.25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 x14ac:dyDescent="0.25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 x14ac:dyDescent="0.25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 x14ac:dyDescent="0.25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 x14ac:dyDescent="0.25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 x14ac:dyDescent="0.25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 x14ac:dyDescent="0.25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 x14ac:dyDescent="0.25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 x14ac:dyDescent="0.25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 x14ac:dyDescent="0.25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 x14ac:dyDescent="0.25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 x14ac:dyDescent="0.25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 x14ac:dyDescent="0.25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 x14ac:dyDescent="0.25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 x14ac:dyDescent="0.25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 x14ac:dyDescent="0.25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 x14ac:dyDescent="0.25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 x14ac:dyDescent="0.25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 x14ac:dyDescent="0.25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 x14ac:dyDescent="0.25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 x14ac:dyDescent="0.25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 x14ac:dyDescent="0.25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 x14ac:dyDescent="0.25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 x14ac:dyDescent="0.25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 x14ac:dyDescent="0.25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 x14ac:dyDescent="0.25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 x14ac:dyDescent="0.25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 x14ac:dyDescent="0.25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 x14ac:dyDescent="0.25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 x14ac:dyDescent="0.25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 x14ac:dyDescent="0.25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 x14ac:dyDescent="0.25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 x14ac:dyDescent="0.25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 x14ac:dyDescent="0.25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 x14ac:dyDescent="0.25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 x14ac:dyDescent="0.25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 x14ac:dyDescent="0.25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 x14ac:dyDescent="0.25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 x14ac:dyDescent="0.25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 x14ac:dyDescent="0.25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 x14ac:dyDescent="0.25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 x14ac:dyDescent="0.25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 x14ac:dyDescent="0.25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 x14ac:dyDescent="0.25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 x14ac:dyDescent="0.25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 x14ac:dyDescent="0.25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 x14ac:dyDescent="0.25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 x14ac:dyDescent="0.25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 x14ac:dyDescent="0.25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 x14ac:dyDescent="0.25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 x14ac:dyDescent="0.25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 x14ac:dyDescent="0.25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 x14ac:dyDescent="0.25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 x14ac:dyDescent="0.25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 x14ac:dyDescent="0.25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 x14ac:dyDescent="0.25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 x14ac:dyDescent="0.25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 x14ac:dyDescent="0.25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 x14ac:dyDescent="0.25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 x14ac:dyDescent="0.25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 x14ac:dyDescent="0.25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 x14ac:dyDescent="0.25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 x14ac:dyDescent="0.25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 x14ac:dyDescent="0.25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 x14ac:dyDescent="0.25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 x14ac:dyDescent="0.25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 x14ac:dyDescent="0.25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 x14ac:dyDescent="0.25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 x14ac:dyDescent="0.25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 x14ac:dyDescent="0.25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 x14ac:dyDescent="0.25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 x14ac:dyDescent="0.25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 x14ac:dyDescent="0.25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 x14ac:dyDescent="0.25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 x14ac:dyDescent="0.25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 x14ac:dyDescent="0.25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 x14ac:dyDescent="0.25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 x14ac:dyDescent="0.25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 x14ac:dyDescent="0.25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 x14ac:dyDescent="0.25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 x14ac:dyDescent="0.25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 x14ac:dyDescent="0.25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 x14ac:dyDescent="0.25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 x14ac:dyDescent="0.25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 x14ac:dyDescent="0.25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 x14ac:dyDescent="0.25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 x14ac:dyDescent="0.25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 x14ac:dyDescent="0.25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 x14ac:dyDescent="0.25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 x14ac:dyDescent="0.25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 x14ac:dyDescent="0.25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 x14ac:dyDescent="0.25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 x14ac:dyDescent="0.25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 x14ac:dyDescent="0.25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 x14ac:dyDescent="0.25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 x14ac:dyDescent="0.25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 x14ac:dyDescent="0.25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 x14ac:dyDescent="0.25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 x14ac:dyDescent="0.25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 x14ac:dyDescent="0.25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 x14ac:dyDescent="0.25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 x14ac:dyDescent="0.25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 x14ac:dyDescent="0.25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 x14ac:dyDescent="0.25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 x14ac:dyDescent="0.25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 x14ac:dyDescent="0.25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 x14ac:dyDescent="0.25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 x14ac:dyDescent="0.25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 x14ac:dyDescent="0.25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 x14ac:dyDescent="0.25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 x14ac:dyDescent="0.25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 x14ac:dyDescent="0.25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 x14ac:dyDescent="0.25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 x14ac:dyDescent="0.25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 x14ac:dyDescent="0.25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 x14ac:dyDescent="0.25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 x14ac:dyDescent="0.25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 x14ac:dyDescent="0.25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 x14ac:dyDescent="0.25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 x14ac:dyDescent="0.25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 x14ac:dyDescent="0.25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 x14ac:dyDescent="0.25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 x14ac:dyDescent="0.25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 x14ac:dyDescent="0.25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 x14ac:dyDescent="0.25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 x14ac:dyDescent="0.25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 x14ac:dyDescent="0.25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 x14ac:dyDescent="0.25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 x14ac:dyDescent="0.25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 x14ac:dyDescent="0.25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 x14ac:dyDescent="0.25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 x14ac:dyDescent="0.25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 x14ac:dyDescent="0.25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 x14ac:dyDescent="0.25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 x14ac:dyDescent="0.25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 x14ac:dyDescent="0.25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 x14ac:dyDescent="0.25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 x14ac:dyDescent="0.25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 x14ac:dyDescent="0.25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 x14ac:dyDescent="0.25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 x14ac:dyDescent="0.25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 x14ac:dyDescent="0.25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 x14ac:dyDescent="0.25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 x14ac:dyDescent="0.25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 x14ac:dyDescent="0.25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 x14ac:dyDescent="0.25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 x14ac:dyDescent="0.25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 x14ac:dyDescent="0.25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 x14ac:dyDescent="0.25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 x14ac:dyDescent="0.25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 x14ac:dyDescent="0.25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 x14ac:dyDescent="0.25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 x14ac:dyDescent="0.25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 x14ac:dyDescent="0.25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 x14ac:dyDescent="0.25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 x14ac:dyDescent="0.25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 x14ac:dyDescent="0.25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 x14ac:dyDescent="0.25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 x14ac:dyDescent="0.25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 x14ac:dyDescent="0.25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 x14ac:dyDescent="0.25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 x14ac:dyDescent="0.25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 x14ac:dyDescent="0.25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 x14ac:dyDescent="0.25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 x14ac:dyDescent="0.25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 x14ac:dyDescent="0.25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 x14ac:dyDescent="0.25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 x14ac:dyDescent="0.25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 x14ac:dyDescent="0.25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 x14ac:dyDescent="0.25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 x14ac:dyDescent="0.25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 x14ac:dyDescent="0.25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 x14ac:dyDescent="0.25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 x14ac:dyDescent="0.25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 x14ac:dyDescent="0.25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 x14ac:dyDescent="0.25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 x14ac:dyDescent="0.25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 x14ac:dyDescent="0.25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 x14ac:dyDescent="0.25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 x14ac:dyDescent="0.25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 x14ac:dyDescent="0.25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 x14ac:dyDescent="0.25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 x14ac:dyDescent="0.25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 x14ac:dyDescent="0.25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 x14ac:dyDescent="0.25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 x14ac:dyDescent="0.25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 x14ac:dyDescent="0.25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 x14ac:dyDescent="0.25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 x14ac:dyDescent="0.25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 x14ac:dyDescent="0.25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 x14ac:dyDescent="0.25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 x14ac:dyDescent="0.25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 x14ac:dyDescent="0.25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 x14ac:dyDescent="0.25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 x14ac:dyDescent="0.25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 x14ac:dyDescent="0.25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 x14ac:dyDescent="0.25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 x14ac:dyDescent="0.25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 x14ac:dyDescent="0.25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 x14ac:dyDescent="0.25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 x14ac:dyDescent="0.25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 x14ac:dyDescent="0.25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 x14ac:dyDescent="0.25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 x14ac:dyDescent="0.25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 x14ac:dyDescent="0.25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 x14ac:dyDescent="0.25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 x14ac:dyDescent="0.25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 x14ac:dyDescent="0.25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 x14ac:dyDescent="0.25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 x14ac:dyDescent="0.25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 x14ac:dyDescent="0.25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 x14ac:dyDescent="0.25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 x14ac:dyDescent="0.25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 x14ac:dyDescent="0.25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 x14ac:dyDescent="0.25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 x14ac:dyDescent="0.25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 x14ac:dyDescent="0.25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 x14ac:dyDescent="0.25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 x14ac:dyDescent="0.25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 x14ac:dyDescent="0.25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 x14ac:dyDescent="0.25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 x14ac:dyDescent="0.25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 x14ac:dyDescent="0.25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 x14ac:dyDescent="0.25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 x14ac:dyDescent="0.25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 x14ac:dyDescent="0.25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 x14ac:dyDescent="0.25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 x14ac:dyDescent="0.25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 x14ac:dyDescent="0.25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 x14ac:dyDescent="0.25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 x14ac:dyDescent="0.25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 x14ac:dyDescent="0.25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 x14ac:dyDescent="0.25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 x14ac:dyDescent="0.25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 x14ac:dyDescent="0.25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 x14ac:dyDescent="0.25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 x14ac:dyDescent="0.25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 x14ac:dyDescent="0.25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 x14ac:dyDescent="0.25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 x14ac:dyDescent="0.25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 x14ac:dyDescent="0.25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 x14ac:dyDescent="0.25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 x14ac:dyDescent="0.25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 x14ac:dyDescent="0.25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 x14ac:dyDescent="0.25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 x14ac:dyDescent="0.25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 x14ac:dyDescent="0.25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 x14ac:dyDescent="0.25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 x14ac:dyDescent="0.25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 x14ac:dyDescent="0.25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 x14ac:dyDescent="0.25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 x14ac:dyDescent="0.25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 x14ac:dyDescent="0.25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 x14ac:dyDescent="0.25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 x14ac:dyDescent="0.25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 x14ac:dyDescent="0.25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 x14ac:dyDescent="0.25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 x14ac:dyDescent="0.25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 x14ac:dyDescent="0.25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 x14ac:dyDescent="0.25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 x14ac:dyDescent="0.25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 x14ac:dyDescent="0.25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 x14ac:dyDescent="0.25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 x14ac:dyDescent="0.25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 x14ac:dyDescent="0.25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 x14ac:dyDescent="0.25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 x14ac:dyDescent="0.25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 x14ac:dyDescent="0.25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 x14ac:dyDescent="0.25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 x14ac:dyDescent="0.25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 x14ac:dyDescent="0.25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 x14ac:dyDescent="0.25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 x14ac:dyDescent="0.25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 x14ac:dyDescent="0.25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 x14ac:dyDescent="0.25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 x14ac:dyDescent="0.25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 x14ac:dyDescent="0.25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 x14ac:dyDescent="0.25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 x14ac:dyDescent="0.25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 x14ac:dyDescent="0.25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 x14ac:dyDescent="0.25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 x14ac:dyDescent="0.25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 x14ac:dyDescent="0.25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 x14ac:dyDescent="0.25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 x14ac:dyDescent="0.25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 x14ac:dyDescent="0.25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 x14ac:dyDescent="0.25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 x14ac:dyDescent="0.25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 x14ac:dyDescent="0.25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 x14ac:dyDescent="0.25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 x14ac:dyDescent="0.25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 x14ac:dyDescent="0.25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 x14ac:dyDescent="0.25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 x14ac:dyDescent="0.25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 x14ac:dyDescent="0.25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 x14ac:dyDescent="0.25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 x14ac:dyDescent="0.25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 x14ac:dyDescent="0.25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 x14ac:dyDescent="0.25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 x14ac:dyDescent="0.25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 x14ac:dyDescent="0.25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 x14ac:dyDescent="0.25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 x14ac:dyDescent="0.25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 x14ac:dyDescent="0.25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 x14ac:dyDescent="0.25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 x14ac:dyDescent="0.25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 x14ac:dyDescent="0.25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 x14ac:dyDescent="0.25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 x14ac:dyDescent="0.25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 x14ac:dyDescent="0.25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1">
        <v>-8.8000001907348633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26.800000190734863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38820.150002673268</v>
      </c>
    </row>
    <row r="2560" spans="1:16" x14ac:dyDescent="0.25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-6.3000001907348633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24.300000190734863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38844.450002864003</v>
      </c>
    </row>
    <row r="2561" spans="1:16" x14ac:dyDescent="0.25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-6.5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24.5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38868.950002864003</v>
      </c>
    </row>
    <row r="2562" spans="1:16" x14ac:dyDescent="0.25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-6.6999998092651367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24.699999809265137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38893.650002673268</v>
      </c>
    </row>
    <row r="2563" spans="1:16" x14ac:dyDescent="0.25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-3.5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21.5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38915.150002673268</v>
      </c>
    </row>
    <row r="2564" spans="1:16" x14ac:dyDescent="0.25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-3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21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38936.150002673268</v>
      </c>
    </row>
    <row r="2565" spans="1:16" x14ac:dyDescent="0.25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-5.5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23.5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38959.650002673268</v>
      </c>
    </row>
    <row r="2566" spans="1:16" x14ac:dyDescent="0.25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-9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27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38986.650002673268</v>
      </c>
    </row>
    <row r="2567" spans="1:16" x14ac:dyDescent="0.25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-7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25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39011.650002673268</v>
      </c>
    </row>
    <row r="2568" spans="1:16" x14ac:dyDescent="0.25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-8.8000001907348633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26.800000190734863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39038.450002864003</v>
      </c>
    </row>
    <row r="2569" spans="1:16" x14ac:dyDescent="0.25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-2.7999999523162842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20.799999952316284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39059.250002816319</v>
      </c>
    </row>
    <row r="2570" spans="1:16" x14ac:dyDescent="0.25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-4.6999998092651367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22.699999809265137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39081.950002625585</v>
      </c>
    </row>
    <row r="2571" spans="1:16" x14ac:dyDescent="0.25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-7.4000000953674316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25.400000095367432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39107.350002720952</v>
      </c>
    </row>
    <row r="2572" spans="1:16" x14ac:dyDescent="0.25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-0.10000000149011611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18.100000001490116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39125.450002722442</v>
      </c>
    </row>
    <row r="2573" spans="1:16" x14ac:dyDescent="0.25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-0.10000000149011611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18.100000001490116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39143.550002723932</v>
      </c>
    </row>
    <row r="2574" spans="1:16" x14ac:dyDescent="0.25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-5.5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23.5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39167.050002723932</v>
      </c>
    </row>
    <row r="2575" spans="1:16" x14ac:dyDescent="0.25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-10.69999980926514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28.69999980926514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39195.750002533197</v>
      </c>
    </row>
    <row r="2576" spans="1:16" x14ac:dyDescent="0.25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-11.19999980926514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29.19999980926514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39224.950002342463</v>
      </c>
    </row>
    <row r="2577" spans="1:16" x14ac:dyDescent="0.25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-18.29999923706055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36.299999237060547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39261.250001579523</v>
      </c>
    </row>
    <row r="2578" spans="1:16" x14ac:dyDescent="0.25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-11.10000038146973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29.10000038146973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39290.350001960993</v>
      </c>
    </row>
    <row r="2579" spans="1:16" x14ac:dyDescent="0.25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-8.3000001907348633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26.300000190734863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39316.650002151728</v>
      </c>
    </row>
    <row r="2580" spans="1:16" x14ac:dyDescent="0.25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-16.79999923706055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34.799999237060547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39351.450001388788</v>
      </c>
    </row>
    <row r="2581" spans="1:16" x14ac:dyDescent="0.25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-9.3000001907348633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27.300000190734863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39378.750001579523</v>
      </c>
    </row>
    <row r="2582" spans="1:16" x14ac:dyDescent="0.25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-10.60000038146973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28.60000038146973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39407.350001960993</v>
      </c>
    </row>
    <row r="2583" spans="1:16" x14ac:dyDescent="0.25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-17.79999923706055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35.799999237060547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39443.150001198053</v>
      </c>
    </row>
    <row r="2584" spans="1:16" x14ac:dyDescent="0.25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-19.79999923706055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37.799999237060547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39480.950000435114</v>
      </c>
    </row>
    <row r="2585" spans="1:16" x14ac:dyDescent="0.25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-22.10000038146973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40.100000381469727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39521.050000816584</v>
      </c>
    </row>
    <row r="2586" spans="1:16" x14ac:dyDescent="0.25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-18.5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36.5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39557.550000816584</v>
      </c>
    </row>
    <row r="2587" spans="1:16" x14ac:dyDescent="0.25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-18.79999923706055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36.799999237060547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39594.350000053644</v>
      </c>
    </row>
    <row r="2588" spans="1:16" x14ac:dyDescent="0.25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-9.3000001907348633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27.300000190734863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39621.650000244379</v>
      </c>
    </row>
    <row r="2589" spans="1:16" x14ac:dyDescent="0.25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-4.1999998092651367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22.199999809265137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39643.850000053644</v>
      </c>
    </row>
    <row r="2590" spans="1:16" x14ac:dyDescent="0.25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-4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22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39665.850000053644</v>
      </c>
    </row>
    <row r="2591" spans="1:16" x14ac:dyDescent="0.25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-8.3999996185302734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26.399999618530273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39692.249999672174</v>
      </c>
    </row>
    <row r="2592" spans="1:16" x14ac:dyDescent="0.25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-8.1999998092651367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26.199999809265137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39718.44999948144</v>
      </c>
    </row>
    <row r="2593" spans="1:16" x14ac:dyDescent="0.25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-3.9000000953674321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21.900000095367432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39740.349999576807</v>
      </c>
    </row>
    <row r="2594" spans="1:16" x14ac:dyDescent="0.25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-13.80000019073486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31.80000019073486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39772.149999767542</v>
      </c>
    </row>
    <row r="2595" spans="1:16" x14ac:dyDescent="0.25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-20.5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38.5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39810.649999767542</v>
      </c>
    </row>
    <row r="2596" spans="1:16" x14ac:dyDescent="0.25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-23.20000076293945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41.200000762939453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39851.850000530481</v>
      </c>
    </row>
    <row r="2597" spans="1:16" x14ac:dyDescent="0.25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-26.5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44.5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39896.350000530481</v>
      </c>
    </row>
    <row r="2598" spans="1:16" x14ac:dyDescent="0.25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-27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45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39941.350000530481</v>
      </c>
    </row>
    <row r="2599" spans="1:16" x14ac:dyDescent="0.25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-26.79999923706055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44.799999237060547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39986.149999767542</v>
      </c>
    </row>
    <row r="2600" spans="1:16" x14ac:dyDescent="0.25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-26.20000076293945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44.200000762939453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40030.350000530481</v>
      </c>
    </row>
    <row r="2601" spans="1:16" x14ac:dyDescent="0.25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-23.5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41.5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40071.850000530481</v>
      </c>
    </row>
    <row r="2602" spans="1:16" x14ac:dyDescent="0.25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-24.29999923706055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42.299999237060547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40114.149999767542</v>
      </c>
    </row>
    <row r="2603" spans="1:16" x14ac:dyDescent="0.25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-26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44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40158.149999767542</v>
      </c>
    </row>
    <row r="2604" spans="1:16" x14ac:dyDescent="0.25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-25.20000076293945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43.200000762939453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40201.350000530481</v>
      </c>
    </row>
    <row r="2605" spans="1:16" x14ac:dyDescent="0.25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-21.5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39.5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40240.850000530481</v>
      </c>
    </row>
    <row r="2606" spans="1:16" x14ac:dyDescent="0.25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-18.5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36.5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40277.350000530481</v>
      </c>
    </row>
    <row r="2607" spans="1:16" x14ac:dyDescent="0.25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-13.80000019073486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31.80000019073486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40309.150000721216</v>
      </c>
    </row>
    <row r="2608" spans="1:16" x14ac:dyDescent="0.25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-12.80000019073486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30.80000019073486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40339.950000911951</v>
      </c>
    </row>
    <row r="2609" spans="1:16" x14ac:dyDescent="0.25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-13.69999980926514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31.69999980926514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40371.650000721216</v>
      </c>
    </row>
    <row r="2610" spans="1:16" x14ac:dyDescent="0.25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-9.6999998092651367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27.699999809265137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40399.350000530481</v>
      </c>
    </row>
    <row r="2611" spans="1:16" x14ac:dyDescent="0.25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0.40000000596046448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17.599999994039536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40416.950000524521</v>
      </c>
    </row>
    <row r="2612" spans="1:16" x14ac:dyDescent="0.25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1.5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16.5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40433.450000524521</v>
      </c>
    </row>
    <row r="2613" spans="1:16" x14ac:dyDescent="0.25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-6.4000000953674316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24.400000095367432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40457.850000619888</v>
      </c>
    </row>
    <row r="2614" spans="1:16" x14ac:dyDescent="0.25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-8.6999998092651367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26.699999809265137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40484.550000429153</v>
      </c>
    </row>
    <row r="2615" spans="1:16" x14ac:dyDescent="0.25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-5.1999998092651367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23.199999809265137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40507.750000238419</v>
      </c>
    </row>
    <row r="2616" spans="1:16" x14ac:dyDescent="0.25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-5.5999999046325684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23.599999904632568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40531.350000143051</v>
      </c>
    </row>
    <row r="2617" spans="1:16" x14ac:dyDescent="0.25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-7.1999998092651367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25.199999809265137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40556.549999952316</v>
      </c>
    </row>
    <row r="2618" spans="1:16" x14ac:dyDescent="0.25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-14.30000019073486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32.300000190734863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40588.850000143051</v>
      </c>
    </row>
    <row r="2619" spans="1:16" x14ac:dyDescent="0.25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-3.9000000953674321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21.900000095367432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40610.750000238419</v>
      </c>
    </row>
    <row r="2620" spans="1:16" x14ac:dyDescent="0.25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-6.9000000953674316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24.900000095367432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40635.650000333786</v>
      </c>
    </row>
    <row r="2621" spans="1:16" x14ac:dyDescent="0.25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-9.6999998092651367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27.699999809265137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40663.350000143051</v>
      </c>
    </row>
    <row r="2622" spans="1:16" x14ac:dyDescent="0.25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-5.6999998092651367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23.699999809265137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40687.049999952316</v>
      </c>
    </row>
    <row r="2623" spans="1:16" x14ac:dyDescent="0.25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-8.1999998092651367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26.199999809265137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40713.249999761581</v>
      </c>
    </row>
    <row r="2624" spans="1:16" x14ac:dyDescent="0.25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-8.8999996185302734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26.899999618530273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40740.149999380112</v>
      </c>
    </row>
    <row r="2625" spans="1:16" x14ac:dyDescent="0.25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2.2000000476837158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15.799999952316284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40755.949999332428</v>
      </c>
    </row>
    <row r="2626" spans="1:16" x14ac:dyDescent="0.25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1.6000000238418579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16.399999976158142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40772.349999308586</v>
      </c>
    </row>
    <row r="2627" spans="1:16" x14ac:dyDescent="0.25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2.5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15.5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40787.849999308586</v>
      </c>
    </row>
    <row r="2628" spans="1:16" x14ac:dyDescent="0.25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-1.799999952316284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19.799999952316284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40807.649999260902</v>
      </c>
    </row>
    <row r="2629" spans="1:16" x14ac:dyDescent="0.25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-7.8000001907348633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25.800000190734863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40833.449999451637</v>
      </c>
    </row>
    <row r="2630" spans="1:16" x14ac:dyDescent="0.25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-0.89999997615814209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18.899999976158142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40852.349999427795</v>
      </c>
    </row>
    <row r="2631" spans="1:16" x14ac:dyDescent="0.25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-4.3000001907348633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22.300000190734863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40874.64999961853</v>
      </c>
    </row>
    <row r="2632" spans="1:16" x14ac:dyDescent="0.25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-5.1999998092651367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23.199999809265137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40897.849999427795</v>
      </c>
    </row>
    <row r="2633" spans="1:16" x14ac:dyDescent="0.25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-1.1000000238418579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19.100000023841858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40916.949999451637</v>
      </c>
    </row>
    <row r="2634" spans="1:16" x14ac:dyDescent="0.25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3.5999999046325679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14.400000095367432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40931.349999547005</v>
      </c>
    </row>
    <row r="2635" spans="1:16" x14ac:dyDescent="0.25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-0.80000001192092896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18.800000011920929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40950.149999558926</v>
      </c>
    </row>
    <row r="2636" spans="1:16" x14ac:dyDescent="0.25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2.4000000953674321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15.599999904632568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40965.749999463558</v>
      </c>
    </row>
    <row r="2637" spans="1:16" x14ac:dyDescent="0.25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2.9000000953674321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15.099999904632568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40980.849999368191</v>
      </c>
    </row>
    <row r="2638" spans="1:16" x14ac:dyDescent="0.25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7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11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40991.849999368191</v>
      </c>
    </row>
    <row r="2639" spans="1:16" x14ac:dyDescent="0.25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3.2999999523162842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14.700000047683716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41006.549999415874</v>
      </c>
    </row>
    <row r="2640" spans="1:16" x14ac:dyDescent="0.25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2.2000000476837158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15.799999952316284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41022.349999368191</v>
      </c>
    </row>
    <row r="2641" spans="1:16" x14ac:dyDescent="0.25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-0.30000001192092901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18.300000011920929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41040.649999380112</v>
      </c>
    </row>
    <row r="2642" spans="1:16" x14ac:dyDescent="0.25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-4.9000000953674316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22.900000095367432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41063.549999475479</v>
      </c>
    </row>
    <row r="2643" spans="1:16" x14ac:dyDescent="0.25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-2.5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20.5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41084.049999475479</v>
      </c>
    </row>
    <row r="2644" spans="1:16" x14ac:dyDescent="0.25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-3.5999999046325679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21.599999904632568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41105.649999380112</v>
      </c>
    </row>
    <row r="2645" spans="1:16" x14ac:dyDescent="0.25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-4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22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41127.649999380112</v>
      </c>
    </row>
    <row r="2646" spans="1:16" x14ac:dyDescent="0.25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-2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20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41147.649999380112</v>
      </c>
    </row>
    <row r="2647" spans="1:16" x14ac:dyDescent="0.25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1.799999952316284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16.200000047683716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41163.849999427795</v>
      </c>
    </row>
    <row r="2648" spans="1:16" x14ac:dyDescent="0.25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-6.4000000953674316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24.400000095367432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41188.249999523163</v>
      </c>
    </row>
    <row r="2649" spans="1:16" x14ac:dyDescent="0.25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-5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23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41211.249999523163</v>
      </c>
    </row>
    <row r="2650" spans="1:16" x14ac:dyDescent="0.25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-0.30000001192092901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18.300000011920929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41229.549999535084</v>
      </c>
    </row>
    <row r="2651" spans="1:16" x14ac:dyDescent="0.25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6.8000001907348633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11.199999809265137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41240.749999344349</v>
      </c>
    </row>
    <row r="2652" spans="1:16" x14ac:dyDescent="0.25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4.4000000953674316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13.599999904632568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41254.349999248981</v>
      </c>
    </row>
    <row r="2653" spans="1:16" x14ac:dyDescent="0.25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6.9000000953674316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11.099999904632568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41265.449999153614</v>
      </c>
    </row>
    <row r="2654" spans="1:16" x14ac:dyDescent="0.25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8.3999996185302734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9.6000003814697266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41275.049999535084</v>
      </c>
    </row>
    <row r="2655" spans="1:16" x14ac:dyDescent="0.25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4.1999998092651367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13.800000190734863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41288.849999725819</v>
      </c>
    </row>
    <row r="2656" spans="1:16" x14ac:dyDescent="0.25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6.9000000953674316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11.099999904632568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41299.949999630451</v>
      </c>
    </row>
    <row r="2657" spans="1:16" x14ac:dyDescent="0.25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6.9000000953674316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11.099999904632568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41311.049999535084</v>
      </c>
    </row>
    <row r="2658" spans="1:16" x14ac:dyDescent="0.25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9.3000001907348633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8.6999998092651367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41319.749999344349</v>
      </c>
    </row>
    <row r="2659" spans="1:16" x14ac:dyDescent="0.25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8.1000003814697266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9.8999996185302734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41329.649998962879</v>
      </c>
    </row>
    <row r="2660" spans="1:16" x14ac:dyDescent="0.25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5.5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12.5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41342.149998962879</v>
      </c>
    </row>
    <row r="2661" spans="1:16" x14ac:dyDescent="0.25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5.0999999046325684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12.900000095367432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41355.049999058247</v>
      </c>
    </row>
    <row r="2662" spans="1:16" x14ac:dyDescent="0.25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3.5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14.5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41369.549999058247</v>
      </c>
    </row>
    <row r="2663" spans="1:16" x14ac:dyDescent="0.25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4.5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13.5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41383.049999058247</v>
      </c>
    </row>
    <row r="2664" spans="1:16" x14ac:dyDescent="0.25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3.5999999046325679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14.400000095367432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41397.449999153614</v>
      </c>
    </row>
    <row r="2665" spans="1:16" x14ac:dyDescent="0.25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4.0999999046325684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13.900000095367432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41411.349999248981</v>
      </c>
    </row>
    <row r="2666" spans="1:16" x14ac:dyDescent="0.25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4.9000000953674316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13.099999904632568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41424.449999153614</v>
      </c>
    </row>
    <row r="2667" spans="1:16" x14ac:dyDescent="0.25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-4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22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41446.449999153614</v>
      </c>
    </row>
    <row r="2668" spans="1:16" x14ac:dyDescent="0.25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-7.0999999046325684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25.099999904632568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41471.549999058247</v>
      </c>
    </row>
    <row r="2669" spans="1:16" x14ac:dyDescent="0.25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-1.1000000238418579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19.100000023841858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41490.649999082088</v>
      </c>
    </row>
    <row r="2670" spans="1:16" x14ac:dyDescent="0.25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2.7999999523162842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15.200000047683716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41505.849999129772</v>
      </c>
    </row>
    <row r="2671" spans="1:16" x14ac:dyDescent="0.25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6.5999999046325684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11.400000095367432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41517.24999922514</v>
      </c>
    </row>
    <row r="2672" spans="1:16" x14ac:dyDescent="0.25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-1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19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41536.24999922514</v>
      </c>
    </row>
    <row r="2673" spans="1:16" x14ac:dyDescent="0.25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-0.20000000298023221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18.200000002980232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41554.44999922812</v>
      </c>
    </row>
    <row r="2674" spans="1:16" x14ac:dyDescent="0.25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1.200000047683716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16.799999952316284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41571.249999180436</v>
      </c>
    </row>
    <row r="2675" spans="1:16" x14ac:dyDescent="0.25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2.5999999046325679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15.400000095367432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41586.649999275804</v>
      </c>
    </row>
    <row r="2676" spans="1:16" x14ac:dyDescent="0.25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6.1999998092651367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11.800000190734863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41598.449999466538</v>
      </c>
    </row>
    <row r="2677" spans="1:16" x14ac:dyDescent="0.25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6.5999999046325684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11.400000095367432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41609.849999561906</v>
      </c>
    </row>
    <row r="2678" spans="1:16" x14ac:dyDescent="0.25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6.9000000953674316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11.099999904632568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41620.949999466538</v>
      </c>
    </row>
    <row r="2679" spans="1:16" x14ac:dyDescent="0.25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10.89999961853027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7.1000003814697301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41628.049999848008</v>
      </c>
    </row>
    <row r="2680" spans="1:16" x14ac:dyDescent="0.25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6.5999999046325684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11.400000095367432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41639.449999943376</v>
      </c>
    </row>
    <row r="2681" spans="1:16" x14ac:dyDescent="0.25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5.6999998092651367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12.300000190734863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41651.75000013411</v>
      </c>
    </row>
    <row r="2682" spans="1:16" x14ac:dyDescent="0.25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4.1999998092651367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13.800000190734863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41665.550000324845</v>
      </c>
    </row>
    <row r="2683" spans="1:16" x14ac:dyDescent="0.25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5.5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12.5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41678.050000324845</v>
      </c>
    </row>
    <row r="2684" spans="1:16" x14ac:dyDescent="0.25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4.1999998092651367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13.800000190734863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41691.85000051558</v>
      </c>
    </row>
    <row r="2685" spans="1:16" x14ac:dyDescent="0.25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2.7000000476837158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15.299999952316284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41707.150000467896</v>
      </c>
    </row>
    <row r="2686" spans="1:16" x14ac:dyDescent="0.25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3.2000000476837158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14.799999952316284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41721.950000420213</v>
      </c>
    </row>
    <row r="2687" spans="1:16" x14ac:dyDescent="0.25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2.9000000953674321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15.099999904632568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41737.050000324845</v>
      </c>
    </row>
    <row r="2688" spans="1:16" x14ac:dyDescent="0.25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4.0999999046325684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13.900000095367432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41750.950000420213</v>
      </c>
    </row>
    <row r="2689" spans="1:16" x14ac:dyDescent="0.25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6.6999998092651367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11.300000190734863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41762.250000610948</v>
      </c>
    </row>
    <row r="2690" spans="1:16" x14ac:dyDescent="0.25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7.9000000953674316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10.099999904632568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41772.35000051558</v>
      </c>
    </row>
    <row r="2691" spans="1:16" x14ac:dyDescent="0.25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10.69999980926514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7.3000001907348597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41779.650000706315</v>
      </c>
    </row>
    <row r="2692" spans="1:16" x14ac:dyDescent="0.25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13.5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4.5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41784.150000706315</v>
      </c>
    </row>
    <row r="2693" spans="1:16" x14ac:dyDescent="0.25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11.69999980926514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6.3000001907348597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41790.45000089705</v>
      </c>
    </row>
    <row r="2694" spans="1:16" x14ac:dyDescent="0.25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11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7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41797.45000089705</v>
      </c>
    </row>
    <row r="2695" spans="1:16" x14ac:dyDescent="0.25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15.30000019073486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2.6999998092651403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41800.150000706315</v>
      </c>
    </row>
    <row r="2696" spans="1:16" x14ac:dyDescent="0.25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15.19999980926514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2.8000001907348597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41802.95000089705</v>
      </c>
    </row>
    <row r="2697" spans="1:16" x14ac:dyDescent="0.25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16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2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41804.95000089705</v>
      </c>
    </row>
    <row r="2698" spans="1:16" x14ac:dyDescent="0.25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12.89999961853027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5.1000003814697301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41810.05000127852</v>
      </c>
    </row>
    <row r="2699" spans="1:16" x14ac:dyDescent="0.25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19.79999923706055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41810.05000127852</v>
      </c>
    </row>
    <row r="2700" spans="1:16" x14ac:dyDescent="0.25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17.79999923706055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0.20000076293944957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41810.250002041459</v>
      </c>
    </row>
    <row r="2701" spans="1:16" x14ac:dyDescent="0.25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>
        <v>7.9000000953674316</v>
      </c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10.099999904632568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41820.350001946092</v>
      </c>
    </row>
    <row r="2702" spans="1:16" x14ac:dyDescent="0.25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10.89999961853027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7.1000003814697301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41827.450002327561</v>
      </c>
    </row>
    <row r="2703" spans="1:16" x14ac:dyDescent="0.25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18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0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41827.450002327561</v>
      </c>
    </row>
    <row r="2704" spans="1:16" x14ac:dyDescent="0.25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9.3999996185302734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8.6000003814697266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41836.050002709031</v>
      </c>
    </row>
    <row r="2705" spans="1:16" x14ac:dyDescent="0.25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>
        <v>3.5999999046325679</v>
      </c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14.400000095367432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41850.450002804399</v>
      </c>
    </row>
    <row r="2706" spans="1:16" x14ac:dyDescent="0.25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5.8000001907348633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12.199999809265137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41862.650002613664</v>
      </c>
    </row>
    <row r="2707" spans="1:16" x14ac:dyDescent="0.25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8.1000003814697266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9.8999996185302734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41872.550002232194</v>
      </c>
    </row>
    <row r="2708" spans="1:16" x14ac:dyDescent="0.25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9.6999998092651367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8.3000001907348633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41880.850002422929</v>
      </c>
    </row>
    <row r="2709" spans="1:16" x14ac:dyDescent="0.25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13.10000038146973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4.8999996185302699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41885.750002041459</v>
      </c>
    </row>
    <row r="2710" spans="1:16" x14ac:dyDescent="0.25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14.69999980926514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3.3000001907348597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41889.050002232194</v>
      </c>
    </row>
    <row r="2711" spans="1:16" x14ac:dyDescent="0.25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14.69999980926514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3.3000001907348597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41892.350002422929</v>
      </c>
    </row>
    <row r="2712" spans="1:16" x14ac:dyDescent="0.25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18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41892.350002422929</v>
      </c>
    </row>
    <row r="2713" spans="1:16" x14ac:dyDescent="0.25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19.60000038146973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41892.350002422929</v>
      </c>
    </row>
    <row r="2714" spans="1:16" x14ac:dyDescent="0.25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19.10000038146973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41892.350002422929</v>
      </c>
    </row>
    <row r="2715" spans="1:16" x14ac:dyDescent="0.25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22.20000076293945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41892.350002422929</v>
      </c>
    </row>
    <row r="2716" spans="1:16" x14ac:dyDescent="0.25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21.5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41892.350002422929</v>
      </c>
    </row>
    <row r="2717" spans="1:16" x14ac:dyDescent="0.25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18.29999923706055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41892.350002422929</v>
      </c>
    </row>
    <row r="2718" spans="1:16" x14ac:dyDescent="0.25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17.39999961853027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0.60000038146973012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41892.950002804399</v>
      </c>
    </row>
    <row r="2719" spans="1:16" x14ac:dyDescent="0.25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14.89999961853027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3.1000003814697301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41896.050003185868</v>
      </c>
    </row>
    <row r="2720" spans="1:16" x14ac:dyDescent="0.25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13.5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4.5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41900.550003185868</v>
      </c>
    </row>
    <row r="2721" spans="1:16" x14ac:dyDescent="0.25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20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0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41900.550003185868</v>
      </c>
    </row>
    <row r="2722" spans="1:16" x14ac:dyDescent="0.25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18.70000076293945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41900.550003185868</v>
      </c>
    </row>
    <row r="2723" spans="1:16" x14ac:dyDescent="0.25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18.29999923706055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0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41900.550003185868</v>
      </c>
    </row>
    <row r="2724" spans="1:16" x14ac:dyDescent="0.25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16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2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41902.550003185868</v>
      </c>
    </row>
    <row r="2725" spans="1:16" x14ac:dyDescent="0.25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16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2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41904.550003185868</v>
      </c>
    </row>
    <row r="2726" spans="1:16" x14ac:dyDescent="0.25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21.10000038146973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0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41904.550003185868</v>
      </c>
    </row>
    <row r="2727" spans="1:16" x14ac:dyDescent="0.25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17.10000038146973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0.89999961853026988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41905.450002804399</v>
      </c>
    </row>
    <row r="2728" spans="1:16" x14ac:dyDescent="0.25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13.39999961853027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4.6000003814697301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41910.050003185868</v>
      </c>
    </row>
    <row r="2729" spans="1:16" x14ac:dyDescent="0.25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13.30000019073486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4.6999998092651403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41914.750002995133</v>
      </c>
    </row>
    <row r="2730" spans="1:16" x14ac:dyDescent="0.25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10.80000019073486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7.1999998092651403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41921.950002804399</v>
      </c>
    </row>
    <row r="2731" spans="1:16" x14ac:dyDescent="0.25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11.39999961853027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6.6000003814697301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41928.550003185868</v>
      </c>
    </row>
    <row r="2732" spans="1:16" x14ac:dyDescent="0.25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16.20000076293945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1.7999992370605504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41930.350002422929</v>
      </c>
    </row>
    <row r="2733" spans="1:16" x14ac:dyDescent="0.25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19.89999961853027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41930.350002422929</v>
      </c>
    </row>
    <row r="2734" spans="1:16" x14ac:dyDescent="0.25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18.39999961853027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41930.350002422929</v>
      </c>
    </row>
    <row r="2735" spans="1:16" x14ac:dyDescent="0.25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17.70000076293945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0.29999923706055043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41930.650001659989</v>
      </c>
    </row>
    <row r="2736" spans="1:16" x14ac:dyDescent="0.25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19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0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41930.650001659989</v>
      </c>
    </row>
    <row r="2737" spans="1:16" x14ac:dyDescent="0.25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18.70000076293945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41930.650001659989</v>
      </c>
    </row>
    <row r="2738" spans="1:16" x14ac:dyDescent="0.25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18.10000038146973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41930.650001659989</v>
      </c>
    </row>
    <row r="2739" spans="1:16" x14ac:dyDescent="0.25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18.70000076293945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41930.650001659989</v>
      </c>
    </row>
    <row r="2740" spans="1:16" x14ac:dyDescent="0.25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15.5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2.5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41933.150001659989</v>
      </c>
    </row>
    <row r="2741" spans="1:16" x14ac:dyDescent="0.25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20.10000038146973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0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41933.150001659989</v>
      </c>
    </row>
    <row r="2742" spans="1:16" x14ac:dyDescent="0.25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26.89999961853027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0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41933.150001659989</v>
      </c>
    </row>
    <row r="2743" spans="1:16" x14ac:dyDescent="0.25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23.79999923706055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41933.150001659989</v>
      </c>
    </row>
    <row r="2744" spans="1:16" x14ac:dyDescent="0.25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25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41933.150001659989</v>
      </c>
    </row>
    <row r="2745" spans="1:16" x14ac:dyDescent="0.25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14.10000038146973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3.8999996185302699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41937.05000127852</v>
      </c>
    </row>
    <row r="2746" spans="1:16" x14ac:dyDescent="0.25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11.5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6.5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41943.55000127852</v>
      </c>
    </row>
    <row r="2747" spans="1:16" x14ac:dyDescent="0.25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12.69999980926514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5.3000001907348597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41948.850001469254</v>
      </c>
    </row>
    <row r="2748" spans="1:16" x14ac:dyDescent="0.25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16.79999923706055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1.2000007629394496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41950.050002232194</v>
      </c>
    </row>
    <row r="2749" spans="1:16" x14ac:dyDescent="0.25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17.89999961853027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0.10000038146973012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41950.150002613664</v>
      </c>
    </row>
    <row r="2750" spans="1:16" x14ac:dyDescent="0.25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16.89999961853027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1.1000003814697301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41951.250002995133</v>
      </c>
    </row>
    <row r="2751" spans="1:16" x14ac:dyDescent="0.25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17.10000038146973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0.89999961853026988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41952.150002613664</v>
      </c>
    </row>
    <row r="2752" spans="1:16" x14ac:dyDescent="0.25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18.10000038146973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41952.150002613664</v>
      </c>
    </row>
    <row r="2753" spans="1:16" x14ac:dyDescent="0.25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18.29999923706055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41952.150002613664</v>
      </c>
    </row>
    <row r="2754" spans="1:16" x14ac:dyDescent="0.25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19.5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41952.150002613664</v>
      </c>
    </row>
    <row r="2755" spans="1:16" x14ac:dyDescent="0.25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19.29999923706055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41952.150002613664</v>
      </c>
    </row>
    <row r="2756" spans="1:16" x14ac:dyDescent="0.25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21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41952.150002613664</v>
      </c>
    </row>
    <row r="2757" spans="1:16" x14ac:dyDescent="0.25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23.20000076293945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41952.150002613664</v>
      </c>
    </row>
    <row r="2758" spans="1:16" x14ac:dyDescent="0.25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22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41952.150002613664</v>
      </c>
    </row>
    <row r="2759" spans="1:16" x14ac:dyDescent="0.25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15.19999980926514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2.8000001907348597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41954.950002804399</v>
      </c>
    </row>
    <row r="2760" spans="1:16" x14ac:dyDescent="0.25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14.80000019073486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3.1999998092651403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41958.150002613664</v>
      </c>
    </row>
    <row r="2761" spans="1:16" x14ac:dyDescent="0.25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18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0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41958.150002613664</v>
      </c>
    </row>
    <row r="2762" spans="1:16" x14ac:dyDescent="0.25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19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0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41958.150002613664</v>
      </c>
    </row>
    <row r="2763" spans="1:16" x14ac:dyDescent="0.25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23.5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41958.150002613664</v>
      </c>
    </row>
    <row r="2764" spans="1:16" x14ac:dyDescent="0.25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22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41958.150002613664</v>
      </c>
    </row>
    <row r="2765" spans="1:16" x14ac:dyDescent="0.25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21.39999961853027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41958.150002613664</v>
      </c>
    </row>
    <row r="2766" spans="1:16" x14ac:dyDescent="0.25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19.5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41958.150002613664</v>
      </c>
    </row>
    <row r="2767" spans="1:16" x14ac:dyDescent="0.25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18.20000076293945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41958.150002613664</v>
      </c>
    </row>
    <row r="2768" spans="1:16" x14ac:dyDescent="0.25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16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2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41960.150002613664</v>
      </c>
    </row>
    <row r="2769" spans="1:16" x14ac:dyDescent="0.25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13.80000019073486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4.1999998092651403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41964.350002422929</v>
      </c>
    </row>
    <row r="2770" spans="1:16" x14ac:dyDescent="0.25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18.79999923706055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0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41964.350002422929</v>
      </c>
    </row>
    <row r="2771" spans="1:16" x14ac:dyDescent="0.25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16.10000038146973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1.8999996185302699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41966.250002041459</v>
      </c>
    </row>
    <row r="2772" spans="1:16" x14ac:dyDescent="0.25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19.20000076293945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41966.250002041459</v>
      </c>
    </row>
    <row r="2773" spans="1:16" x14ac:dyDescent="0.25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20.10000038146973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41966.250002041459</v>
      </c>
    </row>
    <row r="2774" spans="1:16" x14ac:dyDescent="0.25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21.60000038146973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41966.250002041459</v>
      </c>
    </row>
    <row r="2775" spans="1:16" x14ac:dyDescent="0.25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21.39999961853027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41966.250002041459</v>
      </c>
    </row>
    <row r="2776" spans="1:16" x14ac:dyDescent="0.25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18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41966.250002041459</v>
      </c>
    </row>
    <row r="2777" spans="1:16" x14ac:dyDescent="0.25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16.60000038146973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1.3999996185302699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41967.650001659989</v>
      </c>
    </row>
    <row r="2778" spans="1:16" x14ac:dyDescent="0.25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17.5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0.5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41968.150001659989</v>
      </c>
    </row>
    <row r="2779" spans="1:16" x14ac:dyDescent="0.25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1">
        <v>22.70000076293945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41968.150001659989</v>
      </c>
    </row>
    <row r="2780" spans="1:16" x14ac:dyDescent="0.25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1">
        <v>18.39999961853027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41968.150001659989</v>
      </c>
    </row>
    <row r="2781" spans="1:16" x14ac:dyDescent="0.25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1">
        <v>20.20000076293945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41968.150001659989</v>
      </c>
    </row>
    <row r="2782" spans="1:16" x14ac:dyDescent="0.25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17.79999923706055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0.20000076293944957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41968.350002422929</v>
      </c>
    </row>
    <row r="2783" spans="1:16" x14ac:dyDescent="0.25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14.60000038146973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3.3999996185302699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41971.750002041459</v>
      </c>
    </row>
    <row r="2784" spans="1:16" x14ac:dyDescent="0.25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15.80000019073486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2.1999998092651403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41973.950001850724</v>
      </c>
    </row>
    <row r="2785" spans="1:16" x14ac:dyDescent="0.25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21.89999961853027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0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41973.950001850724</v>
      </c>
    </row>
    <row r="2786" spans="1:16" x14ac:dyDescent="0.25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21.60000038146973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41973.950001850724</v>
      </c>
    </row>
    <row r="2787" spans="1:16" x14ac:dyDescent="0.25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20.10000038146973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41973.950001850724</v>
      </c>
    </row>
    <row r="2788" spans="1:16" x14ac:dyDescent="0.25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24.5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41973.950001850724</v>
      </c>
    </row>
    <row r="2789" spans="1:16" x14ac:dyDescent="0.25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23.39999961853027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41973.950001850724</v>
      </c>
    </row>
    <row r="2790" spans="1:16" x14ac:dyDescent="0.25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23.10000038146973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41973.950001850724</v>
      </c>
    </row>
    <row r="2791" spans="1:16" x14ac:dyDescent="0.25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20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41973.950001850724</v>
      </c>
    </row>
    <row r="2792" spans="1:16" x14ac:dyDescent="0.25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15.10000038146973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2.8999996185302699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41976.850001469254</v>
      </c>
    </row>
    <row r="2793" spans="1:16" x14ac:dyDescent="0.25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22.89999961853027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41976.850001469254</v>
      </c>
    </row>
    <row r="2794" spans="1:16" x14ac:dyDescent="0.25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16.20000076293945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1.7999992370605504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41978.650000706315</v>
      </c>
    </row>
    <row r="2795" spans="1:16" x14ac:dyDescent="0.25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19.20000076293945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41978.650000706315</v>
      </c>
    </row>
    <row r="2796" spans="1:16" x14ac:dyDescent="0.25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14.5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3.5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41982.150000706315</v>
      </c>
    </row>
    <row r="2797" spans="1:16" x14ac:dyDescent="0.25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16.10000038146973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1.8999996185302699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41984.050000324845</v>
      </c>
    </row>
    <row r="2798" spans="1:16" x14ac:dyDescent="0.25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18.5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0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41984.050000324845</v>
      </c>
    </row>
    <row r="2799" spans="1:16" x14ac:dyDescent="0.25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19.79999923706055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41984.050000324845</v>
      </c>
    </row>
    <row r="2800" spans="1:16" x14ac:dyDescent="0.25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17.70000076293945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0.29999923706055043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41984.349999561906</v>
      </c>
    </row>
    <row r="2801" spans="1:16" x14ac:dyDescent="0.25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15.10000038146973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2.8999996185302699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41987.249999180436</v>
      </c>
    </row>
    <row r="2802" spans="1:16" x14ac:dyDescent="0.25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14.5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3.5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41990.749999180436</v>
      </c>
    </row>
    <row r="2803" spans="1:16" x14ac:dyDescent="0.25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13.60000038146973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4.3999996185302699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41995.149998798966</v>
      </c>
    </row>
    <row r="2804" spans="1:16" x14ac:dyDescent="0.25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18.70000076293945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0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41995.149998798966</v>
      </c>
    </row>
    <row r="2805" spans="1:16" x14ac:dyDescent="0.25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17.89999961853027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0.10000038146973012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41995.249999180436</v>
      </c>
    </row>
    <row r="2806" spans="1:16" x14ac:dyDescent="0.25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14.60000038146973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3.3999996185302699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41998.649998798966</v>
      </c>
    </row>
    <row r="2807" spans="1:16" x14ac:dyDescent="0.25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13.89999961853027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4.1000003814697301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42002.749999180436</v>
      </c>
    </row>
    <row r="2808" spans="1:16" x14ac:dyDescent="0.25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16.79999923706055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1.2000007629394496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42003.949999943376</v>
      </c>
    </row>
    <row r="2809" spans="1:16" x14ac:dyDescent="0.25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15.89999961853027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2.1000003814697301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42006.050000324845</v>
      </c>
    </row>
    <row r="2810" spans="1:16" x14ac:dyDescent="0.25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14.5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3.5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42009.550000324845</v>
      </c>
    </row>
    <row r="2811" spans="1:16" x14ac:dyDescent="0.25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14.80000019073486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3.1999998092651403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42012.75000013411</v>
      </c>
    </row>
    <row r="2812" spans="1:16" x14ac:dyDescent="0.25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16.39999961853027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1.6000003814697301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42014.35000051558</v>
      </c>
    </row>
    <row r="2813" spans="1:16" x14ac:dyDescent="0.25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12.69999980926514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5.3000001907348597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42019.650000706315</v>
      </c>
    </row>
    <row r="2814" spans="1:16" x14ac:dyDescent="0.25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11.10000038146973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6.8999996185302699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42026.550000324845</v>
      </c>
    </row>
    <row r="2815" spans="1:16" x14ac:dyDescent="0.25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14.10000038146973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3.8999996185302699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42030.449999943376</v>
      </c>
    </row>
    <row r="2816" spans="1:16" x14ac:dyDescent="0.25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13.30000019073486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4.6999998092651403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42035.149999752641</v>
      </c>
    </row>
    <row r="2817" spans="1:16" x14ac:dyDescent="0.25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17.79999923706055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0.20000076293944957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42035.35000051558</v>
      </c>
    </row>
    <row r="2818" spans="1:16" x14ac:dyDescent="0.25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12.5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5.5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42040.85000051558</v>
      </c>
    </row>
    <row r="2819" spans="1:16" x14ac:dyDescent="0.25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11.30000019073486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6.6999998092651403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42047.550000324845</v>
      </c>
    </row>
    <row r="2820" spans="1:16" x14ac:dyDescent="0.25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20.79999923706055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0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42047.550000324845</v>
      </c>
    </row>
    <row r="2821" spans="1:16" x14ac:dyDescent="0.25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19.29999923706055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0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42047.550000324845</v>
      </c>
    </row>
    <row r="2822" spans="1:16" x14ac:dyDescent="0.25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11.30000019073486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6.6999998092651403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42054.25000013411</v>
      </c>
    </row>
    <row r="2823" spans="1:16" x14ac:dyDescent="0.25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10.39999961853027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7.6000003814697301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42061.85000051558</v>
      </c>
    </row>
    <row r="2824" spans="1:16" x14ac:dyDescent="0.25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10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8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42069.85000051558</v>
      </c>
    </row>
    <row r="2825" spans="1:16" x14ac:dyDescent="0.25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9.5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8.5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42078.35000051558</v>
      </c>
    </row>
    <row r="2826" spans="1:16" x14ac:dyDescent="0.25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9.1000003814697266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8.8999996185302734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42087.25000013411</v>
      </c>
    </row>
    <row r="2827" spans="1:16" x14ac:dyDescent="0.25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11.69999980926514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6.3000001907348597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42093.550000324845</v>
      </c>
    </row>
    <row r="2828" spans="1:16" x14ac:dyDescent="0.25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9.6000003814697266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8.3999996185302734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42101.949999943376</v>
      </c>
    </row>
    <row r="2829" spans="1:16" x14ac:dyDescent="0.25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12.10000038146973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5.8999996185302699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42107.849999561906</v>
      </c>
    </row>
    <row r="2830" spans="1:16" x14ac:dyDescent="0.25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13.10000038146973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4.8999996185302699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42112.749999180436</v>
      </c>
    </row>
    <row r="2831" spans="1:16" x14ac:dyDescent="0.25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13.30000019073486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4.6999998092651403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42117.449998989701</v>
      </c>
    </row>
    <row r="2832" spans="1:16" x14ac:dyDescent="0.25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16.20000076293945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1.7999992370605504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42119.249998226762</v>
      </c>
    </row>
    <row r="2833" spans="1:16" x14ac:dyDescent="0.25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14.60000038146973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3.3999996185302699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42122.649997845292</v>
      </c>
    </row>
    <row r="2834" spans="1:16" x14ac:dyDescent="0.25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12.60000038146973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5.3999996185302699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42128.049997463822</v>
      </c>
    </row>
    <row r="2835" spans="1:16" x14ac:dyDescent="0.25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13.89999961853027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4.1000003814697301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42132.149997845292</v>
      </c>
    </row>
    <row r="2836" spans="1:16" x14ac:dyDescent="0.25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12.69999980926514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5.3000001907348597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42137.449998036027</v>
      </c>
    </row>
    <row r="2837" spans="1:16" x14ac:dyDescent="0.25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16.10000038146973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1.8999996185302699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42139.349997654557</v>
      </c>
    </row>
    <row r="2838" spans="1:16" x14ac:dyDescent="0.25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13.5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4.5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42143.849997654557</v>
      </c>
    </row>
    <row r="2839" spans="1:16" x14ac:dyDescent="0.25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14.39999961853027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3.6000003814697301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42147.449998036027</v>
      </c>
    </row>
    <row r="2840" spans="1:16" x14ac:dyDescent="0.25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16.60000038146973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1.3999996185302699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42148.849997654557</v>
      </c>
    </row>
    <row r="2841" spans="1:16" x14ac:dyDescent="0.25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14.60000038146973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3.3999996185302699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42152.249997273088</v>
      </c>
    </row>
    <row r="2842" spans="1:16" x14ac:dyDescent="0.25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15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3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42155.249997273088</v>
      </c>
    </row>
    <row r="2843" spans="1:16" x14ac:dyDescent="0.25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15.69999980926514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2.3000001907348597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42157.549997463822</v>
      </c>
    </row>
    <row r="2844" spans="1:16" x14ac:dyDescent="0.25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14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4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42161.549997463822</v>
      </c>
    </row>
    <row r="2845" spans="1:16" x14ac:dyDescent="0.25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13.30000019073486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4.6999998092651403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42166.249997273088</v>
      </c>
    </row>
    <row r="2846" spans="1:16" x14ac:dyDescent="0.25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9.3999996185302734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8.6000003814697266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42174.849997654557</v>
      </c>
    </row>
    <row r="2847" spans="1:16" x14ac:dyDescent="0.25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9.3999996185302734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8.6000003814697266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42183.449998036027</v>
      </c>
    </row>
    <row r="2848" spans="1:16" x14ac:dyDescent="0.25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8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10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42193.449998036027</v>
      </c>
    </row>
    <row r="2849" spans="1:16" x14ac:dyDescent="0.25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8.5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9.5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42202.949998036027</v>
      </c>
    </row>
    <row r="2850" spans="1:16" x14ac:dyDescent="0.25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12.89999961853027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5.1000003814697301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42208.049998417497</v>
      </c>
    </row>
    <row r="2851" spans="1:16" x14ac:dyDescent="0.25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2.5999999046325679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15.400000095367432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42223.449998512864</v>
      </c>
    </row>
    <row r="2852" spans="1:16" x14ac:dyDescent="0.25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0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18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42241.449998512864</v>
      </c>
    </row>
    <row r="2853" spans="1:16" x14ac:dyDescent="0.25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3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15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42256.449998512864</v>
      </c>
    </row>
    <row r="2854" spans="1:16" x14ac:dyDescent="0.25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3.0999999046325679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14.900000095367432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42271.349998608232</v>
      </c>
    </row>
    <row r="2855" spans="1:16" x14ac:dyDescent="0.25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2.2999999523162842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15.700000047683716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42287.049998655915</v>
      </c>
    </row>
    <row r="2856" spans="1:16" x14ac:dyDescent="0.25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2.7000000476837158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15.299999952316284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42302.349998608232</v>
      </c>
    </row>
    <row r="2857" spans="1:16" x14ac:dyDescent="0.25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2.5999999046325679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15.400000095367432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42317.749998703599</v>
      </c>
    </row>
    <row r="2858" spans="1:16" x14ac:dyDescent="0.25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8.5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9.5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42327.249998703599</v>
      </c>
    </row>
    <row r="2859" spans="1:16" x14ac:dyDescent="0.25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9.8999996185302734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8.1000003814697266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42335.349999085069</v>
      </c>
    </row>
    <row r="2860" spans="1:16" x14ac:dyDescent="0.25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4.9000000953674316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13.099999904632568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42348.449998989701</v>
      </c>
    </row>
    <row r="2861" spans="1:16" x14ac:dyDescent="0.25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4.6999998092651367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13.300000190734863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42361.749999180436</v>
      </c>
    </row>
    <row r="2862" spans="1:16" x14ac:dyDescent="0.25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3.2999999523162842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14.700000047683716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42376.44999922812</v>
      </c>
    </row>
    <row r="2863" spans="1:16" x14ac:dyDescent="0.25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1.299999952316284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16.700000047683716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42393.149999275804</v>
      </c>
    </row>
    <row r="2864" spans="1:16" x14ac:dyDescent="0.25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-0.30000001192092901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18.300000011920929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42411.449999287724</v>
      </c>
    </row>
    <row r="2865" spans="1:16" x14ac:dyDescent="0.25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-1.1000000238418579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19.100000023841858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42430.549999311566</v>
      </c>
    </row>
    <row r="2866" spans="1:16" x14ac:dyDescent="0.25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1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17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42447.549999311566</v>
      </c>
    </row>
    <row r="2867" spans="1:16" x14ac:dyDescent="0.25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2.2999999523162842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15.700000047683716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42463.24999935925</v>
      </c>
    </row>
    <row r="2868" spans="1:16" x14ac:dyDescent="0.25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6.8000001907348633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11.199999809265137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42474.449999168515</v>
      </c>
    </row>
    <row r="2869" spans="1:16" x14ac:dyDescent="0.25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4.8000001907348633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13.199999809265137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42487.64999897778</v>
      </c>
    </row>
    <row r="2870" spans="1:16" x14ac:dyDescent="0.25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5.1999998092651367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12.800000190734863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42500.449999168515</v>
      </c>
    </row>
    <row r="2871" spans="1:16" x14ac:dyDescent="0.25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3.5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14.5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42514.949999168515</v>
      </c>
    </row>
    <row r="2872" spans="1:16" x14ac:dyDescent="0.25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0.10000000149011611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17.899999998509884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42532.849999167025</v>
      </c>
    </row>
    <row r="2873" spans="1:16" x14ac:dyDescent="0.25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4.6999998092651367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13.300000190734863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42546.14999935776</v>
      </c>
    </row>
    <row r="2874" spans="1:16" x14ac:dyDescent="0.25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1.799999952316284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16.200000047683716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42562.349999405444</v>
      </c>
    </row>
    <row r="2875" spans="1:16" x14ac:dyDescent="0.25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-0.20000000298023221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18.200000002980232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42580.549999408424</v>
      </c>
    </row>
    <row r="2876" spans="1:16" x14ac:dyDescent="0.25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-0.80000001192092896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18.800000011920929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42599.349999420345</v>
      </c>
    </row>
    <row r="2877" spans="1:16" x14ac:dyDescent="0.25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-1.299999952316284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19.299999952316284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42618.649999372661</v>
      </c>
    </row>
    <row r="2878" spans="1:16" x14ac:dyDescent="0.25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0.20000000298023221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17.799999997019768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42636.449999369681</v>
      </c>
    </row>
    <row r="2879" spans="1:16" x14ac:dyDescent="0.25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2.2000000476837158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15.799999952316284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42652.249999321997</v>
      </c>
    </row>
    <row r="2880" spans="1:16" x14ac:dyDescent="0.25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-2.0999999046325679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20.099999904632568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42672.34999922663</v>
      </c>
    </row>
    <row r="2881" spans="1:16" x14ac:dyDescent="0.25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-1.200000047683716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19.200000047683716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42691.549999274313</v>
      </c>
    </row>
    <row r="2882" spans="1:16" x14ac:dyDescent="0.25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-2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20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42711.549999274313</v>
      </c>
    </row>
    <row r="2883" spans="1:16" x14ac:dyDescent="0.25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-3.9000000953674321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21.900000095367432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42733.449999369681</v>
      </c>
    </row>
    <row r="2884" spans="1:16" x14ac:dyDescent="0.25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-8.1000003814697266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26.100000381469727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42759.549999751151</v>
      </c>
    </row>
    <row r="2885" spans="1:16" x14ac:dyDescent="0.25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-5.5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23.5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42783.049999751151</v>
      </c>
    </row>
    <row r="2886" spans="1:16" x14ac:dyDescent="0.25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-1.1000000238418579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19.100000023841858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42802.149999774992</v>
      </c>
    </row>
    <row r="2887" spans="1:16" x14ac:dyDescent="0.25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-11.10000038146973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29.10000038146973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42831.250000156462</v>
      </c>
    </row>
    <row r="2888" spans="1:16" x14ac:dyDescent="0.25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-9.6999998092651367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27.699999809265137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42858.949999965727</v>
      </c>
    </row>
    <row r="2889" spans="1:16" x14ac:dyDescent="0.25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-0.89999997615814209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18.899999976158142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42877.849999941885</v>
      </c>
    </row>
    <row r="2890" spans="1:16" x14ac:dyDescent="0.25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-2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20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42897.849999941885</v>
      </c>
    </row>
    <row r="2891" spans="1:16" x14ac:dyDescent="0.25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-2.2000000476837158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20.200000047683716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42918.049999989569</v>
      </c>
    </row>
    <row r="2892" spans="1:16" x14ac:dyDescent="0.25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-1.200000047683716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19.200000047683716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42937.250000037253</v>
      </c>
    </row>
    <row r="2893" spans="1:16" x14ac:dyDescent="0.25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-2.2000000476837158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20.200000047683716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42957.450000084937</v>
      </c>
    </row>
    <row r="2894" spans="1:16" x14ac:dyDescent="0.25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-3.2999999523162842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21.299999952316284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42978.750000037253</v>
      </c>
    </row>
    <row r="2895" spans="1:16" x14ac:dyDescent="0.25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-8.1000003814697266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26.100000381469727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43004.850000418723</v>
      </c>
    </row>
    <row r="2896" spans="1:16" x14ac:dyDescent="0.25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-8.3000001907348633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26.300000190734863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43031.150000609457</v>
      </c>
    </row>
    <row r="2897" spans="1:16" x14ac:dyDescent="0.25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-8.1999998092651367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26.199999809265137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43057.350000418723</v>
      </c>
    </row>
    <row r="2898" spans="1:16" x14ac:dyDescent="0.25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-13.80000019073486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31.80000019073486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43089.150000609457</v>
      </c>
    </row>
    <row r="2899" spans="1:16" x14ac:dyDescent="0.25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-20.89999961853027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38.899999618530273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43128.050000227988</v>
      </c>
    </row>
    <row r="2900" spans="1:16" x14ac:dyDescent="0.25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-18.39999961853027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36.399999618530273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43164.449999846518</v>
      </c>
    </row>
    <row r="2901" spans="1:16" x14ac:dyDescent="0.25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-6.9000000953674316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24.900000095367432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43189.349999941885</v>
      </c>
    </row>
    <row r="2902" spans="1:16" x14ac:dyDescent="0.25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-7.6999998092651367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25.699999809265137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43215.049999751151</v>
      </c>
    </row>
    <row r="2903" spans="1:16" x14ac:dyDescent="0.25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-4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22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43237.049999751151</v>
      </c>
    </row>
    <row r="2904" spans="1:16" x14ac:dyDescent="0.25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-4.8000001907348633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22.800000190734863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43259.849999941885</v>
      </c>
    </row>
    <row r="2905" spans="1:16" x14ac:dyDescent="0.25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-5.0999999046325684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23.099999904632568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43282.949999846518</v>
      </c>
    </row>
    <row r="2906" spans="1:16" x14ac:dyDescent="0.25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-5.3000001907348633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23.300000190734863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43306.250000037253</v>
      </c>
    </row>
    <row r="2907" spans="1:16" x14ac:dyDescent="0.25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3.4000000953674321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14.599999904632568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43320.849999941885</v>
      </c>
    </row>
    <row r="2908" spans="1:16" x14ac:dyDescent="0.25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-1.1000000238418579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19.100000023841858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43339.949999965727</v>
      </c>
    </row>
    <row r="2909" spans="1:16" x14ac:dyDescent="0.25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-11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29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43368.949999965727</v>
      </c>
    </row>
    <row r="2910" spans="1:16" x14ac:dyDescent="0.25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-10.19999980926514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28.19999980926514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43397.149999774992</v>
      </c>
    </row>
    <row r="2911" spans="1:16" x14ac:dyDescent="0.25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-7.4000000953674316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25.400000095367432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43422.54999987036</v>
      </c>
    </row>
    <row r="2912" spans="1:16" x14ac:dyDescent="0.25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-9.1000003814697266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27.100000381469727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43449.65000025183</v>
      </c>
    </row>
    <row r="2913" spans="1:16" x14ac:dyDescent="0.25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-13.60000038146973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31.60000038146973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43481.250000633299</v>
      </c>
    </row>
    <row r="2914" spans="1:16" x14ac:dyDescent="0.25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-19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37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43518.250000633299</v>
      </c>
    </row>
    <row r="2915" spans="1:16" x14ac:dyDescent="0.25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-8.5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26.5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43544.750000633299</v>
      </c>
    </row>
    <row r="2916" spans="1:16" x14ac:dyDescent="0.25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0.20000000298023221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17.799999997019768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43562.550000630319</v>
      </c>
    </row>
    <row r="2917" spans="1:16" x14ac:dyDescent="0.25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-8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26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43588.550000630319</v>
      </c>
    </row>
    <row r="2918" spans="1:16" x14ac:dyDescent="0.25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-12.39999961853027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30.39999961853027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43618.950000248849</v>
      </c>
    </row>
    <row r="2919" spans="1:16" x14ac:dyDescent="0.25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-6.5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24.5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43643.450000248849</v>
      </c>
    </row>
    <row r="2920" spans="1:16" x14ac:dyDescent="0.25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-10.60000038146973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28.60000038146973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43672.050000630319</v>
      </c>
    </row>
    <row r="2921" spans="1:16" x14ac:dyDescent="0.25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-11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29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43701.050000630319</v>
      </c>
    </row>
    <row r="2922" spans="1:16" x14ac:dyDescent="0.25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-18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36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43737.050000630319</v>
      </c>
    </row>
    <row r="2923" spans="1:16" x14ac:dyDescent="0.25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-16.29999923706055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34.299999237060547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43771.34999986738</v>
      </c>
    </row>
    <row r="2924" spans="1:16" x14ac:dyDescent="0.25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-22.70000076293945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40.700000762939453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43812.050000630319</v>
      </c>
    </row>
    <row r="2925" spans="1:16" x14ac:dyDescent="0.25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-24.29999923706055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42.299999237060547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43854.34999986738</v>
      </c>
    </row>
    <row r="2926" spans="1:16" x14ac:dyDescent="0.25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-18.39999961853027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36.399999618530273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43890.74999948591</v>
      </c>
    </row>
    <row r="2927" spans="1:16" x14ac:dyDescent="0.25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-16.89999961853027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34.899999618530273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43925.64999910444</v>
      </c>
    </row>
    <row r="2928" spans="1:16" x14ac:dyDescent="0.25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-17.89999961853027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35.899999618530273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43961.54999872297</v>
      </c>
    </row>
    <row r="2929" spans="1:16" x14ac:dyDescent="0.25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-20.60000038146973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38.600000381469727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44000.14999910444</v>
      </c>
    </row>
    <row r="2930" spans="1:16" x14ac:dyDescent="0.25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-22.20000076293945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40.200000762939453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44040.34999986738</v>
      </c>
    </row>
    <row r="2931" spans="1:16" x14ac:dyDescent="0.25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-9.5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27.5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44067.84999986738</v>
      </c>
    </row>
    <row r="2932" spans="1:16" x14ac:dyDescent="0.25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-18.10000038146973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36.100000381469727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44103.950000248849</v>
      </c>
    </row>
    <row r="2933" spans="1:16" x14ac:dyDescent="0.25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-25.60000038146973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43.600000381469727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44147.550000630319</v>
      </c>
    </row>
    <row r="2934" spans="1:16" x14ac:dyDescent="0.25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-18.60000038146973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36.600000381469727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44184.150001011789</v>
      </c>
    </row>
    <row r="2935" spans="1:16" x14ac:dyDescent="0.25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-12.30000019073486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30.30000019073486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44214.450001202524</v>
      </c>
    </row>
    <row r="2936" spans="1:16" x14ac:dyDescent="0.25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-15.89999961853027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33.899999618530273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44248.350000821054</v>
      </c>
    </row>
    <row r="2937" spans="1:16" x14ac:dyDescent="0.25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-24.89999961853027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42.899999618530273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44291.250000439584</v>
      </c>
    </row>
    <row r="2938" spans="1:16" x14ac:dyDescent="0.25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-19.20000076293945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37.200000762939453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44328.450001202524</v>
      </c>
    </row>
    <row r="2939" spans="1:16" x14ac:dyDescent="0.25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-7.1999998092651367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25.199999809265137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44353.650001011789</v>
      </c>
    </row>
    <row r="2940" spans="1:16" x14ac:dyDescent="0.25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-13.80000019073486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31.80000019073486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44385.450001202524</v>
      </c>
    </row>
    <row r="2941" spans="1:16" x14ac:dyDescent="0.25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-14.39999961853027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32.399999618530273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44417.850000821054</v>
      </c>
    </row>
    <row r="2942" spans="1:16" x14ac:dyDescent="0.25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-19.20000076293945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37.200000762939453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44455.050001583993</v>
      </c>
    </row>
    <row r="2943" spans="1:16" x14ac:dyDescent="0.25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-23.20000076293945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41.200000762939453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44496.250002346933</v>
      </c>
    </row>
    <row r="2944" spans="1:16" x14ac:dyDescent="0.25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-18.5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36.5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44532.750002346933</v>
      </c>
    </row>
    <row r="2945" spans="1:16" x14ac:dyDescent="0.25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-15.19999980926514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33.199999809265137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44565.950002156198</v>
      </c>
    </row>
    <row r="2946" spans="1:16" x14ac:dyDescent="0.25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-21.20000076293945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39.200000762939453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44605.150002919137</v>
      </c>
    </row>
    <row r="2947" spans="1:16" x14ac:dyDescent="0.25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-21.60000038146973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39.600000381469727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44644.750003300607</v>
      </c>
    </row>
    <row r="2948" spans="1:16" x14ac:dyDescent="0.25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-25.89999961853027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43.899999618530273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44688.650002919137</v>
      </c>
    </row>
    <row r="2949" spans="1:16" x14ac:dyDescent="0.25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-21.29999923706055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39.299999237060547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44727.950002156198</v>
      </c>
    </row>
    <row r="2950" spans="1:16" x14ac:dyDescent="0.25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-13.89999961853027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31.89999961853027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44759.850001774728</v>
      </c>
    </row>
    <row r="2951" spans="1:16" x14ac:dyDescent="0.25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-19.20000076293945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37.200000762939453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44797.050002537668</v>
      </c>
    </row>
    <row r="2952" spans="1:16" x14ac:dyDescent="0.25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-19.39999961853027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37.399999618530273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44834.450002156198</v>
      </c>
    </row>
    <row r="2953" spans="1:16" x14ac:dyDescent="0.25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-17.20000076293945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35.200000762939453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44869.650002919137</v>
      </c>
    </row>
    <row r="2954" spans="1:16" x14ac:dyDescent="0.25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-7.0999999046325684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25.099999904632568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44894.75000282377</v>
      </c>
    </row>
    <row r="2955" spans="1:16" x14ac:dyDescent="0.25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-7.5999999046325684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25.599999904632568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44920.350002728403</v>
      </c>
    </row>
    <row r="2956" spans="1:16" x14ac:dyDescent="0.25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-19.70000076293945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37.700000762939453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44958.050003491342</v>
      </c>
    </row>
    <row r="2957" spans="1:16" x14ac:dyDescent="0.25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-22.39999961853027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40.399999618530273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44998.450003109872</v>
      </c>
    </row>
    <row r="2958" spans="1:16" x14ac:dyDescent="0.25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-19.10000038146973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37.100000381469727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45035.550003491342</v>
      </c>
    </row>
    <row r="2959" spans="1:16" x14ac:dyDescent="0.25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-18.5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36.5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45072.050003491342</v>
      </c>
    </row>
    <row r="2960" spans="1:16" x14ac:dyDescent="0.25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-13.30000019073486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31.30000019073486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45103.350003682077</v>
      </c>
    </row>
    <row r="2961" spans="1:16" x14ac:dyDescent="0.25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-18.60000038146973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36.600000381469727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45139.950004063547</v>
      </c>
    </row>
    <row r="2962" spans="1:16" x14ac:dyDescent="0.25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-9.3000001907348633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27.300000190734863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45167.250004254282</v>
      </c>
    </row>
    <row r="2963" spans="1:16" x14ac:dyDescent="0.25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-6.9000000953674316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24.900000095367432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45192.150004349649</v>
      </c>
    </row>
    <row r="2964" spans="1:16" x14ac:dyDescent="0.25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-11.89999961853027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29.89999961853027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45222.050003968179</v>
      </c>
    </row>
    <row r="2965" spans="1:16" x14ac:dyDescent="0.25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-13.5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31.5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45253.550003968179</v>
      </c>
    </row>
    <row r="2966" spans="1:16" x14ac:dyDescent="0.25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-25.5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43.5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45297.050003968179</v>
      </c>
    </row>
    <row r="2967" spans="1:16" x14ac:dyDescent="0.25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-26.89999961853027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44.899999618530273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45341.950003586709</v>
      </c>
    </row>
    <row r="2968" spans="1:16" x14ac:dyDescent="0.25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-18.79999923706055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36.799999237060547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45378.75000282377</v>
      </c>
    </row>
    <row r="2969" spans="1:16" x14ac:dyDescent="0.25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-18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36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45414.75000282377</v>
      </c>
    </row>
    <row r="2970" spans="1:16" x14ac:dyDescent="0.25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-9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27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45441.75000282377</v>
      </c>
    </row>
    <row r="2971" spans="1:16" x14ac:dyDescent="0.25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-23.10000038146973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41.100000381469727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45482.85000320524</v>
      </c>
    </row>
    <row r="2972" spans="1:16" x14ac:dyDescent="0.25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-22.60000038146973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40.600000381469727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45523.450003586709</v>
      </c>
    </row>
    <row r="2973" spans="1:16" x14ac:dyDescent="0.25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-15.39999961853027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33.399999618530273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45556.85000320524</v>
      </c>
    </row>
    <row r="2974" spans="1:16" x14ac:dyDescent="0.25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-9.8000001907348633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27.800000190734863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45584.650003395975</v>
      </c>
    </row>
    <row r="2975" spans="1:16" x14ac:dyDescent="0.25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-19.79999923706055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37.799999237060547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45622.450002633035</v>
      </c>
    </row>
    <row r="2976" spans="1:16" x14ac:dyDescent="0.25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-17.70000076293945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35.700000762939453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45658.150003395975</v>
      </c>
    </row>
    <row r="2977" spans="1:16" x14ac:dyDescent="0.25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-21.20000076293945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39.200000762939453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45697.350004158914</v>
      </c>
    </row>
    <row r="2978" spans="1:16" x14ac:dyDescent="0.25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-23.79999923706055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41.799999237060547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45739.150003395975</v>
      </c>
    </row>
    <row r="2979" spans="1:16" x14ac:dyDescent="0.25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-21.60000038146973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39.600000381469727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45778.750003777444</v>
      </c>
    </row>
    <row r="2980" spans="1:16" x14ac:dyDescent="0.25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-13.5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31.5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45810.250003777444</v>
      </c>
    </row>
    <row r="2981" spans="1:16" x14ac:dyDescent="0.25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-15.80000019073486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33.800000190734863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45844.050003968179</v>
      </c>
    </row>
    <row r="2982" spans="1:16" x14ac:dyDescent="0.25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-15.69999980926514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33.699999809265137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45877.750003777444</v>
      </c>
    </row>
    <row r="2983" spans="1:16" x14ac:dyDescent="0.25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-9.8000001907348633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27.800000190734863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45905.550003968179</v>
      </c>
    </row>
    <row r="2984" spans="1:16" x14ac:dyDescent="0.25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-13.10000038146973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31.10000038146973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45936.650004349649</v>
      </c>
    </row>
    <row r="2985" spans="1:16" x14ac:dyDescent="0.25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-15.60000038146973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33.600000381469727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45970.250004731119</v>
      </c>
    </row>
    <row r="2986" spans="1:16" x14ac:dyDescent="0.25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-11.69999980926514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29.69999980926514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45999.950004540384</v>
      </c>
    </row>
    <row r="2987" spans="1:16" x14ac:dyDescent="0.25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-4.5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22.5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46022.450004540384</v>
      </c>
    </row>
    <row r="2988" spans="1:16" x14ac:dyDescent="0.25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-3.7000000476837158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21.700000047683716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46044.150004588068</v>
      </c>
    </row>
    <row r="2989" spans="1:16" x14ac:dyDescent="0.25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-7.9000000953674316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25.900000095367432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46070.050004683435</v>
      </c>
    </row>
    <row r="2990" spans="1:16" x14ac:dyDescent="0.25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-9.8000001907348633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27.800000190734863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46097.85000487417</v>
      </c>
    </row>
    <row r="2991" spans="1:16" x14ac:dyDescent="0.25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-10.60000038146973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28.60000038146973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46126.45000525564</v>
      </c>
    </row>
    <row r="2992" spans="1:16" x14ac:dyDescent="0.25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-16.39999961853027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34.399999618530273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46160.85000487417</v>
      </c>
    </row>
    <row r="2993" spans="1:16" x14ac:dyDescent="0.25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-13.5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31.5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46192.35000487417</v>
      </c>
    </row>
    <row r="2994" spans="1:16" x14ac:dyDescent="0.25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-16.29999923706055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34.299999237060547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46226.65000411123</v>
      </c>
    </row>
    <row r="2995" spans="1:16" x14ac:dyDescent="0.25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-9.8999996185302734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27.899999618530273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46254.550003729761</v>
      </c>
    </row>
    <row r="2996" spans="1:16" x14ac:dyDescent="0.25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-9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27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46281.550003729761</v>
      </c>
    </row>
    <row r="2997" spans="1:16" x14ac:dyDescent="0.25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-0.5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18.5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46300.050003729761</v>
      </c>
    </row>
    <row r="2998" spans="1:16" x14ac:dyDescent="0.25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1.299999952316284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16.700000047683716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46316.750003777444</v>
      </c>
    </row>
    <row r="2999" spans="1:16" x14ac:dyDescent="0.25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2.2000000476837158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15.799999952316284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46332.550003729761</v>
      </c>
    </row>
    <row r="3000" spans="1:16" x14ac:dyDescent="0.25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-2.9000000953674321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20.900000095367432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46353.450003825128</v>
      </c>
    </row>
    <row r="3001" spans="1:16" x14ac:dyDescent="0.25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-0.30000001192092901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18.300000011920929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46371.750003837049</v>
      </c>
    </row>
    <row r="3002" spans="1:16" x14ac:dyDescent="0.25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2.2000000476837158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15.799999952316284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46387.550003789365</v>
      </c>
    </row>
    <row r="3003" spans="1:16" x14ac:dyDescent="0.25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-2.4000000953674321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20.400000095367432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46407.950003884733</v>
      </c>
    </row>
    <row r="3004" spans="1:16" x14ac:dyDescent="0.25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-0.80000001192092896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18.800000011920929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46426.750003896654</v>
      </c>
    </row>
    <row r="3005" spans="1:16" x14ac:dyDescent="0.25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0.30000001192092901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17.699999988079071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46444.450003884733</v>
      </c>
    </row>
    <row r="3006" spans="1:16" x14ac:dyDescent="0.25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1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17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46461.450003884733</v>
      </c>
    </row>
    <row r="3007" spans="1:16" x14ac:dyDescent="0.25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-2.0999999046325679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20.099999904632568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46481.550003789365</v>
      </c>
    </row>
    <row r="3008" spans="1:16" x14ac:dyDescent="0.25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-9.3000001907348633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27.300000190734863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46508.8500039801</v>
      </c>
    </row>
    <row r="3009" spans="1:16" x14ac:dyDescent="0.25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-12.89999961853027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30.89999961853027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46539.75000359863</v>
      </c>
    </row>
    <row r="3010" spans="1:16" x14ac:dyDescent="0.25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-13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31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46570.75000359863</v>
      </c>
    </row>
    <row r="3011" spans="1:16" x14ac:dyDescent="0.25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-6.8000001907348633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24.800000190734863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46595.550003789365</v>
      </c>
    </row>
    <row r="3012" spans="1:16" x14ac:dyDescent="0.25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1">
        <v>-0.10000000149011611</v>
      </c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18.100000001490116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46613.650003790855</v>
      </c>
    </row>
    <row r="3013" spans="1:16" x14ac:dyDescent="0.25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-2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20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46633.650003790855</v>
      </c>
    </row>
    <row r="3014" spans="1:16" x14ac:dyDescent="0.25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-4.3000001907348633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22.300000190734863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46655.95000398159</v>
      </c>
    </row>
    <row r="3015" spans="1:16" x14ac:dyDescent="0.25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1.6000000238418579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16.399999976158142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46672.350003957748</v>
      </c>
    </row>
    <row r="3016" spans="1:16" x14ac:dyDescent="0.25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3.2000000476837158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14.799999952316284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46687.150003910065</v>
      </c>
    </row>
    <row r="3017" spans="1:16" x14ac:dyDescent="0.25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-0.10000000149011611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18.100000001490116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46705.250003911555</v>
      </c>
    </row>
    <row r="3018" spans="1:16" x14ac:dyDescent="0.25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0.80000001192092896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17.199999988079071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46722.450003899634</v>
      </c>
    </row>
    <row r="3019" spans="1:16" x14ac:dyDescent="0.25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1.3999999761581421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16.600000023841858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46739.050003923476</v>
      </c>
    </row>
    <row r="3020" spans="1:16" x14ac:dyDescent="0.25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0.40000000596046448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17.599999994039536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46756.650003917515</v>
      </c>
    </row>
    <row r="3021" spans="1:16" x14ac:dyDescent="0.25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-0.10000000149011611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18.100000001490116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46774.750003919005</v>
      </c>
    </row>
    <row r="3022" spans="1:16" x14ac:dyDescent="0.25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2.0999999046325679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15.900000095367432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46790.650004014373</v>
      </c>
    </row>
    <row r="3023" spans="1:16" x14ac:dyDescent="0.25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1.1000000238418579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16.899999976158142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46807.550003990531</v>
      </c>
    </row>
    <row r="3024" spans="1:16" x14ac:dyDescent="0.25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4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14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46821.550003990531</v>
      </c>
    </row>
    <row r="3025" spans="1:16" x14ac:dyDescent="0.25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2.7000000476837158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15.299999952316284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46836.850003942847</v>
      </c>
    </row>
    <row r="3026" spans="1:16" x14ac:dyDescent="0.25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2.2999999523162842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15.700000047683716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46852.550003990531</v>
      </c>
    </row>
    <row r="3027" spans="1:16" x14ac:dyDescent="0.25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-0.89999997615814209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18.899999976158142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46871.450003966689</v>
      </c>
    </row>
    <row r="3028" spans="1:16" x14ac:dyDescent="0.25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-3.2999999523162842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21.299999952316284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46892.750003919005</v>
      </c>
    </row>
    <row r="3029" spans="1:16" x14ac:dyDescent="0.25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-4.0999999046325684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22.099999904632568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46914.850003823638</v>
      </c>
    </row>
    <row r="3030" spans="1:16" x14ac:dyDescent="0.25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-3.4000000953674321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21.400000095367432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46936.250003919005</v>
      </c>
    </row>
    <row r="3031" spans="1:16" x14ac:dyDescent="0.25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0.60000002384185791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17.399999976158142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46953.650003895164</v>
      </c>
    </row>
    <row r="3032" spans="1:16" x14ac:dyDescent="0.25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-0.10000000149011611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18.100000001490116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46971.750003896654</v>
      </c>
    </row>
    <row r="3033" spans="1:16" x14ac:dyDescent="0.25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-2.5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20.5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46992.250003896654</v>
      </c>
    </row>
    <row r="3034" spans="1:16" x14ac:dyDescent="0.25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1.3999999761581421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16.600000023841858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47008.850003920496</v>
      </c>
    </row>
    <row r="3035" spans="1:16" x14ac:dyDescent="0.25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-1.200000047683716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19.200000047683716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47028.050003968179</v>
      </c>
    </row>
    <row r="3036" spans="1:16" x14ac:dyDescent="0.25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1.8999999761581421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16.100000023841858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47044.150003992021</v>
      </c>
    </row>
    <row r="3037" spans="1:16" x14ac:dyDescent="0.25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5.5999999046325684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12.400000095367432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47056.550004087389</v>
      </c>
    </row>
    <row r="3038" spans="1:16" x14ac:dyDescent="0.25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0.20000000298023221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17.799999997019768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47074.350004084408</v>
      </c>
    </row>
    <row r="3039" spans="1:16" x14ac:dyDescent="0.25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-3.4000000953674321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21.400000095367432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47095.750004179776</v>
      </c>
    </row>
    <row r="3040" spans="1:16" x14ac:dyDescent="0.25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-1.299999952316284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19.299999952316284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47115.050004132092</v>
      </c>
    </row>
    <row r="3041" spans="1:16" x14ac:dyDescent="0.25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-2.4000000953674321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20.400000095367432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47135.450004227459</v>
      </c>
    </row>
    <row r="3042" spans="1:16" x14ac:dyDescent="0.25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3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15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47150.450004227459</v>
      </c>
    </row>
    <row r="3043" spans="1:16" x14ac:dyDescent="0.25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4.9000000953674316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13.099999904632568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47163.550004132092</v>
      </c>
    </row>
    <row r="3044" spans="1:16" x14ac:dyDescent="0.25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3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15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47178.550004132092</v>
      </c>
    </row>
    <row r="3045" spans="1:16" x14ac:dyDescent="0.25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5.4000000953674316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12.599999904632568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47191.150004036725</v>
      </c>
    </row>
    <row r="3046" spans="1:16" x14ac:dyDescent="0.25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4.1999998092651367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13.800000190734863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47204.950004227459</v>
      </c>
    </row>
    <row r="3047" spans="1:16" x14ac:dyDescent="0.25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3.9000000953674321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14.099999904632568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47219.050004132092</v>
      </c>
    </row>
    <row r="3048" spans="1:16" x14ac:dyDescent="0.25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4.1999998092651367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13.800000190734863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47232.850004322827</v>
      </c>
    </row>
    <row r="3049" spans="1:16" x14ac:dyDescent="0.25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5.4000000953674316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12.599999904632568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47245.450004227459</v>
      </c>
    </row>
    <row r="3050" spans="1:16" x14ac:dyDescent="0.25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6.8000001907348633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11.199999809265137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47256.650004036725</v>
      </c>
    </row>
    <row r="3051" spans="1:16" x14ac:dyDescent="0.25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7.5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10.5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47267.150004036725</v>
      </c>
    </row>
    <row r="3052" spans="1:16" x14ac:dyDescent="0.25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8.1999998092651367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9.8000001907348633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47276.950004227459</v>
      </c>
    </row>
    <row r="3053" spans="1:16" x14ac:dyDescent="0.25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13.69999980926514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4.3000001907348597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47281.250004418194</v>
      </c>
    </row>
    <row r="3054" spans="1:16" x14ac:dyDescent="0.25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11.60000038146973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6.3999996185302699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47287.650004036725</v>
      </c>
    </row>
    <row r="3055" spans="1:16" x14ac:dyDescent="0.25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13.80000019073486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4.1999998092651403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47291.85000384599</v>
      </c>
    </row>
    <row r="3056" spans="1:16" x14ac:dyDescent="0.25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12.60000038146973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5.3999996185302699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47297.25000346452</v>
      </c>
    </row>
    <row r="3057" spans="1:16" x14ac:dyDescent="0.25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14.69999980926514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3.3000001907348597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47300.550003655255</v>
      </c>
    </row>
    <row r="3058" spans="1:16" x14ac:dyDescent="0.25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12.10000038146973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5.8999996185302699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47306.450003273785</v>
      </c>
    </row>
    <row r="3059" spans="1:16" x14ac:dyDescent="0.25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8.5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9.5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47315.950003273785</v>
      </c>
    </row>
    <row r="3060" spans="1:16" x14ac:dyDescent="0.25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7.3000001907348633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10.699999809265137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47326.65000308305</v>
      </c>
    </row>
    <row r="3061" spans="1:16" x14ac:dyDescent="0.25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6.3000001907348633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11.699999809265137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47338.350002892315</v>
      </c>
    </row>
    <row r="3062" spans="1:16" x14ac:dyDescent="0.25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8.6999998092651367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9.3000001907348633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47347.65000308305</v>
      </c>
    </row>
    <row r="3063" spans="1:16" x14ac:dyDescent="0.25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12.30000019073486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5.6999998092651403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47353.350002892315</v>
      </c>
    </row>
    <row r="3064" spans="1:16" x14ac:dyDescent="0.25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6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12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47365.350002892315</v>
      </c>
    </row>
    <row r="3065" spans="1:16" x14ac:dyDescent="0.25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7.0999999046325684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10.900000095367432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47376.250002987683</v>
      </c>
    </row>
    <row r="3066" spans="1:16" x14ac:dyDescent="0.25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8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10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47386.250002987683</v>
      </c>
    </row>
    <row r="3067" spans="1:16" x14ac:dyDescent="0.25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11.39999961853027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6.6000003814697301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47392.850003369153</v>
      </c>
    </row>
    <row r="3068" spans="1:16" x14ac:dyDescent="0.25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8.6999998092651367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9.3000001907348633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47402.150003559887</v>
      </c>
    </row>
    <row r="3069" spans="1:16" x14ac:dyDescent="0.25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12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6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47408.150003559887</v>
      </c>
    </row>
    <row r="3070" spans="1:16" x14ac:dyDescent="0.25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14.5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3.5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47411.650003559887</v>
      </c>
    </row>
    <row r="3071" spans="1:16" x14ac:dyDescent="0.25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8.8999996185302734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9.1000003814697266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47420.750003941357</v>
      </c>
    </row>
    <row r="3072" spans="1:16" x14ac:dyDescent="0.25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10.60000038146973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7.3999996185302699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47428.150003559887</v>
      </c>
    </row>
    <row r="3073" spans="1:16" x14ac:dyDescent="0.25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13.10000038146973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4.8999996185302699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47433.050003178418</v>
      </c>
    </row>
    <row r="3074" spans="1:16" x14ac:dyDescent="0.25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17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1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47434.050003178418</v>
      </c>
    </row>
    <row r="3075" spans="1:16" x14ac:dyDescent="0.25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13.89999961853027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4.1000003814697301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47438.150003559887</v>
      </c>
    </row>
    <row r="3076" spans="1:16" x14ac:dyDescent="0.25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13.60000038146973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4.3999996185302699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47442.550003178418</v>
      </c>
    </row>
    <row r="3077" spans="1:16" x14ac:dyDescent="0.25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10.30000019073486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7.6999998092651403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47450.250002987683</v>
      </c>
    </row>
    <row r="3078" spans="1:16" x14ac:dyDescent="0.25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1">
        <v>10.89999961853027</v>
      </c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7.1000003814697301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47457.350003369153</v>
      </c>
    </row>
    <row r="3079" spans="1:16" x14ac:dyDescent="0.25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9.8000001907348633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8.1999998092651367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47465.550003178418</v>
      </c>
    </row>
    <row r="3080" spans="1:16" x14ac:dyDescent="0.25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13.60000038146973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4.3999996185302699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47469.950002796948</v>
      </c>
    </row>
    <row r="3081" spans="1:16" x14ac:dyDescent="0.25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13.30000019073486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4.6999998092651403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47474.650002606213</v>
      </c>
    </row>
    <row r="3082" spans="1:16" x14ac:dyDescent="0.25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14.60000038146973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3.3999996185302699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47478.050002224743</v>
      </c>
    </row>
    <row r="3083" spans="1:16" x14ac:dyDescent="0.25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16.39999961853027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1.6000003814697301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47479.650002606213</v>
      </c>
    </row>
    <row r="3084" spans="1:16" x14ac:dyDescent="0.25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16.29999923706055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1.7000007629394496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47481.350003369153</v>
      </c>
    </row>
    <row r="3085" spans="1:16" x14ac:dyDescent="0.25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12.69999980926514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5.3000001907348597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47486.650003559887</v>
      </c>
    </row>
    <row r="3086" spans="1:16" x14ac:dyDescent="0.25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12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6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47492.650003559887</v>
      </c>
    </row>
    <row r="3087" spans="1:16" x14ac:dyDescent="0.25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10.30000019073486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7.6999998092651403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47500.350003369153</v>
      </c>
    </row>
    <row r="3088" spans="1:16" x14ac:dyDescent="0.25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12.89999961853027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5.1000003814697301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47505.450003750622</v>
      </c>
    </row>
    <row r="3089" spans="1:16" x14ac:dyDescent="0.25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16.60000038146973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1.3999996185302699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47506.850003369153</v>
      </c>
    </row>
    <row r="3090" spans="1:16" x14ac:dyDescent="0.25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15.10000038146973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2.8999996185302699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47509.750002987683</v>
      </c>
    </row>
    <row r="3091" spans="1:16" x14ac:dyDescent="0.25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15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3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47512.750002987683</v>
      </c>
    </row>
    <row r="3092" spans="1:16" x14ac:dyDescent="0.25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11.69999980926514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6.3000001907348597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47519.050003178418</v>
      </c>
    </row>
    <row r="3093" spans="1:16" x14ac:dyDescent="0.25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12.89999961853027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5.1000003814697301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47524.150003559887</v>
      </c>
    </row>
    <row r="3094" spans="1:16" x14ac:dyDescent="0.25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21.70000076293945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0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47524.150003559887</v>
      </c>
    </row>
    <row r="3095" spans="1:16" x14ac:dyDescent="0.25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24.39999961853027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0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47524.150003559887</v>
      </c>
    </row>
    <row r="3096" spans="1:16" x14ac:dyDescent="0.25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18.39999961853027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47524.150003559887</v>
      </c>
    </row>
    <row r="3097" spans="1:16" x14ac:dyDescent="0.25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20.29999923706055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0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47524.150003559887</v>
      </c>
    </row>
    <row r="3098" spans="1:16" x14ac:dyDescent="0.25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17.29999923706055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0.70000076293944957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47524.850004322827</v>
      </c>
    </row>
    <row r="3099" spans="1:16" x14ac:dyDescent="0.25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15.19999980926514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2.8000001907348597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47527.650004513562</v>
      </c>
    </row>
    <row r="3100" spans="1:16" x14ac:dyDescent="0.25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13.60000038146973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4.3999996185302699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47532.050004132092</v>
      </c>
    </row>
    <row r="3101" spans="1:16" x14ac:dyDescent="0.25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16.70000076293945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1.2999992370605504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47533.350003369153</v>
      </c>
    </row>
    <row r="3102" spans="1:16" x14ac:dyDescent="0.25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14.19999980926514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3.8000001907348597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47537.150003559887</v>
      </c>
    </row>
    <row r="3103" spans="1:16" x14ac:dyDescent="0.25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12.69999980926514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5.3000001907348597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47542.450003750622</v>
      </c>
    </row>
    <row r="3104" spans="1:16" x14ac:dyDescent="0.25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20.70000076293945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0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47542.450003750622</v>
      </c>
    </row>
    <row r="3105" spans="1:16" x14ac:dyDescent="0.25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16.10000038146973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1.8999996185302699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47544.350003369153</v>
      </c>
    </row>
    <row r="3106" spans="1:16" x14ac:dyDescent="0.25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15.10000038146973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2.8999996185302699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47547.250002987683</v>
      </c>
    </row>
    <row r="3107" spans="1:16" x14ac:dyDescent="0.25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15.19999980926514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2.8000001907348597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47550.050003178418</v>
      </c>
    </row>
    <row r="3108" spans="1:16" x14ac:dyDescent="0.25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12.30000019073486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5.6999998092651403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47555.750002987683</v>
      </c>
    </row>
    <row r="3109" spans="1:16" x14ac:dyDescent="0.25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16.20000076293945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1.7999992370605504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47557.550002224743</v>
      </c>
    </row>
    <row r="3110" spans="1:16" x14ac:dyDescent="0.25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14.30000019073486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3.6999998092651403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47561.250002034009</v>
      </c>
    </row>
    <row r="3111" spans="1:16" x14ac:dyDescent="0.25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17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1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47562.250002034009</v>
      </c>
    </row>
    <row r="3112" spans="1:16" x14ac:dyDescent="0.25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16.70000076293945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1.2999992370605504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47563.550001271069</v>
      </c>
    </row>
    <row r="3113" spans="1:16" x14ac:dyDescent="0.25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17.10000038146973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0.89999961853026988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47564.450000889599</v>
      </c>
    </row>
    <row r="3114" spans="1:16" x14ac:dyDescent="0.25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19.10000038146973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47564.450000889599</v>
      </c>
    </row>
    <row r="3115" spans="1:16" x14ac:dyDescent="0.25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21.5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47564.450000889599</v>
      </c>
    </row>
    <row r="3116" spans="1:16" x14ac:dyDescent="0.25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13.5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4.5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47568.950000889599</v>
      </c>
    </row>
    <row r="3117" spans="1:16" x14ac:dyDescent="0.25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15.30000019073486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2.6999998092651403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47571.650000698864</v>
      </c>
    </row>
    <row r="3118" spans="1:16" x14ac:dyDescent="0.25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16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2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47573.650000698864</v>
      </c>
    </row>
    <row r="3119" spans="1:16" x14ac:dyDescent="0.25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19.39999961853027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0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47573.650000698864</v>
      </c>
    </row>
    <row r="3120" spans="1:16" x14ac:dyDescent="0.25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19.5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0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47573.650000698864</v>
      </c>
    </row>
    <row r="3121" spans="1:16" x14ac:dyDescent="0.25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17.60000038146973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0.39999961853026988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47574.050000317395</v>
      </c>
    </row>
    <row r="3122" spans="1:16" x14ac:dyDescent="0.25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22.70000076293945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47574.050000317395</v>
      </c>
    </row>
    <row r="3123" spans="1:16" x14ac:dyDescent="0.25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18.39999961853027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47574.050000317395</v>
      </c>
    </row>
    <row r="3124" spans="1:16" x14ac:dyDescent="0.25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18.60000038146973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47574.050000317395</v>
      </c>
    </row>
    <row r="3125" spans="1:16" x14ac:dyDescent="0.25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21.39999961853027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47574.050000317395</v>
      </c>
    </row>
    <row r="3126" spans="1:16" x14ac:dyDescent="0.25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20.5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47574.050000317395</v>
      </c>
    </row>
    <row r="3127" spans="1:16" x14ac:dyDescent="0.25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18.89999961853027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47574.050000317395</v>
      </c>
    </row>
    <row r="3128" spans="1:16" x14ac:dyDescent="0.25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17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1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47575.050000317395</v>
      </c>
    </row>
    <row r="3129" spans="1:16" x14ac:dyDescent="0.25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18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47575.050000317395</v>
      </c>
    </row>
    <row r="3130" spans="1:16" x14ac:dyDescent="0.25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17.29999923706055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0.70000076293944957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47575.750001080334</v>
      </c>
    </row>
    <row r="3131" spans="1:16" x14ac:dyDescent="0.25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19.79999923706055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47575.750001080334</v>
      </c>
    </row>
    <row r="3132" spans="1:16" x14ac:dyDescent="0.25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17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1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47576.750001080334</v>
      </c>
    </row>
    <row r="3133" spans="1:16" x14ac:dyDescent="0.25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17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1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47577.750001080334</v>
      </c>
    </row>
    <row r="3134" spans="1:16" x14ac:dyDescent="0.25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19.70000076293945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0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47577.750001080334</v>
      </c>
    </row>
    <row r="3135" spans="1:16" x14ac:dyDescent="0.25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19.79999923706055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47577.750001080334</v>
      </c>
    </row>
    <row r="3136" spans="1:16" x14ac:dyDescent="0.25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17.5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0.5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47578.250001080334</v>
      </c>
    </row>
    <row r="3137" spans="1:16" x14ac:dyDescent="0.25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1">
        <v>17.79999923706055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0.20000076293944957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47578.450001843274</v>
      </c>
    </row>
    <row r="3138" spans="1:16" x14ac:dyDescent="0.25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1">
        <v>21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47578.450001843274</v>
      </c>
    </row>
    <row r="3139" spans="1:16" x14ac:dyDescent="0.25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17.79999923706055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0.20000076293944957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47578.650002606213</v>
      </c>
    </row>
    <row r="3140" spans="1:16" x14ac:dyDescent="0.25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19.5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47578.650002606213</v>
      </c>
    </row>
    <row r="3141" spans="1:16" x14ac:dyDescent="0.25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21.70000076293945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47578.650002606213</v>
      </c>
    </row>
    <row r="3142" spans="1:16" x14ac:dyDescent="0.25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16.20000076293945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1.7999992370605504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47580.450001843274</v>
      </c>
    </row>
    <row r="3143" spans="1:16" x14ac:dyDescent="0.25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18.10000038146973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0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47580.450001843274</v>
      </c>
    </row>
    <row r="3144" spans="1:16" x14ac:dyDescent="0.25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20.79999923706055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0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47580.450001843274</v>
      </c>
    </row>
    <row r="3145" spans="1:16" x14ac:dyDescent="0.25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18.60000038146973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47580.450001843274</v>
      </c>
    </row>
    <row r="3146" spans="1:16" x14ac:dyDescent="0.25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16.60000038146973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1.3999996185302699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47581.850001461804</v>
      </c>
    </row>
    <row r="3147" spans="1:16" x14ac:dyDescent="0.25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15.30000019073486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2.6999998092651403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47584.550001271069</v>
      </c>
    </row>
    <row r="3148" spans="1:16" x14ac:dyDescent="0.25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16.70000076293945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1.2999992370605504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47585.85000050813</v>
      </c>
    </row>
    <row r="3149" spans="1:16" x14ac:dyDescent="0.25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16.29999923706055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1.7000007629394496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47587.550001271069</v>
      </c>
    </row>
    <row r="3150" spans="1:16" x14ac:dyDescent="0.25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16.70000076293945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1.2999992370605504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47588.85000050813</v>
      </c>
    </row>
    <row r="3151" spans="1:16" x14ac:dyDescent="0.25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16.70000076293945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1.2999992370605504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47590.14999974519</v>
      </c>
    </row>
    <row r="3152" spans="1:16" x14ac:dyDescent="0.25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20.60000038146973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47590.14999974519</v>
      </c>
    </row>
    <row r="3153" spans="1:16" x14ac:dyDescent="0.25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21.29999923706055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47590.14999974519</v>
      </c>
    </row>
    <row r="3154" spans="1:16" x14ac:dyDescent="0.25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21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47590.14999974519</v>
      </c>
    </row>
    <row r="3155" spans="1:16" x14ac:dyDescent="0.25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17.5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0.5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47590.64999974519</v>
      </c>
    </row>
    <row r="3156" spans="1:16" x14ac:dyDescent="0.25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16.79999923706055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1.2000007629394496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47591.85000050813</v>
      </c>
    </row>
    <row r="3157" spans="1:16" x14ac:dyDescent="0.25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20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47591.85000050813</v>
      </c>
    </row>
    <row r="3158" spans="1:16" x14ac:dyDescent="0.25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20.10000038146973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47591.85000050813</v>
      </c>
    </row>
    <row r="3159" spans="1:16" x14ac:dyDescent="0.25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15.39999961853027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2.6000003814697301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47594.450000889599</v>
      </c>
    </row>
    <row r="3160" spans="1:16" x14ac:dyDescent="0.25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18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47594.450000889599</v>
      </c>
    </row>
    <row r="3161" spans="1:16" x14ac:dyDescent="0.25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19.70000076293945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0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47594.450000889599</v>
      </c>
    </row>
    <row r="3162" spans="1:16" x14ac:dyDescent="0.25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18.10000038146973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0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47594.450000889599</v>
      </c>
    </row>
    <row r="3163" spans="1:16" x14ac:dyDescent="0.25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19.60000038146973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47594.450000889599</v>
      </c>
    </row>
    <row r="3164" spans="1:16" x14ac:dyDescent="0.25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20.89999961853027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47594.450000889599</v>
      </c>
    </row>
    <row r="3165" spans="1:16" x14ac:dyDescent="0.25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20.70000076293945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47594.450000889599</v>
      </c>
    </row>
    <row r="3166" spans="1:16" x14ac:dyDescent="0.25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17.89999961853027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0.10000038146973012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47594.550001271069</v>
      </c>
    </row>
    <row r="3167" spans="1:16" x14ac:dyDescent="0.25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17.5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0.5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47595.050001271069</v>
      </c>
    </row>
    <row r="3168" spans="1:16" x14ac:dyDescent="0.25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20.20000076293945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0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47595.050001271069</v>
      </c>
    </row>
    <row r="3169" spans="1:16" x14ac:dyDescent="0.25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12.19999980926514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5.8000001907348597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47600.850001461804</v>
      </c>
    </row>
    <row r="3170" spans="1:16" x14ac:dyDescent="0.25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10.60000038146973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7.3999996185302699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47608.250001080334</v>
      </c>
    </row>
    <row r="3171" spans="1:16" x14ac:dyDescent="0.25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11.10000038146973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6.8999996185302699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47615.150000698864</v>
      </c>
    </row>
    <row r="3172" spans="1:16" x14ac:dyDescent="0.25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15.10000038146973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2.8999996185302699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47618.050000317395</v>
      </c>
    </row>
    <row r="3173" spans="1:16" x14ac:dyDescent="0.25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17.60000038146973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0.39999961853026988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47618.449999935925</v>
      </c>
    </row>
    <row r="3174" spans="1:16" x14ac:dyDescent="0.25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15.39999961853027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2.6000003814697301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47621.050000317395</v>
      </c>
    </row>
    <row r="3175" spans="1:16" x14ac:dyDescent="0.25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16.89999961853027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1.1000003814697301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47622.150000698864</v>
      </c>
    </row>
    <row r="3176" spans="1:16" x14ac:dyDescent="0.25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14.39999961853027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3.6000003814697301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47625.750001080334</v>
      </c>
    </row>
    <row r="3177" spans="1:16" x14ac:dyDescent="0.25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13.5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4.5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47630.250001080334</v>
      </c>
    </row>
    <row r="3178" spans="1:16" x14ac:dyDescent="0.25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14.39999961853027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3.6000003814697301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47633.850001461804</v>
      </c>
    </row>
    <row r="3179" spans="1:16" x14ac:dyDescent="0.25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12.19999980926514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5.8000001907348597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47639.650001652539</v>
      </c>
    </row>
    <row r="3180" spans="1:16" x14ac:dyDescent="0.25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9.1999998092651367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8.8000001907348633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47648.450001843274</v>
      </c>
    </row>
    <row r="3181" spans="1:16" x14ac:dyDescent="0.25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12.39999961853027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5.6000003814697301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47654.050002224743</v>
      </c>
    </row>
    <row r="3182" spans="1:16" x14ac:dyDescent="0.25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12.69999980926514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5.3000001907348597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47659.350002415478</v>
      </c>
    </row>
    <row r="3183" spans="1:16" x14ac:dyDescent="0.25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15.80000019073486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2.1999998092651403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47661.550002224743</v>
      </c>
    </row>
    <row r="3184" spans="1:16" x14ac:dyDescent="0.25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16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2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47663.550002224743</v>
      </c>
    </row>
    <row r="3185" spans="1:16" x14ac:dyDescent="0.25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16.10000038146973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1.8999996185302699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47665.450001843274</v>
      </c>
    </row>
    <row r="3186" spans="1:16" x14ac:dyDescent="0.25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/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3.6499996185302699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47669.100001461804</v>
      </c>
    </row>
    <row r="3187" spans="1:16" x14ac:dyDescent="0.25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12.60000038146973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5.3999996185302699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47674.500001080334</v>
      </c>
    </row>
    <row r="3188" spans="1:16" x14ac:dyDescent="0.25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/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7.4499998092651349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47681.950000889599</v>
      </c>
    </row>
    <row r="3189" spans="1:16" x14ac:dyDescent="0.25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8.5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9.5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47691.450000889599</v>
      </c>
    </row>
    <row r="3190" spans="1:16" x14ac:dyDescent="0.25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11.30000019073486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6.6999998092651403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47698.150000698864</v>
      </c>
    </row>
    <row r="3191" spans="1:16" x14ac:dyDescent="0.25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10.69999980926514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7.3000001907348597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47705.450000889599</v>
      </c>
    </row>
    <row r="3192" spans="1:16" x14ac:dyDescent="0.25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8.5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9.5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47714.950000889599</v>
      </c>
    </row>
    <row r="3193" spans="1:16" x14ac:dyDescent="0.25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4.1999998092651367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13.800000190734863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47728.750001080334</v>
      </c>
    </row>
    <row r="3194" spans="1:16" x14ac:dyDescent="0.25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5.1999998092651367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12.800000190734863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47741.550001271069</v>
      </c>
    </row>
    <row r="3195" spans="1:16" x14ac:dyDescent="0.25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7.8000001907348633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10.199999809265137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47751.750001080334</v>
      </c>
    </row>
    <row r="3196" spans="1:16" x14ac:dyDescent="0.25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11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7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47758.750001080334</v>
      </c>
    </row>
    <row r="3197" spans="1:16" x14ac:dyDescent="0.25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1">
        <v>7.4000000953674316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10.599999904632568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47769.350000984967</v>
      </c>
    </row>
    <row r="3198" spans="1:16" x14ac:dyDescent="0.25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1">
        <v>8.1000003814697266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9.8999996185302734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47779.250000603497</v>
      </c>
    </row>
    <row r="3199" spans="1:16" x14ac:dyDescent="0.25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1">
        <v>12.39999961853027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5.6000003814697301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47784.850000984967</v>
      </c>
    </row>
    <row r="3200" spans="1:16" x14ac:dyDescent="0.25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14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4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47788.850000984967</v>
      </c>
    </row>
    <row r="3201" spans="1:16" x14ac:dyDescent="0.25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15.39999961853027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2.6000003814697301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47791.450001366436</v>
      </c>
    </row>
    <row r="3202" spans="1:16" x14ac:dyDescent="0.25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5.5999999046325684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12.400000095367432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47803.850001461804</v>
      </c>
    </row>
    <row r="3203" spans="1:16" x14ac:dyDescent="0.25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4.1999998092651367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13.800000190734863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47817.650001652539</v>
      </c>
    </row>
    <row r="3204" spans="1:16" x14ac:dyDescent="0.25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7.0999999046325684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10.900000095367432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47828.550001747906</v>
      </c>
    </row>
    <row r="3205" spans="1:16" x14ac:dyDescent="0.25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2.9000000953674321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15.099999904632568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47843.650001652539</v>
      </c>
    </row>
    <row r="3206" spans="1:16" x14ac:dyDescent="0.25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5.5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12.5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47856.150001652539</v>
      </c>
    </row>
    <row r="3207" spans="1:16" x14ac:dyDescent="0.25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9.5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8.5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47864.650001652539</v>
      </c>
    </row>
    <row r="3208" spans="1:16" x14ac:dyDescent="0.25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10.19999980926514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7.8000001907348597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47872.450001843274</v>
      </c>
    </row>
    <row r="3209" spans="1:16" x14ac:dyDescent="0.25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3.2000000476837158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14.799999952316284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47887.25000179559</v>
      </c>
    </row>
    <row r="3210" spans="1:16" x14ac:dyDescent="0.25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1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17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47904.25000179559</v>
      </c>
    </row>
    <row r="3211" spans="1:16" x14ac:dyDescent="0.25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3.2000000476837158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14.799999952316284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47919.050001747906</v>
      </c>
    </row>
    <row r="3212" spans="1:16" x14ac:dyDescent="0.25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3.0999999046325679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14.900000095367432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47933.950001843274</v>
      </c>
    </row>
    <row r="3213" spans="1:16" x14ac:dyDescent="0.25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0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18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47951.950001843274</v>
      </c>
    </row>
    <row r="3214" spans="1:16" x14ac:dyDescent="0.25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1.799999952316284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16.200000047683716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47968.150001890957</v>
      </c>
    </row>
    <row r="3215" spans="1:16" x14ac:dyDescent="0.25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1">
        <v>3.4000000953674321</v>
      </c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14.599999904632568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47982.75000179559</v>
      </c>
    </row>
    <row r="3216" spans="1:16" x14ac:dyDescent="0.25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4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14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47996.75000179559</v>
      </c>
    </row>
    <row r="3217" spans="1:16" x14ac:dyDescent="0.25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9.8000001907348633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8.1999998092651367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48004.950001604855</v>
      </c>
    </row>
    <row r="3218" spans="1:16" x14ac:dyDescent="0.25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9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9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48013.950001604855</v>
      </c>
    </row>
    <row r="3219" spans="1:16" x14ac:dyDescent="0.25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11.5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6.5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48020.450001604855</v>
      </c>
    </row>
    <row r="3220" spans="1:16" x14ac:dyDescent="0.25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14.80000019073486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3.1999998092651403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48023.65000141412</v>
      </c>
    </row>
    <row r="3221" spans="1:16" x14ac:dyDescent="0.25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6.0999999046325684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11.900000095367432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48035.550001509488</v>
      </c>
    </row>
    <row r="3222" spans="1:16" x14ac:dyDescent="0.25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4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14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48049.550001509488</v>
      </c>
    </row>
    <row r="3223" spans="1:16" x14ac:dyDescent="0.25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2.0999999046325679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15.900000095367432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48065.450001604855</v>
      </c>
    </row>
    <row r="3224" spans="1:16" x14ac:dyDescent="0.25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11.80000019073486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6.1999998092651403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48071.65000141412</v>
      </c>
    </row>
    <row r="3225" spans="1:16" x14ac:dyDescent="0.25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9.1000003814697266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8.8999996185302734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48080.55000103265</v>
      </c>
    </row>
    <row r="3226" spans="1:16" x14ac:dyDescent="0.25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7.4000000953674316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10.599999904632568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48091.150000937283</v>
      </c>
    </row>
    <row r="3227" spans="1:16" x14ac:dyDescent="0.25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4.0999999046325684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13.900000095367432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48105.05000103265</v>
      </c>
    </row>
    <row r="3228" spans="1:16" x14ac:dyDescent="0.25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6.9000000953674316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11.099999904632568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48116.150000937283</v>
      </c>
    </row>
    <row r="3229" spans="1:16" x14ac:dyDescent="0.25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10.5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7.5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48123.650000937283</v>
      </c>
    </row>
    <row r="3230" spans="1:16" x14ac:dyDescent="0.25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14.30000019073486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3.6999998092651403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48127.350000746548</v>
      </c>
    </row>
    <row r="3231" spans="1:16" x14ac:dyDescent="0.25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6.5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11.5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48138.850000746548</v>
      </c>
    </row>
    <row r="3232" spans="1:16" x14ac:dyDescent="0.25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-1.5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19.5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48158.350000746548</v>
      </c>
    </row>
    <row r="3233" spans="1:16" x14ac:dyDescent="0.25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3.5999999046325679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14.400000095367432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48172.750000841916</v>
      </c>
    </row>
    <row r="3234" spans="1:16" x14ac:dyDescent="0.25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0.80000001192092896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17.199999988079071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48189.950000829995</v>
      </c>
    </row>
    <row r="3235" spans="1:16" x14ac:dyDescent="0.25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1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17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48206.950000829995</v>
      </c>
    </row>
    <row r="3236" spans="1:16" x14ac:dyDescent="0.25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5.9000000953674316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12.099999904632568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48219.050000734627</v>
      </c>
    </row>
    <row r="3237" spans="1:16" x14ac:dyDescent="0.25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1.299999952316284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16.700000047683716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48235.750000782311</v>
      </c>
    </row>
    <row r="3238" spans="1:16" x14ac:dyDescent="0.25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-2.2000000476837158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20.200000047683716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48255.950000829995</v>
      </c>
    </row>
    <row r="3239" spans="1:16" x14ac:dyDescent="0.25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-4.1999998092651367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22.199999809265137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48278.15000063926</v>
      </c>
    </row>
    <row r="3240" spans="1:16" x14ac:dyDescent="0.25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-4.0999999046325684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22.099999904632568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48300.250000543892</v>
      </c>
    </row>
    <row r="3241" spans="1:16" x14ac:dyDescent="0.25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-3.5999999046325679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21.599999904632568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48321.850000448525</v>
      </c>
    </row>
    <row r="3242" spans="1:16" x14ac:dyDescent="0.25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-2.9000000953674321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20.900000095367432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48342.750000543892</v>
      </c>
    </row>
    <row r="3243" spans="1:16" x14ac:dyDescent="0.25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-5.5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23.5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48366.250000543892</v>
      </c>
    </row>
    <row r="3244" spans="1:16" x14ac:dyDescent="0.25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-5.5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23.5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48389.750000543892</v>
      </c>
    </row>
    <row r="3245" spans="1:16" x14ac:dyDescent="0.25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-8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26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48415.750000543892</v>
      </c>
    </row>
    <row r="3246" spans="1:16" x14ac:dyDescent="0.25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-12.60000038146973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30.60000038146973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48446.350000925362</v>
      </c>
    </row>
    <row r="3247" spans="1:16" x14ac:dyDescent="0.25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-11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29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48475.350000925362</v>
      </c>
    </row>
    <row r="3248" spans="1:16" x14ac:dyDescent="0.25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-7.8000001907348633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25.800000190734863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48501.150001116097</v>
      </c>
    </row>
    <row r="3249" spans="1:16" x14ac:dyDescent="0.25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-7.1999998092651367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25.199999809265137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48526.350000925362</v>
      </c>
    </row>
    <row r="3250" spans="1:16" x14ac:dyDescent="0.25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-4.5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22.5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48548.850000925362</v>
      </c>
    </row>
    <row r="3251" spans="1:16" x14ac:dyDescent="0.25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-2.9000000953674321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20.900000095367432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48569.75000102073</v>
      </c>
    </row>
    <row r="3252" spans="1:16" x14ac:dyDescent="0.25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-1.5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19.5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48589.25000102073</v>
      </c>
    </row>
    <row r="3253" spans="1:16" x14ac:dyDescent="0.25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0.69999998807907104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17.300000011920929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48606.55000103265</v>
      </c>
    </row>
    <row r="3254" spans="1:16" x14ac:dyDescent="0.25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-2.2999999523162842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20.299999952316284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48626.850000984967</v>
      </c>
    </row>
    <row r="3255" spans="1:16" x14ac:dyDescent="0.25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-0.10000000149011611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18.100000001490116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48644.950000986457</v>
      </c>
    </row>
    <row r="3256" spans="1:16" x14ac:dyDescent="0.25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-0.60000002384185791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18.600000023841858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48663.550001010299</v>
      </c>
    </row>
    <row r="3257" spans="1:16" x14ac:dyDescent="0.25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-6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24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48687.550001010299</v>
      </c>
    </row>
    <row r="3258" spans="1:16" x14ac:dyDescent="0.25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-6.4000000953674316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24.400000095367432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48711.950001105666</v>
      </c>
    </row>
    <row r="3259" spans="1:16" x14ac:dyDescent="0.25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-1.5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19.5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48731.450001105666</v>
      </c>
    </row>
    <row r="3260" spans="1:16" x14ac:dyDescent="0.25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-11.69999980926514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29.69999980926514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48761.150000914931</v>
      </c>
    </row>
    <row r="3261" spans="1:16" x14ac:dyDescent="0.25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-12.39999961853027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30.39999961853027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48791.550000533462</v>
      </c>
    </row>
    <row r="3262" spans="1:16" x14ac:dyDescent="0.25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-11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29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48820.550000533462</v>
      </c>
    </row>
    <row r="3263" spans="1:16" x14ac:dyDescent="0.25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-17.70000076293945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35.700000762939453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48856.250001296401</v>
      </c>
    </row>
    <row r="3264" spans="1:16" x14ac:dyDescent="0.25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-20.10000038146973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38.100000381469727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48894.350001677871</v>
      </c>
    </row>
    <row r="3265" spans="1:16" x14ac:dyDescent="0.25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-15.69999980926514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33.699999809265137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48928.050001487136</v>
      </c>
    </row>
    <row r="3266" spans="1:16" x14ac:dyDescent="0.25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-5.6999998092651367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23.699999809265137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48951.750001296401</v>
      </c>
    </row>
    <row r="3267" spans="1:16" x14ac:dyDescent="0.25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-1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19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48970.750001296401</v>
      </c>
    </row>
    <row r="3268" spans="1:16" x14ac:dyDescent="0.25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-8.6000003814697266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26.600000381469727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48997.350001677871</v>
      </c>
    </row>
    <row r="3269" spans="1:16" x14ac:dyDescent="0.25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-9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27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49024.350001677871</v>
      </c>
    </row>
    <row r="3270" spans="1:16" x14ac:dyDescent="0.25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-0.20000000298023221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18.200000002980232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49042.550001680851</v>
      </c>
    </row>
    <row r="3271" spans="1:16" x14ac:dyDescent="0.25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1.299999952316284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16.700000047683716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49059.250001728535</v>
      </c>
    </row>
    <row r="3272" spans="1:16" x14ac:dyDescent="0.25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1.200000047683716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16.799999952316284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49076.050001680851</v>
      </c>
    </row>
    <row r="3273" spans="1:16" x14ac:dyDescent="0.25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-0.20000000298023221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18.200000002980232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49094.250001683831</v>
      </c>
    </row>
    <row r="3274" spans="1:16" x14ac:dyDescent="0.25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-4.0999999046325684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22.099999904632568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49116.350001588464</v>
      </c>
    </row>
    <row r="3275" spans="1:16" x14ac:dyDescent="0.25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-10.60000038146973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28.60000038146973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49144.950001969934</v>
      </c>
    </row>
    <row r="3276" spans="1:16" x14ac:dyDescent="0.25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-13.5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31.5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49176.450001969934</v>
      </c>
    </row>
    <row r="3277" spans="1:16" x14ac:dyDescent="0.25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-16.20000076293945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34.200000762939453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49210.650002732873</v>
      </c>
    </row>
    <row r="3278" spans="1:16" x14ac:dyDescent="0.25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-23.20000076293945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41.200000762939453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49251.850003495812</v>
      </c>
    </row>
    <row r="3279" spans="1:16" x14ac:dyDescent="0.25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-16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34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49285.850003495812</v>
      </c>
    </row>
    <row r="3280" spans="1:16" x14ac:dyDescent="0.25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-15.5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33.5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49319.350003495812</v>
      </c>
    </row>
    <row r="3281" spans="1:16" x14ac:dyDescent="0.25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-14.60000038146973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32.600000381469727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49351.950003877282</v>
      </c>
    </row>
    <row r="3282" spans="1:16" x14ac:dyDescent="0.25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-15.30000019073486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33.300000190734863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49385.250004068017</v>
      </c>
    </row>
    <row r="3283" spans="1:16" x14ac:dyDescent="0.25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-15.30000019073486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33.300000190734863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49418.550004258752</v>
      </c>
    </row>
    <row r="3284" spans="1:16" x14ac:dyDescent="0.25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-8.6000003814697266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26.600000381469727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49445.150004640222</v>
      </c>
    </row>
    <row r="3285" spans="1:16" x14ac:dyDescent="0.25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-4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22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49467.150004640222</v>
      </c>
    </row>
    <row r="3286" spans="1:16" x14ac:dyDescent="0.25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-1.200000047683716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19.200000047683716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49486.350004687905</v>
      </c>
    </row>
    <row r="3287" spans="1:16" x14ac:dyDescent="0.25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-4.8000001907348633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22.800000190734863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49509.15000487864</v>
      </c>
    </row>
    <row r="3288" spans="1:16" x14ac:dyDescent="0.25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-6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24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49533.15000487864</v>
      </c>
    </row>
    <row r="3289" spans="1:16" x14ac:dyDescent="0.25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-1.8999999761581421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19.899999976158142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49553.050004854798</v>
      </c>
    </row>
    <row r="3290" spans="1:16" x14ac:dyDescent="0.25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-3.5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21.5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49574.550004854798</v>
      </c>
    </row>
    <row r="3291" spans="1:16" x14ac:dyDescent="0.25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-8.3999996185302734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26.399999618530273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49600.950004473329</v>
      </c>
    </row>
    <row r="3292" spans="1:16" x14ac:dyDescent="0.25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-9.6000003814697266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27.600000381469727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49628.550004854798</v>
      </c>
    </row>
    <row r="3293" spans="1:16" x14ac:dyDescent="0.25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-14.5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32.5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49661.050004854798</v>
      </c>
    </row>
    <row r="3294" spans="1:16" x14ac:dyDescent="0.25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-15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33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49694.050004854798</v>
      </c>
    </row>
    <row r="3295" spans="1:16" x14ac:dyDescent="0.25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-11.19999980926514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29.19999980926514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49723.250004664063</v>
      </c>
    </row>
    <row r="3296" spans="1:16" x14ac:dyDescent="0.25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-10.10000038146973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28.10000038146973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49751.350005045533</v>
      </c>
    </row>
    <row r="3297" spans="1:16" x14ac:dyDescent="0.25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-5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23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49774.350005045533</v>
      </c>
    </row>
    <row r="3298" spans="1:16" x14ac:dyDescent="0.25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-2.7999999523162842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20.799999952316284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49795.150004997849</v>
      </c>
    </row>
    <row r="3299" spans="1:16" x14ac:dyDescent="0.25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-0.30000001192092901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18.300000011920929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49813.45000500977</v>
      </c>
    </row>
    <row r="3300" spans="1:16" x14ac:dyDescent="0.25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-4.5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22.5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49835.95000500977</v>
      </c>
    </row>
    <row r="3301" spans="1:16" x14ac:dyDescent="0.25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-13.30000019073486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31.30000019073486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49867.250005200505</v>
      </c>
    </row>
    <row r="3302" spans="1:16" x14ac:dyDescent="0.25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-4.5999999046325684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22.599999904632568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49889.850005105138</v>
      </c>
    </row>
    <row r="3303" spans="1:16" x14ac:dyDescent="0.25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-2.4000000953674321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20.400000095367432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49910.250005200505</v>
      </c>
    </row>
    <row r="3304" spans="1:16" x14ac:dyDescent="0.25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-3.0999999046325679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21.099999904632568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49931.350005105138</v>
      </c>
    </row>
    <row r="3305" spans="1:16" x14ac:dyDescent="0.25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-2.4000000953674321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20.400000095367432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49951.750005200505</v>
      </c>
    </row>
    <row r="3306" spans="1:16" x14ac:dyDescent="0.25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-5.8000001907348633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23.800000190734863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49975.55000539124</v>
      </c>
    </row>
    <row r="3307" spans="1:16" x14ac:dyDescent="0.25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-9.3000001907348633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27.300000190734863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50002.850005581975</v>
      </c>
    </row>
    <row r="3308" spans="1:16" x14ac:dyDescent="0.25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-13.10000038146973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31.10000038146973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50033.950005963445</v>
      </c>
    </row>
    <row r="3309" spans="1:16" x14ac:dyDescent="0.25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-6.5999999046325684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24.599999904632568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50058.550005868077</v>
      </c>
    </row>
    <row r="3310" spans="1:16" x14ac:dyDescent="0.25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-7.5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25.5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50084.050005868077</v>
      </c>
    </row>
    <row r="3311" spans="1:16" x14ac:dyDescent="0.25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-9.6000003814697266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27.600000381469727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50111.650006249547</v>
      </c>
    </row>
    <row r="3312" spans="1:16" x14ac:dyDescent="0.25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-8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26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50137.650006249547</v>
      </c>
    </row>
    <row r="3313" spans="1:16" x14ac:dyDescent="0.25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-11.10000038146973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29.10000038146973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50166.750006631017</v>
      </c>
    </row>
    <row r="3314" spans="1:16" x14ac:dyDescent="0.25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-16.39999961853027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34.399999618530273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50201.150006249547</v>
      </c>
    </row>
    <row r="3315" spans="1:16" x14ac:dyDescent="0.25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-11.10000038146973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29.10000038146973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50230.250006631017</v>
      </c>
    </row>
    <row r="3316" spans="1:16" x14ac:dyDescent="0.25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-19.60000038146973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37.600000381469727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50267.850007012486</v>
      </c>
    </row>
    <row r="3317" spans="1:16" x14ac:dyDescent="0.25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-23.89999961853027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41.899999618530273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50309.750006631017</v>
      </c>
    </row>
    <row r="3318" spans="1:16" x14ac:dyDescent="0.25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-23.70000076293945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41.700000762939453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50351.450007393956</v>
      </c>
    </row>
    <row r="3319" spans="1:16" x14ac:dyDescent="0.25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-22.29999923706055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40.299999237060547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50391.750006631017</v>
      </c>
    </row>
    <row r="3320" spans="1:16" x14ac:dyDescent="0.25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-21.89999961853027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39.899999618530273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50431.650006249547</v>
      </c>
    </row>
    <row r="3321" spans="1:16" x14ac:dyDescent="0.25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-19.39999961853027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37.399999618530273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50469.050005868077</v>
      </c>
    </row>
    <row r="3322" spans="1:16" x14ac:dyDescent="0.25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-23.5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41.5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50510.550005868077</v>
      </c>
    </row>
    <row r="3323" spans="1:16" x14ac:dyDescent="0.25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-13.10000038146973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31.10000038146973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50541.650006249547</v>
      </c>
    </row>
    <row r="3324" spans="1:16" x14ac:dyDescent="0.25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-15.30000019073486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33.300000190734863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50574.950006440282</v>
      </c>
    </row>
    <row r="3325" spans="1:16" x14ac:dyDescent="0.25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-11.19999980926514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29.19999980926514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50604.150006249547</v>
      </c>
    </row>
    <row r="3326" spans="1:16" x14ac:dyDescent="0.25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-7.0999999046325684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25.099999904632568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50629.25000615418</v>
      </c>
    </row>
    <row r="3327" spans="1:16" x14ac:dyDescent="0.25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-6.9000000953674316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24.900000095367432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50654.150006249547</v>
      </c>
    </row>
    <row r="3328" spans="1:16" x14ac:dyDescent="0.25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-1.799999952316284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19.799999952316284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50673.950006201863</v>
      </c>
    </row>
    <row r="3329" spans="1:16" x14ac:dyDescent="0.25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-9.6999998092651367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27.699999809265137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50701.650006011128</v>
      </c>
    </row>
    <row r="3330" spans="1:16" x14ac:dyDescent="0.25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-3.9000000953674321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21.900000095367432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50723.550006106496</v>
      </c>
    </row>
    <row r="3331" spans="1:16" x14ac:dyDescent="0.25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-1.3999999761581421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19.399999976158142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50742.950006082654</v>
      </c>
    </row>
    <row r="3332" spans="1:16" x14ac:dyDescent="0.25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-1.3999999761581421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19.399999976158142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50762.350006058812</v>
      </c>
    </row>
    <row r="3333" spans="1:16" x14ac:dyDescent="0.25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-2.7000000476837158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20.700000047683716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50783.050006106496</v>
      </c>
    </row>
    <row r="3334" spans="1:16" x14ac:dyDescent="0.25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-6.8000001907348633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24.800000190734863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50807.850006297231</v>
      </c>
    </row>
    <row r="3335" spans="1:16" x14ac:dyDescent="0.25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-15.69999980926514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33.699999809265137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50841.550006106496</v>
      </c>
    </row>
    <row r="3336" spans="1:16" x14ac:dyDescent="0.25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-13.89999961853027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31.89999961853027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50873.450005725026</v>
      </c>
    </row>
    <row r="3337" spans="1:16" x14ac:dyDescent="0.25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-3.7999999523162842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21.799999952316284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50895.250005677342</v>
      </c>
    </row>
    <row r="3338" spans="1:16" x14ac:dyDescent="0.25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-8.6999998092651367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26.699999809265137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50921.950005486608</v>
      </c>
    </row>
    <row r="3339" spans="1:16" x14ac:dyDescent="0.25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-16.60000038146973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34.600000381469727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50956.550005868077</v>
      </c>
    </row>
    <row r="3340" spans="1:16" x14ac:dyDescent="0.25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-17.79999923706055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35.799999237060547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50992.350005105138</v>
      </c>
    </row>
    <row r="3341" spans="1:16" x14ac:dyDescent="0.25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-21.29999923706055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39.299999237060547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51031.650004342198</v>
      </c>
    </row>
    <row r="3342" spans="1:16" x14ac:dyDescent="0.25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1">
        <v>-17.79999923706055</v>
      </c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35.799999237060547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51067.450003579259</v>
      </c>
    </row>
    <row r="3343" spans="1:16" x14ac:dyDescent="0.25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-18.20000076293945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36.200000762939453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51103.650004342198</v>
      </c>
    </row>
    <row r="3344" spans="1:16" x14ac:dyDescent="0.25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-13.19999980926514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31.19999980926514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51134.850004151464</v>
      </c>
    </row>
    <row r="3345" spans="1:16" x14ac:dyDescent="0.25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-13.19999980926514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31.19999980926514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51166.050003960729</v>
      </c>
    </row>
    <row r="3346" spans="1:16" x14ac:dyDescent="0.25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-10.19999980926514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28.19999980926514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51194.250003769994</v>
      </c>
    </row>
    <row r="3347" spans="1:16" x14ac:dyDescent="0.25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-5.3000001907348633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23.300000190734863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51217.550003960729</v>
      </c>
    </row>
    <row r="3348" spans="1:16" x14ac:dyDescent="0.25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-11.19999980926514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29.19999980926514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51246.750003769994</v>
      </c>
    </row>
    <row r="3349" spans="1:16" x14ac:dyDescent="0.25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-13.39999961853027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31.39999961853027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51278.150003388524</v>
      </c>
    </row>
    <row r="3350" spans="1:16" x14ac:dyDescent="0.25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-6.6999998092651367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24.699999809265137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51302.850003197789</v>
      </c>
    </row>
    <row r="3351" spans="1:16" x14ac:dyDescent="0.25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-5.5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23.5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51326.350003197789</v>
      </c>
    </row>
    <row r="3352" spans="1:16" x14ac:dyDescent="0.25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-3.5999999046325679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21.599999904632568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51347.950003102422</v>
      </c>
    </row>
    <row r="3353" spans="1:16" x14ac:dyDescent="0.25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-1.8999999761581421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19.899999976158142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51367.85000307858</v>
      </c>
    </row>
    <row r="3354" spans="1:16" x14ac:dyDescent="0.25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-4.0999999046325684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22.099999904632568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51389.950002983212</v>
      </c>
    </row>
    <row r="3355" spans="1:16" x14ac:dyDescent="0.25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-6.0999999046325684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24.099999904632568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51414.050002887845</v>
      </c>
    </row>
    <row r="3356" spans="1:16" x14ac:dyDescent="0.25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-5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23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51437.050002887845</v>
      </c>
    </row>
    <row r="3357" spans="1:16" x14ac:dyDescent="0.25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-8.6000003814697266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26.600000381469727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51463.650003269315</v>
      </c>
    </row>
    <row r="3358" spans="1:16" x14ac:dyDescent="0.25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-10.60000038146973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28.60000038146973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51492.250003650784</v>
      </c>
    </row>
    <row r="3359" spans="1:16" x14ac:dyDescent="0.25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-6.4000000953674316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24.400000095367432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51516.650003746152</v>
      </c>
    </row>
    <row r="3360" spans="1:16" x14ac:dyDescent="0.25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-8.8999996185302734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26.899999618530273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51543.550003364682</v>
      </c>
    </row>
    <row r="3361" spans="1:16" x14ac:dyDescent="0.25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-9.3000001907348633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27.300000190734863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51570.850003555417</v>
      </c>
    </row>
    <row r="3362" spans="1:16" x14ac:dyDescent="0.25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>
        <v>-0.89999997615814209</v>
      </c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18.899999976158142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51589.750003531575</v>
      </c>
    </row>
    <row r="3363" spans="1:16" x14ac:dyDescent="0.25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-3.5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21.5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51611.250003531575</v>
      </c>
    </row>
    <row r="3364" spans="1:16" x14ac:dyDescent="0.25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-10.19999980926514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28.19999980926514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51639.45000334084</v>
      </c>
    </row>
    <row r="3365" spans="1:16" x14ac:dyDescent="0.25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-8.6000003814697266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26.600000381469727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51666.05000372231</v>
      </c>
    </row>
    <row r="3366" spans="1:16" x14ac:dyDescent="0.25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-3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21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51687.05000372231</v>
      </c>
    </row>
    <row r="3367" spans="1:16" x14ac:dyDescent="0.25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-10.39999961853027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28.39999961853027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51715.45000334084</v>
      </c>
    </row>
    <row r="3368" spans="1:16" x14ac:dyDescent="0.25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-11.5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29.5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51744.95000334084</v>
      </c>
    </row>
    <row r="3369" spans="1:16" x14ac:dyDescent="0.25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-1.200000047683716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19.200000047683716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51764.150003388524</v>
      </c>
    </row>
    <row r="3370" spans="1:16" x14ac:dyDescent="0.25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-4.3000001907348633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22.300000190734863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51786.450003579259</v>
      </c>
    </row>
    <row r="3371" spans="1:16" x14ac:dyDescent="0.25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-5.1999998092651367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23.199999809265137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51809.650003388524</v>
      </c>
    </row>
    <row r="3372" spans="1:16" x14ac:dyDescent="0.25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-3.5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21.5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51831.150003388524</v>
      </c>
    </row>
    <row r="3373" spans="1:16" x14ac:dyDescent="0.25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-1.799999952316284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19.799999952316284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51850.95000334084</v>
      </c>
    </row>
    <row r="3374" spans="1:16" x14ac:dyDescent="0.25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-4.6999998092651367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22.699999809265137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51873.650003150105</v>
      </c>
    </row>
    <row r="3375" spans="1:16" x14ac:dyDescent="0.25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-6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24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51897.650003150105</v>
      </c>
    </row>
    <row r="3376" spans="1:16" x14ac:dyDescent="0.25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-8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26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51923.650003150105</v>
      </c>
    </row>
    <row r="3377" spans="1:16" x14ac:dyDescent="0.25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-5.9000000953674316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23.900000095367432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51947.550003245473</v>
      </c>
    </row>
    <row r="3378" spans="1:16" x14ac:dyDescent="0.25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-0.60000002384185791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18.600000023841858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51966.150003269315</v>
      </c>
    </row>
    <row r="3379" spans="1:16" x14ac:dyDescent="0.25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-3.5999999046325679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21.599999904632568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51987.750003173947</v>
      </c>
    </row>
    <row r="3380" spans="1:16" x14ac:dyDescent="0.25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-2.4000000953674321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20.400000095367432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52008.150003269315</v>
      </c>
    </row>
    <row r="3381" spans="1:16" x14ac:dyDescent="0.25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-2.7999999523162842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20.799999952316284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52028.950003221631</v>
      </c>
    </row>
    <row r="3382" spans="1:16" x14ac:dyDescent="0.25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-6.3000001907348633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24.300000190734863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52053.250003412366</v>
      </c>
    </row>
    <row r="3383" spans="1:16" x14ac:dyDescent="0.25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-1.5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19.5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52072.750003412366</v>
      </c>
    </row>
    <row r="3384" spans="1:16" x14ac:dyDescent="0.25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-5.9000000953674316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23.900000095367432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52096.650003507733</v>
      </c>
    </row>
    <row r="3385" spans="1:16" x14ac:dyDescent="0.25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-6.4000000953674316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24.400000095367432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52121.050003603101</v>
      </c>
    </row>
    <row r="3386" spans="1:16" x14ac:dyDescent="0.25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-5.1999998092651367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23.199999809265137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52144.250003412366</v>
      </c>
    </row>
    <row r="3387" spans="1:16" x14ac:dyDescent="0.25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2.5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15.5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52159.750003412366</v>
      </c>
    </row>
    <row r="3388" spans="1:16" x14ac:dyDescent="0.25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7.8000001907348633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10.199999809265137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52169.950003221631</v>
      </c>
    </row>
    <row r="3389" spans="1:16" x14ac:dyDescent="0.25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9.3999996185302734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8.6000003814697266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52178.550003603101</v>
      </c>
    </row>
    <row r="3390" spans="1:16" x14ac:dyDescent="0.25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7.1999998092651367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10.800000190734863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52189.350003793836</v>
      </c>
    </row>
    <row r="3391" spans="1:16" x14ac:dyDescent="0.25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5.4000000953674316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12.599999904632568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52201.950003698468</v>
      </c>
    </row>
    <row r="3392" spans="1:16" x14ac:dyDescent="0.25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7.0999999046325684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10.900000095367432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52212.850003793836</v>
      </c>
    </row>
    <row r="3393" spans="1:16" x14ac:dyDescent="0.25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7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11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52223.850003793836</v>
      </c>
    </row>
    <row r="3394" spans="1:16" x14ac:dyDescent="0.25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-1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19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52242.850003793836</v>
      </c>
    </row>
    <row r="3395" spans="1:16" x14ac:dyDescent="0.25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-3.2000000476837158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21.200000047683716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52264.050003841519</v>
      </c>
    </row>
    <row r="3396" spans="1:16" x14ac:dyDescent="0.25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0.60000002384185791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17.399999976158142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52281.450003817677</v>
      </c>
    </row>
    <row r="3397" spans="1:16" x14ac:dyDescent="0.25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-0.5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18.5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52299.950003817677</v>
      </c>
    </row>
    <row r="3398" spans="1:16" x14ac:dyDescent="0.25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-0.30000001192092901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18.300000011920929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52318.250003829598</v>
      </c>
    </row>
    <row r="3399" spans="1:16" x14ac:dyDescent="0.25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2.2000000476837158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15.799999952316284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52334.050003781915</v>
      </c>
    </row>
    <row r="3400" spans="1:16" x14ac:dyDescent="0.25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-1.700000047683716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19.700000047683716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52353.750003829598</v>
      </c>
    </row>
    <row r="3401" spans="1:16" x14ac:dyDescent="0.25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-3.5999999046325679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21.599999904632568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52375.350003734231</v>
      </c>
    </row>
    <row r="3402" spans="1:16" x14ac:dyDescent="0.25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0.69999998807907104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17.300000011920929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52392.650003746152</v>
      </c>
    </row>
    <row r="3403" spans="1:16" x14ac:dyDescent="0.25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0.69999998807907104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17.300000011920929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52409.950003758073</v>
      </c>
    </row>
    <row r="3404" spans="1:16" x14ac:dyDescent="0.25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1.200000047683716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16.799999952316284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52426.750003710389</v>
      </c>
    </row>
    <row r="3405" spans="1:16" x14ac:dyDescent="0.25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5.3000001907348633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12.699999809265137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52439.450003519654</v>
      </c>
    </row>
    <row r="3406" spans="1:16" x14ac:dyDescent="0.25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4.5999999046325684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13.400000095367432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52452.850003615022</v>
      </c>
    </row>
    <row r="3407" spans="1:16" x14ac:dyDescent="0.25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2.2000000476837158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15.799999952316284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52468.650003567338</v>
      </c>
    </row>
    <row r="3408" spans="1:16" x14ac:dyDescent="0.25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3.7000000476837158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14.299999952316284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52482.950003519654</v>
      </c>
    </row>
    <row r="3409" spans="1:16" x14ac:dyDescent="0.25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3.7999999523162842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14.200000047683716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52497.150003567338</v>
      </c>
    </row>
    <row r="3410" spans="1:16" x14ac:dyDescent="0.25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3.2999999523162842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14.700000047683716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52511.850003615022</v>
      </c>
    </row>
    <row r="3411" spans="1:16" x14ac:dyDescent="0.25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3.0999999046325679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14.900000095367432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52526.750003710389</v>
      </c>
    </row>
    <row r="3412" spans="1:16" x14ac:dyDescent="0.25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5.0999999046325684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12.900000095367432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52539.650003805757</v>
      </c>
    </row>
    <row r="3413" spans="1:16" x14ac:dyDescent="0.25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8.1000003814697266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9.8999996185302734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52549.550003424287</v>
      </c>
    </row>
    <row r="3414" spans="1:16" x14ac:dyDescent="0.25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6.1999998092651367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11.800000190734863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52561.350003615022</v>
      </c>
    </row>
    <row r="3415" spans="1:16" x14ac:dyDescent="0.25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6.4000000953674316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11.599999904632568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52572.950003519654</v>
      </c>
    </row>
    <row r="3416" spans="1:16" x14ac:dyDescent="0.25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7.3000001907348633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10.699999809265137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52583.650003328919</v>
      </c>
    </row>
    <row r="3417" spans="1:16" x14ac:dyDescent="0.25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9.6000003814697266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8.3999996185302734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52592.05000294745</v>
      </c>
    </row>
    <row r="3418" spans="1:16" x14ac:dyDescent="0.25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9.6999998092651367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8.3000001907348633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52600.350003138185</v>
      </c>
    </row>
    <row r="3419" spans="1:16" x14ac:dyDescent="0.25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15.30000019073486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2.6999998092651403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52603.05000294745</v>
      </c>
    </row>
    <row r="3420" spans="1:16" x14ac:dyDescent="0.25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15.19999980926514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2.8000001907348597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52605.850003138185</v>
      </c>
    </row>
    <row r="3421" spans="1:16" x14ac:dyDescent="0.25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11.80000019073486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6.1999998092651403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52612.05000294745</v>
      </c>
    </row>
    <row r="3422" spans="1:16" x14ac:dyDescent="0.25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10.39999961853027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7.6000003814697301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52619.650003328919</v>
      </c>
    </row>
    <row r="3423" spans="1:16" x14ac:dyDescent="0.25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13.19999980926514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4.8000001907348597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52624.450003519654</v>
      </c>
    </row>
    <row r="3424" spans="1:16" x14ac:dyDescent="0.25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9.6999998092651367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8.3000001907348633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52632.750003710389</v>
      </c>
    </row>
    <row r="3425" spans="1:16" x14ac:dyDescent="0.25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4.0999999046325684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13.900000095367432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52646.650003805757</v>
      </c>
    </row>
    <row r="3426" spans="1:16" x14ac:dyDescent="0.25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7.4000000953674316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10.599999904632568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52657.250003710389</v>
      </c>
    </row>
    <row r="3427" spans="1:16" x14ac:dyDescent="0.25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10.60000038146973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7.3999996185302699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52664.650003328919</v>
      </c>
    </row>
    <row r="3428" spans="1:16" x14ac:dyDescent="0.25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13.39999961853027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4.6000003814697301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52669.250003710389</v>
      </c>
    </row>
    <row r="3429" spans="1:16" x14ac:dyDescent="0.25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7.5999999046325684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10.400000095367432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52679.650003805757</v>
      </c>
    </row>
    <row r="3430" spans="1:16" x14ac:dyDescent="0.25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7.5999999046325684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10.400000095367432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52690.050003901124</v>
      </c>
    </row>
    <row r="3431" spans="1:16" x14ac:dyDescent="0.25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12.5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5.5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52695.550003901124</v>
      </c>
    </row>
    <row r="3432" spans="1:16" x14ac:dyDescent="0.25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5.1999998092651367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12.800000190734863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52708.350004091859</v>
      </c>
    </row>
    <row r="3433" spans="1:16" x14ac:dyDescent="0.25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7.0999999046325684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10.900000095367432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52719.250004187226</v>
      </c>
    </row>
    <row r="3434" spans="1:16" x14ac:dyDescent="0.25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13.89999961853027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4.1000003814697301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52723.350004568696</v>
      </c>
    </row>
    <row r="3435" spans="1:16" x14ac:dyDescent="0.25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16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2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52725.350004568696</v>
      </c>
    </row>
    <row r="3436" spans="1:16" x14ac:dyDescent="0.25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14.39999961853027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3.6000003814697301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52728.950004950166</v>
      </c>
    </row>
    <row r="3437" spans="1:16" x14ac:dyDescent="0.25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14.5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3.5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52732.450004950166</v>
      </c>
    </row>
    <row r="3438" spans="1:16" x14ac:dyDescent="0.25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15.5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2.5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52734.950004950166</v>
      </c>
    </row>
    <row r="3439" spans="1:16" x14ac:dyDescent="0.25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16.20000076293945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1.7999992370605504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52736.750004187226</v>
      </c>
    </row>
    <row r="3440" spans="1:16" x14ac:dyDescent="0.25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17.60000038146973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0.39999961853026988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52737.150003805757</v>
      </c>
    </row>
    <row r="3441" spans="1:16" x14ac:dyDescent="0.25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18.20000076293945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52737.150003805757</v>
      </c>
    </row>
    <row r="3442" spans="1:16" x14ac:dyDescent="0.25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19.20000076293945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0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52737.150003805757</v>
      </c>
    </row>
    <row r="3443" spans="1:16" x14ac:dyDescent="0.25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20.79999923706055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0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52737.150003805757</v>
      </c>
    </row>
    <row r="3444" spans="1:16" x14ac:dyDescent="0.25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17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1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52738.150003805757</v>
      </c>
    </row>
    <row r="3445" spans="1:16" x14ac:dyDescent="0.25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12.5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5.5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52743.650003805757</v>
      </c>
    </row>
    <row r="3446" spans="1:16" x14ac:dyDescent="0.25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12.39999961853027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5.6000003814697301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52749.250004187226</v>
      </c>
    </row>
    <row r="3447" spans="1:16" x14ac:dyDescent="0.25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13.39999961853027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4.6000003814697301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52753.850004568696</v>
      </c>
    </row>
    <row r="3448" spans="1:16" x14ac:dyDescent="0.25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17.5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0.5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52754.350004568696</v>
      </c>
    </row>
    <row r="3449" spans="1:16" x14ac:dyDescent="0.25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10.39999961853027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7.6000003814697301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52761.950004950166</v>
      </c>
    </row>
    <row r="3450" spans="1:16" x14ac:dyDescent="0.25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10.69999980926514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7.3000001907348597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52769.250005140901</v>
      </c>
    </row>
    <row r="3451" spans="1:16" x14ac:dyDescent="0.25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13.89999961853027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4.1000003814697301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52773.35000552237</v>
      </c>
    </row>
    <row r="3452" spans="1:16" x14ac:dyDescent="0.25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18.39999961853027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0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52773.35000552237</v>
      </c>
    </row>
    <row r="3453" spans="1:16" x14ac:dyDescent="0.25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12.5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5.5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52778.85000552237</v>
      </c>
    </row>
    <row r="3454" spans="1:16" x14ac:dyDescent="0.25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13.89999961853027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4.1000003814697301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52782.95000590384</v>
      </c>
    </row>
    <row r="3455" spans="1:16" x14ac:dyDescent="0.25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14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4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52786.95000590384</v>
      </c>
    </row>
    <row r="3456" spans="1:16" x14ac:dyDescent="0.25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17.20000076293945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0.79999923706055043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52787.750005140901</v>
      </c>
    </row>
    <row r="3457" spans="1:16" x14ac:dyDescent="0.25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15.10000038146973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2.8999996185302699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52790.650004759431</v>
      </c>
    </row>
    <row r="3458" spans="1:16" x14ac:dyDescent="0.25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16.79999923706055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1.2000007629394496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52791.85000552237</v>
      </c>
    </row>
    <row r="3459" spans="1:16" x14ac:dyDescent="0.25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17.79999923706055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0.20000076293944957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52792.05000628531</v>
      </c>
    </row>
    <row r="3460" spans="1:16" x14ac:dyDescent="0.25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17.39999961853027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0.60000038146973012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52792.65000666678</v>
      </c>
    </row>
    <row r="3461" spans="1:16" x14ac:dyDescent="0.25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17.5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0.5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52793.15000666678</v>
      </c>
    </row>
    <row r="3462" spans="1:16" x14ac:dyDescent="0.25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20.10000038146973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52793.15000666678</v>
      </c>
    </row>
    <row r="3463" spans="1:16" x14ac:dyDescent="0.25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18.20000076293945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52793.15000666678</v>
      </c>
    </row>
    <row r="3464" spans="1:16" x14ac:dyDescent="0.25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15.69999980926514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2.3000001907348597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52795.450006857514</v>
      </c>
    </row>
    <row r="3465" spans="1:16" x14ac:dyDescent="0.25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18.10000038146973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52795.450006857514</v>
      </c>
    </row>
    <row r="3466" spans="1:16" x14ac:dyDescent="0.25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16.5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1.5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52796.950006857514</v>
      </c>
    </row>
    <row r="3467" spans="1:16" x14ac:dyDescent="0.25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16.10000038146973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1.8999996185302699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52798.850006476045</v>
      </c>
    </row>
    <row r="3468" spans="1:16" x14ac:dyDescent="0.25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15.69999980926514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2.3000001907348597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52801.15000666678</v>
      </c>
    </row>
    <row r="3469" spans="1:16" x14ac:dyDescent="0.25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19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52801.15000666678</v>
      </c>
    </row>
    <row r="3470" spans="1:16" x14ac:dyDescent="0.25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19.10000038146973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0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52801.15000666678</v>
      </c>
    </row>
    <row r="3471" spans="1:16" x14ac:dyDescent="0.25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19.89999961853027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52801.15000666678</v>
      </c>
    </row>
    <row r="3472" spans="1:16" x14ac:dyDescent="0.25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19.60000038146973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52801.15000666678</v>
      </c>
    </row>
    <row r="3473" spans="1:16" x14ac:dyDescent="0.25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19.5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52801.15000666678</v>
      </c>
    </row>
    <row r="3474" spans="1:16" x14ac:dyDescent="0.25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18.60000038146973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52801.15000666678</v>
      </c>
    </row>
    <row r="3475" spans="1:16" x14ac:dyDescent="0.25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14.89999961853027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3.1000003814697301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52804.250007048249</v>
      </c>
    </row>
    <row r="3476" spans="1:16" x14ac:dyDescent="0.25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16.5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1.5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52805.750007048249</v>
      </c>
    </row>
    <row r="3477" spans="1:16" x14ac:dyDescent="0.25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16.29999923706055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1.7000007629394496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52807.450007811189</v>
      </c>
    </row>
    <row r="3478" spans="1:16" x14ac:dyDescent="0.25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15.89999961853027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2.1000003814697301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52809.550008192658</v>
      </c>
    </row>
    <row r="3479" spans="1:16" x14ac:dyDescent="0.25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16.29999923706055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1.7000007629394496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52811.250008955598</v>
      </c>
    </row>
    <row r="3480" spans="1:16" x14ac:dyDescent="0.25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14.5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3.5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52814.750008955598</v>
      </c>
    </row>
    <row r="3481" spans="1:16" x14ac:dyDescent="0.25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1">
        <v>14.80000019073486</v>
      </c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3.1999998092651403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52817.950008764863</v>
      </c>
    </row>
    <row r="3482" spans="1:16" x14ac:dyDescent="0.25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15.39999961853027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2.6000003814697301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52820.550009146333</v>
      </c>
    </row>
    <row r="3483" spans="1:16" x14ac:dyDescent="0.25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18.79999923706055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52820.550009146333</v>
      </c>
    </row>
    <row r="3484" spans="1:16" x14ac:dyDescent="0.25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16.60000038146973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1.3999996185302699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52821.950008764863</v>
      </c>
    </row>
    <row r="3485" spans="1:16" x14ac:dyDescent="0.25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14.60000038146973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3.3999996185302699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52825.350008383393</v>
      </c>
    </row>
    <row r="3486" spans="1:16" x14ac:dyDescent="0.25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15.39999961853027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2.6000003814697301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52827.950008764863</v>
      </c>
    </row>
    <row r="3487" spans="1:16" x14ac:dyDescent="0.25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15.5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2.5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52830.450008764863</v>
      </c>
    </row>
    <row r="3488" spans="1:16" x14ac:dyDescent="0.25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12.39999961853027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5.6000003814697301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52836.050009146333</v>
      </c>
    </row>
    <row r="3489" spans="1:16" x14ac:dyDescent="0.25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19.70000076293945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52836.050009146333</v>
      </c>
    </row>
    <row r="3490" spans="1:16" x14ac:dyDescent="0.25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18.60000038146973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0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52836.050009146333</v>
      </c>
    </row>
    <row r="3491" spans="1:16" x14ac:dyDescent="0.25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18.5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0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52836.050009146333</v>
      </c>
    </row>
    <row r="3492" spans="1:16" x14ac:dyDescent="0.25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18.60000038146973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52836.050009146333</v>
      </c>
    </row>
    <row r="3493" spans="1:16" x14ac:dyDescent="0.25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18.79999923706055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52836.050009146333</v>
      </c>
    </row>
    <row r="3494" spans="1:16" x14ac:dyDescent="0.25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18.20000076293945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52836.050009146333</v>
      </c>
    </row>
    <row r="3495" spans="1:16" x14ac:dyDescent="0.25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20.79999923706055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52836.050009146333</v>
      </c>
    </row>
    <row r="3496" spans="1:16" x14ac:dyDescent="0.25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23.39999961853027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52836.050009146333</v>
      </c>
    </row>
    <row r="3497" spans="1:16" x14ac:dyDescent="0.25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17.70000076293945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0.29999923706055043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52836.350008383393</v>
      </c>
    </row>
    <row r="3498" spans="1:16" x14ac:dyDescent="0.25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17.5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0.5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52836.850008383393</v>
      </c>
    </row>
    <row r="3499" spans="1:16" x14ac:dyDescent="0.25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17.70000076293945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0.29999923706055043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52837.150007620454</v>
      </c>
    </row>
    <row r="3500" spans="1:16" x14ac:dyDescent="0.25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16.79999923706055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1.2000007629394496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52838.350008383393</v>
      </c>
    </row>
    <row r="3501" spans="1:16" x14ac:dyDescent="0.25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15.80000019073486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2.1999998092651403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52840.550008192658</v>
      </c>
    </row>
    <row r="3502" spans="1:16" x14ac:dyDescent="0.25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22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52840.550008192658</v>
      </c>
    </row>
    <row r="3503" spans="1:16" x14ac:dyDescent="0.25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21.20000076293945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52840.550008192658</v>
      </c>
    </row>
    <row r="3504" spans="1:16" x14ac:dyDescent="0.25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17.89999961853027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0.10000038146973012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52840.650008574128</v>
      </c>
    </row>
    <row r="3505" spans="1:16" x14ac:dyDescent="0.25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17.70000076293945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0.29999923706055043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52840.950007811189</v>
      </c>
    </row>
    <row r="3506" spans="1:16" x14ac:dyDescent="0.25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17.10000038146973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0.89999961853026988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52841.850007429719</v>
      </c>
    </row>
    <row r="3507" spans="1:16" x14ac:dyDescent="0.25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19.60000038146973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52841.850007429719</v>
      </c>
    </row>
    <row r="3508" spans="1:16" x14ac:dyDescent="0.25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>
        <v>19.39999961853027</v>
      </c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52841.850007429719</v>
      </c>
    </row>
    <row r="3509" spans="1:16" x14ac:dyDescent="0.25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17.89999961853027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0.10000038146973012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52841.950007811189</v>
      </c>
    </row>
    <row r="3510" spans="1:16" x14ac:dyDescent="0.25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16.29999923706055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1.7000007629394496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52843.650008574128</v>
      </c>
    </row>
    <row r="3511" spans="1:16" x14ac:dyDescent="0.25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13.80000019073486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4.1999998092651403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52847.850008383393</v>
      </c>
    </row>
    <row r="3512" spans="1:16" x14ac:dyDescent="0.25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14.60000038146973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3.3999996185302699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52851.250008001924</v>
      </c>
    </row>
    <row r="3513" spans="1:16" x14ac:dyDescent="0.25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14.89999961853027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3.1000003814697301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52854.350008383393</v>
      </c>
    </row>
    <row r="3514" spans="1:16" x14ac:dyDescent="0.25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15.39999961853027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2.6000003814697301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52856.950008764863</v>
      </c>
    </row>
    <row r="3515" spans="1:16" x14ac:dyDescent="0.25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18.20000076293945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52856.950008764863</v>
      </c>
    </row>
    <row r="3516" spans="1:16" x14ac:dyDescent="0.25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1">
        <v>18.79999923706055</v>
      </c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52856.950008764863</v>
      </c>
    </row>
    <row r="3517" spans="1:16" x14ac:dyDescent="0.25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15.19999980926514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2.8000001907348597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52859.750008955598</v>
      </c>
    </row>
    <row r="3518" spans="1:16" x14ac:dyDescent="0.25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15.80000019073486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2.1999998092651403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52861.950008764863</v>
      </c>
    </row>
    <row r="3519" spans="1:16" x14ac:dyDescent="0.25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19.89999961853027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0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52861.950008764863</v>
      </c>
    </row>
    <row r="3520" spans="1:16" x14ac:dyDescent="0.25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18.10000038146973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52861.950008764863</v>
      </c>
    </row>
    <row r="3521" spans="1:16" x14ac:dyDescent="0.25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17.10000038146973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0.89999961853026988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52862.850008383393</v>
      </c>
    </row>
    <row r="3522" spans="1:16" x14ac:dyDescent="0.25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16.20000076293945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1.7999992370605504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52864.650007620454</v>
      </c>
    </row>
    <row r="3523" spans="1:16" x14ac:dyDescent="0.25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1">
        <v>15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3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52867.650007620454</v>
      </c>
    </row>
    <row r="3524" spans="1:16" x14ac:dyDescent="0.25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1">
        <v>19.89999961853027</v>
      </c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0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52867.650007620454</v>
      </c>
    </row>
    <row r="3525" spans="1:16" x14ac:dyDescent="0.25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1">
        <v>18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52867.650007620454</v>
      </c>
    </row>
    <row r="3526" spans="1:16" x14ac:dyDescent="0.25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1">
        <v>13.60000038146973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4.3999996185302699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52872.050007238984</v>
      </c>
    </row>
    <row r="3527" spans="1:16" x14ac:dyDescent="0.25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1">
        <v>12.5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5.5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52877.550007238984</v>
      </c>
    </row>
    <row r="3528" spans="1:16" x14ac:dyDescent="0.25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1">
        <v>15.39999961853027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2.6000003814697301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52880.150007620454</v>
      </c>
    </row>
    <row r="3529" spans="1:16" x14ac:dyDescent="0.25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11.69999980926514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6.3000001907348597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52886.450007811189</v>
      </c>
    </row>
    <row r="3530" spans="1:16" x14ac:dyDescent="0.25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13.5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4.5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52890.950007811189</v>
      </c>
    </row>
    <row r="3531" spans="1:16" x14ac:dyDescent="0.25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16.39999961853027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1.6000003814697301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52892.550008192658</v>
      </c>
    </row>
    <row r="3532" spans="1:16" x14ac:dyDescent="0.25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18.60000038146973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0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52892.550008192658</v>
      </c>
    </row>
    <row r="3533" spans="1:16" x14ac:dyDescent="0.25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24.79999923706055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0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52892.550008192658</v>
      </c>
    </row>
    <row r="3534" spans="1:16" x14ac:dyDescent="0.25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25.20000076293945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52892.550008192658</v>
      </c>
    </row>
    <row r="3535" spans="1:16" x14ac:dyDescent="0.25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19.60000038146973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52892.550008192658</v>
      </c>
    </row>
    <row r="3536" spans="1:16" x14ac:dyDescent="0.25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23.60000038146973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52892.550008192658</v>
      </c>
    </row>
    <row r="3537" spans="1:16" x14ac:dyDescent="0.25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14.5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3.5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52896.050008192658</v>
      </c>
    </row>
    <row r="3538" spans="1:16" x14ac:dyDescent="0.25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10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8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52904.050008192658</v>
      </c>
    </row>
    <row r="3539" spans="1:16" x14ac:dyDescent="0.25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11.10000038146973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6.8999996185302699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52910.950007811189</v>
      </c>
    </row>
    <row r="3540" spans="1:16" x14ac:dyDescent="0.25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11.89999961853027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6.1000003814697301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52917.050008192658</v>
      </c>
    </row>
    <row r="3541" spans="1:16" x14ac:dyDescent="0.25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>
        <v>14.30000019073486</v>
      </c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3.6999998092651403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52920.750008001924</v>
      </c>
    </row>
    <row r="3542" spans="1:16" x14ac:dyDescent="0.25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1">
        <v>10.89999961853027</v>
      </c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7.1000003814697301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52927.850008383393</v>
      </c>
    </row>
    <row r="3543" spans="1:16" x14ac:dyDescent="0.25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9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9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52936.850008383393</v>
      </c>
    </row>
    <row r="3544" spans="1:16" x14ac:dyDescent="0.25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10.10000038146973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7.8999996185302699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52944.750008001924</v>
      </c>
    </row>
    <row r="3545" spans="1:16" x14ac:dyDescent="0.25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9.8999996185302734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8.1000003814697266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52952.850008383393</v>
      </c>
    </row>
    <row r="3546" spans="1:16" x14ac:dyDescent="0.25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15.89999961853027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2.1000003814697301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52954.950008764863</v>
      </c>
    </row>
    <row r="3547" spans="1:16" x14ac:dyDescent="0.25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13.19999980926514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4.8000001907348597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52959.750008955598</v>
      </c>
    </row>
    <row r="3548" spans="1:16" x14ac:dyDescent="0.25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9.8000001907348633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8.1999998092651367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52967.950008764863</v>
      </c>
    </row>
    <row r="3549" spans="1:16" x14ac:dyDescent="0.25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9.6999998092651367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8.3000001907348633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52976.250008955598</v>
      </c>
    </row>
    <row r="3550" spans="1:16" x14ac:dyDescent="0.25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1">
        <v>10.5</v>
      </c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7.5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52983.750008955598</v>
      </c>
    </row>
    <row r="3551" spans="1:16" x14ac:dyDescent="0.25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16.39999961853027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1.6000003814697301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52985.350009337068</v>
      </c>
    </row>
    <row r="3552" spans="1:16" x14ac:dyDescent="0.25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19.60000038146973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0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52985.350009337068</v>
      </c>
    </row>
    <row r="3553" spans="1:16" x14ac:dyDescent="0.25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15.89999961853027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2.1000003814697301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52987.450009718537</v>
      </c>
    </row>
    <row r="3554" spans="1:16" x14ac:dyDescent="0.25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17.10000038146973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0.89999961853026988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52988.350009337068</v>
      </c>
    </row>
    <row r="3555" spans="1:16" x14ac:dyDescent="0.25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17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1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52989.350009337068</v>
      </c>
    </row>
    <row r="3556" spans="1:16" x14ac:dyDescent="0.25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14.80000019073486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3.1999998092651403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52992.550009146333</v>
      </c>
    </row>
    <row r="3557" spans="1:16" x14ac:dyDescent="0.25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13.39999961853027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4.6000003814697301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52997.150009527802</v>
      </c>
    </row>
    <row r="3558" spans="1:16" x14ac:dyDescent="0.25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13.69999980926514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4.3000001907348597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53001.450009718537</v>
      </c>
    </row>
    <row r="3559" spans="1:16" x14ac:dyDescent="0.25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12.5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5.5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53006.950009718537</v>
      </c>
    </row>
    <row r="3560" spans="1:16" x14ac:dyDescent="0.25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16.70000076293945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1.2999992370605504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53008.250008955598</v>
      </c>
    </row>
    <row r="3561" spans="1:16" x14ac:dyDescent="0.25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17.29999923706055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0.70000076293944957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53008.950009718537</v>
      </c>
    </row>
    <row r="3562" spans="1:16" x14ac:dyDescent="0.25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16.5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1.5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53010.450009718537</v>
      </c>
    </row>
    <row r="3563" spans="1:16" x14ac:dyDescent="0.25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21.60000038146973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53010.450009718537</v>
      </c>
    </row>
    <row r="3564" spans="1:16" x14ac:dyDescent="0.25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21.39999961853027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53010.450009718537</v>
      </c>
    </row>
    <row r="3565" spans="1:16" x14ac:dyDescent="0.25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17.79999923706055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0.20000076293944957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53010.650010481477</v>
      </c>
    </row>
    <row r="3566" spans="1:16" x14ac:dyDescent="0.25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11.69999980926514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6.3000001907348597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53016.950010672212</v>
      </c>
    </row>
    <row r="3567" spans="1:16" x14ac:dyDescent="0.25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7.0999999046325684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10.900000095367432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53027.850010767579</v>
      </c>
    </row>
    <row r="3568" spans="1:16" x14ac:dyDescent="0.25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5.5999999046325684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12.400000095367432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53040.250010862947</v>
      </c>
    </row>
    <row r="3569" spans="1:16" x14ac:dyDescent="0.25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4.5999999046325684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13.400000095367432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53053.650010958314</v>
      </c>
    </row>
    <row r="3570" spans="1:16" x14ac:dyDescent="0.25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3.7999999523162842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14.200000047683716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53067.850011005998</v>
      </c>
    </row>
    <row r="3571" spans="1:16" x14ac:dyDescent="0.25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7.6999998092651367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10.300000190734863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53078.150011196733</v>
      </c>
    </row>
    <row r="3572" spans="1:16" x14ac:dyDescent="0.25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7.3000001907348633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10.699999809265137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53088.850011005998</v>
      </c>
    </row>
    <row r="3573" spans="1:16" x14ac:dyDescent="0.25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6.3000001907348633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11.699999809265137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53100.550010815263</v>
      </c>
    </row>
    <row r="3574" spans="1:16" x14ac:dyDescent="0.25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4.8000001907348633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13.199999809265137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53113.750010624528</v>
      </c>
    </row>
    <row r="3575" spans="1:16" x14ac:dyDescent="0.25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6.1999998092651367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11.800000190734863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53125.550010815263</v>
      </c>
    </row>
    <row r="3576" spans="1:16" x14ac:dyDescent="0.25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5.3000001907348633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12.699999809265137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53138.250010624528</v>
      </c>
    </row>
    <row r="3577" spans="1:16" x14ac:dyDescent="0.25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4.9000000953674316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13.099999904632568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53151.35001052916</v>
      </c>
    </row>
    <row r="3578" spans="1:16" x14ac:dyDescent="0.25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4.8000001907348633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13.199999809265137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53164.550010338426</v>
      </c>
    </row>
    <row r="3579" spans="1:16" x14ac:dyDescent="0.25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5.4000000953674316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12.599999904632568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53177.150010243058</v>
      </c>
    </row>
    <row r="3580" spans="1:16" x14ac:dyDescent="0.25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6.0999999046325684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11.900000095367432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53189.050010338426</v>
      </c>
    </row>
    <row r="3581" spans="1:16" x14ac:dyDescent="0.25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4.3000001907348633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13.699999809265137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53202.750010147691</v>
      </c>
    </row>
    <row r="3582" spans="1:16" x14ac:dyDescent="0.25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2.0999999046325679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15.900000095367432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53218.650010243058</v>
      </c>
    </row>
    <row r="3583" spans="1:16" x14ac:dyDescent="0.25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3.5999999046325679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14.400000095367432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53233.050010338426</v>
      </c>
    </row>
    <row r="3584" spans="1:16" x14ac:dyDescent="0.25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7.0999999046325684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10.900000095367432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53243.950010433793</v>
      </c>
    </row>
    <row r="3585" spans="1:16" x14ac:dyDescent="0.25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7.3000001907348633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10.699999809265137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53254.650010243058</v>
      </c>
    </row>
    <row r="3586" spans="1:16" x14ac:dyDescent="0.25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5.0999999046325684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12.900000095367432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53267.550010338426</v>
      </c>
    </row>
    <row r="3587" spans="1:16" x14ac:dyDescent="0.25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3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15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53282.550010338426</v>
      </c>
    </row>
    <row r="3588" spans="1:16" x14ac:dyDescent="0.25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2.0999999046325679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15.900000095367432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53298.450010433793</v>
      </c>
    </row>
    <row r="3589" spans="1:16" x14ac:dyDescent="0.25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-0.20000000298023221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18.200000002980232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53316.650010436773</v>
      </c>
    </row>
    <row r="3590" spans="1:16" x14ac:dyDescent="0.25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-3.2999999523162842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21.299999952316284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53337.95001038909</v>
      </c>
    </row>
    <row r="3591" spans="1:16" x14ac:dyDescent="0.25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-3.5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21.5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53359.45001038909</v>
      </c>
    </row>
    <row r="3592" spans="1:16" x14ac:dyDescent="0.25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-4.1999998092651367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22.199999809265137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53381.650010198355</v>
      </c>
    </row>
    <row r="3593" spans="1:16" x14ac:dyDescent="0.25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-3.0999999046325679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21.099999904632568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53402.750010102987</v>
      </c>
    </row>
    <row r="3594" spans="1:16" x14ac:dyDescent="0.25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-0.5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18.5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53421.250010102987</v>
      </c>
    </row>
    <row r="3595" spans="1:16" x14ac:dyDescent="0.25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-1.200000047683716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19.200000047683716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53440.450010150671</v>
      </c>
    </row>
    <row r="3596" spans="1:16" x14ac:dyDescent="0.25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-4.4000000953674316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22.400000095367432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53462.850010246038</v>
      </c>
    </row>
    <row r="3597" spans="1:16" x14ac:dyDescent="0.25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-2.4000000953674321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20.400000095367432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53483.250010341406</v>
      </c>
    </row>
    <row r="3598" spans="1:16" x14ac:dyDescent="0.25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1.799999952316284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16.200000047683716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53499.45001038909</v>
      </c>
    </row>
    <row r="3599" spans="1:16" x14ac:dyDescent="0.25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-2.9000000953674321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20.900000095367432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53520.350010484457</v>
      </c>
    </row>
    <row r="3600" spans="1:16" x14ac:dyDescent="0.25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1.3999999761581421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16.600000023841858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53536.950010508299</v>
      </c>
    </row>
    <row r="3601" spans="1:16" x14ac:dyDescent="0.25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2.2000000476837158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15.799999952316284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53552.750010460615</v>
      </c>
    </row>
    <row r="3602" spans="1:16" x14ac:dyDescent="0.25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0.20000000298023221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17.799999997019768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53570.550010457635</v>
      </c>
    </row>
    <row r="3603" spans="1:16" x14ac:dyDescent="0.25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1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17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53587.550010457635</v>
      </c>
    </row>
    <row r="3604" spans="1:16" x14ac:dyDescent="0.25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4.4000000953674316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13.599999904632568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53601.150010362267</v>
      </c>
    </row>
    <row r="3605" spans="1:16" x14ac:dyDescent="0.25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1.5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16.5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53617.650010362267</v>
      </c>
    </row>
    <row r="3606" spans="1:16" x14ac:dyDescent="0.25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4.5999999046325684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13.400000095367432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53631.050010457635</v>
      </c>
    </row>
    <row r="3607" spans="1:16" x14ac:dyDescent="0.25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4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14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53645.050010457635</v>
      </c>
    </row>
    <row r="3608" spans="1:16" x14ac:dyDescent="0.25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7.6999998092651367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10.300000190734863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53655.35001064837</v>
      </c>
    </row>
    <row r="3609" spans="1:16" x14ac:dyDescent="0.25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1.1000000238418579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16.899999976158142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53672.250010624528</v>
      </c>
    </row>
    <row r="3610" spans="1:16" x14ac:dyDescent="0.25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3.5999999046325679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14.400000095367432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53686.650010719895</v>
      </c>
    </row>
    <row r="3611" spans="1:16" x14ac:dyDescent="0.25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-1.299999952316284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19.299999952316284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53705.950010672212</v>
      </c>
    </row>
    <row r="3612" spans="1:16" x14ac:dyDescent="0.25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-0.89999997615814209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18.899999976158142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53724.85001064837</v>
      </c>
    </row>
    <row r="3613" spans="1:16" x14ac:dyDescent="0.25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1.6000000238418579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16.399999976158142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53741.250010624528</v>
      </c>
    </row>
    <row r="3614" spans="1:16" x14ac:dyDescent="0.25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-2.4000000953674321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20.400000095367432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53761.650010719895</v>
      </c>
    </row>
    <row r="3615" spans="1:16" x14ac:dyDescent="0.25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-7.9000000953674316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25.900000095367432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53787.550010815263</v>
      </c>
    </row>
    <row r="3616" spans="1:16" x14ac:dyDescent="0.25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-6.1999998092651367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24.199999809265137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53811.750010624528</v>
      </c>
    </row>
    <row r="3617" spans="1:16" x14ac:dyDescent="0.25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-4.3000001907348633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22.300000190734863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53834.050010815263</v>
      </c>
    </row>
    <row r="3618" spans="1:16" x14ac:dyDescent="0.25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-5.8000001907348633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23.800000190734863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53857.850011005998</v>
      </c>
    </row>
    <row r="3619" spans="1:16" x14ac:dyDescent="0.25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-11.69999980926514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29.69999980926514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53887.550010815263</v>
      </c>
    </row>
    <row r="3620" spans="1:16" x14ac:dyDescent="0.25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-10.89999961853027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28.89999961853027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53916.450010433793</v>
      </c>
    </row>
    <row r="3621" spans="1:16" x14ac:dyDescent="0.25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-1.5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19.5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53935.950010433793</v>
      </c>
    </row>
    <row r="3622" spans="1:16" x14ac:dyDescent="0.25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-3.7999999523162842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21.799999952316284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53957.750010386109</v>
      </c>
    </row>
    <row r="3623" spans="1:16" x14ac:dyDescent="0.25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-7.5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25.5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53983.250010386109</v>
      </c>
    </row>
    <row r="3624" spans="1:16" x14ac:dyDescent="0.25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-4.5999999046325684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22.599999904632568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54005.850010290742</v>
      </c>
    </row>
    <row r="3625" spans="1:16" x14ac:dyDescent="0.25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-2.4000000953674321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20.400000095367432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54026.250010386109</v>
      </c>
    </row>
    <row r="3626" spans="1:16" x14ac:dyDescent="0.25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-2.2000000476837158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20.200000047683716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54046.450010433793</v>
      </c>
    </row>
    <row r="3627" spans="1:16" x14ac:dyDescent="0.25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-2.5999999046325679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20.599999904632568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54067.050010338426</v>
      </c>
    </row>
    <row r="3628" spans="1:16" x14ac:dyDescent="0.25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-2.4000000953674321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20.400000095367432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54087.450010433793</v>
      </c>
    </row>
    <row r="3629" spans="1:16" x14ac:dyDescent="0.25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-1.8999999761581421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19.899999976158142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54107.350010409951</v>
      </c>
    </row>
    <row r="3630" spans="1:16" x14ac:dyDescent="0.25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3.9000000953674321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14.099999904632568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54121.450010314584</v>
      </c>
    </row>
    <row r="3631" spans="1:16" x14ac:dyDescent="0.25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0.30000001192092901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17.699999988079071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54139.150010302663</v>
      </c>
    </row>
    <row r="3632" spans="1:16" x14ac:dyDescent="0.25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-4.0999999046325684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22.099999904632568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54161.250010207295</v>
      </c>
    </row>
    <row r="3633" spans="1:16" x14ac:dyDescent="0.25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-3.9000000953674321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21.900000095367432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54183.150010302663</v>
      </c>
    </row>
    <row r="3634" spans="1:16" x14ac:dyDescent="0.25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-6.8000001907348633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24.800000190734863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54207.950010493398</v>
      </c>
    </row>
    <row r="3635" spans="1:16" x14ac:dyDescent="0.25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-9.6999998092651367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27.699999809265137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54235.650010302663</v>
      </c>
    </row>
    <row r="3636" spans="1:16" x14ac:dyDescent="0.25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2.2999999523162842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15.700000047683716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54251.350010350347</v>
      </c>
    </row>
    <row r="3637" spans="1:16" x14ac:dyDescent="0.25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3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15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54266.350010350347</v>
      </c>
    </row>
    <row r="3638" spans="1:16" x14ac:dyDescent="0.25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2.0999999046325679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15.900000095367432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54282.250010445714</v>
      </c>
    </row>
    <row r="3639" spans="1:16" x14ac:dyDescent="0.25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-0.10000000149011611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18.100000001490116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54300.350010447204</v>
      </c>
    </row>
    <row r="3640" spans="1:16" x14ac:dyDescent="0.25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-8.6999998092651367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26.699999809265137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54327.050010256469</v>
      </c>
    </row>
    <row r="3641" spans="1:16" x14ac:dyDescent="0.25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-7.8000001907348633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25.800000190734863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54352.850010447204</v>
      </c>
    </row>
    <row r="3642" spans="1:16" x14ac:dyDescent="0.25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-8.5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26.5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54379.350010447204</v>
      </c>
    </row>
    <row r="3643" spans="1:16" x14ac:dyDescent="0.25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-0.60000002384185791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18.600000023841858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54397.950010471046</v>
      </c>
    </row>
    <row r="3644" spans="1:16" x14ac:dyDescent="0.25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1.799999952316284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16.200000047683716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54414.15001051873</v>
      </c>
    </row>
    <row r="3645" spans="1:16" x14ac:dyDescent="0.25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2.5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15.5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54429.65001051873</v>
      </c>
    </row>
    <row r="3646" spans="1:16" x14ac:dyDescent="0.25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5.6999998092651367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12.300000190734863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54441.950010709465</v>
      </c>
    </row>
    <row r="3647" spans="1:16" x14ac:dyDescent="0.25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4.0999999046325684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13.900000095367432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54455.850010804832</v>
      </c>
    </row>
    <row r="3648" spans="1:16" x14ac:dyDescent="0.25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1.299999952316284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16.700000047683716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54472.550010852516</v>
      </c>
    </row>
    <row r="3649" spans="1:16" x14ac:dyDescent="0.25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2.0999999046325679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15.900000095367432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54488.450010947883</v>
      </c>
    </row>
    <row r="3650" spans="1:16" x14ac:dyDescent="0.25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0.69999998807907104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17.300000011920929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54505.750010959804</v>
      </c>
    </row>
    <row r="3651" spans="1:16" x14ac:dyDescent="0.25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-1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19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54524.750010959804</v>
      </c>
    </row>
    <row r="3652" spans="1:16" x14ac:dyDescent="0.25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-3.5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21.5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54546.250010959804</v>
      </c>
    </row>
    <row r="3653" spans="1:16" x14ac:dyDescent="0.25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-8.8000001907348633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26.800000190734863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54573.050011150539</v>
      </c>
    </row>
    <row r="3654" spans="1:16" x14ac:dyDescent="0.25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-7.5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25.5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54598.550011150539</v>
      </c>
    </row>
    <row r="3655" spans="1:16" x14ac:dyDescent="0.25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-6.5999999046325684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24.599999904632568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54623.150011055171</v>
      </c>
    </row>
    <row r="3656" spans="1:16" x14ac:dyDescent="0.25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-8.8999996185302734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26.899999618530273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54650.050010673702</v>
      </c>
    </row>
    <row r="3657" spans="1:16" x14ac:dyDescent="0.25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-14.89999961853027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32.899999618530273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54682.950010292232</v>
      </c>
    </row>
    <row r="3658" spans="1:16" x14ac:dyDescent="0.25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-7.6999998092651367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25.699999809265137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54708.650010101497</v>
      </c>
    </row>
    <row r="3659" spans="1:16" x14ac:dyDescent="0.25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-3.4000000953674321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21.400000095367432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54730.050010196865</v>
      </c>
    </row>
    <row r="3660" spans="1:16" x14ac:dyDescent="0.25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-11.30000019073486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29.30000019073486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54759.350010387599</v>
      </c>
    </row>
    <row r="3661" spans="1:16" x14ac:dyDescent="0.25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-14.30000019073486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32.300000190734863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54791.650010578334</v>
      </c>
    </row>
    <row r="3662" spans="1:16" x14ac:dyDescent="0.25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-4.9000000953674316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22.900000095367432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54814.550010673702</v>
      </c>
    </row>
    <row r="3663" spans="1:16" x14ac:dyDescent="0.25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-9.8000001907348633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27.800000190734863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54842.350010864437</v>
      </c>
    </row>
    <row r="3664" spans="1:16" x14ac:dyDescent="0.25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-15.89999961853027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33.899999618530273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54876.250010482967</v>
      </c>
    </row>
    <row r="3665" spans="1:16" x14ac:dyDescent="0.25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-12.19999980926514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30.19999980926514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54906.450010292232</v>
      </c>
    </row>
    <row r="3666" spans="1:16" x14ac:dyDescent="0.25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-16.5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34.5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54940.950010292232</v>
      </c>
    </row>
    <row r="3667" spans="1:16" x14ac:dyDescent="0.25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-17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35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54975.950010292232</v>
      </c>
    </row>
    <row r="3668" spans="1:16" x14ac:dyDescent="0.25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-21.20000076293945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39.200000762939453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55015.150011055171</v>
      </c>
    </row>
    <row r="3669" spans="1:16" x14ac:dyDescent="0.25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-20.5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38.5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55053.650011055171</v>
      </c>
    </row>
    <row r="3670" spans="1:16" x14ac:dyDescent="0.25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1">
        <v>-20.89999961853027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38.899999618530273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55092.550010673702</v>
      </c>
    </row>
    <row r="3671" spans="1:16" x14ac:dyDescent="0.25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1">
        <v>-22.5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40.5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55133.050010673702</v>
      </c>
    </row>
    <row r="3672" spans="1:16" x14ac:dyDescent="0.25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-20.89999961853027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38.899999618530273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55171.950010292232</v>
      </c>
    </row>
    <row r="3673" spans="1:16" x14ac:dyDescent="0.25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-16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34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55205.950010292232</v>
      </c>
    </row>
    <row r="3674" spans="1:16" x14ac:dyDescent="0.25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-12.19999980926514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30.19999980926514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55236.150010101497</v>
      </c>
    </row>
    <row r="3675" spans="1:16" x14ac:dyDescent="0.25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1">
        <v>-6.1999998092651367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24.199999809265137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55260.350009910762</v>
      </c>
    </row>
    <row r="3676" spans="1:16" x14ac:dyDescent="0.25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1">
        <v>-8.3000001907348633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26.300000190734863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55286.650010101497</v>
      </c>
    </row>
    <row r="3677" spans="1:16" x14ac:dyDescent="0.25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-2.9000000953674321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20.900000095367432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55307.550010196865</v>
      </c>
    </row>
    <row r="3678" spans="1:16" x14ac:dyDescent="0.25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-0.20000000298023221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18.200000002980232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55325.750010199845</v>
      </c>
    </row>
    <row r="3679" spans="1:16" x14ac:dyDescent="0.25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0.10000000149011611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17.899999998509884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55343.650010198355</v>
      </c>
    </row>
    <row r="3680" spans="1:16" x14ac:dyDescent="0.25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0.20000000298023221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17.799999997019768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55361.450010195374</v>
      </c>
    </row>
    <row r="3681" spans="1:16" x14ac:dyDescent="0.25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-3.5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21.5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55382.950010195374</v>
      </c>
    </row>
    <row r="3682" spans="1:16" x14ac:dyDescent="0.25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-5.1999998092651367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23.199999809265137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55406.15001000464</v>
      </c>
    </row>
    <row r="3683" spans="1:16" x14ac:dyDescent="0.25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0.69999998807907104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17.300000011920929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55423.450010016561</v>
      </c>
    </row>
    <row r="3684" spans="1:16" x14ac:dyDescent="0.25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-1.3999999761581421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19.399999976158142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55442.850009992719</v>
      </c>
    </row>
    <row r="3685" spans="1:16" x14ac:dyDescent="0.25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-4.5999999046325684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22.599999904632568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55465.450009897351</v>
      </c>
    </row>
    <row r="3686" spans="1:16" x14ac:dyDescent="0.25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1">
        <v>-8.6000003814697266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26.600000381469727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55492.050010278821</v>
      </c>
    </row>
    <row r="3687" spans="1:16" x14ac:dyDescent="0.25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1">
        <v>-7.5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25.5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55517.550010278821</v>
      </c>
    </row>
    <row r="3688" spans="1:16" x14ac:dyDescent="0.25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1">
        <v>-3.5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21.5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55539.050010278821</v>
      </c>
    </row>
    <row r="3689" spans="1:16" x14ac:dyDescent="0.25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1">
        <v>1.6000000238418579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16.399999976158142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55555.450010254979</v>
      </c>
    </row>
    <row r="3690" spans="1:16" x14ac:dyDescent="0.25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1">
        <v>0.80000001192092896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17.199999988079071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55572.650010243058</v>
      </c>
    </row>
    <row r="3691" spans="1:16" x14ac:dyDescent="0.25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-2.4000000953674321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20.400000095367432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55593.050010338426</v>
      </c>
    </row>
    <row r="3692" spans="1:16" x14ac:dyDescent="0.25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2.4000000953674321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15.599999904632568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55608.650010243058</v>
      </c>
    </row>
    <row r="3693" spans="1:16" x14ac:dyDescent="0.25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0.30000001192092901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17.699999988079071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55626.350010231137</v>
      </c>
    </row>
    <row r="3694" spans="1:16" x14ac:dyDescent="0.25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-5.5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23.5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55649.850010231137</v>
      </c>
    </row>
    <row r="3695" spans="1:16" x14ac:dyDescent="0.25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-4.6999998092651367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22.699999809265137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55672.550010040402</v>
      </c>
    </row>
    <row r="3696" spans="1:16" x14ac:dyDescent="0.25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-7.6999998092651367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25.699999809265137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55698.250009849668</v>
      </c>
    </row>
    <row r="3697" spans="1:16" x14ac:dyDescent="0.25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-10.60000038146973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28.60000038146973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55726.850010231137</v>
      </c>
    </row>
    <row r="3698" spans="1:16" x14ac:dyDescent="0.25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-7.5999999046325684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25.599999904632568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55752.45001013577</v>
      </c>
    </row>
    <row r="3699" spans="1:16" x14ac:dyDescent="0.25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-6.1999998092651367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24.199999809265137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55776.650009945035</v>
      </c>
    </row>
    <row r="3700" spans="1:16" x14ac:dyDescent="0.25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-13.89999961853027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31.89999961853027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55808.550009563565</v>
      </c>
    </row>
    <row r="3701" spans="1:16" x14ac:dyDescent="0.25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-12.89999961853027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30.89999961853027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55839.450009182096</v>
      </c>
    </row>
    <row r="3702" spans="1:16" x14ac:dyDescent="0.25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-10.80000019073486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28.80000019073486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55868.25000937283</v>
      </c>
    </row>
    <row r="3703" spans="1:16" x14ac:dyDescent="0.25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-13.89999961853027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31.89999961853027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55900.150008991361</v>
      </c>
    </row>
    <row r="3704" spans="1:16" x14ac:dyDescent="0.25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-3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21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55921.150008991361</v>
      </c>
    </row>
    <row r="3705" spans="1:16" x14ac:dyDescent="0.25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-2.0999999046325679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20.099999904632568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55941.250008895993</v>
      </c>
    </row>
    <row r="3706" spans="1:16" x14ac:dyDescent="0.25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-0.20000000298023221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18.200000002980232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55959.450008898973</v>
      </c>
    </row>
    <row r="3707" spans="1:16" x14ac:dyDescent="0.25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-12.5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30.5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55989.950008898973</v>
      </c>
    </row>
    <row r="3708" spans="1:16" x14ac:dyDescent="0.25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-9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27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56016.950008898973</v>
      </c>
    </row>
    <row r="3709" spans="1:16" x14ac:dyDescent="0.25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-0.80000001192092896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18.800000011920929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56035.750008910894</v>
      </c>
    </row>
    <row r="3710" spans="1:16" x14ac:dyDescent="0.25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-4.5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22.5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56058.250008910894</v>
      </c>
    </row>
    <row r="3711" spans="1:16" x14ac:dyDescent="0.25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-8.6000003814697266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26.600000381469727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56084.850009292364</v>
      </c>
    </row>
    <row r="3712" spans="1:16" x14ac:dyDescent="0.25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-16.10000038146973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34.100000381469727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56118.950009673834</v>
      </c>
    </row>
    <row r="3713" spans="1:16" x14ac:dyDescent="0.25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-14.89999961853027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32.899999618530273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56151.850009292364</v>
      </c>
    </row>
    <row r="3714" spans="1:16" x14ac:dyDescent="0.25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-2.2999999523162842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20.299999952316284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56172.15000924468</v>
      </c>
    </row>
    <row r="3715" spans="1:16" x14ac:dyDescent="0.25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1.799999952316284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16.200000047683716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56188.350009292364</v>
      </c>
    </row>
    <row r="3716" spans="1:16" x14ac:dyDescent="0.25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3.0999999046325679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14.900000095367432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56203.250009387732</v>
      </c>
    </row>
    <row r="3717" spans="1:16" x14ac:dyDescent="0.25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3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15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56218.250009387732</v>
      </c>
    </row>
    <row r="3718" spans="1:16" x14ac:dyDescent="0.25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-0.89999997615814209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18.899999976158142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56237.15000936389</v>
      </c>
    </row>
    <row r="3719" spans="1:16" x14ac:dyDescent="0.25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-2.9000000953674321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20.900000095367432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56258.050009459257</v>
      </c>
    </row>
    <row r="3720" spans="1:16" x14ac:dyDescent="0.25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3.4000000953674321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14.599999904632568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56272.65000936389</v>
      </c>
    </row>
    <row r="3721" spans="1:16" x14ac:dyDescent="0.25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-1.200000047683716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19.200000047683716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56291.850009411573</v>
      </c>
    </row>
    <row r="3722" spans="1:16" x14ac:dyDescent="0.25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-2.9000000953674321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20.900000095367432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56312.750009506941</v>
      </c>
    </row>
    <row r="3723" spans="1:16" x14ac:dyDescent="0.25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-1.6000000238418579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19.600000023841858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56332.350009530783</v>
      </c>
    </row>
    <row r="3724" spans="1:16" x14ac:dyDescent="0.25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4.6999998092651367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13.300000190734863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56345.650009721518</v>
      </c>
    </row>
    <row r="3725" spans="1:16" x14ac:dyDescent="0.25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3.5999999046325679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14.400000095367432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56360.050009816885</v>
      </c>
    </row>
    <row r="3726" spans="1:16" x14ac:dyDescent="0.25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5.3000001907348633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12.699999809265137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56372.75000962615</v>
      </c>
    </row>
    <row r="3727" spans="1:16" x14ac:dyDescent="0.25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1.1000000238418579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16.899999976158142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56389.650009602308</v>
      </c>
    </row>
    <row r="3728" spans="1:16" x14ac:dyDescent="0.25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1.3999999761581421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16.600000023841858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56406.25000962615</v>
      </c>
    </row>
    <row r="3729" spans="1:16" x14ac:dyDescent="0.25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-0.40000000596046448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18.400000005960464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56424.650009632111</v>
      </c>
    </row>
    <row r="3730" spans="1:16" x14ac:dyDescent="0.25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-7.3000001907348633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25.300000190734863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56449.950009822845</v>
      </c>
    </row>
    <row r="3731" spans="1:16" x14ac:dyDescent="0.25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-5.8000001907348633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23.800000190734863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56473.75001001358</v>
      </c>
    </row>
    <row r="3732" spans="1:16" x14ac:dyDescent="0.25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-4.8000001907348633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22.800000190734863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56496.550010204315</v>
      </c>
    </row>
    <row r="3733" spans="1:16" x14ac:dyDescent="0.25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-11.30000019073486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29.30000019073486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56525.85001039505</v>
      </c>
    </row>
    <row r="3734" spans="1:16" x14ac:dyDescent="0.25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-10.89999961853027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28.89999961853027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56554.75001001358</v>
      </c>
    </row>
    <row r="3735" spans="1:16" x14ac:dyDescent="0.25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-6.4000000953674316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24.400000095367432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56579.150010108948</v>
      </c>
    </row>
    <row r="3736" spans="1:16" x14ac:dyDescent="0.25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-10.19999980926514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28.19999980926514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56607.350009918213</v>
      </c>
    </row>
    <row r="3737" spans="1:16" x14ac:dyDescent="0.25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-8.3999996185302734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26.399999618530273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56633.750009536743</v>
      </c>
    </row>
    <row r="3738" spans="1:16" x14ac:dyDescent="0.25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>
        <v>-1.299999952316284</v>
      </c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19.299999952316284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56653.050009489059</v>
      </c>
    </row>
    <row r="3739" spans="1:16" x14ac:dyDescent="0.25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-5.6999998092651367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23.699999809265137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56676.750009298325</v>
      </c>
    </row>
    <row r="3740" spans="1:16" x14ac:dyDescent="0.25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-8.8000001907348633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26.800000190734863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56703.550009489059</v>
      </c>
    </row>
    <row r="3741" spans="1:16" x14ac:dyDescent="0.25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-5.1999998092651367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23.199999809265137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56726.750009298325</v>
      </c>
    </row>
    <row r="3742" spans="1:16" x14ac:dyDescent="0.25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-4.4000000953674316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22.400000095367432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56749.150009393692</v>
      </c>
    </row>
    <row r="3743" spans="1:16" x14ac:dyDescent="0.25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0.69999998807907104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17.300000011920929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56766.450009405613</v>
      </c>
    </row>
    <row r="3744" spans="1:16" x14ac:dyDescent="0.25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-0.89999997615814209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18.899999976158142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56785.350009381771</v>
      </c>
    </row>
    <row r="3745" spans="1:16" x14ac:dyDescent="0.25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-4.6999998092651367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22.699999809265137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56808.050009191036</v>
      </c>
    </row>
    <row r="3746" spans="1:16" x14ac:dyDescent="0.25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-2.2999999523162842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20.299999952316284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56828.350009143353</v>
      </c>
    </row>
    <row r="3747" spans="1:16" x14ac:dyDescent="0.25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1.299999952316284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16.700000047683716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56845.050009191036</v>
      </c>
    </row>
    <row r="3748" spans="1:16" x14ac:dyDescent="0.25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4.1999998092651367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13.800000190734863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56858.850009381771</v>
      </c>
    </row>
    <row r="3749" spans="1:16" x14ac:dyDescent="0.25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1.799999952316284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16.200000047683716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56875.050009429455</v>
      </c>
    </row>
    <row r="3750" spans="1:16" x14ac:dyDescent="0.25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1.700000047683716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16.299999952316284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56891.350009381771</v>
      </c>
    </row>
    <row r="3751" spans="1:16" x14ac:dyDescent="0.25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1.200000047683716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16.799999952316284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56908.150009334087</v>
      </c>
    </row>
    <row r="3752" spans="1:16" x14ac:dyDescent="0.25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4.6999998092651367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13.300000190734863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56921.450009524822</v>
      </c>
    </row>
    <row r="3753" spans="1:16" x14ac:dyDescent="0.25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5.4000000953674316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12.599999904632568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56934.050009429455</v>
      </c>
    </row>
    <row r="3754" spans="1:16" x14ac:dyDescent="0.25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6.5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11.5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56945.550009429455</v>
      </c>
    </row>
    <row r="3755" spans="1:16" x14ac:dyDescent="0.25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7.5999999046325684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10.400000095367432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56955.950009524822</v>
      </c>
    </row>
    <row r="3756" spans="1:16" x14ac:dyDescent="0.25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5.5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12.5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56968.450009524822</v>
      </c>
    </row>
    <row r="3757" spans="1:16" x14ac:dyDescent="0.25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3.5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14.5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56982.950009524822</v>
      </c>
    </row>
    <row r="3758" spans="1:16" x14ac:dyDescent="0.25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6.0999999046325684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11.900000095367432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56994.85000962019</v>
      </c>
    </row>
    <row r="3759" spans="1:16" x14ac:dyDescent="0.25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6.8000001907348633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11.199999809265137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57006.050009429455</v>
      </c>
    </row>
    <row r="3760" spans="1:16" x14ac:dyDescent="0.25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2.7999999523162842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15.200000047683716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57021.250009477139</v>
      </c>
    </row>
    <row r="3761" spans="1:16" x14ac:dyDescent="0.25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3.2000000476837158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14.799999952316284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57036.050009429455</v>
      </c>
    </row>
    <row r="3762" spans="1:16" x14ac:dyDescent="0.25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7.3000001907348633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10.699999809265137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57046.75000923872</v>
      </c>
    </row>
    <row r="3763" spans="1:16" x14ac:dyDescent="0.25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3.4000000953674321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14.599999904632568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57061.350009143353</v>
      </c>
    </row>
    <row r="3764" spans="1:16" x14ac:dyDescent="0.25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3.5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14.5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57075.850009143353</v>
      </c>
    </row>
    <row r="3765" spans="1:16" x14ac:dyDescent="0.25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5.4000000953674316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12.599999904632568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57088.450009047985</v>
      </c>
    </row>
    <row r="3766" spans="1:16" x14ac:dyDescent="0.25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7.9000000953674316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10.099999904632568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57098.550008952618</v>
      </c>
    </row>
    <row r="3767" spans="1:16" x14ac:dyDescent="0.25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2.4000000953674321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15.599999904632568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57114.15000885725</v>
      </c>
    </row>
    <row r="3768" spans="1:16" x14ac:dyDescent="0.25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-1.3999999761581421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19.399999976158142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57133.550008833408</v>
      </c>
    </row>
    <row r="3769" spans="1:16" x14ac:dyDescent="0.25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1.6000000238418579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16.399999976158142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57149.950008809566</v>
      </c>
    </row>
    <row r="3770" spans="1:16" x14ac:dyDescent="0.25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5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13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57162.950008809566</v>
      </c>
    </row>
    <row r="3771" spans="1:16" x14ac:dyDescent="0.25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5.5999999046325684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12.400000095367432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57175.350008904934</v>
      </c>
    </row>
    <row r="3772" spans="1:16" x14ac:dyDescent="0.25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2.5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15.5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57190.850008904934</v>
      </c>
    </row>
    <row r="3773" spans="1:16" x14ac:dyDescent="0.25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1.6000000238418579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16.399999976158142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57207.250008881092</v>
      </c>
    </row>
    <row r="3774" spans="1:16" x14ac:dyDescent="0.25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6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12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57219.250008881092</v>
      </c>
    </row>
    <row r="3775" spans="1:16" x14ac:dyDescent="0.25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6.1999998092651367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11.800000190734863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57231.050009071827</v>
      </c>
    </row>
    <row r="3776" spans="1:16" x14ac:dyDescent="0.25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5.3000001907348633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12.699999809265137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57243.750008881092</v>
      </c>
    </row>
    <row r="3777" spans="1:16" x14ac:dyDescent="0.25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12.69999980926514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5.3000001907348597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57249.050009071827</v>
      </c>
    </row>
    <row r="3778" spans="1:16" x14ac:dyDescent="0.25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8.3000001907348633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9.6999998092651367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57258.750008881092</v>
      </c>
    </row>
    <row r="3779" spans="1:16" x14ac:dyDescent="0.25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9.6999998092651367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8.3000001907348633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57267.050009071827</v>
      </c>
    </row>
    <row r="3780" spans="1:16" x14ac:dyDescent="0.25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8.1000003814697266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9.8999996185302734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57276.950008690357</v>
      </c>
    </row>
    <row r="3781" spans="1:16" x14ac:dyDescent="0.25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10.60000038146973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7.3999996185302699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57284.350008308887</v>
      </c>
    </row>
    <row r="3782" spans="1:16" x14ac:dyDescent="0.25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10.5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7.5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57291.850008308887</v>
      </c>
    </row>
    <row r="3783" spans="1:16" x14ac:dyDescent="0.25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6.6999998092651367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11.300000190734863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57303.150008499622</v>
      </c>
    </row>
    <row r="3784" spans="1:16" x14ac:dyDescent="0.25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4.9000000953674316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13.099999904632568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57316.250008404255</v>
      </c>
    </row>
    <row r="3785" spans="1:16" x14ac:dyDescent="0.25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11.80000019073486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6.1999998092651403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57322.45000821352</v>
      </c>
    </row>
    <row r="3786" spans="1:16" x14ac:dyDescent="0.25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15.5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2.5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57324.95000821352</v>
      </c>
    </row>
    <row r="3787" spans="1:16" x14ac:dyDescent="0.25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8.8000001907348633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9.1999998092651367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57334.150008022785</v>
      </c>
    </row>
    <row r="3788" spans="1:16" x14ac:dyDescent="0.25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7.4000000953674316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10.599999904632568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57344.750007927418</v>
      </c>
    </row>
    <row r="3789" spans="1:16" x14ac:dyDescent="0.25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8.8999996185302734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9.1000003814697266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57353.850008308887</v>
      </c>
    </row>
    <row r="3790" spans="1:16" x14ac:dyDescent="0.25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8.6999998092651367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9.3000001907348633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57363.150008499622</v>
      </c>
    </row>
    <row r="3791" spans="1:16" x14ac:dyDescent="0.25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11.30000019073486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6.6999998092651403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57369.850008308887</v>
      </c>
    </row>
    <row r="3792" spans="1:16" x14ac:dyDescent="0.25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12.10000038146973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5.8999996185302699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57375.750007927418</v>
      </c>
    </row>
    <row r="3793" spans="1:16" x14ac:dyDescent="0.25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16.60000038146973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1.3999996185302699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57377.150007545948</v>
      </c>
    </row>
    <row r="3794" spans="1:16" x14ac:dyDescent="0.25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12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6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57383.150007545948</v>
      </c>
    </row>
    <row r="3795" spans="1:16" x14ac:dyDescent="0.25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11.10000038146973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6.8999996185302699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57390.050007164478</v>
      </c>
    </row>
    <row r="3796" spans="1:16" x14ac:dyDescent="0.25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10.89999961853027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7.1000003814697301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57397.150007545948</v>
      </c>
    </row>
    <row r="3797" spans="1:16" x14ac:dyDescent="0.25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10.19999980926514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7.8000001907348597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57404.950007736683</v>
      </c>
    </row>
    <row r="3798" spans="1:16" x14ac:dyDescent="0.25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6.4000000953674316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11.599999904632568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57416.550007641315</v>
      </c>
    </row>
    <row r="3799" spans="1:16" x14ac:dyDescent="0.25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13.19999980926514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4.8000001907348597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57421.35000783205</v>
      </c>
    </row>
    <row r="3800" spans="1:16" x14ac:dyDescent="0.25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10.30000019073486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7.6999998092651403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57429.050007641315</v>
      </c>
    </row>
    <row r="3801" spans="1:16" x14ac:dyDescent="0.25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14.60000038146973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3.3999996185302699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57432.450007259846</v>
      </c>
    </row>
    <row r="3802" spans="1:16" x14ac:dyDescent="0.25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11.60000038146973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6.3999996185302699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57438.850006878376</v>
      </c>
    </row>
    <row r="3803" spans="1:16" x14ac:dyDescent="0.25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10.89999961853027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7.1000003814697301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57445.950007259846</v>
      </c>
    </row>
    <row r="3804" spans="1:16" x14ac:dyDescent="0.25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11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7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57452.950007259846</v>
      </c>
    </row>
    <row r="3805" spans="1:16" x14ac:dyDescent="0.25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15.10000038146973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2.8999996185302699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57455.850006878376</v>
      </c>
    </row>
    <row r="3806" spans="1:16" x14ac:dyDescent="0.25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13.60000038146973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4.3999996185302699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57460.250006496906</v>
      </c>
    </row>
    <row r="3807" spans="1:16" x14ac:dyDescent="0.25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14.5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3.5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57463.750006496906</v>
      </c>
    </row>
    <row r="3808" spans="1:16" x14ac:dyDescent="0.25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13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5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57468.750006496906</v>
      </c>
    </row>
    <row r="3809" spans="1:16" x14ac:dyDescent="0.25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14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4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57472.750006496906</v>
      </c>
    </row>
    <row r="3810" spans="1:16" x14ac:dyDescent="0.25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15.19999980926514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2.8000001907348597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57475.550006687641</v>
      </c>
    </row>
    <row r="3811" spans="1:16" x14ac:dyDescent="0.25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13.5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4.5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57480.050006687641</v>
      </c>
    </row>
    <row r="3812" spans="1:16" x14ac:dyDescent="0.25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14.89999961853027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3.1000003814697301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57483.150007069111</v>
      </c>
    </row>
    <row r="3813" spans="1:16" x14ac:dyDescent="0.25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13.69999980926514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4.3000001907348597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57487.450007259846</v>
      </c>
    </row>
    <row r="3814" spans="1:16" x14ac:dyDescent="0.25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13.5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4.5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57491.950007259846</v>
      </c>
    </row>
    <row r="3815" spans="1:16" x14ac:dyDescent="0.25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12.19999980926514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5.8000001907348597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57497.750007450581</v>
      </c>
    </row>
    <row r="3816" spans="1:16" x14ac:dyDescent="0.25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9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9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57506.750007450581</v>
      </c>
    </row>
    <row r="3817" spans="1:16" x14ac:dyDescent="0.25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13.60000038146973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4.3999996185302699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57511.150007069111</v>
      </c>
    </row>
    <row r="3818" spans="1:16" x14ac:dyDescent="0.25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1">
        <v>16.10000038146973</v>
      </c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1.8999996185302699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57513.050006687641</v>
      </c>
    </row>
    <row r="3819" spans="1:16" x14ac:dyDescent="0.25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13.10000038146973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4.8999996185302699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57517.950006306171</v>
      </c>
    </row>
    <row r="3820" spans="1:16" x14ac:dyDescent="0.25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15.30000019073486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2.6999998092651403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57520.650006115437</v>
      </c>
    </row>
    <row r="3821" spans="1:16" x14ac:dyDescent="0.25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14.89999961853027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3.1000003814697301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57523.750006496906</v>
      </c>
    </row>
    <row r="3822" spans="1:16" x14ac:dyDescent="0.25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16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2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57525.750006496906</v>
      </c>
    </row>
    <row r="3823" spans="1:16" x14ac:dyDescent="0.25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15.60000038146973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2.3999996185302699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57528.150006115437</v>
      </c>
    </row>
    <row r="3824" spans="1:16" x14ac:dyDescent="0.25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15.39999961853027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2.6000003814697301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57530.750006496906</v>
      </c>
    </row>
    <row r="3825" spans="1:16" x14ac:dyDescent="0.25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13.80000019073486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4.1999998092651403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57534.950006306171</v>
      </c>
    </row>
    <row r="3826" spans="1:16" x14ac:dyDescent="0.25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15.80000019073486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2.1999998092651403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57537.150006115437</v>
      </c>
    </row>
    <row r="3827" spans="1:16" x14ac:dyDescent="0.25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16.10000038146973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1.8999996185302699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57539.050005733967</v>
      </c>
    </row>
    <row r="3828" spans="1:16" x14ac:dyDescent="0.25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16.79999923706055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1.2000007629394496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57540.250006496906</v>
      </c>
    </row>
    <row r="3829" spans="1:16" x14ac:dyDescent="0.25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16.89999961853027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1.1000003814697301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57541.350006878376</v>
      </c>
    </row>
    <row r="3830" spans="1:16" x14ac:dyDescent="0.25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21.10000038146973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57541.350006878376</v>
      </c>
    </row>
    <row r="3831" spans="1:16" x14ac:dyDescent="0.25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12.39999961853027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5.6000003814697301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57546.950007259846</v>
      </c>
    </row>
    <row r="3832" spans="1:16" x14ac:dyDescent="0.25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14.69999980926514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3.3000001907348597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57550.250007450581</v>
      </c>
    </row>
    <row r="3833" spans="1:16" x14ac:dyDescent="0.25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11.80000019073486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6.1999998092651403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57556.450007259846</v>
      </c>
    </row>
    <row r="3834" spans="1:16" x14ac:dyDescent="0.25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10.39999961853027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7.6000003814697301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57564.050007641315</v>
      </c>
    </row>
    <row r="3835" spans="1:16" x14ac:dyDescent="0.25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13.69999980926514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4.3000001907348597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57568.35000783205</v>
      </c>
    </row>
    <row r="3836" spans="1:16" x14ac:dyDescent="0.25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14.60000038146973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3.3999996185302699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57571.750007450581</v>
      </c>
    </row>
    <row r="3837" spans="1:16" x14ac:dyDescent="0.25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15.30000019073486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2.6999998092651403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57574.450007259846</v>
      </c>
    </row>
    <row r="3838" spans="1:16" x14ac:dyDescent="0.25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19.10000038146973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57574.450007259846</v>
      </c>
    </row>
    <row r="3839" spans="1:16" x14ac:dyDescent="0.25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18.39999961853027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57574.450007259846</v>
      </c>
    </row>
    <row r="3840" spans="1:16" x14ac:dyDescent="0.25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18.10000038146973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57574.450007259846</v>
      </c>
    </row>
    <row r="3841" spans="1:16" x14ac:dyDescent="0.25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19.79999923706055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0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57574.450007259846</v>
      </c>
    </row>
    <row r="3842" spans="1:16" x14ac:dyDescent="0.25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18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57574.450007259846</v>
      </c>
    </row>
    <row r="3843" spans="1:16" x14ac:dyDescent="0.25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19.39999961853027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57574.450007259846</v>
      </c>
    </row>
    <row r="3844" spans="1:16" x14ac:dyDescent="0.25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1">
        <v>20.60000038146973</v>
      </c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57574.450007259846</v>
      </c>
    </row>
    <row r="3845" spans="1:16" x14ac:dyDescent="0.25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17.5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0.5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57574.950007259846</v>
      </c>
    </row>
    <row r="3846" spans="1:16" x14ac:dyDescent="0.25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>
        <v>17.39999961853027</v>
      </c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0.60000038146973012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57575.550007641315</v>
      </c>
    </row>
    <row r="3847" spans="1:16" x14ac:dyDescent="0.25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22.20000076293945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57575.550007641315</v>
      </c>
    </row>
    <row r="3848" spans="1:16" x14ac:dyDescent="0.25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22.60000038146973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57575.550007641315</v>
      </c>
    </row>
    <row r="3849" spans="1:16" x14ac:dyDescent="0.25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22.60000038146973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57575.550007641315</v>
      </c>
    </row>
    <row r="3850" spans="1:16" x14ac:dyDescent="0.25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16.29999923706055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1.7000007629394496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57577.250008404255</v>
      </c>
    </row>
    <row r="3851" spans="1:16" x14ac:dyDescent="0.25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17.60000038146973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0.39999961853026988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57577.650008022785</v>
      </c>
    </row>
    <row r="3852" spans="1:16" x14ac:dyDescent="0.25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15.10000038146973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2.8999996185302699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57580.550007641315</v>
      </c>
    </row>
    <row r="3853" spans="1:16" x14ac:dyDescent="0.25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16.70000076293945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1.2999992370605504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57581.850006878376</v>
      </c>
    </row>
    <row r="3854" spans="1:16" x14ac:dyDescent="0.25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19.29999923706055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0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57581.850006878376</v>
      </c>
    </row>
    <row r="3855" spans="1:16" x14ac:dyDescent="0.25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17.79999923706055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0.20000076293944957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57582.050007641315</v>
      </c>
    </row>
    <row r="3856" spans="1:16" x14ac:dyDescent="0.25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16.39999961853027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1.6000003814697301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57583.650008022785</v>
      </c>
    </row>
    <row r="3857" spans="1:16" x14ac:dyDescent="0.25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15.19999980926514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2.8000001907348597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57586.45000821352</v>
      </c>
    </row>
    <row r="3858" spans="1:16" x14ac:dyDescent="0.25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16.79999923706055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1.2000007629394496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57587.65000897646</v>
      </c>
    </row>
    <row r="3859" spans="1:16" x14ac:dyDescent="0.25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15.69999980926514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2.3000001907348597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57589.950009167194</v>
      </c>
    </row>
    <row r="3860" spans="1:16" x14ac:dyDescent="0.25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17.5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0.5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57590.450009167194</v>
      </c>
    </row>
    <row r="3861" spans="1:16" x14ac:dyDescent="0.25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17.89999961853027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0.10000038146973012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57590.550009548664</v>
      </c>
    </row>
    <row r="3862" spans="1:16" x14ac:dyDescent="0.25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22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57590.550009548664</v>
      </c>
    </row>
    <row r="3863" spans="1:16" x14ac:dyDescent="0.25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24.5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57590.550009548664</v>
      </c>
    </row>
    <row r="3864" spans="1:16" x14ac:dyDescent="0.25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21.39999961853027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57590.550009548664</v>
      </c>
    </row>
    <row r="3865" spans="1:16" x14ac:dyDescent="0.25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1">
        <v>22.89999961853027</v>
      </c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57590.550009548664</v>
      </c>
    </row>
    <row r="3866" spans="1:16" x14ac:dyDescent="0.25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23.10000038146973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57590.550009548664</v>
      </c>
    </row>
    <row r="3867" spans="1:16" x14ac:dyDescent="0.25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23.89999961853027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57590.550009548664</v>
      </c>
    </row>
    <row r="3868" spans="1:16" x14ac:dyDescent="0.25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23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57590.550009548664</v>
      </c>
    </row>
    <row r="3869" spans="1:16" x14ac:dyDescent="0.25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18.60000038146973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57590.550009548664</v>
      </c>
    </row>
    <row r="3870" spans="1:16" x14ac:dyDescent="0.25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18.10000038146973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57590.550009548664</v>
      </c>
    </row>
    <row r="3871" spans="1:16" x14ac:dyDescent="0.25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16.79999923706055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1.2000007629394496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57591.750010311604</v>
      </c>
    </row>
    <row r="3872" spans="1:16" x14ac:dyDescent="0.25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17.20000076293945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0.79999923706055043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57592.550009548664</v>
      </c>
    </row>
    <row r="3873" spans="1:16" x14ac:dyDescent="0.25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17.5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0.5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57593.050009548664</v>
      </c>
    </row>
    <row r="3874" spans="1:16" x14ac:dyDescent="0.25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17.79999923706055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0.20000076293944957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57593.250010311604</v>
      </c>
    </row>
    <row r="3875" spans="1:16" x14ac:dyDescent="0.25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14.5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3.5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57596.750010311604</v>
      </c>
    </row>
    <row r="3876" spans="1:16" x14ac:dyDescent="0.25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14.30000019073486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3.6999998092651403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57600.450010120869</v>
      </c>
    </row>
    <row r="3877" spans="1:16" x14ac:dyDescent="0.25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18.10000038146973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0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57600.450010120869</v>
      </c>
    </row>
    <row r="3878" spans="1:16" x14ac:dyDescent="0.25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19.39999961853027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0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57600.450010120869</v>
      </c>
    </row>
    <row r="3879" spans="1:16" x14ac:dyDescent="0.25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21.29999923706055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57600.450010120869</v>
      </c>
    </row>
    <row r="3880" spans="1:16" x14ac:dyDescent="0.25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20.89999961853027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57600.450010120869</v>
      </c>
    </row>
    <row r="3881" spans="1:16" x14ac:dyDescent="0.25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21.10000038146973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57600.450010120869</v>
      </c>
    </row>
    <row r="3882" spans="1:16" x14ac:dyDescent="0.25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18.89999961853027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57600.450010120869</v>
      </c>
    </row>
    <row r="3883" spans="1:16" x14ac:dyDescent="0.25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20.20000076293945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57600.450010120869</v>
      </c>
    </row>
    <row r="3884" spans="1:16" x14ac:dyDescent="0.25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17.60000038146973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0.39999961853026988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57600.850009739399</v>
      </c>
    </row>
    <row r="3885" spans="1:16" x14ac:dyDescent="0.25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14.5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3.5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57604.350009739399</v>
      </c>
    </row>
    <row r="3886" spans="1:16" x14ac:dyDescent="0.25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13.10000038146973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4.8999996185302699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57609.250009357929</v>
      </c>
    </row>
    <row r="3887" spans="1:16" x14ac:dyDescent="0.25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15.89999961853027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2.1000003814697301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57611.350009739399</v>
      </c>
    </row>
    <row r="3888" spans="1:16" x14ac:dyDescent="0.25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18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0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57611.350009739399</v>
      </c>
    </row>
    <row r="3889" spans="1:16" x14ac:dyDescent="0.25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19.70000076293945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0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57611.350009739399</v>
      </c>
    </row>
    <row r="3890" spans="1:16" x14ac:dyDescent="0.25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19.5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57611.350009739399</v>
      </c>
    </row>
    <row r="3891" spans="1:16" x14ac:dyDescent="0.25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20.5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57611.350009739399</v>
      </c>
    </row>
    <row r="3892" spans="1:16" x14ac:dyDescent="0.25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24.20000076293945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57611.350009739399</v>
      </c>
    </row>
    <row r="3893" spans="1:16" x14ac:dyDescent="0.25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18.39999961853027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57611.350009739399</v>
      </c>
    </row>
    <row r="3894" spans="1:16" x14ac:dyDescent="0.25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12.69999980926514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5.3000001907348597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57616.650009930134</v>
      </c>
    </row>
    <row r="3895" spans="1:16" x14ac:dyDescent="0.25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12.69999980926514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5.3000001907348597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57621.950010120869</v>
      </c>
    </row>
    <row r="3896" spans="1:16" x14ac:dyDescent="0.25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19.70000076293945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0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57621.950010120869</v>
      </c>
    </row>
    <row r="3897" spans="1:16" x14ac:dyDescent="0.25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18.89999961853027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0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57621.950010120869</v>
      </c>
    </row>
    <row r="3898" spans="1:16" x14ac:dyDescent="0.25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14.39999961853027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3.6000003814697301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57625.550010502338</v>
      </c>
    </row>
    <row r="3899" spans="1:16" x14ac:dyDescent="0.25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14.80000019073486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3.1999998092651403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57628.750010311604</v>
      </c>
    </row>
    <row r="3900" spans="1:16" x14ac:dyDescent="0.25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15.19999980926514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2.8000001907348597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57631.550010502338</v>
      </c>
    </row>
    <row r="3901" spans="1:16" x14ac:dyDescent="0.25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17.79999923706055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0.20000076293944957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57631.750011265278</v>
      </c>
    </row>
    <row r="3902" spans="1:16" x14ac:dyDescent="0.25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11.89999961853027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6.1000003814697301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57637.850011646748</v>
      </c>
    </row>
    <row r="3903" spans="1:16" x14ac:dyDescent="0.25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7.1999998092651367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10.800000190734863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57648.650011837482</v>
      </c>
    </row>
    <row r="3904" spans="1:16" x14ac:dyDescent="0.25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8.5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9.5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57658.150011837482</v>
      </c>
    </row>
    <row r="3905" spans="1:16" x14ac:dyDescent="0.25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14.89999961853027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3.1000003814697301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57661.250012218952</v>
      </c>
    </row>
    <row r="3906" spans="1:16" x14ac:dyDescent="0.25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15.19999980926514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2.8000001907348597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57664.050012409687</v>
      </c>
    </row>
    <row r="3907" spans="1:16" x14ac:dyDescent="0.25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15.69999980926514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2.3000001907348597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57666.350012600422</v>
      </c>
    </row>
    <row r="3908" spans="1:16" x14ac:dyDescent="0.25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18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0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57666.350012600422</v>
      </c>
    </row>
    <row r="3909" spans="1:16" x14ac:dyDescent="0.25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17.29999923706055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0.70000076293944957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57667.050013363361</v>
      </c>
    </row>
    <row r="3910" spans="1:16" x14ac:dyDescent="0.25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17.70000076293945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0.29999923706055043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57667.350012600422</v>
      </c>
    </row>
    <row r="3911" spans="1:16" x14ac:dyDescent="0.25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18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57667.350012600422</v>
      </c>
    </row>
    <row r="3912" spans="1:16" x14ac:dyDescent="0.25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22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57667.350012600422</v>
      </c>
    </row>
    <row r="3913" spans="1:16" x14ac:dyDescent="0.25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22.29999923706055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57667.350012600422</v>
      </c>
    </row>
    <row r="3914" spans="1:16" x14ac:dyDescent="0.25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21.39999961853027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57667.350012600422</v>
      </c>
    </row>
    <row r="3915" spans="1:16" x14ac:dyDescent="0.25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21.79999923706055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57667.350012600422</v>
      </c>
    </row>
    <row r="3916" spans="1:16" x14ac:dyDescent="0.25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18.60000038146973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57667.350012600422</v>
      </c>
    </row>
    <row r="3917" spans="1:16" x14ac:dyDescent="0.25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18.20000076293945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57667.350012600422</v>
      </c>
    </row>
    <row r="3918" spans="1:16" x14ac:dyDescent="0.25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16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2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57669.350012600422</v>
      </c>
    </row>
    <row r="3919" spans="1:16" x14ac:dyDescent="0.25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10.69999980926514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7.3000001907348597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57676.650012791157</v>
      </c>
    </row>
    <row r="3920" spans="1:16" x14ac:dyDescent="0.25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10.69999980926514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7.3000001907348597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57683.950012981892</v>
      </c>
    </row>
    <row r="3921" spans="1:16" x14ac:dyDescent="0.25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12.80000019073486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5.1999998092651403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57689.150012791157</v>
      </c>
    </row>
    <row r="3922" spans="1:16" x14ac:dyDescent="0.25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16.29999923706055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1.7000007629394496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57690.850013554096</v>
      </c>
    </row>
    <row r="3923" spans="1:16" x14ac:dyDescent="0.25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16.10000038146973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1.8999996185302699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57692.750013172626</v>
      </c>
    </row>
    <row r="3924" spans="1:16" x14ac:dyDescent="0.25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17.60000038146973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0.39999961853026988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57693.150012791157</v>
      </c>
    </row>
    <row r="3925" spans="1:16" x14ac:dyDescent="0.25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17.5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0.5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57693.650012791157</v>
      </c>
    </row>
    <row r="3926" spans="1:16" x14ac:dyDescent="0.25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11.80000019073486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6.1999998092651403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57699.850012600422</v>
      </c>
    </row>
    <row r="3927" spans="1:16" x14ac:dyDescent="0.25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12.39999961853027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5.6000003814697301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57705.450012981892</v>
      </c>
    </row>
    <row r="3928" spans="1:16" x14ac:dyDescent="0.25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10.89999961853027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7.1000003814697301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57712.550013363361</v>
      </c>
    </row>
    <row r="3929" spans="1:16" x14ac:dyDescent="0.25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12.60000038146973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5.3999996185302699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57717.950012981892</v>
      </c>
    </row>
    <row r="3930" spans="1:16" x14ac:dyDescent="0.25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8.8999996185302734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9.1000003814697266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57727.050013363361</v>
      </c>
    </row>
    <row r="3931" spans="1:16" x14ac:dyDescent="0.25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6.3000001907348633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11.699999809265137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57738.750013172626</v>
      </c>
    </row>
    <row r="3932" spans="1:16" x14ac:dyDescent="0.25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9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9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57747.750013172626</v>
      </c>
    </row>
    <row r="3933" spans="1:16" x14ac:dyDescent="0.25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8.3000001907348633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9.6999998092651367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57757.450012981892</v>
      </c>
    </row>
    <row r="3934" spans="1:16" x14ac:dyDescent="0.25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9.3999996185302734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8.6000003814697266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57766.050013363361</v>
      </c>
    </row>
    <row r="3935" spans="1:16" x14ac:dyDescent="0.25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6.6999998092651367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11.300000190734863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57777.350013554096</v>
      </c>
    </row>
    <row r="3936" spans="1:16" x14ac:dyDescent="0.25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4.9000000953674316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13.099999904632568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57790.450013458729</v>
      </c>
    </row>
    <row r="3937" spans="1:16" x14ac:dyDescent="0.25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8.5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9.5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57799.950013458729</v>
      </c>
    </row>
    <row r="3938" spans="1:16" x14ac:dyDescent="0.25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9.8999996185302734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8.1000003814697266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57808.050013840199</v>
      </c>
    </row>
    <row r="3939" spans="1:16" x14ac:dyDescent="0.25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6.1999998092651367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11.800000190734863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57819.850014030933</v>
      </c>
    </row>
    <row r="3940" spans="1:16" x14ac:dyDescent="0.25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6.0999999046325684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11.900000095367432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57831.750014126301</v>
      </c>
    </row>
    <row r="3941" spans="1:16" x14ac:dyDescent="0.25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2.7000000476837158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15.299999952316284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57847.050014078617</v>
      </c>
    </row>
    <row r="3942" spans="1:16" x14ac:dyDescent="0.25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2.9000000953674321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15.099999904632568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57862.15001398325</v>
      </c>
    </row>
    <row r="3943" spans="1:16" x14ac:dyDescent="0.25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5.8000001907348633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12.199999809265137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57874.350013792515</v>
      </c>
    </row>
    <row r="3944" spans="1:16" x14ac:dyDescent="0.25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5.8000001907348633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12.199999809265137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57886.55001360178</v>
      </c>
    </row>
    <row r="3945" spans="1:16" x14ac:dyDescent="0.25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12.10000038146973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5.8999996185302699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57892.45001322031</v>
      </c>
    </row>
    <row r="3946" spans="1:16" x14ac:dyDescent="0.25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7.9000000953674316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10.099999904632568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57902.550013124943</v>
      </c>
    </row>
    <row r="3947" spans="1:16" x14ac:dyDescent="0.25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11.39999961853027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6.6000003814697301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57909.150013506413</v>
      </c>
    </row>
    <row r="3948" spans="1:16" x14ac:dyDescent="0.25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10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8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57917.150013506413</v>
      </c>
    </row>
    <row r="3949" spans="1:16" x14ac:dyDescent="0.25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14.39999961853027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3.6000003814697301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57920.750013887882</v>
      </c>
    </row>
    <row r="3950" spans="1:16" x14ac:dyDescent="0.25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3.2000000476837158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14.799999952316284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57935.550013840199</v>
      </c>
    </row>
    <row r="3951" spans="1:16" x14ac:dyDescent="0.25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7.1999998092651367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10.800000190734863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57946.350014030933</v>
      </c>
    </row>
    <row r="3952" spans="1:16" x14ac:dyDescent="0.25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5.4000000953674316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12.599999904632568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57958.950013935566</v>
      </c>
    </row>
    <row r="3953" spans="1:16" x14ac:dyDescent="0.25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4.3000001907348633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13.699999809265137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57972.650013744831</v>
      </c>
    </row>
    <row r="3954" spans="1:16" x14ac:dyDescent="0.25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4.0999999046325684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13.900000095367432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57986.550013840199</v>
      </c>
    </row>
    <row r="3955" spans="1:16" x14ac:dyDescent="0.25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10.89999961853027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7.1000003814697301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57993.650014221668</v>
      </c>
    </row>
    <row r="3956" spans="1:16" x14ac:dyDescent="0.25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10.80000019073486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7.1999998092651403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58000.850014030933</v>
      </c>
    </row>
    <row r="3957" spans="1:16" x14ac:dyDescent="0.25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4.9000000953674316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13.099999904632568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58013.950013935566</v>
      </c>
    </row>
    <row r="3958" spans="1:16" x14ac:dyDescent="0.25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0.89999997615814209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17.100000023841858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58031.050013959408</v>
      </c>
    </row>
    <row r="3959" spans="1:16" x14ac:dyDescent="0.25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-1.3999999761581421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19.399999976158142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58050.450013935566</v>
      </c>
    </row>
    <row r="3960" spans="1:16" x14ac:dyDescent="0.25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1.5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16.5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58066.950013935566</v>
      </c>
    </row>
    <row r="3961" spans="1:16" x14ac:dyDescent="0.25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3.0999999046325679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14.900000095367432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58081.850014030933</v>
      </c>
    </row>
    <row r="3962" spans="1:16" x14ac:dyDescent="0.25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8.8999996185302734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9.1000003814697266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58090.950014412403</v>
      </c>
    </row>
    <row r="3963" spans="1:16" x14ac:dyDescent="0.25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5.3000001907348633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12.699999809265137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58103.650014221668</v>
      </c>
    </row>
    <row r="3964" spans="1:16" x14ac:dyDescent="0.25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4.4000000953674316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13.599999904632568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58117.250014126301</v>
      </c>
    </row>
    <row r="3965" spans="1:16" x14ac:dyDescent="0.25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4.5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13.5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58130.750014126301</v>
      </c>
    </row>
    <row r="3966" spans="1:16" x14ac:dyDescent="0.25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2.2999999523162842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15.700000047683716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58146.450014173985</v>
      </c>
    </row>
    <row r="3967" spans="1:16" x14ac:dyDescent="0.25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2.2999999523162842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15.700000047683716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58162.150014221668</v>
      </c>
    </row>
    <row r="3968" spans="1:16" x14ac:dyDescent="0.25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5.9000000953674316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12.099999904632568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58174.250014126301</v>
      </c>
    </row>
    <row r="3969" spans="1:16" x14ac:dyDescent="0.25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1.200000047683716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16.799999952316284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58191.050014078617</v>
      </c>
    </row>
    <row r="3970" spans="1:16" x14ac:dyDescent="0.25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-0.89999997615814209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18.899999976158142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58209.950014054775</v>
      </c>
    </row>
    <row r="3971" spans="1:16" x14ac:dyDescent="0.25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4.9000000953674316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13.099999904632568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58223.050013959408</v>
      </c>
    </row>
    <row r="3972" spans="1:16" x14ac:dyDescent="0.25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4.5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13.5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58236.550013959408</v>
      </c>
    </row>
    <row r="3973" spans="1:16" x14ac:dyDescent="0.25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3.4000000953674321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14.599999904632568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58251.15001386404</v>
      </c>
    </row>
    <row r="3974" spans="1:16" x14ac:dyDescent="0.25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2.5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15.5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58266.65001386404</v>
      </c>
    </row>
    <row r="3975" spans="1:16" x14ac:dyDescent="0.25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5.3000001907348633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12.699999809265137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58279.350013673306</v>
      </c>
    </row>
    <row r="3976" spans="1:16" x14ac:dyDescent="0.25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1.799999952316284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16.200000047683716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58295.550013720989</v>
      </c>
    </row>
    <row r="3977" spans="1:16" x14ac:dyDescent="0.25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7.8000001907348633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10.199999809265137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58305.750013530254</v>
      </c>
    </row>
    <row r="3978" spans="1:16" x14ac:dyDescent="0.25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4.1999998092651367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13.800000190734863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58319.550013720989</v>
      </c>
    </row>
    <row r="3979" spans="1:16" x14ac:dyDescent="0.25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4.8000001907348633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13.199999809265137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58332.750013530254</v>
      </c>
    </row>
    <row r="3980" spans="1:16" x14ac:dyDescent="0.25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3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15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58347.750013530254</v>
      </c>
    </row>
    <row r="3981" spans="1:16" x14ac:dyDescent="0.25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-1.200000047683716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19.200000047683716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58366.950013577938</v>
      </c>
    </row>
    <row r="3982" spans="1:16" x14ac:dyDescent="0.25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-4.4000000953674316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22.400000095367432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58389.350013673306</v>
      </c>
    </row>
    <row r="3983" spans="1:16" x14ac:dyDescent="0.25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-2.2999999523162842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20.299999952316284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58409.650013625622</v>
      </c>
    </row>
    <row r="3984" spans="1:16" x14ac:dyDescent="0.25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-3.9000000953674321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21.900000095367432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58431.550013720989</v>
      </c>
    </row>
    <row r="3985" spans="1:16" x14ac:dyDescent="0.25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-5.8000001907348633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23.800000190734863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58455.350013911724</v>
      </c>
    </row>
    <row r="3986" spans="1:16" x14ac:dyDescent="0.25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-6.5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24.5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58479.850013911724</v>
      </c>
    </row>
    <row r="3987" spans="1:16" x14ac:dyDescent="0.25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-6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24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58503.850013911724</v>
      </c>
    </row>
    <row r="3988" spans="1:16" x14ac:dyDescent="0.25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-7.4000000953674316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25.400000095367432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58529.250014007092</v>
      </c>
    </row>
    <row r="3989" spans="1:16" x14ac:dyDescent="0.25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-5.5999999046325684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23.599999904632568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58552.850013911724</v>
      </c>
    </row>
    <row r="3990" spans="1:16" x14ac:dyDescent="0.25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-6.3000001907348633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24.300000190734863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58577.150014102459</v>
      </c>
    </row>
    <row r="3991" spans="1:16" x14ac:dyDescent="0.25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-6.1999998092651367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24.199999809265137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58601.350013911724</v>
      </c>
    </row>
    <row r="3992" spans="1:16" x14ac:dyDescent="0.25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-7.4000000953674316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25.400000095367432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58626.750014007092</v>
      </c>
    </row>
    <row r="3993" spans="1:16" x14ac:dyDescent="0.25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-8.8999996185302734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26.899999618530273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58653.650013625622</v>
      </c>
    </row>
    <row r="3994" spans="1:16" x14ac:dyDescent="0.25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-8.1000003814697266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26.100000381469727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58679.750014007092</v>
      </c>
    </row>
    <row r="3995" spans="1:16" x14ac:dyDescent="0.25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-3.5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21.5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58701.250014007092</v>
      </c>
    </row>
    <row r="3996" spans="1:16" x14ac:dyDescent="0.25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-2.9000000953674321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20.900000095367432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58722.150014102459</v>
      </c>
    </row>
    <row r="3997" spans="1:16" x14ac:dyDescent="0.25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-5.8000001907348633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23.800000190734863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58745.950014293194</v>
      </c>
    </row>
    <row r="3998" spans="1:16" x14ac:dyDescent="0.25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-11.69999980926514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29.69999980926514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58775.650014102459</v>
      </c>
    </row>
    <row r="3999" spans="1:16" x14ac:dyDescent="0.25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-15.10000038146973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33.100000381469727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58808.750014483929</v>
      </c>
    </row>
    <row r="4000" spans="1:16" x14ac:dyDescent="0.25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-21.10000038146973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39.100000381469727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58847.850014865398</v>
      </c>
    </row>
    <row r="4001" spans="1:16" x14ac:dyDescent="0.25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-15.80000019073486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33.800000190734863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58881.650015056133</v>
      </c>
    </row>
    <row r="4002" spans="1:16" x14ac:dyDescent="0.25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-8.1000003814697266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26.100000381469727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58907.750015437603</v>
      </c>
    </row>
    <row r="4003" spans="1:16" x14ac:dyDescent="0.25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0.89999997615814209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17.100000023841858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58924.850015461445</v>
      </c>
    </row>
    <row r="4004" spans="1:16" x14ac:dyDescent="0.25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1.799999952316284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16.200000047683716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58941.050015509129</v>
      </c>
    </row>
    <row r="4005" spans="1:16" x14ac:dyDescent="0.25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-2.5999999046325679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20.599999904632568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58961.650015413761</v>
      </c>
    </row>
    <row r="4006" spans="1:16" x14ac:dyDescent="0.25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-13.5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31.5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58993.150015413761</v>
      </c>
    </row>
    <row r="4007" spans="1:16" x14ac:dyDescent="0.25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-16.79999923706055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34.799999237060547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59027.950014650822</v>
      </c>
    </row>
    <row r="4008" spans="1:16" x14ac:dyDescent="0.25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-17.5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35.5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59063.450014650822</v>
      </c>
    </row>
    <row r="4009" spans="1:16" x14ac:dyDescent="0.25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-19.70000076293945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37.700000762939453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59101.150015413761</v>
      </c>
    </row>
    <row r="4010" spans="1:16" x14ac:dyDescent="0.25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-8.8999996185302734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26.899999618530273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59128.050015032291</v>
      </c>
    </row>
    <row r="4011" spans="1:16" x14ac:dyDescent="0.25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-6.9000000953674316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24.900000095367432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59152.950015127659</v>
      </c>
    </row>
    <row r="4012" spans="1:16" x14ac:dyDescent="0.25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-5.9000000953674316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23.900000095367432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59176.850015223026</v>
      </c>
    </row>
    <row r="4013" spans="1:16" x14ac:dyDescent="0.25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-4.5999999046325684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22.599999904632568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59199.450015127659</v>
      </c>
    </row>
    <row r="4014" spans="1:16" x14ac:dyDescent="0.25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-1.3999999761581421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19.399999976158142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59218.850015103817</v>
      </c>
    </row>
    <row r="4015" spans="1:16" x14ac:dyDescent="0.25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2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16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59234.850015103817</v>
      </c>
    </row>
    <row r="4016" spans="1:16" x14ac:dyDescent="0.25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2.0999999046325679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15.900000095367432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59250.750015199184</v>
      </c>
    </row>
    <row r="4017" spans="1:16" x14ac:dyDescent="0.25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0.10000000149011611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17.899999998509884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59268.650015197694</v>
      </c>
    </row>
    <row r="4018" spans="1:16" x14ac:dyDescent="0.25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-0.89999997615814209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18.899999976158142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59287.550015173852</v>
      </c>
    </row>
    <row r="4019" spans="1:16" x14ac:dyDescent="0.25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-2.7999999523162842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20.799999952316284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59308.350015126169</v>
      </c>
    </row>
    <row r="4020" spans="1:16" x14ac:dyDescent="0.25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-7.5999999046325684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25.599999904632568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59333.950015030801</v>
      </c>
    </row>
    <row r="4021" spans="1:16" x14ac:dyDescent="0.25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-10.80000019073486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28.80000019073486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59362.750015221536</v>
      </c>
    </row>
    <row r="4022" spans="1:16" x14ac:dyDescent="0.25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-15.89999961853027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33.899999618530273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59396.650014840066</v>
      </c>
    </row>
    <row r="4023" spans="1:16" x14ac:dyDescent="0.25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-18.5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36.5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59433.150014840066</v>
      </c>
    </row>
    <row r="4024" spans="1:16" x14ac:dyDescent="0.25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-13.30000019073486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31.30000019073486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59464.450015030801</v>
      </c>
    </row>
    <row r="4025" spans="1:16" x14ac:dyDescent="0.25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-14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32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59496.450015030801</v>
      </c>
    </row>
    <row r="4026" spans="1:16" x14ac:dyDescent="0.25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-13.19999980926514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31.19999980926514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59527.650014840066</v>
      </c>
    </row>
    <row r="4027" spans="1:16" x14ac:dyDescent="0.25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-13.30000019073486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31.30000019073486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59558.950015030801</v>
      </c>
    </row>
    <row r="4028" spans="1:16" x14ac:dyDescent="0.25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-7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25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59583.950015030801</v>
      </c>
    </row>
    <row r="4029" spans="1:16" x14ac:dyDescent="0.25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-6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24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59607.950015030801</v>
      </c>
    </row>
    <row r="4030" spans="1:16" x14ac:dyDescent="0.25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-8.5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26.5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59634.450015030801</v>
      </c>
    </row>
    <row r="4031" spans="1:16" x14ac:dyDescent="0.25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-9.5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27.5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59661.950015030801</v>
      </c>
    </row>
    <row r="4032" spans="1:16" x14ac:dyDescent="0.25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-14.39999961853027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32.399999618530273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59694.350014649332</v>
      </c>
    </row>
    <row r="4033" spans="1:16" x14ac:dyDescent="0.25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-18.10000038146973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36.100000381469727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59730.450015030801</v>
      </c>
    </row>
    <row r="4034" spans="1:16" x14ac:dyDescent="0.25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-15.39999961853027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33.399999618530273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59763.850014649332</v>
      </c>
    </row>
    <row r="4035" spans="1:16" x14ac:dyDescent="0.25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-3.5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21.5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59785.350014649332</v>
      </c>
    </row>
    <row r="4036" spans="1:16" x14ac:dyDescent="0.25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-4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22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59807.350014649332</v>
      </c>
    </row>
    <row r="4037" spans="1:16" x14ac:dyDescent="0.25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-18.29999923706055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36.299999237060547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59843.650013886392</v>
      </c>
    </row>
    <row r="4038" spans="1:16" x14ac:dyDescent="0.25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-26.70000076293945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44.700000762939453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59888.350014649332</v>
      </c>
    </row>
    <row r="4039" spans="1:16" x14ac:dyDescent="0.25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-28.29999923706055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46.299999237060547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59934.650013886392</v>
      </c>
    </row>
    <row r="4040" spans="1:16" x14ac:dyDescent="0.25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-22.29999923706055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40.299999237060547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59974.950013123453</v>
      </c>
    </row>
    <row r="4041" spans="1:16" x14ac:dyDescent="0.25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-15.39999961853027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33.399999618530273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60008.350012741983</v>
      </c>
    </row>
    <row r="4042" spans="1:16" x14ac:dyDescent="0.25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-20.20000076293945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38.200000762939453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60046.550013504922</v>
      </c>
    </row>
    <row r="4043" spans="1:16" x14ac:dyDescent="0.25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-19.29999923706055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37.299999237060547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60083.850012741983</v>
      </c>
    </row>
    <row r="4044" spans="1:16" x14ac:dyDescent="0.25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-7.8000001907348633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25.800000190734863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60109.650012932718</v>
      </c>
    </row>
    <row r="4045" spans="1:16" x14ac:dyDescent="0.25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-8.1999998092651367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26.199999809265137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60135.850012741983</v>
      </c>
    </row>
    <row r="4046" spans="1:16" x14ac:dyDescent="0.25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-10.30000019073486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28.30000019073486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60164.150012932718</v>
      </c>
    </row>
    <row r="4047" spans="1:16" x14ac:dyDescent="0.25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-13.39999961853027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31.39999961853027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60195.550012551248</v>
      </c>
    </row>
    <row r="4048" spans="1:16" x14ac:dyDescent="0.25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-12.10000038146973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30.10000038146973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60225.650012932718</v>
      </c>
    </row>
    <row r="4049" spans="1:16" x14ac:dyDescent="0.25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-5.4000000953674316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23.400000095367432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60249.050013028085</v>
      </c>
    </row>
    <row r="4050" spans="1:16" x14ac:dyDescent="0.25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-15.5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33.5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60282.550013028085</v>
      </c>
    </row>
    <row r="4051" spans="1:16" x14ac:dyDescent="0.25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-16.89999961853027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34.899999618530273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60317.450012646616</v>
      </c>
    </row>
    <row r="4052" spans="1:16" x14ac:dyDescent="0.25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-5.5999999046325684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23.599999904632568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60341.050012551248</v>
      </c>
    </row>
    <row r="4053" spans="1:16" x14ac:dyDescent="0.25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-13.39999961853027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31.39999961853027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60372.450012169778</v>
      </c>
    </row>
    <row r="4054" spans="1:16" x14ac:dyDescent="0.25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-16.89999961853027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34.899999618530273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60407.350011788309</v>
      </c>
    </row>
    <row r="4055" spans="1:16" x14ac:dyDescent="0.25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-17.20000076293945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35.200000762939453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60442.550012551248</v>
      </c>
    </row>
    <row r="4056" spans="1:16" x14ac:dyDescent="0.25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-10.69999980926514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28.69999980926514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60471.250012360513</v>
      </c>
    </row>
    <row r="4057" spans="1:16" x14ac:dyDescent="0.25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-12.69999980926514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30.69999980926514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60501.950012169778</v>
      </c>
    </row>
    <row r="4058" spans="1:16" x14ac:dyDescent="0.25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-14.5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32.5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60534.450012169778</v>
      </c>
    </row>
    <row r="4059" spans="1:16" x14ac:dyDescent="0.25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-16.10000038146973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34.100000381469727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60568.550012551248</v>
      </c>
    </row>
    <row r="4060" spans="1:16" x14ac:dyDescent="0.25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-19.79999923706055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37.799999237060547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60606.350011788309</v>
      </c>
    </row>
    <row r="4061" spans="1:16" x14ac:dyDescent="0.25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-23.29999923706055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41.299999237060547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60647.650011025369</v>
      </c>
    </row>
    <row r="4062" spans="1:16" x14ac:dyDescent="0.25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-22.39999961853027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40.399999618530273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60688.050010643899</v>
      </c>
    </row>
    <row r="4063" spans="1:16" x14ac:dyDescent="0.25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-19.10000038146973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37.100000381469727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60725.150011025369</v>
      </c>
    </row>
    <row r="4064" spans="1:16" x14ac:dyDescent="0.25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-19.20000076293945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37.200000762939453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60762.350011788309</v>
      </c>
    </row>
    <row r="4065" spans="1:16" x14ac:dyDescent="0.25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-13.80000019073486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31.80000019073486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60794.150011979043</v>
      </c>
    </row>
    <row r="4066" spans="1:16" x14ac:dyDescent="0.25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-19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37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60831.150011979043</v>
      </c>
    </row>
    <row r="4067" spans="1:16" x14ac:dyDescent="0.25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-20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38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60869.150011979043</v>
      </c>
    </row>
    <row r="4068" spans="1:16" x14ac:dyDescent="0.25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-18.20000076293945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36.200000762939453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60905.350012741983</v>
      </c>
    </row>
    <row r="4069" spans="1:16" x14ac:dyDescent="0.25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-13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31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60936.350012741983</v>
      </c>
    </row>
    <row r="4070" spans="1:16" x14ac:dyDescent="0.25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-10.80000019073486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28.80000019073486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60965.150012932718</v>
      </c>
    </row>
    <row r="4071" spans="1:16" x14ac:dyDescent="0.25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-12.19999980926514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30.19999980926514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60995.350012741983</v>
      </c>
    </row>
    <row r="4072" spans="1:16" x14ac:dyDescent="0.25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-5.1999998092651367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23.199999809265137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61018.550012551248</v>
      </c>
    </row>
    <row r="4073" spans="1:16" x14ac:dyDescent="0.25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-6.0999999046325684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24.099999904632568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61042.650012455881</v>
      </c>
    </row>
    <row r="4074" spans="1:16" x14ac:dyDescent="0.25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3.5999999046325679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14.400000095367432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61057.050012551248</v>
      </c>
    </row>
    <row r="4075" spans="1:16" x14ac:dyDescent="0.25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-2.9000000953674321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20.900000095367432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61077.950012646616</v>
      </c>
    </row>
    <row r="4076" spans="1:16" x14ac:dyDescent="0.25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0.5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17.5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61095.450012646616</v>
      </c>
    </row>
    <row r="4077" spans="1:16" x14ac:dyDescent="0.25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-2.2000000476837158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20.200000047683716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61115.650012694299</v>
      </c>
    </row>
    <row r="4078" spans="1:16" x14ac:dyDescent="0.25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-8.6000003814697266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26.600000381469727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61142.250013075769</v>
      </c>
    </row>
    <row r="4079" spans="1:16" x14ac:dyDescent="0.25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-14.60000038146973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32.600000381469727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61174.850013457239</v>
      </c>
    </row>
    <row r="4080" spans="1:16" x14ac:dyDescent="0.25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-10.39999961853027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28.39999961853027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61203.250013075769</v>
      </c>
    </row>
    <row r="4081" spans="1:16" x14ac:dyDescent="0.25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-3.2999999523162842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21.299999952316284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61224.550013028085</v>
      </c>
    </row>
    <row r="4082" spans="1:16" x14ac:dyDescent="0.25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-2.0999999046325679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20.099999904632568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61244.650012932718</v>
      </c>
    </row>
    <row r="4083" spans="1:16" x14ac:dyDescent="0.25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-6.6999998092651367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24.699999809265137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61269.350012741983</v>
      </c>
    </row>
    <row r="4084" spans="1:16" x14ac:dyDescent="0.25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-7.5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25.5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61294.850012741983</v>
      </c>
    </row>
    <row r="4085" spans="1:16" x14ac:dyDescent="0.25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-12.60000038146973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30.60000038146973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61325.450013123453</v>
      </c>
    </row>
    <row r="4086" spans="1:16" x14ac:dyDescent="0.25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-9.1000003814697266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27.100000381469727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61352.550013504922</v>
      </c>
    </row>
    <row r="4087" spans="1:16" x14ac:dyDescent="0.25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1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17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61369.550013504922</v>
      </c>
    </row>
    <row r="4088" spans="1:16" x14ac:dyDescent="0.25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-0.30000001192092901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18.300000011920929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61387.850013516843</v>
      </c>
    </row>
    <row r="4089" spans="1:16" x14ac:dyDescent="0.25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-8.3000001907348633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26.300000190734863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61414.150013707578</v>
      </c>
    </row>
    <row r="4090" spans="1:16" x14ac:dyDescent="0.25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-4.6999998092651367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22.699999809265137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61436.850013516843</v>
      </c>
    </row>
    <row r="4091" spans="1:16" x14ac:dyDescent="0.25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-1.200000047683716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19.200000047683716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61456.050013564527</v>
      </c>
    </row>
    <row r="4092" spans="1:16" x14ac:dyDescent="0.25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3.2000000476837158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14.799999952316284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61470.850013516843</v>
      </c>
    </row>
    <row r="4093" spans="1:16" x14ac:dyDescent="0.25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1.8999999761581421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16.100000023841858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61486.950013540685</v>
      </c>
    </row>
    <row r="4094" spans="1:16" x14ac:dyDescent="0.25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-4.8000001907348633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22.800000190734863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61509.75001373142</v>
      </c>
    </row>
    <row r="4095" spans="1:16" x14ac:dyDescent="0.25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-2.7000000476837158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20.700000047683716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61530.450013779104</v>
      </c>
    </row>
    <row r="4096" spans="1:16" x14ac:dyDescent="0.25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-0.80000001192092896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18.800000011920929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61549.250013791025</v>
      </c>
    </row>
    <row r="4097" spans="1:16" x14ac:dyDescent="0.25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-2.2000000476837158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20.200000047683716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61569.450013838708</v>
      </c>
    </row>
    <row r="4098" spans="1:16" x14ac:dyDescent="0.25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-1.700000047683716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19.700000047683716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61589.150013886392</v>
      </c>
    </row>
    <row r="4099" spans="1:16" x14ac:dyDescent="0.25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-4.1999998092651367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22.199999809265137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61611.350013695657</v>
      </c>
    </row>
    <row r="4100" spans="1:16" x14ac:dyDescent="0.25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-11.19999980926514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29.19999980926514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61640.550013504922</v>
      </c>
    </row>
    <row r="4101" spans="1:16" x14ac:dyDescent="0.25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-6.9000000953674316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24.900000095367432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61665.45001360029</v>
      </c>
    </row>
    <row r="4102" spans="1:16" x14ac:dyDescent="0.25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-3.9000000953674321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21.900000095367432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61687.350013695657</v>
      </c>
    </row>
    <row r="4103" spans="1:16" x14ac:dyDescent="0.25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-6.1999998092651367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24.199999809265137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61711.550013504922</v>
      </c>
    </row>
    <row r="4104" spans="1:16" x14ac:dyDescent="0.25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-1.200000047683716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19.200000047683716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61730.750013552606</v>
      </c>
    </row>
    <row r="4105" spans="1:16" x14ac:dyDescent="0.25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1.299999952316284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16.700000047683716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61747.45001360029</v>
      </c>
    </row>
    <row r="4106" spans="1:16" x14ac:dyDescent="0.25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-2.2999999523162842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20.299999952316284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61767.750013552606</v>
      </c>
    </row>
    <row r="4107" spans="1:16" x14ac:dyDescent="0.25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-2.9000000953674321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20.900000095367432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61788.650013647974</v>
      </c>
    </row>
    <row r="4108" spans="1:16" x14ac:dyDescent="0.25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-2.5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20.5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61809.150013647974</v>
      </c>
    </row>
    <row r="4109" spans="1:16" x14ac:dyDescent="0.25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-2.9000000953674321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20.900000095367432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61830.050013743341</v>
      </c>
    </row>
    <row r="4110" spans="1:16" x14ac:dyDescent="0.25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-5.6999998092651367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23.699999809265137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61853.750013552606</v>
      </c>
    </row>
    <row r="4111" spans="1:16" x14ac:dyDescent="0.25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-0.60000002384185791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18.600000023841858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61872.350013576448</v>
      </c>
    </row>
    <row r="4112" spans="1:16" x14ac:dyDescent="0.25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-0.40000000596046448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18.400000005960464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61890.750013582408</v>
      </c>
    </row>
    <row r="4113" spans="1:16" x14ac:dyDescent="0.25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-1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19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61909.750013582408</v>
      </c>
    </row>
    <row r="4114" spans="1:16" x14ac:dyDescent="0.25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-1.6000000238418579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19.600000023841858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61929.35001360625</v>
      </c>
    </row>
    <row r="4115" spans="1:16" x14ac:dyDescent="0.25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-3.5999999046325679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21.599999904632568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61950.950013510883</v>
      </c>
    </row>
    <row r="4116" spans="1:16" x14ac:dyDescent="0.25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-5.3000001907348633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23.300000190734863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61974.250013701618</v>
      </c>
    </row>
    <row r="4117" spans="1:16" x14ac:dyDescent="0.25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-6.6999998092651367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24.699999809265137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61998.950013510883</v>
      </c>
    </row>
    <row r="4118" spans="1:16" x14ac:dyDescent="0.25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-0.89999997615814209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18.899999976158142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62017.850013487041</v>
      </c>
    </row>
    <row r="4119" spans="1:16" x14ac:dyDescent="0.25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0.5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17.5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62035.350013487041</v>
      </c>
    </row>
    <row r="4120" spans="1:16" x14ac:dyDescent="0.25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4.5999999046325684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13.400000095367432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62048.750013582408</v>
      </c>
    </row>
    <row r="4121" spans="1:16" x14ac:dyDescent="0.25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2.5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15.5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62064.250013582408</v>
      </c>
    </row>
    <row r="4122" spans="1:16" x14ac:dyDescent="0.25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3.7000000476837158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14.299999952316284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62078.550013534725</v>
      </c>
    </row>
    <row r="4123" spans="1:16" x14ac:dyDescent="0.25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1.799999952316284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16.200000047683716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62094.750013582408</v>
      </c>
    </row>
    <row r="4124" spans="1:16" x14ac:dyDescent="0.25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-0.5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18.5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62113.250013582408</v>
      </c>
    </row>
    <row r="4125" spans="1:16" x14ac:dyDescent="0.25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0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18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62131.250013582408</v>
      </c>
    </row>
    <row r="4126" spans="1:16" x14ac:dyDescent="0.25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2.4000000953674321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15.599999904632568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62146.850013487041</v>
      </c>
    </row>
    <row r="4127" spans="1:16" x14ac:dyDescent="0.25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3.5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14.5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62161.350013487041</v>
      </c>
    </row>
    <row r="4128" spans="1:16" x14ac:dyDescent="0.25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2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16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62177.350013487041</v>
      </c>
    </row>
    <row r="4129" spans="1:16" x14ac:dyDescent="0.25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2.9000000953674321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15.099999904632568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62192.450013391674</v>
      </c>
    </row>
    <row r="4130" spans="1:16" x14ac:dyDescent="0.25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1.8999999761581421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16.100000023841858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62208.550013415515</v>
      </c>
    </row>
    <row r="4131" spans="1:16" x14ac:dyDescent="0.25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3.0999999046325679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14.900000095367432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62223.450013510883</v>
      </c>
    </row>
    <row r="4132" spans="1:16" x14ac:dyDescent="0.25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4.5999999046325684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13.400000095367432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62236.85001360625</v>
      </c>
    </row>
    <row r="4133" spans="1:16" x14ac:dyDescent="0.25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5.9000000953674316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12.099999904632568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62248.950013510883</v>
      </c>
    </row>
    <row r="4134" spans="1:16" x14ac:dyDescent="0.25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5.3000001907348633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12.699999809265137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62261.650013320148</v>
      </c>
    </row>
    <row r="4135" spans="1:16" x14ac:dyDescent="0.25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6.4000000953674316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11.599999904632568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62273.250013224781</v>
      </c>
    </row>
    <row r="4136" spans="1:16" x14ac:dyDescent="0.25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5.8000001907348633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12.199999809265137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62285.450013034046</v>
      </c>
    </row>
    <row r="4137" spans="1:16" x14ac:dyDescent="0.25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5.9000000953674316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12.099999904632568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62297.550012938678</v>
      </c>
    </row>
    <row r="4138" spans="1:16" x14ac:dyDescent="0.25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0.5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17.5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62315.050012938678</v>
      </c>
    </row>
    <row r="4139" spans="1:16" x14ac:dyDescent="0.25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-0.5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18.5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62333.550012938678</v>
      </c>
    </row>
    <row r="4140" spans="1:16" x14ac:dyDescent="0.25">
      <c r="A4140">
        <v>2025</v>
      </c>
      <c r="B4140">
        <v>5</v>
      </c>
      <c r="C4140">
        <v>1</v>
      </c>
      <c r="D4140" s="1">
        <v>7.8000001907348633</v>
      </c>
      <c r="E4140" s="1">
        <v>11.10000038146973</v>
      </c>
      <c r="F4140" s="1">
        <v>6.9000000953674316</v>
      </c>
      <c r="G4140" s="1">
        <v>4.8000001907348633</v>
      </c>
      <c r="H4140">
        <f>IF(D4140&lt;&gt;"",MAX('DDD Model Calculations'!$D$20-'Weather Data'!D4140,0),MAX('DDD Model Calculations'!$D$20-AVERAGE('Weather Data'!D4139,'Weather Data'!D4141),0))</f>
        <v>10.199999809265137</v>
      </c>
      <c r="I4140">
        <f>IF(E4140&lt;&gt;"",MAX('DDD Model Calculations'!$D$20-'Weather Data'!E4140,0),MAX('DDD Model Calculations'!$D$20-AVERAGE('Weather Data'!E4139,'Weather Data'!E4141),0))</f>
        <v>6.8999996185302699</v>
      </c>
      <c r="J4140">
        <f>IF(F4140&lt;&gt;"",MAX('DDD Model Calculations'!$D$20-'Weather Data'!F4140,0),MAX('DDD Model Calculations'!$D$20-AVERAGE('Weather Data'!F4139,'Weather Data'!F4141),0))</f>
        <v>11.099999904632568</v>
      </c>
      <c r="K4140">
        <f>IF(G4140&lt;&gt;"",MAX('DDD Model Calculations'!$D$20-'Weather Data'!G4140,0),MAX('DDD Model Calculations'!$D$20-AVERAGE('Weather Data'!G4139,'Weather Data'!G4141),0))</f>
        <v>13.199999809265137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62346.750012747943</v>
      </c>
    </row>
    <row r="4141" spans="1:16" x14ac:dyDescent="0.25">
      <c r="A4141">
        <v>2025</v>
      </c>
      <c r="B4141">
        <v>5</v>
      </c>
      <c r="C4141">
        <v>2</v>
      </c>
      <c r="D4141" s="1">
        <v>13.89999961853027</v>
      </c>
      <c r="E4141" s="1">
        <v>13.19999980926514</v>
      </c>
      <c r="F4141" s="1">
        <v>14.60000038146973</v>
      </c>
      <c r="G4141" s="1">
        <v>3.5</v>
      </c>
      <c r="H4141">
        <f>IF(D4141&lt;&gt;"",MAX('DDD Model Calculations'!$D$20-'Weather Data'!D4141,0),MAX('DDD Model Calculations'!$D$20-AVERAGE('Weather Data'!D4140,'Weather Data'!D4142),0))</f>
        <v>4.1000003814697301</v>
      </c>
      <c r="I4141">
        <f>IF(E4141&lt;&gt;"",MAX('DDD Model Calculations'!$D$20-'Weather Data'!E4141,0),MAX('DDD Model Calculations'!$D$20-AVERAGE('Weather Data'!E4140,'Weather Data'!E4142),0))</f>
        <v>4.8000001907348597</v>
      </c>
      <c r="J4141">
        <f>IF(F4141&lt;&gt;"",MAX('DDD Model Calculations'!$D$20-'Weather Data'!F4141,0),MAX('DDD Model Calculations'!$D$20-AVERAGE('Weather Data'!F4140,'Weather Data'!F4142),0))</f>
        <v>3.3999996185302699</v>
      </c>
      <c r="K4141">
        <f>IF(G4141&lt;&gt;"",MAX('DDD Model Calculations'!$D$20-'Weather Data'!G4141,0),MAX('DDD Model Calculations'!$D$20-AVERAGE('Weather Data'!G4140,'Weather Data'!G4142),0))</f>
        <v>14.5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62361.250012747943</v>
      </c>
    </row>
    <row r="4142" spans="1:16" x14ac:dyDescent="0.25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</v>
      </c>
      <c r="G4142" s="1">
        <v>8.5</v>
      </c>
      <c r="H4142">
        <f>IF(D4142&lt;&gt;"",MAX('DDD Model Calculations'!$D$20-'Weather Data'!D4142,0),MAX('DDD Model Calculations'!$D$20-AVERAGE('Weather Data'!D4141,'Weather Data'!D4143),0))</f>
        <v>9.8999996185302734</v>
      </c>
      <c r="I4142">
        <f>IF(E4142&lt;&gt;"",MAX('DDD Model Calculations'!$D$20-'Weather Data'!E4142,0),MAX('DDD Model Calculations'!$D$20-AVERAGE('Weather Data'!E4141,'Weather Data'!E4143),0))</f>
        <v>9.1000003814697266</v>
      </c>
      <c r="J4142">
        <f>IF(F4142&lt;&gt;"",MAX('DDD Model Calculations'!$D$20-'Weather Data'!F4142,0),MAX('DDD Model Calculations'!$D$20-AVERAGE('Weather Data'!F4141,'Weather Data'!F4143),0))</f>
        <v>7.1999998092651403</v>
      </c>
      <c r="K4142">
        <f>IF(G4142&lt;&gt;"",MAX('DDD Model Calculations'!$D$20-'Weather Data'!G4142,0),MAX('DDD Model Calculations'!$D$20-AVERAGE('Weather Data'!G4141,'Weather Data'!G4143),0))</f>
        <v>9.5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62370.750012747943</v>
      </c>
    </row>
    <row r="4143" spans="1:16" x14ac:dyDescent="0.25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5.5999999046325684</v>
      </c>
      <c r="H4143">
        <f>IF(D4143&lt;&gt;"",MAX('DDD Model Calculations'!$D$20-'Weather Data'!D4143,0),MAX('DDD Model Calculations'!$D$20-AVERAGE('Weather Data'!D4142,'Weather Data'!D4144),0))</f>
        <v>8.1999998092651367</v>
      </c>
      <c r="I4143">
        <f>IF(E4143&lt;&gt;"",MAX('DDD Model Calculations'!$D$20-'Weather Data'!E4143,0),MAX('DDD Model Calculations'!$D$20-AVERAGE('Weather Data'!E4142,'Weather Data'!E4144),0))</f>
        <v>8.3000001907348633</v>
      </c>
      <c r="J4143">
        <f>IF(F4143&lt;&gt;"",MAX('DDD Model Calculations'!$D$20-'Weather Data'!F4143,0),MAX('DDD Model Calculations'!$D$20-AVERAGE('Weather Data'!F4142,'Weather Data'!F4144),0))</f>
        <v>5</v>
      </c>
      <c r="K4143">
        <f>IF(G4143&lt;&gt;"",MAX('DDD Model Calculations'!$D$20-'Weather Data'!G4143,0),MAX('DDD Model Calculations'!$D$20-AVERAGE('Weather Data'!G4142,'Weather Data'!G4144),0))</f>
        <v>12.400000095367432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62383.150012843311</v>
      </c>
    </row>
    <row r="4144" spans="1:16" x14ac:dyDescent="0.25">
      <c r="A4144">
        <v>2025</v>
      </c>
      <c r="B4144">
        <v>5</v>
      </c>
      <c r="C4144">
        <v>5</v>
      </c>
      <c r="D4144" s="1">
        <v>15.30000019073486</v>
      </c>
      <c r="E4144" s="1">
        <v>15.80000019073486</v>
      </c>
      <c r="F4144" s="1">
        <v>14.89999961853027</v>
      </c>
      <c r="G4144" s="1">
        <v>7.0999999046325684</v>
      </c>
      <c r="H4144">
        <f>IF(D4144&lt;&gt;"",MAX('DDD Model Calculations'!$D$20-'Weather Data'!D4144,0),MAX('DDD Model Calculations'!$D$20-AVERAGE('Weather Data'!D4143,'Weather Data'!D4145),0))</f>
        <v>2.6999998092651403</v>
      </c>
      <c r="I4144">
        <f>IF(E4144&lt;&gt;"",MAX('DDD Model Calculations'!$D$20-'Weather Data'!E4144,0),MAX('DDD Model Calculations'!$D$20-AVERAGE('Weather Data'!E4143,'Weather Data'!E4145),0))</f>
        <v>2.1999998092651403</v>
      </c>
      <c r="J4144">
        <f>IF(F4144&lt;&gt;"",MAX('DDD Model Calculations'!$D$20-'Weather Data'!F4144,0),MAX('DDD Model Calculations'!$D$20-AVERAGE('Weather Data'!F4143,'Weather Data'!F4145),0))</f>
        <v>3.1000003814697301</v>
      </c>
      <c r="K4144">
        <f>IF(G4144&lt;&gt;"",MAX('DDD Model Calculations'!$D$20-'Weather Data'!G4144,0),MAX('DDD Model Calculations'!$D$20-AVERAGE('Weather Data'!G4143,'Weather Data'!G4145),0))</f>
        <v>10.900000095367432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62394.050012938678</v>
      </c>
    </row>
    <row r="4145" spans="1:16" x14ac:dyDescent="0.25">
      <c r="A4145">
        <v>2025</v>
      </c>
      <c r="B4145">
        <v>5</v>
      </c>
      <c r="C4145">
        <v>6</v>
      </c>
      <c r="D4145" s="1">
        <v>14.30000019073486</v>
      </c>
      <c r="E4145" s="1">
        <v>13.5</v>
      </c>
      <c r="F4145" s="1">
        <v>17.89999961853027</v>
      </c>
      <c r="G4145" s="1">
        <v>10.80000019073486</v>
      </c>
      <c r="H4145">
        <f>IF(D4145&lt;&gt;"",MAX('DDD Model Calculations'!$D$20-'Weather Data'!D4145,0),MAX('DDD Model Calculations'!$D$20-AVERAGE('Weather Data'!D4144,'Weather Data'!D4146),0))</f>
        <v>3.6999998092651403</v>
      </c>
      <c r="I4145">
        <f>IF(E4145&lt;&gt;"",MAX('DDD Model Calculations'!$D$20-'Weather Data'!E4145,0),MAX('DDD Model Calculations'!$D$20-AVERAGE('Weather Data'!E4144,'Weather Data'!E4146),0))</f>
        <v>4.5</v>
      </c>
      <c r="J4145">
        <f>IF(F4145&lt;&gt;"",MAX('DDD Model Calculations'!$D$20-'Weather Data'!F4145,0),MAX('DDD Model Calculations'!$D$20-AVERAGE('Weather Data'!F4144,'Weather Data'!F4146),0))</f>
        <v>0.10000038146973012</v>
      </c>
      <c r="K4145">
        <f>IF(G4145&lt;&gt;"",MAX('DDD Model Calculations'!$D$20-'Weather Data'!G4145,0),MAX('DDD Model Calculations'!$D$20-AVERAGE('Weather Data'!G4144,'Weather Data'!G4146),0))</f>
        <v>7.1999998092651403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62401.250012747943</v>
      </c>
    </row>
    <row r="4146" spans="1:16" x14ac:dyDescent="0.25">
      <c r="A4146">
        <v>2025</v>
      </c>
      <c r="B4146">
        <v>5</v>
      </c>
      <c r="C4146">
        <v>7</v>
      </c>
      <c r="D4146" s="1">
        <v>15.30000019073486</v>
      </c>
      <c r="E4146" s="1">
        <v>12.80000019073486</v>
      </c>
      <c r="F4146" s="1">
        <v>13.10000038146973</v>
      </c>
      <c r="G4146" s="1">
        <v>6.0999999046325684</v>
      </c>
      <c r="H4146">
        <f>IF(D4146&lt;&gt;"",MAX('DDD Model Calculations'!$D$20-'Weather Data'!D4146,0),MAX('DDD Model Calculations'!$D$20-AVERAGE('Weather Data'!D4145,'Weather Data'!D4147),0))</f>
        <v>2.6999998092651403</v>
      </c>
      <c r="I4146">
        <f>IF(E4146&lt;&gt;"",MAX('DDD Model Calculations'!$D$20-'Weather Data'!E4146,0),MAX('DDD Model Calculations'!$D$20-AVERAGE('Weather Data'!E4145,'Weather Data'!E4147),0))</f>
        <v>5.1999998092651403</v>
      </c>
      <c r="J4146">
        <f>IF(F4146&lt;&gt;"",MAX('DDD Model Calculations'!$D$20-'Weather Data'!F4146,0),MAX('DDD Model Calculations'!$D$20-AVERAGE('Weather Data'!F4145,'Weather Data'!F4147),0))</f>
        <v>4.8999996185302699</v>
      </c>
      <c r="K4146">
        <f>IF(G4146&lt;&gt;"",MAX('DDD Model Calculations'!$D$20-'Weather Data'!G4146,0),MAX('DDD Model Calculations'!$D$20-AVERAGE('Weather Data'!G4145,'Weather Data'!G4147),0))</f>
        <v>11.900000095367432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62413.150012843311</v>
      </c>
    </row>
    <row r="4147" spans="1:16" x14ac:dyDescent="0.25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2.7999999523162842</v>
      </c>
      <c r="H4147">
        <f>IF(D4147&lt;&gt;"",MAX('DDD Model Calculations'!$D$20-'Weather Data'!D4147,0),MAX('DDD Model Calculations'!$D$20-AVERAGE('Weather Data'!D4146,'Weather Data'!D4148),0))</f>
        <v>8.3999996185302734</v>
      </c>
      <c r="I4147">
        <f>IF(E4147&lt;&gt;"",MAX('DDD Model Calculations'!$D$20-'Weather Data'!E4147,0),MAX('DDD Model Calculations'!$D$20-AVERAGE('Weather Data'!E4146,'Weather Data'!E4148),0))</f>
        <v>9.3000001907348633</v>
      </c>
      <c r="J4147">
        <f>IF(F4147&lt;&gt;"",MAX('DDD Model Calculations'!$D$20-'Weather Data'!F4147,0),MAX('DDD Model Calculations'!$D$20-AVERAGE('Weather Data'!F4146,'Weather Data'!F4148),0))</f>
        <v>9.6000003814697266</v>
      </c>
      <c r="K4147">
        <f>IF(G4147&lt;&gt;"",MAX('DDD Model Calculations'!$D$20-'Weather Data'!G4147,0),MAX('DDD Model Calculations'!$D$20-AVERAGE('Weather Data'!G4146,'Weather Data'!G4148),0))</f>
        <v>15.200000047683716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62428.350012890995</v>
      </c>
    </row>
    <row r="4148" spans="1:16" x14ac:dyDescent="0.25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10.80000019073486</v>
      </c>
      <c r="H4148">
        <f>IF(D4148&lt;&gt;"",MAX('DDD Model Calculations'!$D$20-'Weather Data'!D4148,0),MAX('DDD Model Calculations'!$D$20-AVERAGE('Weather Data'!D4147,'Weather Data'!D4149),0))</f>
        <v>7.5</v>
      </c>
      <c r="I4148">
        <f>IF(E4148&lt;&gt;"",MAX('DDD Model Calculations'!$D$20-'Weather Data'!E4148,0),MAX('DDD Model Calculations'!$D$20-AVERAGE('Weather Data'!E4147,'Weather Data'!E4149),0))</f>
        <v>9.3999996185302734</v>
      </c>
      <c r="J4148">
        <f>IF(F4148&lt;&gt;"",MAX('DDD Model Calculations'!$D$20-'Weather Data'!F4148,0),MAX('DDD Model Calculations'!$D$20-AVERAGE('Weather Data'!F4147,'Weather Data'!F4149),0))</f>
        <v>8.5</v>
      </c>
      <c r="K4148">
        <f>IF(G4148&lt;&gt;"",MAX('DDD Model Calculations'!$D$20-'Weather Data'!G4148,0),MAX('DDD Model Calculations'!$D$20-AVERAGE('Weather Data'!G4147,'Weather Data'!G4149),0))</f>
        <v>7.1999998092651403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62435.55001270026</v>
      </c>
    </row>
    <row r="4149" spans="1:16" x14ac:dyDescent="0.25">
      <c r="A4149">
        <v>2025</v>
      </c>
      <c r="B4149">
        <v>5</v>
      </c>
      <c r="C4149">
        <v>10</v>
      </c>
      <c r="D4149" s="1">
        <v>13.60000038146973</v>
      </c>
      <c r="E4149" s="1">
        <v>11.69999980926514</v>
      </c>
      <c r="F4149" s="1">
        <v>14.10000038146973</v>
      </c>
      <c r="G4149" s="1">
        <v>8.5</v>
      </c>
      <c r="H4149">
        <f>IF(D4149&lt;&gt;"",MAX('DDD Model Calculations'!$D$20-'Weather Data'!D4149,0),MAX('DDD Model Calculations'!$D$20-AVERAGE('Weather Data'!D4148,'Weather Data'!D4150),0))</f>
        <v>4.3999996185302699</v>
      </c>
      <c r="I4149">
        <f>IF(E4149&lt;&gt;"",MAX('DDD Model Calculations'!$D$20-'Weather Data'!E4149,0),MAX('DDD Model Calculations'!$D$20-AVERAGE('Weather Data'!E4148,'Weather Data'!E4150),0))</f>
        <v>6.3000001907348597</v>
      </c>
      <c r="J4149">
        <f>IF(F4149&lt;&gt;"",MAX('DDD Model Calculations'!$D$20-'Weather Data'!F4149,0),MAX('DDD Model Calculations'!$D$20-AVERAGE('Weather Data'!F4148,'Weather Data'!F4150),0))</f>
        <v>3.8999996185302699</v>
      </c>
      <c r="K4149">
        <f>IF(G4149&lt;&gt;"",MAX('DDD Model Calculations'!$D$20-'Weather Data'!G4149,0),MAX('DDD Model Calculations'!$D$20-AVERAGE('Weather Data'!G4148,'Weather Data'!G4150),0))</f>
        <v>9.5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62445.05001270026</v>
      </c>
    </row>
    <row r="4150" spans="1:16" x14ac:dyDescent="0.25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13.39999961853027</v>
      </c>
      <c r="H4150">
        <f>IF(D4150&lt;&gt;"",MAX('DDD Model Calculations'!$D$20-'Weather Data'!D4150,0),MAX('DDD Model Calculations'!$D$20-AVERAGE('Weather Data'!D4149,'Weather Data'!D4151),0))</f>
        <v>8.3999996185302734</v>
      </c>
      <c r="I4150">
        <f>IF(E4150&lt;&gt;"",MAX('DDD Model Calculations'!$D$20-'Weather Data'!E4150,0),MAX('DDD Model Calculations'!$D$20-AVERAGE('Weather Data'!E4149,'Weather Data'!E4151),0))</f>
        <v>6</v>
      </c>
      <c r="J4150">
        <f>IF(F4150&lt;&gt;"",MAX('DDD Model Calculations'!$D$20-'Weather Data'!F4150,0),MAX('DDD Model Calculations'!$D$20-AVERAGE('Weather Data'!F4149,'Weather Data'!F4151),0))</f>
        <v>8.1999998092651367</v>
      </c>
      <c r="K4150">
        <f>IF(G4150&lt;&gt;"",MAX('DDD Model Calculations'!$D$20-'Weather Data'!G4150,0),MAX('DDD Model Calculations'!$D$20-AVERAGE('Weather Data'!G4149,'Weather Data'!G4151),0))</f>
        <v>4.6000003814697301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62449.650013081729</v>
      </c>
    </row>
    <row r="4151" spans="1:16" x14ac:dyDescent="0.25">
      <c r="A4151">
        <v>2025</v>
      </c>
      <c r="B4151">
        <v>5</v>
      </c>
      <c r="C4151">
        <v>12</v>
      </c>
      <c r="D4151" s="1">
        <v>16.20000076293945</v>
      </c>
      <c r="E4151" s="1">
        <v>16.29999923706055</v>
      </c>
      <c r="F4151" s="1">
        <v>15.80000019073486</v>
      </c>
      <c r="G4151" s="1">
        <v>11.80000019073486</v>
      </c>
      <c r="H4151">
        <f>IF(D4151&lt;&gt;"",MAX('DDD Model Calculations'!$D$20-'Weather Data'!D4151,0),MAX('DDD Model Calculations'!$D$20-AVERAGE('Weather Data'!D4150,'Weather Data'!D4152),0))</f>
        <v>1.7999992370605504</v>
      </c>
      <c r="I4151">
        <f>IF(E4151&lt;&gt;"",MAX('DDD Model Calculations'!$D$20-'Weather Data'!E4151,0),MAX('DDD Model Calculations'!$D$20-AVERAGE('Weather Data'!E4150,'Weather Data'!E4152),0))</f>
        <v>1.7000007629394496</v>
      </c>
      <c r="J4151">
        <f>IF(F4151&lt;&gt;"",MAX('DDD Model Calculations'!$D$20-'Weather Data'!F4151,0),MAX('DDD Model Calculations'!$D$20-AVERAGE('Weather Data'!F4150,'Weather Data'!F4152),0))</f>
        <v>2.1999998092651403</v>
      </c>
      <c r="K4151">
        <f>IF(G4151&lt;&gt;"",MAX('DDD Model Calculations'!$D$20-'Weather Data'!G4151,0),MAX('DDD Model Calculations'!$D$20-AVERAGE('Weather Data'!G4150,'Weather Data'!G4152),0))</f>
        <v>6.1999998092651403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62455.850012890995</v>
      </c>
    </row>
    <row r="4152" spans="1:16" x14ac:dyDescent="0.25">
      <c r="A4152">
        <v>2025</v>
      </c>
      <c r="B4152">
        <v>5</v>
      </c>
      <c r="C4152">
        <v>13</v>
      </c>
      <c r="D4152" s="1">
        <v>18.89999961853027</v>
      </c>
      <c r="E4152" s="1">
        <v>18.60000038146973</v>
      </c>
      <c r="F4152" s="1">
        <v>18</v>
      </c>
      <c r="G4152" s="1">
        <v>15.5</v>
      </c>
      <c r="H4152">
        <f>IF(D4152&lt;&gt;"",MAX('DDD Model Calculations'!$D$20-'Weather Data'!D4152,0),MAX('DDD Model Calculations'!$D$20-AVERAGE('Weather Data'!D4151,'Weather Data'!D4153),0))</f>
        <v>0</v>
      </c>
      <c r="I4152">
        <f>IF(E4152&lt;&gt;"",MAX('DDD Model Calculations'!$D$20-'Weather Data'!E4152,0),MAX('DDD Model Calculations'!$D$20-AVERAGE('Weather Data'!E4151,'Weather Data'!E4153),0))</f>
        <v>0</v>
      </c>
      <c r="J4152">
        <f>IF(F4152&lt;&gt;"",MAX('DDD Model Calculations'!$D$20-'Weather Data'!F4152,0),MAX('DDD Model Calculations'!$D$20-AVERAGE('Weather Data'!F4151,'Weather Data'!F4153),0))</f>
        <v>0</v>
      </c>
      <c r="K4152">
        <f>IF(G4152&lt;&gt;"",MAX('DDD Model Calculations'!$D$20-'Weather Data'!G4152,0),MAX('DDD Model Calculations'!$D$20-AVERAGE('Weather Data'!G4151,'Weather Data'!G4153),0))</f>
        <v>2.5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62458.350012890995</v>
      </c>
    </row>
    <row r="4153" spans="1:16" x14ac:dyDescent="0.25">
      <c r="A4153">
        <v>2025</v>
      </c>
      <c r="B4153">
        <v>5</v>
      </c>
      <c r="C4153">
        <v>14</v>
      </c>
      <c r="D4153" s="1">
        <v>17.5</v>
      </c>
      <c r="E4153" s="1">
        <v>20.20000076293945</v>
      </c>
      <c r="F4153" s="1">
        <v>18.29999923706055</v>
      </c>
      <c r="G4153" s="1">
        <v>14.19999980926514</v>
      </c>
      <c r="H4153">
        <f>IF(D4153&lt;&gt;"",MAX('DDD Model Calculations'!$D$20-'Weather Data'!D4153,0),MAX('DDD Model Calculations'!$D$20-AVERAGE('Weather Data'!D4152,'Weather Data'!D4154),0))</f>
        <v>0.5</v>
      </c>
      <c r="I4153">
        <f>IF(E4153&lt;&gt;"",MAX('DDD Model Calculations'!$D$20-'Weather Data'!E4153,0),MAX('DDD Model Calculations'!$D$20-AVERAGE('Weather Data'!E4152,'Weather Data'!E4154),0))</f>
        <v>0</v>
      </c>
      <c r="J4153">
        <f>IF(F4153&lt;&gt;"",MAX('DDD Model Calculations'!$D$20-'Weather Data'!F4153,0),MAX('DDD Model Calculations'!$D$20-AVERAGE('Weather Data'!F4152,'Weather Data'!F4154),0))</f>
        <v>0</v>
      </c>
      <c r="K4153">
        <f>IF(G4153&lt;&gt;"",MAX('DDD Model Calculations'!$D$20-'Weather Data'!G4153,0),MAX('DDD Model Calculations'!$D$20-AVERAGE('Weather Data'!G4152,'Weather Data'!G4154),0))</f>
        <v>3.8000001907348597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62462.150013081729</v>
      </c>
    </row>
    <row r="4154" spans="1:16" x14ac:dyDescent="0.25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</v>
      </c>
      <c r="G4154" s="1">
        <v>12.30000019073486</v>
      </c>
      <c r="H4154">
        <f>IF(D4154&lt;&gt;"",MAX('DDD Model Calculations'!$D$20-'Weather Data'!D4154,0),MAX('DDD Model Calculations'!$D$20-AVERAGE('Weather Data'!D4153,'Weather Data'!D4155),0))</f>
        <v>0</v>
      </c>
      <c r="I4154">
        <f>IF(E4154&lt;&gt;"",MAX('DDD Model Calculations'!$D$20-'Weather Data'!E4154,0),MAX('DDD Model Calculations'!$D$20-AVERAGE('Weather Data'!E4153,'Weather Data'!E4155),0))</f>
        <v>0</v>
      </c>
      <c r="J4154">
        <f>IF(F4154&lt;&gt;"",MAX('DDD Model Calculations'!$D$20-'Weather Data'!F4154,0),MAX('DDD Model Calculations'!$D$20-AVERAGE('Weather Data'!F4153,'Weather Data'!F4155),0))</f>
        <v>0</v>
      </c>
      <c r="K4154">
        <f>IF(G4154&lt;&gt;"",MAX('DDD Model Calculations'!$D$20-'Weather Data'!G4154,0),MAX('DDD Model Calculations'!$D$20-AVERAGE('Weather Data'!G4153,'Weather Data'!G4155),0))</f>
        <v>5.6999998092651403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62467.850012890995</v>
      </c>
    </row>
    <row r="4155" spans="1:16" x14ac:dyDescent="0.25">
      <c r="A4155">
        <v>2025</v>
      </c>
      <c r="B4155">
        <v>5</v>
      </c>
      <c r="C4155">
        <v>16</v>
      </c>
      <c r="D4155" s="1">
        <v>20.79999923706055</v>
      </c>
      <c r="E4155" s="1">
        <v>21.20000076293945</v>
      </c>
      <c r="F4155" s="1">
        <v>20</v>
      </c>
      <c r="G4155" s="1">
        <v>12.5</v>
      </c>
      <c r="H4155">
        <f>IF(D4155&lt;&gt;"",MAX('DDD Model Calculations'!$D$20-'Weather Data'!D4155,0),MAX('DDD Model Calculations'!$D$20-AVERAGE('Weather Data'!D4154,'Weather Data'!D4156),0))</f>
        <v>0</v>
      </c>
      <c r="I4155">
        <f>IF(E4155&lt;&gt;"",MAX('DDD Model Calculations'!$D$20-'Weather Data'!E4155,0),MAX('DDD Model Calculations'!$D$20-AVERAGE('Weather Data'!E4154,'Weather Data'!E4156),0))</f>
        <v>0</v>
      </c>
      <c r="J4155">
        <f>IF(F4155&lt;&gt;"",MAX('DDD Model Calculations'!$D$20-'Weather Data'!F4155,0),MAX('DDD Model Calculations'!$D$20-AVERAGE('Weather Data'!F4154,'Weather Data'!F4156),0))</f>
        <v>0</v>
      </c>
      <c r="K4155">
        <f>IF(G4155&lt;&gt;"",MAX('DDD Model Calculations'!$D$20-'Weather Data'!G4155,0),MAX('DDD Model Calculations'!$D$20-AVERAGE('Weather Data'!G4154,'Weather Data'!G4156),0))</f>
        <v>5.5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62473.350012890995</v>
      </c>
    </row>
    <row r="4156" spans="1:16" x14ac:dyDescent="0.25">
      <c r="A4156">
        <v>2025</v>
      </c>
      <c r="B4156">
        <v>5</v>
      </c>
      <c r="C4156">
        <v>17</v>
      </c>
      <c r="D4156" s="1">
        <v>16.29999923706055</v>
      </c>
      <c r="E4156" s="1">
        <v>15.5</v>
      </c>
      <c r="F4156" s="1">
        <v>16.79999923706055</v>
      </c>
      <c r="G4156" s="1">
        <v>7.1999998092651367</v>
      </c>
      <c r="H4156">
        <f>IF(D4156&lt;&gt;"",MAX('DDD Model Calculations'!$D$20-'Weather Data'!D4156,0),MAX('DDD Model Calculations'!$D$20-AVERAGE('Weather Data'!D4155,'Weather Data'!D4157),0))</f>
        <v>1.7000007629394496</v>
      </c>
      <c r="I4156">
        <f>IF(E4156&lt;&gt;"",MAX('DDD Model Calculations'!$D$20-'Weather Data'!E4156,0),MAX('DDD Model Calculations'!$D$20-AVERAGE('Weather Data'!E4155,'Weather Data'!E4157),0))</f>
        <v>2.5</v>
      </c>
      <c r="J4156">
        <f>IF(F4156&lt;&gt;"",MAX('DDD Model Calculations'!$D$20-'Weather Data'!F4156,0),MAX('DDD Model Calculations'!$D$20-AVERAGE('Weather Data'!F4155,'Weather Data'!F4157),0))</f>
        <v>1.2000007629394496</v>
      </c>
      <c r="K4156">
        <f>IF(G4156&lt;&gt;"",MAX('DDD Model Calculations'!$D$20-'Weather Data'!G4156,0),MAX('DDD Model Calculations'!$D$20-AVERAGE('Weather Data'!G4155,'Weather Data'!G4157),0))</f>
        <v>10.800000190734863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62484.150013081729</v>
      </c>
    </row>
    <row r="4157" spans="1:16" x14ac:dyDescent="0.25">
      <c r="A4157">
        <v>2025</v>
      </c>
      <c r="B4157">
        <v>5</v>
      </c>
      <c r="C4157">
        <v>18</v>
      </c>
      <c r="D4157" s="1">
        <v>13.30000019073486</v>
      </c>
      <c r="E4157" s="1">
        <v>9.6000003814697266</v>
      </c>
      <c r="F4157" s="1">
        <v>10.10000038146973</v>
      </c>
      <c r="G4157" s="1">
        <v>0.69999998807907104</v>
      </c>
      <c r="H4157">
        <f>IF(D4157&lt;&gt;"",MAX('DDD Model Calculations'!$D$20-'Weather Data'!D4157,0),MAX('DDD Model Calculations'!$D$20-AVERAGE('Weather Data'!D4156,'Weather Data'!D4158),0))</f>
        <v>4.6999998092651403</v>
      </c>
      <c r="I4157">
        <f>IF(E4157&lt;&gt;"",MAX('DDD Model Calculations'!$D$20-'Weather Data'!E4157,0),MAX('DDD Model Calculations'!$D$20-AVERAGE('Weather Data'!E4156,'Weather Data'!E4158),0))</f>
        <v>8.3999996185302734</v>
      </c>
      <c r="J4157">
        <f>IF(F4157&lt;&gt;"",MAX('DDD Model Calculations'!$D$20-'Weather Data'!F4157,0),MAX('DDD Model Calculations'!$D$20-AVERAGE('Weather Data'!F4156,'Weather Data'!F4158),0))</f>
        <v>7.8999996185302699</v>
      </c>
      <c r="K4157">
        <f>IF(G4157&lt;&gt;"",MAX('DDD Model Calculations'!$D$20-'Weather Data'!G4157,0),MAX('DDD Model Calculations'!$D$20-AVERAGE('Weather Data'!G4156,'Weather Data'!G4158),0))</f>
        <v>17.300000011920929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62501.45001309365</v>
      </c>
    </row>
    <row r="4158" spans="1:16" x14ac:dyDescent="0.25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3.0999999046325679</v>
      </c>
      <c r="H4158">
        <f>IF(D4158&lt;&gt;"",MAX('DDD Model Calculations'!$D$20-'Weather Data'!D4158,0),MAX('DDD Model Calculations'!$D$20-AVERAGE('Weather Data'!D4157,'Weather Data'!D4159),0))</f>
        <v>8.3000001907348633</v>
      </c>
      <c r="I4158">
        <f>IF(E4158&lt;&gt;"",MAX('DDD Model Calculations'!$D$20-'Weather Data'!E4158,0),MAX('DDD Model Calculations'!$D$20-AVERAGE('Weather Data'!E4157,'Weather Data'!E4159),0))</f>
        <v>9.3999996185302734</v>
      </c>
      <c r="J4158">
        <f>IF(F4158&lt;&gt;"",MAX('DDD Model Calculations'!$D$20-'Weather Data'!F4158,0),MAX('DDD Model Calculations'!$D$20-AVERAGE('Weather Data'!F4157,'Weather Data'!F4159),0))</f>
        <v>9.8999996185302734</v>
      </c>
      <c r="K4158">
        <f>IF(G4158&lt;&gt;"",MAX('DDD Model Calculations'!$D$20-'Weather Data'!G4158,0),MAX('DDD Model Calculations'!$D$20-AVERAGE('Weather Data'!G4157,'Weather Data'!G4159),0))</f>
        <v>14.900000095367432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62516.350013189018</v>
      </c>
    </row>
    <row r="4159" spans="1:16" x14ac:dyDescent="0.25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8.3000001907348633</v>
      </c>
      <c r="H4159">
        <f>IF(D4159&lt;&gt;"",MAX('DDD Model Calculations'!$D$20-'Weather Data'!D4159,0),MAX('DDD Model Calculations'!$D$20-AVERAGE('Weather Data'!D4158,'Weather Data'!D4160),0))</f>
        <v>9.1999998092651367</v>
      </c>
      <c r="I4159">
        <f>IF(E4159&lt;&gt;"",MAX('DDD Model Calculations'!$D$20-'Weather Data'!E4159,0),MAX('DDD Model Calculations'!$D$20-AVERAGE('Weather Data'!E4158,'Weather Data'!E4160),0))</f>
        <v>8.6000003814697266</v>
      </c>
      <c r="J4159">
        <f>IF(F4159&lt;&gt;"",MAX('DDD Model Calculations'!$D$20-'Weather Data'!F4159,0),MAX('DDD Model Calculations'!$D$20-AVERAGE('Weather Data'!F4158,'Weather Data'!F4160),0))</f>
        <v>10.199999809265137</v>
      </c>
      <c r="K4159">
        <f>IF(G4159&lt;&gt;"",MAX('DDD Model Calculations'!$D$20-'Weather Data'!G4159,0),MAX('DDD Model Calculations'!$D$20-AVERAGE('Weather Data'!G4158,'Weather Data'!G4160),0))</f>
        <v>9.6999998092651367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62526.050012998283</v>
      </c>
    </row>
    <row r="4160" spans="1:16" x14ac:dyDescent="0.25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</v>
      </c>
      <c r="G4160" s="1">
        <v>9.8000001907348633</v>
      </c>
      <c r="H4160">
        <f>IF(D4160&lt;&gt;"",MAX('DDD Model Calculations'!$D$20-'Weather Data'!D4160,0),MAX('DDD Model Calculations'!$D$20-AVERAGE('Weather Data'!D4159,'Weather Data'!D4161),0))</f>
        <v>9</v>
      </c>
      <c r="I4160">
        <f>IF(E4160&lt;&gt;"",MAX('DDD Model Calculations'!$D$20-'Weather Data'!E4160,0),MAX('DDD Model Calculations'!$D$20-AVERAGE('Weather Data'!E4159,'Weather Data'!E4161),0))</f>
        <v>9</v>
      </c>
      <c r="J4160">
        <f>IF(F4160&lt;&gt;"",MAX('DDD Model Calculations'!$D$20-'Weather Data'!F4160,0),MAX('DDD Model Calculations'!$D$20-AVERAGE('Weather Data'!F4159,'Weather Data'!F4161),0))</f>
        <v>7.1000003814697301</v>
      </c>
      <c r="K4160">
        <f>IF(G4160&lt;&gt;"",MAX('DDD Model Calculations'!$D$20-'Weather Data'!G4160,0),MAX('DDD Model Calculations'!$D$20-AVERAGE('Weather Data'!G4159,'Weather Data'!G4161),0))</f>
        <v>8.1999998092651367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62534.250012807548</v>
      </c>
    </row>
    <row r="4161" spans="1:16" x14ac:dyDescent="0.25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6.1999998092651367</v>
      </c>
      <c r="H4161">
        <f>IF(D4161&lt;&gt;"",MAX('DDD Model Calculations'!$D$20-'Weather Data'!D4161,0),MAX('DDD Model Calculations'!$D$20-AVERAGE('Weather Data'!D4160,'Weather Data'!D4162),0))</f>
        <v>9.3000001907348633</v>
      </c>
      <c r="I4161">
        <f>IF(E4161&lt;&gt;"",MAX('DDD Model Calculations'!$D$20-'Weather Data'!E4161,0),MAX('DDD Model Calculations'!$D$20-AVERAGE('Weather Data'!E4160,'Weather Data'!E4162),0))</f>
        <v>9.1000003814697266</v>
      </c>
      <c r="J4161">
        <f>IF(F4161&lt;&gt;"",MAX('DDD Model Calculations'!$D$20-'Weather Data'!F4161,0),MAX('DDD Model Calculations'!$D$20-AVERAGE('Weather Data'!F4160,'Weather Data'!F4162),0))</f>
        <v>9</v>
      </c>
      <c r="K4161">
        <f>IF(G4161&lt;&gt;"",MAX('DDD Model Calculations'!$D$20-'Weather Data'!G4161,0),MAX('DDD Model Calculations'!$D$20-AVERAGE('Weather Data'!G4160,'Weather Data'!G4162),0))</f>
        <v>11.800000190734863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62546.050012998283</v>
      </c>
    </row>
    <row r="4162" spans="1:16" x14ac:dyDescent="0.25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9.1999998092651367</v>
      </c>
      <c r="H4162">
        <f>IF(D4162&lt;&gt;"",MAX('DDD Model Calculations'!$D$20-'Weather Data'!D4162,0),MAX('DDD Model Calculations'!$D$20-AVERAGE('Weather Data'!D4161,'Weather Data'!D4163),0))</f>
        <v>7.5</v>
      </c>
      <c r="I4162">
        <f>IF(E4162&lt;&gt;"",MAX('DDD Model Calculations'!$D$20-'Weather Data'!E4162,0),MAX('DDD Model Calculations'!$D$20-AVERAGE('Weather Data'!E4161,'Weather Data'!E4163),0))</f>
        <v>9.8999996185302734</v>
      </c>
      <c r="J4162">
        <f>IF(F4162&lt;&gt;"",MAX('DDD Model Calculations'!$D$20-'Weather Data'!F4162,0),MAX('DDD Model Calculations'!$D$20-AVERAGE('Weather Data'!F4161,'Weather Data'!F4163),0))</f>
        <v>9.1999998092651367</v>
      </c>
      <c r="K4162">
        <f>IF(G4162&lt;&gt;"",MAX('DDD Model Calculations'!$D$20-'Weather Data'!G4162,0),MAX('DDD Model Calculations'!$D$20-AVERAGE('Weather Data'!G4161,'Weather Data'!G4163),0))</f>
        <v>8.8000001907348633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62554.850013189018</v>
      </c>
    </row>
    <row r="4163" spans="1:16" x14ac:dyDescent="0.25">
      <c r="A4163">
        <v>2025</v>
      </c>
      <c r="B4163">
        <v>5</v>
      </c>
      <c r="C4163">
        <v>24</v>
      </c>
      <c r="D4163" s="1">
        <v>11.39999961853027</v>
      </c>
      <c r="E4163" s="1">
        <v>9.3999996185302734</v>
      </c>
      <c r="F4163" s="1">
        <v>9.3000001907348633</v>
      </c>
      <c r="G4163" s="1">
        <v>9</v>
      </c>
      <c r="H4163">
        <f>IF(D4163&lt;&gt;"",MAX('DDD Model Calculations'!$D$20-'Weather Data'!D4163,0),MAX('DDD Model Calculations'!$D$20-AVERAGE('Weather Data'!D4162,'Weather Data'!D4164),0))</f>
        <v>6.6000003814697301</v>
      </c>
      <c r="I4163">
        <f>IF(E4163&lt;&gt;"",MAX('DDD Model Calculations'!$D$20-'Weather Data'!E4163,0),MAX('DDD Model Calculations'!$D$20-AVERAGE('Weather Data'!E4162,'Weather Data'!E4164),0))</f>
        <v>8.6000003814697266</v>
      </c>
      <c r="J4163">
        <f>IF(F4163&lt;&gt;"",MAX('DDD Model Calculations'!$D$20-'Weather Data'!F4163,0),MAX('DDD Model Calculations'!$D$20-AVERAGE('Weather Data'!F4162,'Weather Data'!F4164),0))</f>
        <v>8.6999998092651367</v>
      </c>
      <c r="K4163">
        <f>IF(G4163&lt;&gt;"",MAX('DDD Model Calculations'!$D$20-'Weather Data'!G4163,0),MAX('DDD Model Calculations'!$D$20-AVERAGE('Weather Data'!G4162,'Weather Data'!G4164),0))</f>
        <v>9</v>
      </c>
      <c r="L4163" s="2">
        <f t="shared" si="325"/>
        <v>45801</v>
      </c>
      <c r="M4163">
        <f t="shared" ref="M4163:M4170" si="326">M4162+H4163</f>
        <v>41681.100001364946</v>
      </c>
      <c r="N4163">
        <f t="shared" ref="N4163:N4170" si="327">N4162+I4163</f>
        <v>43724.799996890128</v>
      </c>
      <c r="O4163">
        <f t="shared" ref="O4163:O4170" si="328">O4162+J4163</f>
        <v>50553.100007928908</v>
      </c>
      <c r="P4163">
        <f t="shared" ref="P4163:P4170" si="329">P4162+K4163</f>
        <v>62563.850013189018</v>
      </c>
    </row>
    <row r="4164" spans="1:16" x14ac:dyDescent="0.25">
      <c r="A4164">
        <v>2025</v>
      </c>
      <c r="B4164">
        <v>5</v>
      </c>
      <c r="C4164">
        <v>25</v>
      </c>
      <c r="D4164" s="1">
        <v>12.60000038146973</v>
      </c>
      <c r="E4164" s="1">
        <v>10.5</v>
      </c>
      <c r="F4164" s="1">
        <v>13.19999980926514</v>
      </c>
      <c r="G4164" s="1">
        <v>10.89999961853027</v>
      </c>
      <c r="H4164">
        <f>IF(D4164&lt;&gt;"",MAX('DDD Model Calculations'!$D$20-'Weather Data'!D4164,0),MAX('DDD Model Calculations'!$D$20-AVERAGE('Weather Data'!D4163,'Weather Data'!D4165),0))</f>
        <v>5.3999996185302699</v>
      </c>
      <c r="I4164">
        <f>IF(E4164&lt;&gt;"",MAX('DDD Model Calculations'!$D$20-'Weather Data'!E4164,0),MAX('DDD Model Calculations'!$D$20-AVERAGE('Weather Data'!E4163,'Weather Data'!E4165),0))</f>
        <v>7.5</v>
      </c>
      <c r="J4164">
        <f>IF(F4164&lt;&gt;"",MAX('DDD Model Calculations'!$D$20-'Weather Data'!F4164,0),MAX('DDD Model Calculations'!$D$20-AVERAGE('Weather Data'!F4163,'Weather Data'!F4165),0))</f>
        <v>4.8000001907348597</v>
      </c>
      <c r="K4164">
        <f>IF(G4164&lt;&gt;"",MAX('DDD Model Calculations'!$D$20-'Weather Data'!G4164,0),MAX('DDD Model Calculations'!$D$20-AVERAGE('Weather Data'!G4163,'Weather Data'!G4165),0))</f>
        <v>7.1000003814697301</v>
      </c>
      <c r="L4164" s="2">
        <f t="shared" si="325"/>
        <v>45802</v>
      </c>
      <c r="M4164">
        <f t="shared" si="326"/>
        <v>41686.500000983477</v>
      </c>
      <c r="N4164">
        <f t="shared" si="327"/>
        <v>43732.299996890128</v>
      </c>
      <c r="O4164">
        <f t="shared" si="328"/>
        <v>50557.900008119643</v>
      </c>
      <c r="P4164">
        <f t="shared" si="329"/>
        <v>62570.950013570487</v>
      </c>
    </row>
    <row r="4165" spans="1:16" x14ac:dyDescent="0.25">
      <c r="A4165">
        <v>2025</v>
      </c>
      <c r="B4165">
        <v>5</v>
      </c>
      <c r="C4165">
        <v>26</v>
      </c>
      <c r="D4165" s="1">
        <v>14.30000019073486</v>
      </c>
      <c r="E4165" s="1">
        <v>13.5</v>
      </c>
      <c r="F4165" s="1">
        <v>15.69999980926514</v>
      </c>
      <c r="G4165" s="1">
        <v>11.39999961853027</v>
      </c>
      <c r="H4165">
        <f>IF(D4165&lt;&gt;"",MAX('DDD Model Calculations'!$D$20-'Weather Data'!D4165,0),MAX('DDD Model Calculations'!$D$20-AVERAGE('Weather Data'!D4164,'Weather Data'!D4166),0))</f>
        <v>3.6999998092651403</v>
      </c>
      <c r="I4165">
        <f>IF(E4165&lt;&gt;"",MAX('DDD Model Calculations'!$D$20-'Weather Data'!E4165,0),MAX('DDD Model Calculations'!$D$20-AVERAGE('Weather Data'!E4164,'Weather Data'!E4166),0))</f>
        <v>4.5</v>
      </c>
      <c r="J4165">
        <f>IF(F4165&lt;&gt;"",MAX('DDD Model Calculations'!$D$20-'Weather Data'!F4165,0),MAX('DDD Model Calculations'!$D$20-AVERAGE('Weather Data'!F4164,'Weather Data'!F4166),0))</f>
        <v>2.3000001907348597</v>
      </c>
      <c r="K4165">
        <f>IF(G4165&lt;&gt;"",MAX('DDD Model Calculations'!$D$20-'Weather Data'!G4165,0),MAX('DDD Model Calculations'!$D$20-AVERAGE('Weather Data'!G4164,'Weather Data'!G4166),0))</f>
        <v>6.6000003814697301</v>
      </c>
      <c r="L4165" s="2">
        <f t="shared" si="325"/>
        <v>45803</v>
      </c>
      <c r="M4165">
        <f t="shared" si="326"/>
        <v>41690.200000792742</v>
      </c>
      <c r="N4165">
        <f t="shared" si="327"/>
        <v>43736.799996890128</v>
      </c>
      <c r="O4165">
        <f t="shared" si="328"/>
        <v>50560.200008310378</v>
      </c>
      <c r="P4165">
        <f t="shared" si="329"/>
        <v>62577.550013951957</v>
      </c>
    </row>
    <row r="4166" spans="1:16" x14ac:dyDescent="0.25">
      <c r="A4166">
        <v>2025</v>
      </c>
      <c r="B4166">
        <v>5</v>
      </c>
      <c r="C4166">
        <v>27</v>
      </c>
      <c r="D4166" s="1">
        <v>15.69999980926514</v>
      </c>
      <c r="E4166" s="1">
        <v>14.69999980926514</v>
      </c>
      <c r="F4166" s="1">
        <v>16.89999961853027</v>
      </c>
      <c r="G4166" s="1">
        <v>12.19999980926514</v>
      </c>
      <c r="H4166">
        <f>IF(D4166&lt;&gt;"",MAX('DDD Model Calculations'!$D$20-'Weather Data'!D4166,0),MAX('DDD Model Calculations'!$D$20-AVERAGE('Weather Data'!D4165,'Weather Data'!D4167),0))</f>
        <v>2.3000001907348597</v>
      </c>
      <c r="I4166">
        <f>IF(E4166&lt;&gt;"",MAX('DDD Model Calculations'!$D$20-'Weather Data'!E4166,0),MAX('DDD Model Calculations'!$D$20-AVERAGE('Weather Data'!E4165,'Weather Data'!E4167),0))</f>
        <v>3.3000001907348597</v>
      </c>
      <c r="J4166">
        <f>IF(F4166&lt;&gt;"",MAX('DDD Model Calculations'!$D$20-'Weather Data'!F4166,0),MAX('DDD Model Calculations'!$D$20-AVERAGE('Weather Data'!F4165,'Weather Data'!F4167),0))</f>
        <v>1.1000003814697301</v>
      </c>
      <c r="K4166">
        <f>IF(G4166&lt;&gt;"",MAX('DDD Model Calculations'!$D$20-'Weather Data'!G4166,0),MAX('DDD Model Calculations'!$D$20-AVERAGE('Weather Data'!G4165,'Weather Data'!G4167),0))</f>
        <v>5.8000001907348597</v>
      </c>
      <c r="L4166" s="2">
        <f t="shared" si="325"/>
        <v>45804</v>
      </c>
      <c r="M4166">
        <f t="shared" si="326"/>
        <v>41692.500000983477</v>
      </c>
      <c r="N4166">
        <f t="shared" si="327"/>
        <v>43740.099997080863</v>
      </c>
      <c r="O4166">
        <f t="shared" si="328"/>
        <v>50561.300008691847</v>
      </c>
      <c r="P4166">
        <f t="shared" si="329"/>
        <v>62583.350014142692</v>
      </c>
    </row>
    <row r="4167" spans="1:16" x14ac:dyDescent="0.25">
      <c r="A4167">
        <v>2025</v>
      </c>
      <c r="B4167">
        <v>5</v>
      </c>
      <c r="C4167">
        <v>28</v>
      </c>
      <c r="D4167" s="1">
        <v>13.89999961853027</v>
      </c>
      <c r="E4167" s="1">
        <v>12.69999980926514</v>
      </c>
      <c r="F4167" s="1">
        <v>17.70000076293945</v>
      </c>
      <c r="G4167" s="1">
        <v>14.60000038146973</v>
      </c>
      <c r="H4167">
        <f>IF(D4167&lt;&gt;"",MAX('DDD Model Calculations'!$D$20-'Weather Data'!D4167,0),MAX('DDD Model Calculations'!$D$20-AVERAGE('Weather Data'!D4166,'Weather Data'!D4168),0))</f>
        <v>4.1000003814697301</v>
      </c>
      <c r="I4167">
        <f>IF(E4167&lt;&gt;"",MAX('DDD Model Calculations'!$D$20-'Weather Data'!E4167,0),MAX('DDD Model Calculations'!$D$20-AVERAGE('Weather Data'!E4166,'Weather Data'!E4168),0))</f>
        <v>5.3000001907348597</v>
      </c>
      <c r="J4167">
        <f>IF(F4167&lt;&gt;"",MAX('DDD Model Calculations'!$D$20-'Weather Data'!F4167,0),MAX('DDD Model Calculations'!$D$20-AVERAGE('Weather Data'!F4166,'Weather Data'!F4168),0))</f>
        <v>0.29999923706055043</v>
      </c>
      <c r="K4167">
        <f>IF(G4167&lt;&gt;"",MAX('DDD Model Calculations'!$D$20-'Weather Data'!G4167,0),MAX('DDD Model Calculations'!$D$20-AVERAGE('Weather Data'!G4166,'Weather Data'!G4168),0))</f>
        <v>3.3999996185302699</v>
      </c>
      <c r="L4167" s="2">
        <f t="shared" si="325"/>
        <v>45805</v>
      </c>
      <c r="M4167">
        <f t="shared" si="326"/>
        <v>41696.600001364946</v>
      </c>
      <c r="N4167">
        <f t="shared" si="327"/>
        <v>43745.399997271597</v>
      </c>
      <c r="O4167">
        <f t="shared" si="328"/>
        <v>50561.600007928908</v>
      </c>
      <c r="P4167">
        <f t="shared" si="329"/>
        <v>62586.750013761222</v>
      </c>
    </row>
    <row r="4168" spans="1:16" x14ac:dyDescent="0.25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15.69999980926514</v>
      </c>
      <c r="G4168" s="1">
        <v>16.70000076293945</v>
      </c>
      <c r="H4168">
        <f>IF(D4168&lt;&gt;"",MAX('DDD Model Calculations'!$D$20-'Weather Data'!D4168,0),MAX('DDD Model Calculations'!$D$20-AVERAGE('Weather Data'!D4167,'Weather Data'!D4169),0))</f>
        <v>2.5</v>
      </c>
      <c r="I4168">
        <f>IF(E4168&lt;&gt;"",MAX('DDD Model Calculations'!$D$20-'Weather Data'!E4168,0),MAX('DDD Model Calculations'!$D$20-AVERAGE('Weather Data'!E4167,'Weather Data'!E4169),0))</f>
        <v>3</v>
      </c>
      <c r="J4168">
        <f>IF(F4168&lt;&gt;"",MAX('DDD Model Calculations'!$D$20-'Weather Data'!F4168,0),MAX('DDD Model Calculations'!$D$20-AVERAGE('Weather Data'!F4167,'Weather Data'!F4169),0))</f>
        <v>2.3000001907348597</v>
      </c>
      <c r="K4168">
        <f>IF(G4168&lt;&gt;"",MAX('DDD Model Calculations'!$D$20-'Weather Data'!G4168,0),MAX('DDD Model Calculations'!$D$20-AVERAGE('Weather Data'!G4167,'Weather Data'!G4169),0))</f>
        <v>1.2999992370605504</v>
      </c>
      <c r="L4168" s="2">
        <f t="shared" si="325"/>
        <v>45806</v>
      </c>
      <c r="M4168">
        <f t="shared" si="326"/>
        <v>41699.100001364946</v>
      </c>
      <c r="N4168">
        <f t="shared" si="327"/>
        <v>43748.399997271597</v>
      </c>
      <c r="O4168">
        <f t="shared" si="328"/>
        <v>50563.900008119643</v>
      </c>
      <c r="P4168">
        <f t="shared" si="329"/>
        <v>62588.050012998283</v>
      </c>
    </row>
    <row r="4169" spans="1:16" x14ac:dyDescent="0.25">
      <c r="A4169">
        <v>2025</v>
      </c>
      <c r="B4169">
        <v>5</v>
      </c>
      <c r="C4169">
        <v>30</v>
      </c>
      <c r="D4169" s="1">
        <v>18.89999961853027</v>
      </c>
      <c r="E4169" s="1">
        <v>16.60000038146973</v>
      </c>
      <c r="F4169" s="1">
        <v>17.70000076293945</v>
      </c>
      <c r="G4169" s="1">
        <v>13.69999980926514</v>
      </c>
      <c r="H4169">
        <f>IF(D4169&lt;&gt;"",MAX('DDD Model Calculations'!$D$20-'Weather Data'!D4169,0),MAX('DDD Model Calculations'!$D$20-AVERAGE('Weather Data'!D4168,'Weather Data'!D4170),0))</f>
        <v>0</v>
      </c>
      <c r="I4169">
        <f>IF(E4169&lt;&gt;"",MAX('DDD Model Calculations'!$D$20-'Weather Data'!E4169,0),MAX('DDD Model Calculations'!$D$20-AVERAGE('Weather Data'!E4168,'Weather Data'!E4170),0))</f>
        <v>1.3999996185302699</v>
      </c>
      <c r="J4169">
        <f>IF(F4169&lt;&gt;"",MAX('DDD Model Calculations'!$D$20-'Weather Data'!F4169,0),MAX('DDD Model Calculations'!$D$20-AVERAGE('Weather Data'!F4168,'Weather Data'!F4170),0))</f>
        <v>0.29999923706055043</v>
      </c>
      <c r="K4169">
        <f>IF(G4169&lt;&gt;"",MAX('DDD Model Calculations'!$D$20-'Weather Data'!G4169,0),MAX('DDD Model Calculations'!$D$20-AVERAGE('Weather Data'!G4168,'Weather Data'!G4170),0))</f>
        <v>4.3000001907348597</v>
      </c>
      <c r="L4169" s="2">
        <f t="shared" si="325"/>
        <v>45807</v>
      </c>
      <c r="M4169">
        <f t="shared" si="326"/>
        <v>41699.100001364946</v>
      </c>
      <c r="N4169">
        <f t="shared" si="327"/>
        <v>43749.799996890128</v>
      </c>
      <c r="O4169">
        <f t="shared" si="328"/>
        <v>50564.200007356703</v>
      </c>
      <c r="P4169">
        <f t="shared" si="329"/>
        <v>62592.350013189018</v>
      </c>
    </row>
    <row r="4170" spans="1:16" x14ac:dyDescent="0.25">
      <c r="A4170">
        <v>2025</v>
      </c>
      <c r="B4170">
        <v>5</v>
      </c>
      <c r="C4170">
        <v>31</v>
      </c>
      <c r="D4170" s="1">
        <v>10.60000038146973</v>
      </c>
      <c r="E4170" s="1">
        <v>9.6999998092651367</v>
      </c>
      <c r="F4170" s="1">
        <v>11.30000019073486</v>
      </c>
      <c r="G4170" s="1">
        <v>10.10000038146973</v>
      </c>
      <c r="H4170">
        <f>IF(D4170&lt;&gt;"",MAX('DDD Model Calculations'!$D$20-'Weather Data'!D4170,0),MAX('DDD Model Calculations'!$D$20-AVERAGE('Weather Data'!D4169,'Weather Data'!D4171),0))</f>
        <v>7.3999996185302699</v>
      </c>
      <c r="I4170">
        <f>IF(E4170&lt;&gt;"",MAX('DDD Model Calculations'!$D$20-'Weather Data'!E4170,0),MAX('DDD Model Calculations'!$D$20-AVERAGE('Weather Data'!E4169,'Weather Data'!E4171),0))</f>
        <v>8.3000001907348633</v>
      </c>
      <c r="J4170">
        <f>IF(F4170&lt;&gt;"",MAX('DDD Model Calculations'!$D$20-'Weather Data'!F4170,0),MAX('DDD Model Calculations'!$D$20-AVERAGE('Weather Data'!F4169,'Weather Data'!F4171),0))</f>
        <v>6.6999998092651403</v>
      </c>
      <c r="K4170">
        <f>IF(G4170&lt;&gt;"",MAX('DDD Model Calculations'!$D$20-'Weather Data'!G4170,0),MAX('DDD Model Calculations'!$D$20-AVERAGE('Weather Data'!G4169,'Weather Data'!G4171),0))</f>
        <v>7.8999996185302699</v>
      </c>
      <c r="L4170" s="2">
        <f t="shared" si="325"/>
        <v>45808</v>
      </c>
      <c r="M4170">
        <f t="shared" si="326"/>
        <v>41706.500000983477</v>
      </c>
      <c r="N4170">
        <f t="shared" si="327"/>
        <v>43758.099997080863</v>
      </c>
      <c r="O4170">
        <f t="shared" si="328"/>
        <v>50570.900007165968</v>
      </c>
      <c r="P4170">
        <f t="shared" si="329"/>
        <v>62600.250012807548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Consumption Data Input</vt:lpstr>
      <vt:lpstr>Output Summary</vt:lpstr>
      <vt:lpstr>DDD Model Summary</vt:lpstr>
      <vt:lpstr>DDD Model Calculations</vt:lpstr>
      <vt:lpstr>WorkingData</vt:lpstr>
      <vt:lpstr>Accumulated Input Data</vt:lpstr>
      <vt:lpstr>Weather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2025-08-01T13:45:28Z</dcterms:created>
  <dcterms:modified xsi:type="dcterms:W3CDTF">2025-08-01T13:45:39Z</dcterms:modified>
  <cp:category/>
  <cp:contentStatus/>
</cp:coreProperties>
</file>