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ocumenttasks/documenttask1.xml" ContentType="application/vnd.ms-excel.documenttask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5/EB-2025-0157 - CLLP Tx Rates - 2026 Annual Update Application/Working Folder/Application and Evidence/"/>
    </mc:Choice>
  </mc:AlternateContent>
  <xr:revisionPtr revIDLastSave="846" documentId="8_{77A923F3-B64B-4541-B513-B2DB1EC46B4C}" xr6:coauthVersionLast="47" xr6:coauthVersionMax="47" xr10:uidLastSave="{FC951A5D-DF2E-47EB-A08B-327C4FE88F9B}"/>
  <bookViews>
    <workbookView xWindow="-120" yWindow="-120" windowWidth="29040" windowHeight="15720" tabRatio="665" activeTab="3" xr2:uid="{00000000-000D-0000-FFFF-FFFF00000000}"/>
  </bookViews>
  <sheets>
    <sheet name="A-04-01-02 Page 2b" sheetId="21" r:id="rId1"/>
    <sheet name="A-04-01-02 Page 2c" sheetId="22" r:id="rId2"/>
    <sheet name="A-04-01-02 Page 2d" sheetId="23" r:id="rId3"/>
    <sheet name="A-04-01-02 Page 2e" sheetId="2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'A-04-01-02 Page 2b'!$A$1:$L$30</definedName>
    <definedName name="_xlnm.Print_Area" localSheetId="1">'A-04-01-02 Page 2c'!$A$1:$L$30</definedName>
    <definedName name="_xlnm.Print_Area" localSheetId="2">'A-04-01-02 Page 2d'!$A$1:$L$30</definedName>
    <definedName name="_xlnm.Print_Area" localSheetId="3">'A-04-01-02 Page 2e'!$A$1:$L$30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PrintArea" localSheetId="0" hidden="1">'A-04-01-02 Page 2b'!$A$1:$J$33</definedName>
    <definedName name="Z_9BF76A56_E765_439E_A520_989A28048B98_.wvu.PrintArea" localSheetId="1" hidden="1">'A-04-01-02 Page 2c'!$A$1:$J$33</definedName>
    <definedName name="Z_9BF76A56_E765_439E_A520_989A28048B98_.wvu.PrintArea" localSheetId="2" hidden="1">'A-04-01-02 Page 2d'!$A$1:$J$33</definedName>
    <definedName name="Z_9BF76A56_E765_439E_A520_989A28048B98_.wvu.PrintArea" localSheetId="3" hidden="1">'A-04-01-02 Page 2e'!$A$1:$J$33</definedName>
    <definedName name="Z_B01B5FA6_84D4_413A_ACF8_E0C93810160C_.wvu.PrintArea" localSheetId="0" hidden="1">'A-04-01-02 Page 2b'!$A$1:$J$33</definedName>
    <definedName name="Z_B01B5FA6_84D4_413A_ACF8_E0C93810160C_.wvu.PrintArea" localSheetId="1" hidden="1">'A-04-01-02 Page 2c'!$A$1:$J$33</definedName>
    <definedName name="Z_B01B5FA6_84D4_413A_ACF8_E0C93810160C_.wvu.PrintArea" localSheetId="2" hidden="1">'A-04-01-02 Page 2d'!$A$1:$J$33</definedName>
    <definedName name="Z_B01B5FA6_84D4_413A_ACF8_E0C93810160C_.wvu.PrintArea" localSheetId="3" hidden="1">'A-04-01-02 Page 2e'!$A$1:$J$33</definedName>
    <definedName name="Z_BB254614_6E35_4570_92F5_BAA3FE64DD9A_.wvu.PrintArea" localSheetId="0" hidden="1">'A-04-01-02 Page 2b'!$A$1:$J$33</definedName>
    <definedName name="Z_BB254614_6E35_4570_92F5_BAA3FE64DD9A_.wvu.PrintArea" localSheetId="1" hidden="1">'A-04-01-02 Page 2c'!$A$1:$J$33</definedName>
    <definedName name="Z_BB254614_6E35_4570_92F5_BAA3FE64DD9A_.wvu.PrintArea" localSheetId="2" hidden="1">'A-04-01-02 Page 2d'!$A$1:$J$33</definedName>
    <definedName name="Z_BB254614_6E35_4570_92F5_BAA3FE64DD9A_.wvu.PrintArea" localSheetId="3" hidden="1">'A-04-01-02 Page 2e'!$A$1:$J$33</definedName>
    <definedName name="Z_E450F6EA_73AF_4362_B9AF_6B82060E4DC3_.wvu.PrintArea" localSheetId="0" hidden="1">'A-04-01-02 Page 2b'!$A$1:$J$33</definedName>
    <definedName name="Z_E450F6EA_73AF_4362_B9AF_6B82060E4DC3_.wvu.PrintArea" localSheetId="1" hidden="1">'A-04-01-02 Page 2c'!$A$1:$J$33</definedName>
    <definedName name="Z_E450F6EA_73AF_4362_B9AF_6B82060E4DC3_.wvu.PrintArea" localSheetId="2" hidden="1">'A-04-01-02 Page 2d'!$A$1:$J$33</definedName>
    <definedName name="Z_E450F6EA_73AF_4362_B9AF_6B82060E4DC3_.wvu.PrintArea" localSheetId="3" hidden="1">'A-04-01-02 Page 2e'!$A$1:$J$33</definedName>
    <definedName name="Z_F6253B25_06CA_4AB3_AC9A_3241787542D6_.wvu.PrintArea" localSheetId="0" hidden="1">'A-04-01-02 Page 2b'!$A$1:$J$33</definedName>
    <definedName name="Z_F6253B25_06CA_4AB3_AC9A_3241787542D6_.wvu.PrintArea" localSheetId="1" hidden="1">'A-04-01-02 Page 2c'!$A$1:$J$33</definedName>
    <definedName name="Z_F6253B25_06CA_4AB3_AC9A_3241787542D6_.wvu.PrintArea" localSheetId="2" hidden="1">'A-04-01-02 Page 2d'!$A$1:$J$33</definedName>
    <definedName name="Z_F6253B25_06CA_4AB3_AC9A_3241787542D6_.wvu.PrintArea" localSheetId="3" hidden="1">'A-04-01-02 Page 2e'!$A$1:$J$33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24" l="1"/>
  <c r="G14" i="24"/>
  <c r="G12" i="24"/>
  <c r="G20" i="23" l="1"/>
  <c r="G14" i="23" l="1"/>
  <c r="G12" i="23"/>
  <c r="G16" i="23"/>
  <c r="G20" i="22"/>
  <c r="G14" i="22"/>
  <c r="G12" i="22"/>
  <c r="G16" i="22" s="1"/>
  <c r="E20" i="24"/>
  <c r="H20" i="24" s="1"/>
  <c r="G16" i="24"/>
  <c r="E14" i="24"/>
  <c r="H14" i="24" s="1"/>
  <c r="H12" i="24"/>
  <c r="F12" i="24"/>
  <c r="E16" i="24" s="1"/>
  <c r="F16" i="24" s="1"/>
  <c r="E20" i="23"/>
  <c r="E14" i="23"/>
  <c r="F12" i="23"/>
  <c r="E16" i="23" s="1"/>
  <c r="E20" i="22"/>
  <c r="H20" i="22" s="1"/>
  <c r="E14" i="22"/>
  <c r="F12" i="22"/>
  <c r="E16" i="22" s="1"/>
  <c r="E20" i="21"/>
  <c r="H20" i="21" s="1"/>
  <c r="G16" i="21"/>
  <c r="E14" i="21"/>
  <c r="H14" i="21" s="1"/>
  <c r="H12" i="21"/>
  <c r="F12" i="21"/>
  <c r="E16" i="21" s="1"/>
  <c r="E18" i="21" s="1"/>
  <c r="L22" i="21" s="1"/>
  <c r="H20" i="23" l="1"/>
  <c r="H16" i="23"/>
  <c r="H12" i="23"/>
  <c r="E18" i="23"/>
  <c r="L22" i="23" s="1"/>
  <c r="H14" i="22"/>
  <c r="H12" i="22"/>
  <c r="H16" i="22"/>
  <c r="F18" i="24"/>
  <c r="G18" i="24"/>
  <c r="H16" i="24"/>
  <c r="E18" i="24"/>
  <c r="L22" i="24" s="1"/>
  <c r="H14" i="23"/>
  <c r="F16" i="22"/>
  <c r="H16" i="21"/>
  <c r="F16" i="23"/>
  <c r="E18" i="22"/>
  <c r="L22" i="22" s="1"/>
  <c r="F16" i="21"/>
  <c r="H18" i="24" l="1"/>
  <c r="G18" i="23"/>
  <c r="H18" i="23" s="1"/>
  <c r="F18" i="23"/>
  <c r="G18" i="21"/>
  <c r="H18" i="21" s="1"/>
  <c r="F18" i="21"/>
  <c r="G18" i="22"/>
  <c r="H18" i="22" s="1"/>
  <c r="F18" i="22"/>
  <c r="G22" i="24"/>
  <c r="H22" i="24" s="1"/>
  <c r="F22" i="24"/>
  <c r="G22" i="21" l="1"/>
  <c r="H22" i="21" s="1"/>
  <c r="F22" i="21"/>
  <c r="F22" i="23"/>
  <c r="G22" i="23"/>
  <c r="H22" i="23" s="1"/>
  <c r="G22" i="22"/>
  <c r="H22" i="22" s="1"/>
  <c r="F22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tc={1BC5D58C-0EAA-4602-A476-C7F3C46258BF}</author>
  </authors>
  <commentList>
    <comment ref="E22" authorId="0" shapeId="0" xr:uid="{1BC5D58C-0EAA-4602-A476-C7F3C46258BF}">
      <text>
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@Yaser Maniyali Cell I19 of A-04-01-03 appears to list the Avg Rate Base for 2026 as 212.9.  This schedule lists 208.9. One of them needs to be corrected or the difference needs to be explained.
Reply:
    @Jeffrey Smith as per the comment in Row 30 this value is a combination of 2 values: Exhibit A-04-01-03 Cell I19 minus Exhibit A-04-01-04 Cell I16. 
It was a good catch though as one of the cell reference was incorrect. Let me know if you are good. 
Reply:
    Got it.  Good to go.</t>
      </text>
    </comment>
  </commentList>
</comments>
</file>

<file path=xl/sharedStrings.xml><?xml version="1.0" encoding="utf-8"?>
<sst xmlns="http://schemas.openxmlformats.org/spreadsheetml/2006/main" count="120" uniqueCount="36">
  <si>
    <t>CLLP</t>
  </si>
  <si>
    <t>Summary of Cost of Capital</t>
  </si>
  <si>
    <t>Test Year 2026</t>
  </si>
  <si>
    <t>Utility Capital Structure</t>
  </si>
  <si>
    <t>Year Ending December 31</t>
  </si>
  <si>
    <t>($ Millions)</t>
  </si>
  <si>
    <t>Line No.</t>
  </si>
  <si>
    <t xml:space="preserve"> Particulars</t>
  </si>
  <si>
    <t>($M)</t>
  </si>
  <si>
    <t>%</t>
  </si>
  <si>
    <t>Cost
Rate
(%)</t>
  </si>
  <si>
    <t>Return
($M)</t>
  </si>
  <si>
    <t>(a)</t>
  </si>
  <si>
    <t>(b)</t>
  </si>
  <si>
    <t>(c)</t>
  </si>
  <si>
    <t>(d)</t>
  </si>
  <si>
    <t>I</t>
  </si>
  <si>
    <t>Long-term debt</t>
  </si>
  <si>
    <t>Short-term debt</t>
  </si>
  <si>
    <t>Deemed long-term debt</t>
  </si>
  <si>
    <t>Total debt</t>
  </si>
  <si>
    <t>Common equity</t>
  </si>
  <si>
    <t>Total rate base</t>
  </si>
  <si>
    <t>Rate Base Check:</t>
  </si>
  <si>
    <t xml:space="preserve">NOTE: Only the inputs updated have been highlighted in yellow. Other resultant values that update formulaically have not been highlighted. </t>
  </si>
  <si>
    <t>Long term debt ($M) based on Average Monthly Total Debt outstanding A-04-01 Attachment 1</t>
  </si>
  <si>
    <t>Long term debt % based on Projected Average Embedded Cost Rate  A-04-01 Attachement 1</t>
  </si>
  <si>
    <t>Short term debt % based on OEB's 2025 Cost of Capital Parameters</t>
  </si>
  <si>
    <t>Common Equity % based on OEB's 2025 Cost of Capital Parameters</t>
  </si>
  <si>
    <t>Test Year 2027</t>
  </si>
  <si>
    <t>Test Year 2028</t>
  </si>
  <si>
    <t>Test Year 2029</t>
  </si>
  <si>
    <r>
      <t xml:space="preserve">Total Rate Base Obtained Using the Following Formula: Exhibit A-04-01-03 Cell I19 </t>
    </r>
    <r>
      <rPr>
        <b/>
        <sz val="8"/>
        <rFont val="Times New Roman"/>
        <family val="1"/>
      </rPr>
      <t>minus</t>
    </r>
    <r>
      <rPr>
        <sz val="8"/>
        <rFont val="Times New Roman"/>
        <family val="1"/>
      </rPr>
      <t xml:space="preserve"> Exhibit A-04-01-04 Cell I16</t>
    </r>
  </si>
  <si>
    <r>
      <t xml:space="preserve">Total Rate Base Obtained Using the Following Formula: Exhibit A-04-01-03 Cell I21 </t>
    </r>
    <r>
      <rPr>
        <b/>
        <sz val="8"/>
        <rFont val="Times New Roman"/>
        <family val="1"/>
      </rPr>
      <t>minus</t>
    </r>
    <r>
      <rPr>
        <sz val="8"/>
        <rFont val="Times New Roman"/>
        <family val="1"/>
      </rPr>
      <t xml:space="preserve"> Exhibit A-04-01-04 Cell I18</t>
    </r>
  </si>
  <si>
    <r>
      <t xml:space="preserve">Total Rate Base Obtained Using the Following Formula: Exhibit A-04-01-03 Cell I23 </t>
    </r>
    <r>
      <rPr>
        <b/>
        <sz val="8"/>
        <rFont val="Times New Roman"/>
        <family val="1"/>
      </rPr>
      <t>minus</t>
    </r>
    <r>
      <rPr>
        <sz val="8"/>
        <rFont val="Times New Roman"/>
        <family val="1"/>
      </rPr>
      <t xml:space="preserve"> Exhibit A-04-01-04 Cell I20</t>
    </r>
  </si>
  <si>
    <r>
      <t xml:space="preserve">Total Rate Base Obtained Using the Following Formula: Exhibit A-04-01-03 Cell I25 </t>
    </r>
    <r>
      <rPr>
        <b/>
        <sz val="8"/>
        <rFont val="Times New Roman"/>
        <family val="1"/>
      </rPr>
      <t>minus</t>
    </r>
    <r>
      <rPr>
        <sz val="8"/>
        <rFont val="Times New Roman"/>
        <family val="1"/>
      </rPr>
      <t xml:space="preserve"> Exhibit A-04-01-04 Cell I22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</si>
</sst>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1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#,##0.0_);\(#,##0.0\)"/>
    <numFmt numFmtId="170" formatCode="_(* #,##0_);_(* \(#,##0\);_(* &quot;-&quot;??_);_(@_)"/>
    <numFmt numFmtId="171" formatCode="#,##0.000_);\(#,##0.000\)"/>
    <numFmt numFmtId="172" formatCode="_(&quot;$&quot;* #,##0_);_(&quot;$&quot;* \(#,##0\);_(&quot;$&quot;* &quot;-&quot;??_);_(@_)"/>
    <numFmt numFmtId="173" formatCode="#,##0.00000_);\(#,##0.00000\)"/>
    <numFmt numFmtId="174" formatCode="0.0\x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  <numFmt numFmtId="180" formatCode="#,##0.0"/>
    <numFmt numFmtId="181" formatCode="#,##0,;\(#,##0,\)"/>
    <numFmt numFmtId="182" formatCode="#,##0.0\ ;\(#,##0.0\)"/>
    <numFmt numFmtId="183" formatCode="General;;"/>
    <numFmt numFmtId="184" formatCode="[$-409]mmmm\ d\,\ yyyy;@"/>
    <numFmt numFmtId="185" formatCode="m/yy"/>
    <numFmt numFmtId="186" formatCode="0.0\ \ "/>
    <numFmt numFmtId="187" formatCode="* #,##0.00;* \-#,##0.00;* &quot;-&quot;??;@"/>
    <numFmt numFmtId="188" formatCode="_(* #,##0.000000_);_(* \(#,##0.000000\);_(* &quot;-&quot;??_);_(@_)"/>
    <numFmt numFmtId="189" formatCode="0.00_)"/>
    <numFmt numFmtId="190" formatCode="#,##0.0000,;\(#,##0.0000,\)"/>
    <numFmt numFmtId="191" formatCode="mm/yy"/>
    <numFmt numFmtId="192" formatCode="&quot; &quot;#,##0.00&quot; &quot;;&quot;-&quot;#,##0.00&quot; &quot;;&quot; -&quot;00&quot; &quot;;&quot; &quot;@&quot; &quot;"/>
    <numFmt numFmtId="193" formatCode="_ * #,##0_ ;_ * \-#,##0_ ;_ * &quot;-&quot;_ ;_ @_ "/>
    <numFmt numFmtId="194" formatCode="_ * #,##0.00_ ;_ * \-#,##0.00_ ;_ * &quot;-&quot;??_ ;_ @_ "/>
    <numFmt numFmtId="195" formatCode="#,##0.00&quot;¢/kWh&quot;"/>
    <numFmt numFmtId="196" formatCode="0.000000"/>
    <numFmt numFmtId="197" formatCode="#,##0;\(#,##0\)"/>
    <numFmt numFmtId="198" formatCode="_-* #,##0_-;\-* #,##0_-;_-* &quot;-&quot;??_-;_-@_-"/>
    <numFmt numFmtId="199" formatCode="mm/dd/yy"/>
    <numFmt numFmtId="200" formatCode="0_);\(0\)"/>
    <numFmt numFmtId="201" formatCode="&quot;$&quot;#,##0.0"/>
    <numFmt numFmtId="202" formatCode="0.0%"/>
    <numFmt numFmtId="203" formatCode="General_)"/>
    <numFmt numFmtId="204" formatCode="#,##0.0_);\(#,##0.0\);&quot;-&quot;?"/>
    <numFmt numFmtId="205" formatCode="_(&quot;CHF&quot;* #,##0.00_);_(&quot;CHF&quot;* \(#,##0.00\);_(&quot;CHF&quot;* &quot;-&quot;??_);_(@_)"/>
    <numFmt numFmtId="206" formatCode="_(&quot;CHF&quot;* #,##0_);_(&quot;CHF&quot;* \(#,##0\);_(&quot;CHF&quot;* &quot;-&quot;_);_(@_)"/>
    <numFmt numFmtId="207" formatCode="_(&quot;R$ &quot;* #,##0.00_);_(&quot;R$ &quot;* \(#,##0.00\);_(&quot;R$ &quot;* &quot;-&quot;??_);_(@_)"/>
    <numFmt numFmtId="208" formatCode="&quot;$&quot;#,##0\ ;\(&quot;$&quot;#,##0\)"/>
    <numFmt numFmtId="209" formatCode="mmm\-d\-yyyy"/>
    <numFmt numFmtId="210" formatCode="mmm\-yyyy"/>
    <numFmt numFmtId="211" formatCode="d\-mmm\-yyyy"/>
    <numFmt numFmtId="212" formatCode="_([$€-2]* #,##0.00_);_([$€-2]* \(#,##0.00\);_([$€-2]* &quot;-&quot;??_)"/>
    <numFmt numFmtId="213" formatCode="_-[$€-2]* #,##0.00_-;\-[$€-2]* #,##0.00_-;_-[$€-2]* &quot;-&quot;??_-"/>
    <numFmt numFmtId="214" formatCode="_ * #,##0.00_)\ &quot;$&quot;_ ;_ * \(#,##0.00\)\ &quot;$&quot;_ ;_ * &quot;-&quot;??_)\ &quot;$&quot;_ ;_ @_ "/>
    <numFmt numFmtId="215" formatCode="#,##0,_);\(#,##0,\)"/>
    <numFmt numFmtId="216" formatCode="#,##0.0_);[Red]\(#,##0.0\)"/>
    <numFmt numFmtId="217" formatCode="#,##0.00\x_);[Red]\(#,##0.00\x\);&quot;--  &quot;"/>
    <numFmt numFmtId="218" formatCode="_-* #,##0_-;\-* #,##0_-;_-* &quot;-&quot;_-;_-@_-"/>
    <numFmt numFmtId="219" formatCode="#,###,##0.0;\(#,###,##0.0\)"/>
    <numFmt numFmtId="220" formatCode="#,##0.0\ ;\(#,##0.0\)\ "/>
    <numFmt numFmtId="221" formatCode="_(* #,##0.0_);_(* \(#,##0.0\);_(* &quot;-&quot;?_);_(@_)"/>
    <numFmt numFmtId="222" formatCode="0.0%\ _);\(0.0%\)\ "/>
    <numFmt numFmtId="223" formatCode="0.0"/>
    <numFmt numFmtId="224" formatCode="0.000000_);\(0.000000\)"/>
    <numFmt numFmtId="225" formatCode="#,##0.0\ \ _);\(#,##0.0\)\ \ "/>
    <numFmt numFmtId="226" formatCode="_(* #,##0.000_);_(* \(#,##0.000\);_(* &quot;-&quot;???_);_(@_)"/>
    <numFmt numFmtId="227" formatCode="0.00\ \ _);\(0.00\)\ \ "/>
  </numFmts>
  <fonts count="14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10"/>
      <name val="Arabic Typesetting"/>
      <family val="4"/>
      <charset val="178"/>
    </font>
    <font>
      <b/>
      <sz val="8"/>
      <name val="Times New Roman"/>
      <family val="1"/>
    </font>
  </fonts>
  <fills count="7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3">
    <xf numFmtId="0" fontId="0" fillId="0" borderId="0"/>
    <xf numFmtId="0" fontId="6" fillId="0" borderId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2" fontId="9" fillId="0" borderId="0"/>
    <xf numFmtId="16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5" fontId="10" fillId="0" borderId="0"/>
    <xf numFmtId="44" fontId="5" fillId="0" borderId="0" applyFont="0" applyFill="0" applyBorder="0" applyAlignment="0" applyProtection="0"/>
    <xf numFmtId="176" fontId="10" fillId="0" borderId="0"/>
    <xf numFmtId="177" fontId="10" fillId="0" borderId="0"/>
    <xf numFmtId="38" fontId="7" fillId="2" borderId="0" applyNumberFormat="0" applyBorder="0" applyAlignment="0" applyProtection="0"/>
    <xf numFmtId="0" fontId="11" fillId="0" borderId="4" applyNumberFormat="0" applyAlignment="0" applyProtection="0">
      <alignment horizontal="left" vertical="center"/>
    </xf>
    <xf numFmtId="0" fontId="11" fillId="0" borderId="3">
      <alignment horizontal="left" vertical="center"/>
    </xf>
    <xf numFmtId="10" fontId="7" fillId="3" borderId="5" applyNumberFormat="0" applyBorder="0" applyAlignment="0" applyProtection="0"/>
    <xf numFmtId="164" fontId="9" fillId="0" borderId="0"/>
    <xf numFmtId="178" fontId="5" fillId="0" borderId="0"/>
    <xf numFmtId="0" fontId="5" fillId="0" borderId="0"/>
    <xf numFmtId="0" fontId="5" fillId="0" borderId="0"/>
    <xf numFmtId="7" fontId="10" fillId="0" borderId="0"/>
    <xf numFmtId="37" fontId="12" fillId="4" borderId="0">
      <alignment horizontal="right"/>
    </xf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3" fillId="0" borderId="0" applyNumberFormat="0" applyFont="0" applyFill="0" applyBorder="0" applyAlignment="0" applyProtection="0">
      <alignment horizontal="left"/>
    </xf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14" fillId="0" borderId="6">
      <alignment horizontal="center"/>
    </xf>
    <xf numFmtId="3" fontId="13" fillId="0" borderId="0" applyFont="0" applyFill="0" applyBorder="0" applyAlignment="0" applyProtection="0"/>
    <xf numFmtId="0" fontId="13" fillId="5" borderId="0" applyNumberFormat="0" applyFont="0" applyBorder="0" applyAlignment="0" applyProtection="0"/>
    <xf numFmtId="1" fontId="5" fillId="0" borderId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79" fontId="5" fillId="0" borderId="0"/>
    <xf numFmtId="179" fontId="5" fillId="0" borderId="0"/>
    <xf numFmtId="179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5" fillId="0" borderId="0"/>
    <xf numFmtId="178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7" fontId="10" fillId="0" borderId="0"/>
    <xf numFmtId="7" fontId="10" fillId="0" borderId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" fontId="5" fillId="0" borderId="0"/>
    <xf numFmtId="1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6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8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" fontId="5" fillId="0" borderId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6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80" fontId="37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1" fillId="0" borderId="1" applyNumberFormat="0" applyFill="0" applyBorder="0" applyAlignment="0" applyProtection="0">
      <alignment horizontal="center"/>
    </xf>
    <xf numFmtId="8" fontId="42" fillId="0" borderId="16">
      <protection locked="0"/>
    </xf>
    <xf numFmtId="0" fontId="43" fillId="0" borderId="0" applyNumberFormat="0">
      <alignment horizontal="right"/>
    </xf>
    <xf numFmtId="0" fontId="44" fillId="0" borderId="0" applyNumberFormat="0" applyFill="0" applyBorder="0" applyAlignment="0" applyProtection="0"/>
    <xf numFmtId="0" fontId="45" fillId="0" borderId="0">
      <alignment horizontal="center"/>
    </xf>
    <xf numFmtId="0" fontId="45" fillId="0" borderId="0">
      <alignment horizontal="center"/>
    </xf>
    <xf numFmtId="0" fontId="4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2" fontId="7" fillId="0" borderId="0" applyNumberFormat="0" applyFill="0" applyBorder="0" applyAlignment="0" applyProtection="0"/>
    <xf numFmtId="0" fontId="47" fillId="0" borderId="0"/>
    <xf numFmtId="178" fontId="5" fillId="0" borderId="0"/>
    <xf numFmtId="0" fontId="5" fillId="0" borderId="0"/>
    <xf numFmtId="0" fontId="7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2" fontId="40" fillId="0" borderId="0" applyNumberFormat="0" applyFill="0" applyBorder="0" applyAlignment="0" applyProtection="0"/>
    <xf numFmtId="182" fontId="3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2" fontId="7" fillId="0" borderId="0" applyNumberFormat="0" applyFill="0" applyBorder="0" applyAlignment="0" applyProtection="0"/>
    <xf numFmtId="181" fontId="49" fillId="37" borderId="0">
      <alignment horizontal="right"/>
    </xf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50" fillId="0" borderId="0"/>
    <xf numFmtId="0" fontId="10" fillId="0" borderId="0">
      <alignment vertical="top"/>
    </xf>
    <xf numFmtId="1" fontId="5" fillId="0" borderId="0"/>
    <xf numFmtId="0" fontId="51" fillId="0" borderId="0" applyNumberFormat="0" applyFill="0" applyBorder="0" applyAlignment="0" applyProtection="0">
      <alignment horizontal="centerContinuous"/>
    </xf>
    <xf numFmtId="0" fontId="1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3" fontId="53" fillId="0" borderId="0">
      <alignment horizontal="center"/>
    </xf>
    <xf numFmtId="0" fontId="54" fillId="0" borderId="0">
      <alignment horizontal="center"/>
    </xf>
    <xf numFmtId="0" fontId="5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79" fontId="5" fillId="0" borderId="0"/>
    <xf numFmtId="179" fontId="5" fillId="0" borderId="0"/>
    <xf numFmtId="179" fontId="5" fillId="0" borderId="0"/>
    <xf numFmtId="0" fontId="48" fillId="38" borderId="17" applyNumberFormat="0" applyFont="0" applyBorder="0" applyAlignment="0" applyProtection="0">
      <alignment horizontal="right"/>
    </xf>
    <xf numFmtId="0" fontId="5" fillId="0" borderId="0"/>
    <xf numFmtId="0" fontId="46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84" fontId="5" fillId="0" borderId="0"/>
    <xf numFmtId="43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184" fontId="35" fillId="0" borderId="0" applyNumberFormat="0" applyFill="0" applyBorder="0" applyAlignment="0" applyProtection="0">
      <alignment vertical="top"/>
      <protection locked="0"/>
    </xf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2" fontId="9" fillId="0" borderId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15" fillId="39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15" fillId="40" borderId="0" applyNumberFormat="0" applyBorder="0" applyAlignment="0" applyProtection="0"/>
    <xf numFmtId="184" fontId="15" fillId="39" borderId="0" applyNumberFormat="0" applyBorder="0" applyAlignment="0" applyProtection="0"/>
    <xf numFmtId="184" fontId="15" fillId="39" borderId="0" applyNumberFormat="0" applyBorder="0" applyAlignment="0" applyProtection="0"/>
    <xf numFmtId="0" fontId="15" fillId="39" borderId="0" applyNumberFormat="0" applyBorder="0" applyAlignment="0" applyProtection="0"/>
    <xf numFmtId="184" fontId="15" fillId="39" borderId="0" applyNumberFormat="0" applyBorder="0" applyAlignment="0" applyProtection="0"/>
    <xf numFmtId="184" fontId="15" fillId="40" borderId="0" applyNumberFormat="0" applyBorder="0" applyAlignment="0" applyProtection="0"/>
    <xf numFmtId="0" fontId="15" fillId="40" borderId="0" applyNumberFormat="0" applyBorder="0" applyAlignment="0" applyProtection="0"/>
    <xf numFmtId="184" fontId="15" fillId="40" borderId="0" applyNumberFormat="0" applyBorder="0" applyAlignment="0" applyProtection="0"/>
    <xf numFmtId="184" fontId="15" fillId="41" borderId="0" applyNumberFormat="0" applyBorder="0" applyAlignment="0" applyProtection="0"/>
    <xf numFmtId="0" fontId="15" fillId="41" borderId="0" applyNumberFormat="0" applyBorder="0" applyAlignment="0" applyProtection="0"/>
    <xf numFmtId="184" fontId="15" fillId="41" borderId="0" applyNumberFormat="0" applyBorder="0" applyAlignment="0" applyProtection="0"/>
    <xf numFmtId="184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184" fontId="15" fillId="40" borderId="0" applyNumberFormat="0" applyBorder="0" applyAlignment="0" applyProtection="0"/>
    <xf numFmtId="184" fontId="15" fillId="39" borderId="0" applyNumberFormat="0" applyBorder="0" applyAlignment="0" applyProtection="0"/>
    <xf numFmtId="184" fontId="15" fillId="39" borderId="0" applyNumberFormat="0" applyBorder="0" applyAlignment="0" applyProtection="0"/>
    <xf numFmtId="0" fontId="15" fillId="39" borderId="0" applyNumberFormat="0" applyBorder="0" applyAlignment="0" applyProtection="0"/>
    <xf numFmtId="184" fontId="15" fillId="39" borderId="0" applyNumberFormat="0" applyBorder="0" applyAlignment="0" applyProtection="0"/>
    <xf numFmtId="184" fontId="15" fillId="41" borderId="0" applyNumberFormat="0" applyBorder="0" applyAlignment="0" applyProtection="0"/>
    <xf numFmtId="184" fontId="15" fillId="41" borderId="0" applyNumberFormat="0" applyBorder="0" applyAlignment="0" applyProtection="0"/>
    <xf numFmtId="0" fontId="15" fillId="39" borderId="0" applyNumberFormat="0" applyBorder="0" applyAlignment="0" applyProtection="0"/>
    <xf numFmtId="0" fontId="15" fillId="41" borderId="0" applyNumberFormat="0" applyBorder="0" applyAlignment="0" applyProtection="0"/>
    <xf numFmtId="184" fontId="15" fillId="41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5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57" fillId="39" borderId="0" applyNumberFormat="0" applyBorder="0" applyAlignment="0" applyProtection="0"/>
    <xf numFmtId="184" fontId="5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57" fillId="39" borderId="0" applyNumberFormat="0" applyBorder="0" applyAlignment="0" applyProtection="0"/>
    <xf numFmtId="0" fontId="57" fillId="39" borderId="0" applyNumberFormat="0" applyBorder="0" applyAlignment="0" applyProtection="0"/>
    <xf numFmtId="184" fontId="57" fillId="39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57" fillId="39" borderId="0" applyNumberFormat="0" applyBorder="0" applyAlignment="0" applyProtection="0"/>
    <xf numFmtId="0" fontId="15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5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184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15" fillId="42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15" fillId="43" borderId="0" applyNumberFormat="0" applyBorder="0" applyAlignment="0" applyProtection="0"/>
    <xf numFmtId="184" fontId="15" fillId="42" borderId="0" applyNumberFormat="0" applyBorder="0" applyAlignment="0" applyProtection="0"/>
    <xf numFmtId="184" fontId="15" fillId="42" borderId="0" applyNumberFormat="0" applyBorder="0" applyAlignment="0" applyProtection="0"/>
    <xf numFmtId="0" fontId="15" fillId="42" borderId="0" applyNumberFormat="0" applyBorder="0" applyAlignment="0" applyProtection="0"/>
    <xf numFmtId="184" fontId="15" fillId="42" borderId="0" applyNumberFormat="0" applyBorder="0" applyAlignment="0" applyProtection="0"/>
    <xf numFmtId="184" fontId="15" fillId="43" borderId="0" applyNumberFormat="0" applyBorder="0" applyAlignment="0" applyProtection="0"/>
    <xf numFmtId="0" fontId="15" fillId="43" borderId="0" applyNumberFormat="0" applyBorder="0" applyAlignment="0" applyProtection="0"/>
    <xf numFmtId="184" fontId="15" fillId="43" borderId="0" applyNumberFormat="0" applyBorder="0" applyAlignment="0" applyProtection="0"/>
    <xf numFmtId="184" fontId="15" fillId="44" borderId="0" applyNumberFormat="0" applyBorder="0" applyAlignment="0" applyProtection="0"/>
    <xf numFmtId="0" fontId="15" fillId="44" borderId="0" applyNumberFormat="0" applyBorder="0" applyAlignment="0" applyProtection="0"/>
    <xf numFmtId="184" fontId="15" fillId="44" borderId="0" applyNumberFormat="0" applyBorder="0" applyAlignment="0" applyProtection="0"/>
    <xf numFmtId="184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4" fontId="15" fillId="43" borderId="0" applyNumberFormat="0" applyBorder="0" applyAlignment="0" applyProtection="0"/>
    <xf numFmtId="184" fontId="15" fillId="42" borderId="0" applyNumberFormat="0" applyBorder="0" applyAlignment="0" applyProtection="0"/>
    <xf numFmtId="184" fontId="15" fillId="42" borderId="0" applyNumberFormat="0" applyBorder="0" applyAlignment="0" applyProtection="0"/>
    <xf numFmtId="0" fontId="15" fillId="42" borderId="0" applyNumberFormat="0" applyBorder="0" applyAlignment="0" applyProtection="0"/>
    <xf numFmtId="184" fontId="15" fillId="42" borderId="0" applyNumberFormat="0" applyBorder="0" applyAlignment="0" applyProtection="0"/>
    <xf numFmtId="184" fontId="15" fillId="44" borderId="0" applyNumberFormat="0" applyBorder="0" applyAlignment="0" applyProtection="0"/>
    <xf numFmtId="184" fontId="15" fillId="44" borderId="0" applyNumberFormat="0" applyBorder="0" applyAlignment="0" applyProtection="0"/>
    <xf numFmtId="0" fontId="15" fillId="42" borderId="0" applyNumberFormat="0" applyBorder="0" applyAlignment="0" applyProtection="0"/>
    <xf numFmtId="0" fontId="15" fillId="44" borderId="0" applyNumberFormat="0" applyBorder="0" applyAlignment="0" applyProtection="0"/>
    <xf numFmtId="184" fontId="15" fillId="44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5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57" fillId="42" borderId="0" applyNumberFormat="0" applyBorder="0" applyAlignment="0" applyProtection="0"/>
    <xf numFmtId="184" fontId="5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57" fillId="42" borderId="0" applyNumberFormat="0" applyBorder="0" applyAlignment="0" applyProtection="0"/>
    <xf numFmtId="0" fontId="57" fillId="42" borderId="0" applyNumberFormat="0" applyBorder="0" applyAlignment="0" applyProtection="0"/>
    <xf numFmtId="184" fontId="57" fillId="42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57" fillId="42" borderId="0" applyNumberFormat="0" applyBorder="0" applyAlignment="0" applyProtection="0"/>
    <xf numFmtId="0" fontId="15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5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18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15" fillId="45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15" fillId="46" borderId="0" applyNumberFormat="0" applyBorder="0" applyAlignment="0" applyProtection="0"/>
    <xf numFmtId="184" fontId="15" fillId="45" borderId="0" applyNumberFormat="0" applyBorder="0" applyAlignment="0" applyProtection="0"/>
    <xf numFmtId="184" fontId="15" fillId="45" borderId="0" applyNumberFormat="0" applyBorder="0" applyAlignment="0" applyProtection="0"/>
    <xf numFmtId="0" fontId="15" fillId="45" borderId="0" applyNumberFormat="0" applyBorder="0" applyAlignment="0" applyProtection="0"/>
    <xf numFmtId="184" fontId="15" fillId="45" borderId="0" applyNumberFormat="0" applyBorder="0" applyAlignment="0" applyProtection="0"/>
    <xf numFmtId="184" fontId="15" fillId="46" borderId="0" applyNumberFormat="0" applyBorder="0" applyAlignment="0" applyProtection="0"/>
    <xf numFmtId="0" fontId="15" fillId="46" borderId="0" applyNumberFormat="0" applyBorder="0" applyAlignment="0" applyProtection="0"/>
    <xf numFmtId="184" fontId="15" fillId="46" borderId="0" applyNumberFormat="0" applyBorder="0" applyAlignment="0" applyProtection="0"/>
    <xf numFmtId="184" fontId="15" fillId="47" borderId="0" applyNumberFormat="0" applyBorder="0" applyAlignment="0" applyProtection="0"/>
    <xf numFmtId="0" fontId="15" fillId="47" borderId="0" applyNumberFormat="0" applyBorder="0" applyAlignment="0" applyProtection="0"/>
    <xf numFmtId="184" fontId="15" fillId="47" borderId="0" applyNumberFormat="0" applyBorder="0" applyAlignment="0" applyProtection="0"/>
    <xf numFmtId="184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7" borderId="0" applyNumberFormat="0" applyBorder="0" applyAlignment="0" applyProtection="0"/>
    <xf numFmtId="184" fontId="15" fillId="46" borderId="0" applyNumberFormat="0" applyBorder="0" applyAlignment="0" applyProtection="0"/>
    <xf numFmtId="184" fontId="15" fillId="45" borderId="0" applyNumberFormat="0" applyBorder="0" applyAlignment="0" applyProtection="0"/>
    <xf numFmtId="184" fontId="15" fillId="45" borderId="0" applyNumberFormat="0" applyBorder="0" applyAlignment="0" applyProtection="0"/>
    <xf numFmtId="0" fontId="15" fillId="45" borderId="0" applyNumberFormat="0" applyBorder="0" applyAlignment="0" applyProtection="0"/>
    <xf numFmtId="184" fontId="15" fillId="45" borderId="0" applyNumberFormat="0" applyBorder="0" applyAlignment="0" applyProtection="0"/>
    <xf numFmtId="184" fontId="15" fillId="47" borderId="0" applyNumberFormat="0" applyBorder="0" applyAlignment="0" applyProtection="0"/>
    <xf numFmtId="184" fontId="15" fillId="47" borderId="0" applyNumberFormat="0" applyBorder="0" applyAlignment="0" applyProtection="0"/>
    <xf numFmtId="0" fontId="15" fillId="45" borderId="0" applyNumberFormat="0" applyBorder="0" applyAlignment="0" applyProtection="0"/>
    <xf numFmtId="0" fontId="15" fillId="47" borderId="0" applyNumberFormat="0" applyBorder="0" applyAlignment="0" applyProtection="0"/>
    <xf numFmtId="184" fontId="15" fillId="47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5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57" fillId="45" borderId="0" applyNumberFormat="0" applyBorder="0" applyAlignment="0" applyProtection="0"/>
    <xf numFmtId="184" fontId="57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57" fillId="45" borderId="0" applyNumberFormat="0" applyBorder="0" applyAlignment="0" applyProtection="0"/>
    <xf numFmtId="0" fontId="57" fillId="45" borderId="0" applyNumberFormat="0" applyBorder="0" applyAlignment="0" applyProtection="0"/>
    <xf numFmtId="184" fontId="57" fillId="45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57" fillId="45" borderId="0" applyNumberFormat="0" applyBorder="0" applyAlignment="0" applyProtection="0"/>
    <xf numFmtId="0" fontId="15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5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18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15" fillId="48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15" fillId="49" borderId="0" applyNumberFormat="0" applyBorder="0" applyAlignment="0" applyProtection="0"/>
    <xf numFmtId="184" fontId="15" fillId="48" borderId="0" applyNumberFormat="0" applyBorder="0" applyAlignment="0" applyProtection="0"/>
    <xf numFmtId="184" fontId="15" fillId="48" borderId="0" applyNumberFormat="0" applyBorder="0" applyAlignment="0" applyProtection="0"/>
    <xf numFmtId="0" fontId="15" fillId="48" borderId="0" applyNumberFormat="0" applyBorder="0" applyAlignment="0" applyProtection="0"/>
    <xf numFmtId="184" fontId="15" fillId="48" borderId="0" applyNumberFormat="0" applyBorder="0" applyAlignment="0" applyProtection="0"/>
    <xf numFmtId="184" fontId="15" fillId="49" borderId="0" applyNumberFormat="0" applyBorder="0" applyAlignment="0" applyProtection="0"/>
    <xf numFmtId="0" fontId="15" fillId="49" borderId="0" applyNumberFormat="0" applyBorder="0" applyAlignment="0" applyProtection="0"/>
    <xf numFmtId="184" fontId="15" fillId="49" borderId="0" applyNumberFormat="0" applyBorder="0" applyAlignment="0" applyProtection="0"/>
    <xf numFmtId="184" fontId="15" fillId="50" borderId="0" applyNumberFormat="0" applyBorder="0" applyAlignment="0" applyProtection="0"/>
    <xf numFmtId="0" fontId="15" fillId="50" borderId="0" applyNumberFormat="0" applyBorder="0" applyAlignment="0" applyProtection="0"/>
    <xf numFmtId="184" fontId="15" fillId="50" borderId="0" applyNumberFormat="0" applyBorder="0" applyAlignment="0" applyProtection="0"/>
    <xf numFmtId="184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184" fontId="15" fillId="49" borderId="0" applyNumberFormat="0" applyBorder="0" applyAlignment="0" applyProtection="0"/>
    <xf numFmtId="184" fontId="15" fillId="48" borderId="0" applyNumberFormat="0" applyBorder="0" applyAlignment="0" applyProtection="0"/>
    <xf numFmtId="184" fontId="15" fillId="48" borderId="0" applyNumberFormat="0" applyBorder="0" applyAlignment="0" applyProtection="0"/>
    <xf numFmtId="0" fontId="15" fillId="48" borderId="0" applyNumberFormat="0" applyBorder="0" applyAlignment="0" applyProtection="0"/>
    <xf numFmtId="184" fontId="15" fillId="48" borderId="0" applyNumberFormat="0" applyBorder="0" applyAlignment="0" applyProtection="0"/>
    <xf numFmtId="184" fontId="15" fillId="50" borderId="0" applyNumberFormat="0" applyBorder="0" applyAlignment="0" applyProtection="0"/>
    <xf numFmtId="184" fontId="15" fillId="50" borderId="0" applyNumberFormat="0" applyBorder="0" applyAlignment="0" applyProtection="0"/>
    <xf numFmtId="0" fontId="15" fillId="48" borderId="0" applyNumberFormat="0" applyBorder="0" applyAlignment="0" applyProtection="0"/>
    <xf numFmtId="0" fontId="15" fillId="50" borderId="0" applyNumberFormat="0" applyBorder="0" applyAlignment="0" applyProtection="0"/>
    <xf numFmtId="184" fontId="15" fillId="50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5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57" fillId="48" borderId="0" applyNumberFormat="0" applyBorder="0" applyAlignment="0" applyProtection="0"/>
    <xf numFmtId="184" fontId="57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57" fillId="48" borderId="0" applyNumberFormat="0" applyBorder="0" applyAlignment="0" applyProtection="0"/>
    <xf numFmtId="0" fontId="57" fillId="48" borderId="0" applyNumberFormat="0" applyBorder="0" applyAlignment="0" applyProtection="0"/>
    <xf numFmtId="184" fontId="57" fillId="48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57" fillId="48" borderId="0" applyNumberFormat="0" applyBorder="0" applyAlignment="0" applyProtection="0"/>
    <xf numFmtId="0" fontId="15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5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18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15" fillId="51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15" fillId="51" borderId="0" applyNumberFormat="0" applyBorder="0" applyAlignment="0" applyProtection="0"/>
    <xf numFmtId="184" fontId="15" fillId="51" borderId="0" applyNumberFormat="0" applyBorder="0" applyAlignment="0" applyProtection="0"/>
    <xf numFmtId="0" fontId="15" fillId="51" borderId="0" applyNumberFormat="0" applyBorder="0" applyAlignment="0" applyProtection="0"/>
    <xf numFmtId="184" fontId="15" fillId="51" borderId="0" applyNumberFormat="0" applyBorder="0" applyAlignment="0" applyProtection="0"/>
    <xf numFmtId="184" fontId="15" fillId="41" borderId="0" applyNumberFormat="0" applyBorder="0" applyAlignment="0" applyProtection="0"/>
    <xf numFmtId="0" fontId="15" fillId="41" borderId="0" applyNumberFormat="0" applyBorder="0" applyAlignment="0" applyProtection="0"/>
    <xf numFmtId="184" fontId="15" fillId="41" borderId="0" applyNumberFormat="0" applyBorder="0" applyAlignment="0" applyProtection="0"/>
    <xf numFmtId="184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4" fontId="15" fillId="51" borderId="0" applyNumberFormat="0" applyBorder="0" applyAlignment="0" applyProtection="0"/>
    <xf numFmtId="184" fontId="15" fillId="41" borderId="0" applyNumberFormat="0" applyBorder="0" applyAlignment="0" applyProtection="0"/>
    <xf numFmtId="184" fontId="15" fillId="4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4" fontId="15" fillId="41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5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57" fillId="51" borderId="0" applyNumberFormat="0" applyBorder="0" applyAlignment="0" applyProtection="0"/>
    <xf numFmtId="184" fontId="5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57" fillId="51" borderId="0" applyNumberFormat="0" applyBorder="0" applyAlignment="0" applyProtection="0"/>
    <xf numFmtId="0" fontId="57" fillId="51" borderId="0" applyNumberFormat="0" applyBorder="0" applyAlignment="0" applyProtection="0"/>
    <xf numFmtId="184" fontId="57" fillId="51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57" fillId="51" borderId="0" applyNumberFormat="0" applyBorder="0" applyAlignment="0" applyProtection="0"/>
    <xf numFmtId="0" fontId="15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5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5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18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15" fillId="49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15" fillId="46" borderId="0" applyNumberFormat="0" applyBorder="0" applyAlignment="0" applyProtection="0"/>
    <xf numFmtId="184" fontId="15" fillId="49" borderId="0" applyNumberFormat="0" applyBorder="0" applyAlignment="0" applyProtection="0"/>
    <xf numFmtId="184" fontId="15" fillId="49" borderId="0" applyNumberFormat="0" applyBorder="0" applyAlignment="0" applyProtection="0"/>
    <xf numFmtId="0" fontId="15" fillId="49" borderId="0" applyNumberFormat="0" applyBorder="0" applyAlignment="0" applyProtection="0"/>
    <xf numFmtId="184" fontId="15" fillId="49" borderId="0" applyNumberFormat="0" applyBorder="0" applyAlignment="0" applyProtection="0"/>
    <xf numFmtId="184" fontId="15" fillId="46" borderId="0" applyNumberFormat="0" applyBorder="0" applyAlignment="0" applyProtection="0"/>
    <xf numFmtId="0" fontId="15" fillId="46" borderId="0" applyNumberFormat="0" applyBorder="0" applyAlignment="0" applyProtection="0"/>
    <xf numFmtId="184" fontId="15" fillId="46" borderId="0" applyNumberFormat="0" applyBorder="0" applyAlignment="0" applyProtection="0"/>
    <xf numFmtId="184" fontId="15" fillId="49" borderId="0" applyNumberFormat="0" applyBorder="0" applyAlignment="0" applyProtection="0"/>
    <xf numFmtId="184" fontId="15" fillId="49" borderId="0" applyNumberFormat="0" applyBorder="0" applyAlignment="0" applyProtection="0"/>
    <xf numFmtId="0" fontId="15" fillId="49" borderId="0" applyNumberFormat="0" applyBorder="0" applyAlignment="0" applyProtection="0"/>
    <xf numFmtId="184" fontId="15" fillId="49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5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57" fillId="49" borderId="0" applyNumberFormat="0" applyBorder="0" applyAlignment="0" applyProtection="0"/>
    <xf numFmtId="184" fontId="5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57" fillId="49" borderId="0" applyNumberFormat="0" applyBorder="0" applyAlignment="0" applyProtection="0"/>
    <xf numFmtId="0" fontId="57" fillId="49" borderId="0" applyNumberFormat="0" applyBorder="0" applyAlignment="0" applyProtection="0"/>
    <xf numFmtId="184" fontId="57" fillId="49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57" fillId="49" borderId="0" applyNumberFormat="0" applyBorder="0" applyAlignment="0" applyProtection="0"/>
    <xf numFmtId="0" fontId="15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5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5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184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15" fillId="40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15" fillId="51" borderId="0" applyNumberFormat="0" applyBorder="0" applyAlignment="0" applyProtection="0"/>
    <xf numFmtId="184" fontId="15" fillId="40" borderId="0" applyNumberFormat="0" applyBorder="0" applyAlignment="0" applyProtection="0"/>
    <xf numFmtId="184" fontId="15" fillId="40" borderId="0" applyNumberFormat="0" applyBorder="0" applyAlignment="0" applyProtection="0"/>
    <xf numFmtId="0" fontId="15" fillId="40" borderId="0" applyNumberFormat="0" applyBorder="0" applyAlignment="0" applyProtection="0"/>
    <xf numFmtId="184" fontId="15" fillId="40" borderId="0" applyNumberFormat="0" applyBorder="0" applyAlignment="0" applyProtection="0"/>
    <xf numFmtId="184" fontId="15" fillId="51" borderId="0" applyNumberFormat="0" applyBorder="0" applyAlignment="0" applyProtection="0"/>
    <xf numFmtId="0" fontId="15" fillId="51" borderId="0" applyNumberFormat="0" applyBorder="0" applyAlignment="0" applyProtection="0"/>
    <xf numFmtId="184" fontId="15" fillId="51" borderId="0" applyNumberFormat="0" applyBorder="0" applyAlignment="0" applyProtection="0"/>
    <xf numFmtId="184" fontId="15" fillId="52" borderId="0" applyNumberFormat="0" applyBorder="0" applyAlignment="0" applyProtection="0"/>
    <xf numFmtId="0" fontId="15" fillId="52" borderId="0" applyNumberFormat="0" applyBorder="0" applyAlignment="0" applyProtection="0"/>
    <xf numFmtId="184" fontId="15" fillId="52" borderId="0" applyNumberFormat="0" applyBorder="0" applyAlignment="0" applyProtection="0"/>
    <xf numFmtId="184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2" borderId="0" applyNumberFormat="0" applyBorder="0" applyAlignment="0" applyProtection="0"/>
    <xf numFmtId="184" fontId="15" fillId="51" borderId="0" applyNumberFormat="0" applyBorder="0" applyAlignment="0" applyProtection="0"/>
    <xf numFmtId="184" fontId="15" fillId="40" borderId="0" applyNumberFormat="0" applyBorder="0" applyAlignment="0" applyProtection="0"/>
    <xf numFmtId="184" fontId="15" fillId="40" borderId="0" applyNumberFormat="0" applyBorder="0" applyAlignment="0" applyProtection="0"/>
    <xf numFmtId="0" fontId="15" fillId="40" borderId="0" applyNumberFormat="0" applyBorder="0" applyAlignment="0" applyProtection="0"/>
    <xf numFmtId="184" fontId="15" fillId="40" borderId="0" applyNumberFormat="0" applyBorder="0" applyAlignment="0" applyProtection="0"/>
    <xf numFmtId="184" fontId="15" fillId="52" borderId="0" applyNumberFormat="0" applyBorder="0" applyAlignment="0" applyProtection="0"/>
    <xf numFmtId="184" fontId="15" fillId="52" borderId="0" applyNumberFormat="0" applyBorder="0" applyAlignment="0" applyProtection="0"/>
    <xf numFmtId="0" fontId="15" fillId="40" borderId="0" applyNumberFormat="0" applyBorder="0" applyAlignment="0" applyProtection="0"/>
    <xf numFmtId="0" fontId="15" fillId="52" borderId="0" applyNumberFormat="0" applyBorder="0" applyAlignment="0" applyProtection="0"/>
    <xf numFmtId="184" fontId="15" fillId="52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5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57" fillId="40" borderId="0" applyNumberFormat="0" applyBorder="0" applyAlignment="0" applyProtection="0"/>
    <xf numFmtId="184" fontId="57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57" fillId="40" borderId="0" applyNumberFormat="0" applyBorder="0" applyAlignment="0" applyProtection="0"/>
    <xf numFmtId="0" fontId="57" fillId="40" borderId="0" applyNumberFormat="0" applyBorder="0" applyAlignment="0" applyProtection="0"/>
    <xf numFmtId="184" fontId="57" fillId="40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57" fillId="40" borderId="0" applyNumberFormat="0" applyBorder="0" applyAlignment="0" applyProtection="0"/>
    <xf numFmtId="0" fontId="15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5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184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15" fillId="43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15" fillId="43" borderId="0" applyNumberFormat="0" applyBorder="0" applyAlignment="0" applyProtection="0"/>
    <xf numFmtId="184" fontId="15" fillId="43" borderId="0" applyNumberFormat="0" applyBorder="0" applyAlignment="0" applyProtection="0"/>
    <xf numFmtId="0" fontId="15" fillId="43" borderId="0" applyNumberFormat="0" applyBorder="0" applyAlignment="0" applyProtection="0"/>
    <xf numFmtId="184" fontId="15" fillId="43" borderId="0" applyNumberFormat="0" applyBorder="0" applyAlignment="0" applyProtection="0"/>
    <xf numFmtId="184" fontId="15" fillId="44" borderId="0" applyNumberFormat="0" applyBorder="0" applyAlignment="0" applyProtection="0"/>
    <xf numFmtId="0" fontId="15" fillId="44" borderId="0" applyNumberFormat="0" applyBorder="0" applyAlignment="0" applyProtection="0"/>
    <xf numFmtId="184" fontId="15" fillId="44" borderId="0" applyNumberFormat="0" applyBorder="0" applyAlignment="0" applyProtection="0"/>
    <xf numFmtId="184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4" fontId="15" fillId="43" borderId="0" applyNumberFormat="0" applyBorder="0" applyAlignment="0" applyProtection="0"/>
    <xf numFmtId="184" fontId="15" fillId="44" borderId="0" applyNumberFormat="0" applyBorder="0" applyAlignment="0" applyProtection="0"/>
    <xf numFmtId="184" fontId="15" fillId="44" borderId="0" applyNumberFormat="0" applyBorder="0" applyAlignment="0" applyProtection="0"/>
    <xf numFmtId="0" fontId="15" fillId="43" borderId="0" applyNumberFormat="0" applyBorder="0" applyAlignment="0" applyProtection="0"/>
    <xf numFmtId="0" fontId="15" fillId="44" borderId="0" applyNumberFormat="0" applyBorder="0" applyAlignment="0" applyProtection="0"/>
    <xf numFmtId="184" fontId="15" fillId="44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5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57" fillId="43" borderId="0" applyNumberFormat="0" applyBorder="0" applyAlignment="0" applyProtection="0"/>
    <xf numFmtId="184" fontId="5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57" fillId="43" borderId="0" applyNumberFormat="0" applyBorder="0" applyAlignment="0" applyProtection="0"/>
    <xf numFmtId="0" fontId="57" fillId="43" borderId="0" applyNumberFormat="0" applyBorder="0" applyAlignment="0" applyProtection="0"/>
    <xf numFmtId="184" fontId="57" fillId="43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57" fillId="43" borderId="0" applyNumberFormat="0" applyBorder="0" applyAlignment="0" applyProtection="0"/>
    <xf numFmtId="0" fontId="15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5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5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184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15" fillId="5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15" fillId="54" borderId="0" applyNumberFormat="0" applyBorder="0" applyAlignment="0" applyProtection="0"/>
    <xf numFmtId="184" fontId="15" fillId="53" borderId="0" applyNumberFormat="0" applyBorder="0" applyAlignment="0" applyProtection="0"/>
    <xf numFmtId="184" fontId="15" fillId="53" borderId="0" applyNumberFormat="0" applyBorder="0" applyAlignment="0" applyProtection="0"/>
    <xf numFmtId="0" fontId="15" fillId="53" borderId="0" applyNumberFormat="0" applyBorder="0" applyAlignment="0" applyProtection="0"/>
    <xf numFmtId="184" fontId="15" fillId="53" borderId="0" applyNumberFormat="0" applyBorder="0" applyAlignment="0" applyProtection="0"/>
    <xf numFmtId="184" fontId="15" fillId="54" borderId="0" applyNumberFormat="0" applyBorder="0" applyAlignment="0" applyProtection="0"/>
    <xf numFmtId="0" fontId="15" fillId="54" borderId="0" applyNumberFormat="0" applyBorder="0" applyAlignment="0" applyProtection="0"/>
    <xf numFmtId="184" fontId="15" fillId="54" borderId="0" applyNumberFormat="0" applyBorder="0" applyAlignment="0" applyProtection="0"/>
    <xf numFmtId="184" fontId="15" fillId="47" borderId="0" applyNumberFormat="0" applyBorder="0" applyAlignment="0" applyProtection="0"/>
    <xf numFmtId="0" fontId="15" fillId="47" borderId="0" applyNumberFormat="0" applyBorder="0" applyAlignment="0" applyProtection="0"/>
    <xf numFmtId="184" fontId="15" fillId="47" borderId="0" applyNumberFormat="0" applyBorder="0" applyAlignment="0" applyProtection="0"/>
    <xf numFmtId="184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7" borderId="0" applyNumberFormat="0" applyBorder="0" applyAlignment="0" applyProtection="0"/>
    <xf numFmtId="184" fontId="15" fillId="54" borderId="0" applyNumberFormat="0" applyBorder="0" applyAlignment="0" applyProtection="0"/>
    <xf numFmtId="184" fontId="15" fillId="53" borderId="0" applyNumberFormat="0" applyBorder="0" applyAlignment="0" applyProtection="0"/>
    <xf numFmtId="184" fontId="15" fillId="53" borderId="0" applyNumberFormat="0" applyBorder="0" applyAlignment="0" applyProtection="0"/>
    <xf numFmtId="0" fontId="15" fillId="53" borderId="0" applyNumberFormat="0" applyBorder="0" applyAlignment="0" applyProtection="0"/>
    <xf numFmtId="184" fontId="15" fillId="53" borderId="0" applyNumberFormat="0" applyBorder="0" applyAlignment="0" applyProtection="0"/>
    <xf numFmtId="184" fontId="15" fillId="47" borderId="0" applyNumberFormat="0" applyBorder="0" applyAlignment="0" applyProtection="0"/>
    <xf numFmtId="184" fontId="15" fillId="47" borderId="0" applyNumberFormat="0" applyBorder="0" applyAlignment="0" applyProtection="0"/>
    <xf numFmtId="0" fontId="15" fillId="53" borderId="0" applyNumberFormat="0" applyBorder="0" applyAlignment="0" applyProtection="0"/>
    <xf numFmtId="0" fontId="15" fillId="47" borderId="0" applyNumberFormat="0" applyBorder="0" applyAlignment="0" applyProtection="0"/>
    <xf numFmtId="184" fontId="15" fillId="47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5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57" fillId="53" borderId="0" applyNumberFormat="0" applyBorder="0" applyAlignment="0" applyProtection="0"/>
    <xf numFmtId="184" fontId="57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57" fillId="53" borderId="0" applyNumberFormat="0" applyBorder="0" applyAlignment="0" applyProtection="0"/>
    <xf numFmtId="0" fontId="57" fillId="53" borderId="0" applyNumberFormat="0" applyBorder="0" applyAlignment="0" applyProtection="0"/>
    <xf numFmtId="184" fontId="57" fillId="5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57" fillId="53" borderId="0" applyNumberFormat="0" applyBorder="0" applyAlignment="0" applyProtection="0"/>
    <xf numFmtId="0" fontId="15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5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18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15" fillId="48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15" fillId="42" borderId="0" applyNumberFormat="0" applyBorder="0" applyAlignment="0" applyProtection="0"/>
    <xf numFmtId="184" fontId="15" fillId="48" borderId="0" applyNumberFormat="0" applyBorder="0" applyAlignment="0" applyProtection="0"/>
    <xf numFmtId="184" fontId="15" fillId="48" borderId="0" applyNumberFormat="0" applyBorder="0" applyAlignment="0" applyProtection="0"/>
    <xf numFmtId="0" fontId="15" fillId="48" borderId="0" applyNumberFormat="0" applyBorder="0" applyAlignment="0" applyProtection="0"/>
    <xf numFmtId="184" fontId="15" fillId="48" borderId="0" applyNumberFormat="0" applyBorder="0" applyAlignment="0" applyProtection="0"/>
    <xf numFmtId="184" fontId="15" fillId="42" borderId="0" applyNumberFormat="0" applyBorder="0" applyAlignment="0" applyProtection="0"/>
    <xf numFmtId="0" fontId="15" fillId="42" borderId="0" applyNumberFormat="0" applyBorder="0" applyAlignment="0" applyProtection="0"/>
    <xf numFmtId="184" fontId="15" fillId="42" borderId="0" applyNumberFormat="0" applyBorder="0" applyAlignment="0" applyProtection="0"/>
    <xf numFmtId="184" fontId="15" fillId="55" borderId="0" applyNumberFormat="0" applyBorder="0" applyAlignment="0" applyProtection="0"/>
    <xf numFmtId="0" fontId="15" fillId="55" borderId="0" applyNumberFormat="0" applyBorder="0" applyAlignment="0" applyProtection="0"/>
    <xf numFmtId="184" fontId="15" fillId="55" borderId="0" applyNumberFormat="0" applyBorder="0" applyAlignment="0" applyProtection="0"/>
    <xf numFmtId="184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55" borderId="0" applyNumberFormat="0" applyBorder="0" applyAlignment="0" applyProtection="0"/>
    <xf numFmtId="184" fontId="15" fillId="42" borderId="0" applyNumberFormat="0" applyBorder="0" applyAlignment="0" applyProtection="0"/>
    <xf numFmtId="184" fontId="15" fillId="48" borderId="0" applyNumberFormat="0" applyBorder="0" applyAlignment="0" applyProtection="0"/>
    <xf numFmtId="184" fontId="15" fillId="48" borderId="0" applyNumberFormat="0" applyBorder="0" applyAlignment="0" applyProtection="0"/>
    <xf numFmtId="0" fontId="15" fillId="48" borderId="0" applyNumberFormat="0" applyBorder="0" applyAlignment="0" applyProtection="0"/>
    <xf numFmtId="184" fontId="15" fillId="48" borderId="0" applyNumberFormat="0" applyBorder="0" applyAlignment="0" applyProtection="0"/>
    <xf numFmtId="184" fontId="15" fillId="55" borderId="0" applyNumberFormat="0" applyBorder="0" applyAlignment="0" applyProtection="0"/>
    <xf numFmtId="184" fontId="15" fillId="55" borderId="0" applyNumberFormat="0" applyBorder="0" applyAlignment="0" applyProtection="0"/>
    <xf numFmtId="0" fontId="15" fillId="48" borderId="0" applyNumberFormat="0" applyBorder="0" applyAlignment="0" applyProtection="0"/>
    <xf numFmtId="0" fontId="15" fillId="55" borderId="0" applyNumberFormat="0" applyBorder="0" applyAlignment="0" applyProtection="0"/>
    <xf numFmtId="184" fontId="15" fillId="55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5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57" fillId="48" borderId="0" applyNumberFormat="0" applyBorder="0" applyAlignment="0" applyProtection="0"/>
    <xf numFmtId="184" fontId="57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57" fillId="48" borderId="0" applyNumberFormat="0" applyBorder="0" applyAlignment="0" applyProtection="0"/>
    <xf numFmtId="0" fontId="57" fillId="48" borderId="0" applyNumberFormat="0" applyBorder="0" applyAlignment="0" applyProtection="0"/>
    <xf numFmtId="184" fontId="57" fillId="48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57" fillId="48" borderId="0" applyNumberFormat="0" applyBorder="0" applyAlignment="0" applyProtection="0"/>
    <xf numFmtId="0" fontId="15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5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18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15" fillId="40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15" fillId="51" borderId="0" applyNumberFormat="0" applyBorder="0" applyAlignment="0" applyProtection="0"/>
    <xf numFmtId="184" fontId="15" fillId="40" borderId="0" applyNumberFormat="0" applyBorder="0" applyAlignment="0" applyProtection="0"/>
    <xf numFmtId="184" fontId="15" fillId="40" borderId="0" applyNumberFormat="0" applyBorder="0" applyAlignment="0" applyProtection="0"/>
    <xf numFmtId="0" fontId="15" fillId="40" borderId="0" applyNumberFormat="0" applyBorder="0" applyAlignment="0" applyProtection="0"/>
    <xf numFmtId="184" fontId="15" fillId="40" borderId="0" applyNumberFormat="0" applyBorder="0" applyAlignment="0" applyProtection="0"/>
    <xf numFmtId="184" fontId="15" fillId="51" borderId="0" applyNumberFormat="0" applyBorder="0" applyAlignment="0" applyProtection="0"/>
    <xf numFmtId="0" fontId="15" fillId="51" borderId="0" applyNumberFormat="0" applyBorder="0" applyAlignment="0" applyProtection="0"/>
    <xf numFmtId="184" fontId="15" fillId="51" borderId="0" applyNumberFormat="0" applyBorder="0" applyAlignment="0" applyProtection="0"/>
    <xf numFmtId="184" fontId="15" fillId="41" borderId="0" applyNumberFormat="0" applyBorder="0" applyAlignment="0" applyProtection="0"/>
    <xf numFmtId="0" fontId="15" fillId="41" borderId="0" applyNumberFormat="0" applyBorder="0" applyAlignment="0" applyProtection="0"/>
    <xf numFmtId="184" fontId="15" fillId="41" borderId="0" applyNumberFormat="0" applyBorder="0" applyAlignment="0" applyProtection="0"/>
    <xf numFmtId="184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41" borderId="0" applyNumberFormat="0" applyBorder="0" applyAlignment="0" applyProtection="0"/>
    <xf numFmtId="184" fontId="15" fillId="51" borderId="0" applyNumberFormat="0" applyBorder="0" applyAlignment="0" applyProtection="0"/>
    <xf numFmtId="184" fontId="15" fillId="40" borderId="0" applyNumberFormat="0" applyBorder="0" applyAlignment="0" applyProtection="0"/>
    <xf numFmtId="184" fontId="15" fillId="40" borderId="0" applyNumberFormat="0" applyBorder="0" applyAlignment="0" applyProtection="0"/>
    <xf numFmtId="0" fontId="15" fillId="40" borderId="0" applyNumberFormat="0" applyBorder="0" applyAlignment="0" applyProtection="0"/>
    <xf numFmtId="184" fontId="15" fillId="40" borderId="0" applyNumberFormat="0" applyBorder="0" applyAlignment="0" applyProtection="0"/>
    <xf numFmtId="184" fontId="15" fillId="41" borderId="0" applyNumberFormat="0" applyBorder="0" applyAlignment="0" applyProtection="0"/>
    <xf numFmtId="184" fontId="15" fillId="41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184" fontId="15" fillId="4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5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57" fillId="40" borderId="0" applyNumberFormat="0" applyBorder="0" applyAlignment="0" applyProtection="0"/>
    <xf numFmtId="184" fontId="57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57" fillId="40" borderId="0" applyNumberFormat="0" applyBorder="0" applyAlignment="0" applyProtection="0"/>
    <xf numFmtId="0" fontId="57" fillId="40" borderId="0" applyNumberFormat="0" applyBorder="0" applyAlignment="0" applyProtection="0"/>
    <xf numFmtId="184" fontId="57" fillId="40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57" fillId="40" borderId="0" applyNumberFormat="0" applyBorder="0" applyAlignment="0" applyProtection="0"/>
    <xf numFmtId="0" fontId="15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5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184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15" fillId="56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15" fillId="46" borderId="0" applyNumberFormat="0" applyBorder="0" applyAlignment="0" applyProtection="0"/>
    <xf numFmtId="184" fontId="15" fillId="56" borderId="0" applyNumberFormat="0" applyBorder="0" applyAlignment="0" applyProtection="0"/>
    <xf numFmtId="184" fontId="15" fillId="56" borderId="0" applyNumberFormat="0" applyBorder="0" applyAlignment="0" applyProtection="0"/>
    <xf numFmtId="0" fontId="15" fillId="56" borderId="0" applyNumberFormat="0" applyBorder="0" applyAlignment="0" applyProtection="0"/>
    <xf numFmtId="184" fontId="15" fillId="56" borderId="0" applyNumberFormat="0" applyBorder="0" applyAlignment="0" applyProtection="0"/>
    <xf numFmtId="184" fontId="15" fillId="46" borderId="0" applyNumberFormat="0" applyBorder="0" applyAlignment="0" applyProtection="0"/>
    <xf numFmtId="0" fontId="15" fillId="46" borderId="0" applyNumberFormat="0" applyBorder="0" applyAlignment="0" applyProtection="0"/>
    <xf numFmtId="184" fontId="15" fillId="46" borderId="0" applyNumberFormat="0" applyBorder="0" applyAlignment="0" applyProtection="0"/>
    <xf numFmtId="184" fontId="15" fillId="49" borderId="0" applyNumberFormat="0" applyBorder="0" applyAlignment="0" applyProtection="0"/>
    <xf numFmtId="0" fontId="15" fillId="49" borderId="0" applyNumberFormat="0" applyBorder="0" applyAlignment="0" applyProtection="0"/>
    <xf numFmtId="184" fontId="15" fillId="49" borderId="0" applyNumberFormat="0" applyBorder="0" applyAlignment="0" applyProtection="0"/>
    <xf numFmtId="184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184" fontId="15" fillId="46" borderId="0" applyNumberFormat="0" applyBorder="0" applyAlignment="0" applyProtection="0"/>
    <xf numFmtId="184" fontId="15" fillId="56" borderId="0" applyNumberFormat="0" applyBorder="0" applyAlignment="0" applyProtection="0"/>
    <xf numFmtId="184" fontId="15" fillId="56" borderId="0" applyNumberFormat="0" applyBorder="0" applyAlignment="0" applyProtection="0"/>
    <xf numFmtId="0" fontId="15" fillId="56" borderId="0" applyNumberFormat="0" applyBorder="0" applyAlignment="0" applyProtection="0"/>
    <xf numFmtId="184" fontId="15" fillId="56" borderId="0" applyNumberFormat="0" applyBorder="0" applyAlignment="0" applyProtection="0"/>
    <xf numFmtId="184" fontId="15" fillId="49" borderId="0" applyNumberFormat="0" applyBorder="0" applyAlignment="0" applyProtection="0"/>
    <xf numFmtId="184" fontId="15" fillId="49" borderId="0" applyNumberFormat="0" applyBorder="0" applyAlignment="0" applyProtection="0"/>
    <xf numFmtId="0" fontId="15" fillId="56" borderId="0" applyNumberFormat="0" applyBorder="0" applyAlignment="0" applyProtection="0"/>
    <xf numFmtId="0" fontId="15" fillId="49" borderId="0" applyNumberFormat="0" applyBorder="0" applyAlignment="0" applyProtection="0"/>
    <xf numFmtId="184" fontId="15" fillId="49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5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57" fillId="56" borderId="0" applyNumberFormat="0" applyBorder="0" applyAlignment="0" applyProtection="0"/>
    <xf numFmtId="184" fontId="57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57" fillId="56" borderId="0" applyNumberFormat="0" applyBorder="0" applyAlignment="0" applyProtection="0"/>
    <xf numFmtId="0" fontId="57" fillId="56" borderId="0" applyNumberFormat="0" applyBorder="0" applyAlignment="0" applyProtection="0"/>
    <xf numFmtId="184" fontId="57" fillId="56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57" fillId="56" borderId="0" applyNumberFormat="0" applyBorder="0" applyAlignment="0" applyProtection="0"/>
    <xf numFmtId="0" fontId="15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5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184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4" fontId="31" fillId="16" borderId="0" applyNumberFormat="0" applyBorder="0" applyAlignment="0" applyProtection="0"/>
    <xf numFmtId="184" fontId="59" fillId="51" borderId="0" applyNumberFormat="0" applyBorder="0" applyAlignment="0" applyProtection="0"/>
    <xf numFmtId="184" fontId="59" fillId="57" borderId="0" applyNumberFormat="0" applyBorder="0" applyAlignment="0" applyProtection="0"/>
    <xf numFmtId="184" fontId="59" fillId="57" borderId="0" applyNumberFormat="0" applyBorder="0" applyAlignment="0" applyProtection="0"/>
    <xf numFmtId="0" fontId="59" fillId="57" borderId="0" applyNumberFormat="0" applyBorder="0" applyAlignment="0" applyProtection="0"/>
    <xf numFmtId="184" fontId="59" fillId="57" borderId="0" applyNumberFormat="0" applyBorder="0" applyAlignment="0" applyProtection="0"/>
    <xf numFmtId="184" fontId="59" fillId="51" borderId="0" applyNumberFormat="0" applyBorder="0" applyAlignment="0" applyProtection="0"/>
    <xf numFmtId="0" fontId="59" fillId="51" borderId="0" applyNumberFormat="0" applyBorder="0" applyAlignment="0" applyProtection="0"/>
    <xf numFmtId="184" fontId="59" fillId="51" borderId="0" applyNumberFormat="0" applyBorder="0" applyAlignment="0" applyProtection="0"/>
    <xf numFmtId="184" fontId="60" fillId="52" borderId="0" applyNumberFormat="0" applyBorder="0" applyAlignment="0" applyProtection="0"/>
    <xf numFmtId="0" fontId="60" fillId="52" borderId="0" applyNumberFormat="0" applyBorder="0" applyAlignment="0" applyProtection="0"/>
    <xf numFmtId="184" fontId="60" fillId="52" borderId="0" applyNumberFormat="0" applyBorder="0" applyAlignment="0" applyProtection="0"/>
    <xf numFmtId="184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60" fillId="52" borderId="0" applyNumberFormat="0" applyBorder="0" applyAlignment="0" applyProtection="0"/>
    <xf numFmtId="184" fontId="59" fillId="51" borderId="0" applyNumberFormat="0" applyBorder="0" applyAlignment="0" applyProtection="0"/>
    <xf numFmtId="184" fontId="59" fillId="57" borderId="0" applyNumberFormat="0" applyBorder="0" applyAlignment="0" applyProtection="0"/>
    <xf numFmtId="184" fontId="59" fillId="57" borderId="0" applyNumberFormat="0" applyBorder="0" applyAlignment="0" applyProtection="0"/>
    <xf numFmtId="0" fontId="59" fillId="57" borderId="0" applyNumberFormat="0" applyBorder="0" applyAlignment="0" applyProtection="0"/>
    <xf numFmtId="184" fontId="59" fillId="57" borderId="0" applyNumberFormat="0" applyBorder="0" applyAlignment="0" applyProtection="0"/>
    <xf numFmtId="184" fontId="60" fillId="52" borderId="0" applyNumberFormat="0" applyBorder="0" applyAlignment="0" applyProtection="0"/>
    <xf numFmtId="184" fontId="60" fillId="52" borderId="0" applyNumberFormat="0" applyBorder="0" applyAlignment="0" applyProtection="0"/>
    <xf numFmtId="0" fontId="59" fillId="57" borderId="0" applyNumberFormat="0" applyBorder="0" applyAlignment="0" applyProtection="0"/>
    <xf numFmtId="0" fontId="60" fillId="52" borderId="0" applyNumberFormat="0" applyBorder="0" applyAlignment="0" applyProtection="0"/>
    <xf numFmtId="184" fontId="60" fillId="52" borderId="0" applyNumberFormat="0" applyBorder="0" applyAlignment="0" applyProtection="0"/>
    <xf numFmtId="184" fontId="61" fillId="57" borderId="0" applyNumberFormat="0" applyBorder="0" applyAlignment="0" applyProtection="0"/>
    <xf numFmtId="184" fontId="31" fillId="16" borderId="0" applyNumberFormat="0" applyBorder="0" applyAlignment="0" applyProtection="0"/>
    <xf numFmtId="0" fontId="31" fillId="16" borderId="0" applyNumberFormat="0" applyBorder="0" applyAlignment="0" applyProtection="0"/>
    <xf numFmtId="184" fontId="31" fillId="16" borderId="0" applyNumberFormat="0" applyBorder="0" applyAlignment="0" applyProtection="0"/>
    <xf numFmtId="184" fontId="61" fillId="57" borderId="0" applyNumberFormat="0" applyBorder="0" applyAlignment="0" applyProtection="0"/>
    <xf numFmtId="0" fontId="61" fillId="57" borderId="0" applyNumberFormat="0" applyBorder="0" applyAlignment="0" applyProtection="0"/>
    <xf numFmtId="184" fontId="61" fillId="57" borderId="0" applyNumberFormat="0" applyBorder="0" applyAlignment="0" applyProtection="0"/>
    <xf numFmtId="184" fontId="61" fillId="57" borderId="0" applyNumberFormat="0" applyBorder="0" applyAlignment="0" applyProtection="0"/>
    <xf numFmtId="0" fontId="59" fillId="57" borderId="0" applyNumberFormat="0" applyBorder="0" applyAlignment="0" applyProtection="0"/>
    <xf numFmtId="0" fontId="31" fillId="16" borderId="0" applyNumberFormat="0" applyBorder="0" applyAlignment="0" applyProtection="0"/>
    <xf numFmtId="184" fontId="61" fillId="57" borderId="0" applyNumberFormat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184" fontId="31" fillId="16" borderId="0" applyNumberFormat="0" applyBorder="0" applyAlignment="0" applyProtection="0"/>
    <xf numFmtId="0" fontId="59" fillId="57" borderId="0" applyNumberFormat="0" applyBorder="0" applyAlignment="0" applyProtection="0"/>
    <xf numFmtId="184" fontId="31" fillId="20" borderId="0" applyNumberFormat="0" applyBorder="0" applyAlignment="0" applyProtection="0"/>
    <xf numFmtId="184" fontId="59" fillId="58" borderId="0" applyNumberFormat="0" applyBorder="0" applyAlignment="0" applyProtection="0"/>
    <xf numFmtId="184" fontId="59" fillId="43" borderId="0" applyNumberFormat="0" applyBorder="0" applyAlignment="0" applyProtection="0"/>
    <xf numFmtId="184" fontId="59" fillId="43" borderId="0" applyNumberFormat="0" applyBorder="0" applyAlignment="0" applyProtection="0"/>
    <xf numFmtId="0" fontId="59" fillId="43" borderId="0" applyNumberFormat="0" applyBorder="0" applyAlignment="0" applyProtection="0"/>
    <xf numFmtId="184" fontId="59" fillId="43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9" borderId="0" applyNumberFormat="0" applyBorder="0" applyAlignment="0" applyProtection="0"/>
    <xf numFmtId="0" fontId="60" fillId="59" borderId="0" applyNumberFormat="0" applyBorder="0" applyAlignment="0" applyProtection="0"/>
    <xf numFmtId="184" fontId="60" fillId="59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9" borderId="0" applyNumberFormat="0" applyBorder="0" applyAlignment="0" applyProtection="0"/>
    <xf numFmtId="184" fontId="59" fillId="58" borderId="0" applyNumberFormat="0" applyBorder="0" applyAlignment="0" applyProtection="0"/>
    <xf numFmtId="184" fontId="59" fillId="43" borderId="0" applyNumberFormat="0" applyBorder="0" applyAlignment="0" applyProtection="0"/>
    <xf numFmtId="184" fontId="59" fillId="43" borderId="0" applyNumberFormat="0" applyBorder="0" applyAlignment="0" applyProtection="0"/>
    <xf numFmtId="0" fontId="59" fillId="43" borderId="0" applyNumberFormat="0" applyBorder="0" applyAlignment="0" applyProtection="0"/>
    <xf numFmtId="184" fontId="59" fillId="43" borderId="0" applyNumberFormat="0" applyBorder="0" applyAlignment="0" applyProtection="0"/>
    <xf numFmtId="184" fontId="60" fillId="59" borderId="0" applyNumberFormat="0" applyBorder="0" applyAlignment="0" applyProtection="0"/>
    <xf numFmtId="184" fontId="60" fillId="59" borderId="0" applyNumberFormat="0" applyBorder="0" applyAlignment="0" applyProtection="0"/>
    <xf numFmtId="0" fontId="59" fillId="43" borderId="0" applyNumberFormat="0" applyBorder="0" applyAlignment="0" applyProtection="0"/>
    <xf numFmtId="0" fontId="60" fillId="59" borderId="0" applyNumberFormat="0" applyBorder="0" applyAlignment="0" applyProtection="0"/>
    <xf numFmtId="184" fontId="60" fillId="59" borderId="0" applyNumberFormat="0" applyBorder="0" applyAlignment="0" applyProtection="0"/>
    <xf numFmtId="184" fontId="61" fillId="43" borderId="0" applyNumberFormat="0" applyBorder="0" applyAlignment="0" applyProtection="0"/>
    <xf numFmtId="184" fontId="31" fillId="20" borderId="0" applyNumberFormat="0" applyBorder="0" applyAlignment="0" applyProtection="0"/>
    <xf numFmtId="0" fontId="31" fillId="20" borderId="0" applyNumberFormat="0" applyBorder="0" applyAlignment="0" applyProtection="0"/>
    <xf numFmtId="184" fontId="31" fillId="20" borderId="0" applyNumberFormat="0" applyBorder="0" applyAlignment="0" applyProtection="0"/>
    <xf numFmtId="184" fontId="61" fillId="43" borderId="0" applyNumberFormat="0" applyBorder="0" applyAlignment="0" applyProtection="0"/>
    <xf numFmtId="0" fontId="61" fillId="43" borderId="0" applyNumberFormat="0" applyBorder="0" applyAlignment="0" applyProtection="0"/>
    <xf numFmtId="184" fontId="61" fillId="43" borderId="0" applyNumberFormat="0" applyBorder="0" applyAlignment="0" applyProtection="0"/>
    <xf numFmtId="184" fontId="61" fillId="43" borderId="0" applyNumberFormat="0" applyBorder="0" applyAlignment="0" applyProtection="0"/>
    <xf numFmtId="0" fontId="59" fillId="43" borderId="0" applyNumberFormat="0" applyBorder="0" applyAlignment="0" applyProtection="0"/>
    <xf numFmtId="0" fontId="31" fillId="20" borderId="0" applyNumberFormat="0" applyBorder="0" applyAlignment="0" applyProtection="0"/>
    <xf numFmtId="184" fontId="61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184" fontId="31" fillId="20" borderId="0" applyNumberFormat="0" applyBorder="0" applyAlignment="0" applyProtection="0"/>
    <xf numFmtId="0" fontId="59" fillId="43" borderId="0" applyNumberFormat="0" applyBorder="0" applyAlignment="0" applyProtection="0"/>
    <xf numFmtId="184" fontId="31" fillId="24" borderId="0" applyNumberFormat="0" applyBorder="0" applyAlignment="0" applyProtection="0"/>
    <xf numFmtId="184" fontId="59" fillId="56" borderId="0" applyNumberFormat="0" applyBorder="0" applyAlignment="0" applyProtection="0"/>
    <xf numFmtId="184" fontId="59" fillId="53" borderId="0" applyNumberFormat="0" applyBorder="0" applyAlignment="0" applyProtection="0"/>
    <xf numFmtId="184" fontId="59" fillId="53" borderId="0" applyNumberFormat="0" applyBorder="0" applyAlignment="0" applyProtection="0"/>
    <xf numFmtId="0" fontId="59" fillId="53" borderId="0" applyNumberFormat="0" applyBorder="0" applyAlignment="0" applyProtection="0"/>
    <xf numFmtId="184" fontId="59" fillId="53" borderId="0" applyNumberFormat="0" applyBorder="0" applyAlignment="0" applyProtection="0"/>
    <xf numFmtId="184" fontId="59" fillId="56" borderId="0" applyNumberFormat="0" applyBorder="0" applyAlignment="0" applyProtection="0"/>
    <xf numFmtId="0" fontId="59" fillId="56" borderId="0" applyNumberFormat="0" applyBorder="0" applyAlignment="0" applyProtection="0"/>
    <xf numFmtId="184" fontId="59" fillId="56" borderId="0" applyNumberFormat="0" applyBorder="0" applyAlignment="0" applyProtection="0"/>
    <xf numFmtId="184" fontId="60" fillId="47" borderId="0" applyNumberFormat="0" applyBorder="0" applyAlignment="0" applyProtection="0"/>
    <xf numFmtId="0" fontId="60" fillId="47" borderId="0" applyNumberFormat="0" applyBorder="0" applyAlignment="0" applyProtection="0"/>
    <xf numFmtId="184" fontId="60" fillId="47" borderId="0" applyNumberFormat="0" applyBorder="0" applyAlignment="0" applyProtection="0"/>
    <xf numFmtId="184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60" fillId="47" borderId="0" applyNumberFormat="0" applyBorder="0" applyAlignment="0" applyProtection="0"/>
    <xf numFmtId="184" fontId="59" fillId="56" borderId="0" applyNumberFormat="0" applyBorder="0" applyAlignment="0" applyProtection="0"/>
    <xf numFmtId="184" fontId="59" fillId="53" borderId="0" applyNumberFormat="0" applyBorder="0" applyAlignment="0" applyProtection="0"/>
    <xf numFmtId="184" fontId="59" fillId="53" borderId="0" applyNumberFormat="0" applyBorder="0" applyAlignment="0" applyProtection="0"/>
    <xf numFmtId="0" fontId="59" fillId="53" borderId="0" applyNumberFormat="0" applyBorder="0" applyAlignment="0" applyProtection="0"/>
    <xf numFmtId="184" fontId="59" fillId="53" borderId="0" applyNumberFormat="0" applyBorder="0" applyAlignment="0" applyProtection="0"/>
    <xf numFmtId="184" fontId="60" fillId="47" borderId="0" applyNumberFormat="0" applyBorder="0" applyAlignment="0" applyProtection="0"/>
    <xf numFmtId="184" fontId="60" fillId="47" borderId="0" applyNumberFormat="0" applyBorder="0" applyAlignment="0" applyProtection="0"/>
    <xf numFmtId="0" fontId="59" fillId="53" borderId="0" applyNumberFormat="0" applyBorder="0" applyAlignment="0" applyProtection="0"/>
    <xf numFmtId="0" fontId="60" fillId="47" borderId="0" applyNumberFormat="0" applyBorder="0" applyAlignment="0" applyProtection="0"/>
    <xf numFmtId="184" fontId="60" fillId="47" borderId="0" applyNumberFormat="0" applyBorder="0" applyAlignment="0" applyProtection="0"/>
    <xf numFmtId="184" fontId="61" fillId="53" borderId="0" applyNumberFormat="0" applyBorder="0" applyAlignment="0" applyProtection="0"/>
    <xf numFmtId="184" fontId="31" fillId="24" borderId="0" applyNumberFormat="0" applyBorder="0" applyAlignment="0" applyProtection="0"/>
    <xf numFmtId="0" fontId="31" fillId="24" borderId="0" applyNumberFormat="0" applyBorder="0" applyAlignment="0" applyProtection="0"/>
    <xf numFmtId="184" fontId="31" fillId="24" borderId="0" applyNumberFormat="0" applyBorder="0" applyAlignment="0" applyProtection="0"/>
    <xf numFmtId="184" fontId="61" fillId="53" borderId="0" applyNumberFormat="0" applyBorder="0" applyAlignment="0" applyProtection="0"/>
    <xf numFmtId="0" fontId="61" fillId="53" borderId="0" applyNumberFormat="0" applyBorder="0" applyAlignment="0" applyProtection="0"/>
    <xf numFmtId="184" fontId="61" fillId="53" borderId="0" applyNumberFormat="0" applyBorder="0" applyAlignment="0" applyProtection="0"/>
    <xf numFmtId="184" fontId="61" fillId="53" borderId="0" applyNumberFormat="0" applyBorder="0" applyAlignment="0" applyProtection="0"/>
    <xf numFmtId="0" fontId="59" fillId="53" borderId="0" applyNumberFormat="0" applyBorder="0" applyAlignment="0" applyProtection="0"/>
    <xf numFmtId="0" fontId="31" fillId="24" borderId="0" applyNumberFormat="0" applyBorder="0" applyAlignment="0" applyProtection="0"/>
    <xf numFmtId="184" fontId="61" fillId="53" borderId="0" applyNumberFormat="0" applyBorder="0" applyAlignment="0" applyProtection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184" fontId="31" fillId="24" borderId="0" applyNumberFormat="0" applyBorder="0" applyAlignment="0" applyProtection="0"/>
    <xf numFmtId="0" fontId="59" fillId="53" borderId="0" applyNumberFormat="0" applyBorder="0" applyAlignment="0" applyProtection="0"/>
    <xf numFmtId="184" fontId="31" fillId="28" borderId="0" applyNumberFormat="0" applyBorder="0" applyAlignment="0" applyProtection="0"/>
    <xf numFmtId="184" fontId="59" fillId="42" borderId="0" applyNumberFormat="0" applyBorder="0" applyAlignment="0" applyProtection="0"/>
    <xf numFmtId="184" fontId="59" fillId="60" borderId="0" applyNumberFormat="0" applyBorder="0" applyAlignment="0" applyProtection="0"/>
    <xf numFmtId="184" fontId="59" fillId="60" borderId="0" applyNumberFormat="0" applyBorder="0" applyAlignment="0" applyProtection="0"/>
    <xf numFmtId="0" fontId="59" fillId="60" borderId="0" applyNumberFormat="0" applyBorder="0" applyAlignment="0" applyProtection="0"/>
    <xf numFmtId="184" fontId="59" fillId="60" borderId="0" applyNumberFormat="0" applyBorder="0" applyAlignment="0" applyProtection="0"/>
    <xf numFmtId="184" fontId="59" fillId="42" borderId="0" applyNumberFormat="0" applyBorder="0" applyAlignment="0" applyProtection="0"/>
    <xf numFmtId="0" fontId="59" fillId="42" borderId="0" applyNumberFormat="0" applyBorder="0" applyAlignment="0" applyProtection="0"/>
    <xf numFmtId="184" fontId="59" fillId="42" borderId="0" applyNumberFormat="0" applyBorder="0" applyAlignment="0" applyProtection="0"/>
    <xf numFmtId="184" fontId="60" fillId="55" borderId="0" applyNumberFormat="0" applyBorder="0" applyAlignment="0" applyProtection="0"/>
    <xf numFmtId="0" fontId="60" fillId="55" borderId="0" applyNumberFormat="0" applyBorder="0" applyAlignment="0" applyProtection="0"/>
    <xf numFmtId="184" fontId="60" fillId="55" borderId="0" applyNumberFormat="0" applyBorder="0" applyAlignment="0" applyProtection="0"/>
    <xf numFmtId="184" fontId="59" fillId="42" borderId="0" applyNumberFormat="0" applyBorder="0" applyAlignment="0" applyProtection="0"/>
    <xf numFmtId="0" fontId="59" fillId="42" borderId="0" applyNumberFormat="0" applyBorder="0" applyAlignment="0" applyProtection="0"/>
    <xf numFmtId="0" fontId="60" fillId="55" borderId="0" applyNumberFormat="0" applyBorder="0" applyAlignment="0" applyProtection="0"/>
    <xf numFmtId="184" fontId="59" fillId="42" borderId="0" applyNumberFormat="0" applyBorder="0" applyAlignment="0" applyProtection="0"/>
    <xf numFmtId="184" fontId="59" fillId="60" borderId="0" applyNumberFormat="0" applyBorder="0" applyAlignment="0" applyProtection="0"/>
    <xf numFmtId="184" fontId="59" fillId="60" borderId="0" applyNumberFormat="0" applyBorder="0" applyAlignment="0" applyProtection="0"/>
    <xf numFmtId="0" fontId="59" fillId="60" borderId="0" applyNumberFormat="0" applyBorder="0" applyAlignment="0" applyProtection="0"/>
    <xf numFmtId="184" fontId="59" fillId="60" borderId="0" applyNumberFormat="0" applyBorder="0" applyAlignment="0" applyProtection="0"/>
    <xf numFmtId="184" fontId="60" fillId="55" borderId="0" applyNumberFormat="0" applyBorder="0" applyAlignment="0" applyProtection="0"/>
    <xf numFmtId="184" fontId="60" fillId="55" borderId="0" applyNumberFormat="0" applyBorder="0" applyAlignment="0" applyProtection="0"/>
    <xf numFmtId="0" fontId="59" fillId="60" borderId="0" applyNumberFormat="0" applyBorder="0" applyAlignment="0" applyProtection="0"/>
    <xf numFmtId="0" fontId="60" fillId="55" borderId="0" applyNumberFormat="0" applyBorder="0" applyAlignment="0" applyProtection="0"/>
    <xf numFmtId="184" fontId="60" fillId="55" borderId="0" applyNumberFormat="0" applyBorder="0" applyAlignment="0" applyProtection="0"/>
    <xf numFmtId="184" fontId="61" fillId="60" borderId="0" applyNumberFormat="0" applyBorder="0" applyAlignment="0" applyProtection="0"/>
    <xf numFmtId="184" fontId="31" fillId="28" borderId="0" applyNumberFormat="0" applyBorder="0" applyAlignment="0" applyProtection="0"/>
    <xf numFmtId="0" fontId="31" fillId="28" borderId="0" applyNumberFormat="0" applyBorder="0" applyAlignment="0" applyProtection="0"/>
    <xf numFmtId="184" fontId="31" fillId="28" borderId="0" applyNumberFormat="0" applyBorder="0" applyAlignment="0" applyProtection="0"/>
    <xf numFmtId="184" fontId="61" fillId="60" borderId="0" applyNumberFormat="0" applyBorder="0" applyAlignment="0" applyProtection="0"/>
    <xf numFmtId="0" fontId="61" fillId="60" borderId="0" applyNumberFormat="0" applyBorder="0" applyAlignment="0" applyProtection="0"/>
    <xf numFmtId="184" fontId="61" fillId="60" borderId="0" applyNumberFormat="0" applyBorder="0" applyAlignment="0" applyProtection="0"/>
    <xf numFmtId="184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31" fillId="28" borderId="0" applyNumberFormat="0" applyBorder="0" applyAlignment="0" applyProtection="0"/>
    <xf numFmtId="184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184" fontId="31" fillId="28" borderId="0" applyNumberFormat="0" applyBorder="0" applyAlignment="0" applyProtection="0"/>
    <xf numFmtId="0" fontId="59" fillId="60" borderId="0" applyNumberFormat="0" applyBorder="0" applyAlignment="0" applyProtection="0"/>
    <xf numFmtId="184" fontId="31" fillId="32" borderId="0" applyNumberFormat="0" applyBorder="0" applyAlignment="0" applyProtection="0"/>
    <xf numFmtId="184" fontId="59" fillId="5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9" fillId="51" borderId="0" applyNumberFormat="0" applyBorder="0" applyAlignment="0" applyProtection="0"/>
    <xf numFmtId="0" fontId="59" fillId="51" borderId="0" applyNumberFormat="0" applyBorder="0" applyAlignment="0" applyProtection="0"/>
    <xf numFmtId="184" fontId="59" fillId="51" borderId="0" applyNumberFormat="0" applyBorder="0" applyAlignment="0" applyProtection="0"/>
    <xf numFmtId="184" fontId="60" fillId="52" borderId="0" applyNumberFormat="0" applyBorder="0" applyAlignment="0" applyProtection="0"/>
    <xf numFmtId="0" fontId="60" fillId="52" borderId="0" applyNumberFormat="0" applyBorder="0" applyAlignment="0" applyProtection="0"/>
    <xf numFmtId="184" fontId="60" fillId="52" borderId="0" applyNumberFormat="0" applyBorder="0" applyAlignment="0" applyProtection="0"/>
    <xf numFmtId="184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60" fillId="52" borderId="0" applyNumberFormat="0" applyBorder="0" applyAlignment="0" applyProtection="0"/>
    <xf numFmtId="184" fontId="59" fillId="5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52" borderId="0" applyNumberFormat="0" applyBorder="0" applyAlignment="0" applyProtection="0"/>
    <xf numFmtId="184" fontId="60" fillId="52" borderId="0" applyNumberFormat="0" applyBorder="0" applyAlignment="0" applyProtection="0"/>
    <xf numFmtId="0" fontId="59" fillId="61" borderId="0" applyNumberFormat="0" applyBorder="0" applyAlignment="0" applyProtection="0"/>
    <xf numFmtId="0" fontId="60" fillId="52" borderId="0" applyNumberFormat="0" applyBorder="0" applyAlignment="0" applyProtection="0"/>
    <xf numFmtId="184" fontId="60" fillId="52" borderId="0" applyNumberFormat="0" applyBorder="0" applyAlignment="0" applyProtection="0"/>
    <xf numFmtId="184" fontId="61" fillId="61" borderId="0" applyNumberFormat="0" applyBorder="0" applyAlignment="0" applyProtection="0"/>
    <xf numFmtId="184" fontId="31" fillId="32" borderId="0" applyNumberFormat="0" applyBorder="0" applyAlignment="0" applyProtection="0"/>
    <xf numFmtId="0" fontId="31" fillId="32" borderId="0" applyNumberFormat="0" applyBorder="0" applyAlignment="0" applyProtection="0"/>
    <xf numFmtId="184" fontId="31" fillId="32" borderId="0" applyNumberFormat="0" applyBorder="0" applyAlignment="0" applyProtection="0"/>
    <xf numFmtId="184" fontId="61" fillId="61" borderId="0" applyNumberFormat="0" applyBorder="0" applyAlignment="0" applyProtection="0"/>
    <xf numFmtId="0" fontId="61" fillId="61" borderId="0" applyNumberFormat="0" applyBorder="0" applyAlignment="0" applyProtection="0"/>
    <xf numFmtId="184" fontId="61" fillId="61" borderId="0" applyNumberFormat="0" applyBorder="0" applyAlignment="0" applyProtection="0"/>
    <xf numFmtId="184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31" fillId="32" borderId="0" applyNumberFormat="0" applyBorder="0" applyAlignment="0" applyProtection="0"/>
    <xf numFmtId="184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31" fillId="32" borderId="0" applyNumberFormat="0" applyBorder="0" applyAlignment="0" applyProtection="0"/>
    <xf numFmtId="0" fontId="59" fillId="61" borderId="0" applyNumberFormat="0" applyBorder="0" applyAlignment="0" applyProtection="0"/>
    <xf numFmtId="184" fontId="31" fillId="36" borderId="0" applyNumberFormat="0" applyBorder="0" applyAlignment="0" applyProtection="0"/>
    <xf numFmtId="184" fontId="59" fillId="43" borderId="0" applyNumberFormat="0" applyBorder="0" applyAlignment="0" applyProtection="0"/>
    <xf numFmtId="184" fontId="59" fillId="62" borderId="0" applyNumberFormat="0" applyBorder="0" applyAlignment="0" applyProtection="0"/>
    <xf numFmtId="184" fontId="59" fillId="62" borderId="0" applyNumberFormat="0" applyBorder="0" applyAlignment="0" applyProtection="0"/>
    <xf numFmtId="0" fontId="59" fillId="62" borderId="0" applyNumberFormat="0" applyBorder="0" applyAlignment="0" applyProtection="0"/>
    <xf numFmtId="184" fontId="59" fillId="62" borderId="0" applyNumberFormat="0" applyBorder="0" applyAlignment="0" applyProtection="0"/>
    <xf numFmtId="184" fontId="59" fillId="43" borderId="0" applyNumberFormat="0" applyBorder="0" applyAlignment="0" applyProtection="0"/>
    <xf numFmtId="0" fontId="59" fillId="43" borderId="0" applyNumberFormat="0" applyBorder="0" applyAlignment="0" applyProtection="0"/>
    <xf numFmtId="184" fontId="59" fillId="43" borderId="0" applyNumberFormat="0" applyBorder="0" applyAlignment="0" applyProtection="0"/>
    <xf numFmtId="184" fontId="60" fillId="49" borderId="0" applyNumberFormat="0" applyBorder="0" applyAlignment="0" applyProtection="0"/>
    <xf numFmtId="0" fontId="60" fillId="49" borderId="0" applyNumberFormat="0" applyBorder="0" applyAlignment="0" applyProtection="0"/>
    <xf numFmtId="184" fontId="60" fillId="49" borderId="0" applyNumberFormat="0" applyBorder="0" applyAlignment="0" applyProtection="0"/>
    <xf numFmtId="184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60" fillId="49" borderId="0" applyNumberFormat="0" applyBorder="0" applyAlignment="0" applyProtection="0"/>
    <xf numFmtId="184" fontId="59" fillId="43" borderId="0" applyNumberFormat="0" applyBorder="0" applyAlignment="0" applyProtection="0"/>
    <xf numFmtId="184" fontId="59" fillId="62" borderId="0" applyNumberFormat="0" applyBorder="0" applyAlignment="0" applyProtection="0"/>
    <xf numFmtId="184" fontId="59" fillId="62" borderId="0" applyNumberFormat="0" applyBorder="0" applyAlignment="0" applyProtection="0"/>
    <xf numFmtId="0" fontId="59" fillId="62" borderId="0" applyNumberFormat="0" applyBorder="0" applyAlignment="0" applyProtection="0"/>
    <xf numFmtId="184" fontId="59" fillId="62" borderId="0" applyNumberFormat="0" applyBorder="0" applyAlignment="0" applyProtection="0"/>
    <xf numFmtId="184" fontId="60" fillId="49" borderId="0" applyNumberFormat="0" applyBorder="0" applyAlignment="0" applyProtection="0"/>
    <xf numFmtId="184" fontId="60" fillId="49" borderId="0" applyNumberFormat="0" applyBorder="0" applyAlignment="0" applyProtection="0"/>
    <xf numFmtId="0" fontId="59" fillId="62" borderId="0" applyNumberFormat="0" applyBorder="0" applyAlignment="0" applyProtection="0"/>
    <xf numFmtId="0" fontId="60" fillId="49" borderId="0" applyNumberFormat="0" applyBorder="0" applyAlignment="0" applyProtection="0"/>
    <xf numFmtId="184" fontId="60" fillId="49" borderId="0" applyNumberFormat="0" applyBorder="0" applyAlignment="0" applyProtection="0"/>
    <xf numFmtId="184" fontId="61" fillId="62" borderId="0" applyNumberFormat="0" applyBorder="0" applyAlignment="0" applyProtection="0"/>
    <xf numFmtId="184" fontId="31" fillId="36" borderId="0" applyNumberFormat="0" applyBorder="0" applyAlignment="0" applyProtection="0"/>
    <xf numFmtId="0" fontId="31" fillId="36" borderId="0" applyNumberFormat="0" applyBorder="0" applyAlignment="0" applyProtection="0"/>
    <xf numFmtId="184" fontId="31" fillId="36" borderId="0" applyNumberFormat="0" applyBorder="0" applyAlignment="0" applyProtection="0"/>
    <xf numFmtId="184" fontId="61" fillId="62" borderId="0" applyNumberFormat="0" applyBorder="0" applyAlignment="0" applyProtection="0"/>
    <xf numFmtId="0" fontId="61" fillId="62" borderId="0" applyNumberFormat="0" applyBorder="0" applyAlignment="0" applyProtection="0"/>
    <xf numFmtId="184" fontId="61" fillId="62" borderId="0" applyNumberFormat="0" applyBorder="0" applyAlignment="0" applyProtection="0"/>
    <xf numFmtId="184" fontId="61" fillId="62" borderId="0" applyNumberFormat="0" applyBorder="0" applyAlignment="0" applyProtection="0"/>
    <xf numFmtId="0" fontId="59" fillId="62" borderId="0" applyNumberFormat="0" applyBorder="0" applyAlignment="0" applyProtection="0"/>
    <xf numFmtId="0" fontId="31" fillId="36" borderId="0" applyNumberFormat="0" applyBorder="0" applyAlignment="0" applyProtection="0"/>
    <xf numFmtId="184" fontId="61" fillId="62" borderId="0" applyNumberFormat="0" applyBorder="0" applyAlignment="0" applyProtection="0"/>
    <xf numFmtId="0" fontId="59" fillId="62" borderId="0" applyNumberFormat="0" applyBorder="0" applyAlignment="0" applyProtection="0"/>
    <xf numFmtId="0" fontId="59" fillId="62" borderId="0" applyNumberFormat="0" applyBorder="0" applyAlignment="0" applyProtection="0"/>
    <xf numFmtId="184" fontId="31" fillId="36" borderId="0" applyNumberFormat="0" applyBorder="0" applyAlignment="0" applyProtection="0"/>
    <xf numFmtId="0" fontId="59" fillId="62" borderId="0" applyNumberFormat="0" applyBorder="0" applyAlignment="0" applyProtection="0"/>
    <xf numFmtId="184" fontId="31" fillId="13" borderId="0" applyNumberFormat="0" applyBorder="0" applyAlignment="0" applyProtection="0"/>
    <xf numFmtId="184" fontId="59" fillId="63" borderId="0" applyNumberFormat="0" applyBorder="0" applyAlignment="0" applyProtection="0"/>
    <xf numFmtId="184" fontId="59" fillId="64" borderId="0" applyNumberFormat="0" applyBorder="0" applyAlignment="0" applyProtection="0"/>
    <xf numFmtId="184" fontId="59" fillId="64" borderId="0" applyNumberFormat="0" applyBorder="0" applyAlignment="0" applyProtection="0"/>
    <xf numFmtId="0" fontId="59" fillId="64" borderId="0" applyNumberFormat="0" applyBorder="0" applyAlignment="0" applyProtection="0"/>
    <xf numFmtId="184" fontId="59" fillId="64" borderId="0" applyNumberFormat="0" applyBorder="0" applyAlignment="0" applyProtection="0"/>
    <xf numFmtId="184" fontId="59" fillId="63" borderId="0" applyNumberFormat="0" applyBorder="0" applyAlignment="0" applyProtection="0"/>
    <xf numFmtId="0" fontId="59" fillId="63" borderId="0" applyNumberFormat="0" applyBorder="0" applyAlignment="0" applyProtection="0"/>
    <xf numFmtId="184" fontId="59" fillId="63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60" fillId="61" borderId="0" applyNumberFormat="0" applyBorder="0" applyAlignment="0" applyProtection="0"/>
    <xf numFmtId="184" fontId="59" fillId="63" borderId="0" applyNumberFormat="0" applyBorder="0" applyAlignment="0" applyProtection="0"/>
    <xf numFmtId="184" fontId="59" fillId="64" borderId="0" applyNumberFormat="0" applyBorder="0" applyAlignment="0" applyProtection="0"/>
    <xf numFmtId="184" fontId="59" fillId="64" borderId="0" applyNumberFormat="0" applyBorder="0" applyAlignment="0" applyProtection="0"/>
    <xf numFmtId="0" fontId="59" fillId="64" borderId="0" applyNumberFormat="0" applyBorder="0" applyAlignment="0" applyProtection="0"/>
    <xf numFmtId="184" fontId="59" fillId="64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9" fillId="64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1" fillId="64" borderId="0" applyNumberFormat="0" applyBorder="0" applyAlignment="0" applyProtection="0"/>
    <xf numFmtId="184" fontId="31" fillId="13" borderId="0" applyNumberFormat="0" applyBorder="0" applyAlignment="0" applyProtection="0"/>
    <xf numFmtId="0" fontId="31" fillId="13" borderId="0" applyNumberFormat="0" applyBorder="0" applyAlignment="0" applyProtection="0"/>
    <xf numFmtId="184" fontId="31" fillId="13" borderId="0" applyNumberFormat="0" applyBorder="0" applyAlignment="0" applyProtection="0"/>
    <xf numFmtId="184" fontId="61" fillId="64" borderId="0" applyNumberFormat="0" applyBorder="0" applyAlignment="0" applyProtection="0"/>
    <xf numFmtId="0" fontId="61" fillId="64" borderId="0" applyNumberFormat="0" applyBorder="0" applyAlignment="0" applyProtection="0"/>
    <xf numFmtId="184" fontId="61" fillId="64" borderId="0" applyNumberFormat="0" applyBorder="0" applyAlignment="0" applyProtection="0"/>
    <xf numFmtId="184" fontId="61" fillId="64" borderId="0" applyNumberFormat="0" applyBorder="0" applyAlignment="0" applyProtection="0"/>
    <xf numFmtId="0" fontId="59" fillId="64" borderId="0" applyNumberFormat="0" applyBorder="0" applyAlignment="0" applyProtection="0"/>
    <xf numFmtId="0" fontId="31" fillId="13" borderId="0" applyNumberFormat="0" applyBorder="0" applyAlignment="0" applyProtection="0"/>
    <xf numFmtId="184" fontId="61" fillId="64" borderId="0" applyNumberFormat="0" applyBorder="0" applyAlignment="0" applyProtection="0"/>
    <xf numFmtId="0" fontId="59" fillId="64" borderId="0" applyNumberFormat="0" applyBorder="0" applyAlignment="0" applyProtection="0"/>
    <xf numFmtId="0" fontId="59" fillId="64" borderId="0" applyNumberFormat="0" applyBorder="0" applyAlignment="0" applyProtection="0"/>
    <xf numFmtId="184" fontId="31" fillId="13" borderId="0" applyNumberFormat="0" applyBorder="0" applyAlignment="0" applyProtection="0"/>
    <xf numFmtId="0" fontId="59" fillId="64" borderId="0" applyNumberFormat="0" applyBorder="0" applyAlignment="0" applyProtection="0"/>
    <xf numFmtId="184" fontId="31" fillId="17" borderId="0" applyNumberFormat="0" applyBorder="0" applyAlignment="0" applyProtection="0"/>
    <xf numFmtId="184" fontId="59" fillId="58" borderId="0" applyNumberFormat="0" applyBorder="0" applyAlignment="0" applyProtection="0"/>
    <xf numFmtId="184" fontId="59" fillId="65" borderId="0" applyNumberFormat="0" applyBorder="0" applyAlignment="0" applyProtection="0"/>
    <xf numFmtId="184" fontId="59" fillId="65" borderId="0" applyNumberFormat="0" applyBorder="0" applyAlignment="0" applyProtection="0"/>
    <xf numFmtId="0" fontId="59" fillId="65" borderId="0" applyNumberFormat="0" applyBorder="0" applyAlignment="0" applyProtection="0"/>
    <xf numFmtId="184" fontId="59" fillId="65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65" borderId="0" applyNumberFormat="0" applyBorder="0" applyAlignment="0" applyProtection="0"/>
    <xf numFmtId="184" fontId="59" fillId="65" borderId="0" applyNumberFormat="0" applyBorder="0" applyAlignment="0" applyProtection="0"/>
    <xf numFmtId="0" fontId="59" fillId="65" borderId="0" applyNumberFormat="0" applyBorder="0" applyAlignment="0" applyProtection="0"/>
    <xf numFmtId="184" fontId="59" fillId="65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9" fillId="65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1" fillId="65" borderId="0" applyNumberFormat="0" applyBorder="0" applyAlignment="0" applyProtection="0"/>
    <xf numFmtId="184" fontId="31" fillId="17" borderId="0" applyNumberFormat="0" applyBorder="0" applyAlignment="0" applyProtection="0"/>
    <xf numFmtId="0" fontId="31" fillId="17" borderId="0" applyNumberFormat="0" applyBorder="0" applyAlignment="0" applyProtection="0"/>
    <xf numFmtId="184" fontId="31" fillId="17" borderId="0" applyNumberFormat="0" applyBorder="0" applyAlignment="0" applyProtection="0"/>
    <xf numFmtId="184" fontId="61" fillId="65" borderId="0" applyNumberFormat="0" applyBorder="0" applyAlignment="0" applyProtection="0"/>
    <xf numFmtId="0" fontId="61" fillId="65" borderId="0" applyNumberFormat="0" applyBorder="0" applyAlignment="0" applyProtection="0"/>
    <xf numFmtId="184" fontId="61" fillId="65" borderId="0" applyNumberFormat="0" applyBorder="0" applyAlignment="0" applyProtection="0"/>
    <xf numFmtId="184" fontId="61" fillId="65" borderId="0" applyNumberFormat="0" applyBorder="0" applyAlignment="0" applyProtection="0"/>
    <xf numFmtId="0" fontId="59" fillId="65" borderId="0" applyNumberFormat="0" applyBorder="0" applyAlignment="0" applyProtection="0"/>
    <xf numFmtId="0" fontId="31" fillId="17" borderId="0" applyNumberFormat="0" applyBorder="0" applyAlignment="0" applyProtection="0"/>
    <xf numFmtId="184" fontId="61" fillId="65" borderId="0" applyNumberFormat="0" applyBorder="0" applyAlignment="0" applyProtection="0"/>
    <xf numFmtId="0" fontId="59" fillId="65" borderId="0" applyNumberFormat="0" applyBorder="0" applyAlignment="0" applyProtection="0"/>
    <xf numFmtId="0" fontId="59" fillId="65" borderId="0" applyNumberFormat="0" applyBorder="0" applyAlignment="0" applyProtection="0"/>
    <xf numFmtId="184" fontId="31" fillId="17" borderId="0" applyNumberFormat="0" applyBorder="0" applyAlignment="0" applyProtection="0"/>
    <xf numFmtId="0" fontId="59" fillId="65" borderId="0" applyNumberFormat="0" applyBorder="0" applyAlignment="0" applyProtection="0"/>
    <xf numFmtId="184" fontId="31" fillId="21" borderId="0" applyNumberFormat="0" applyBorder="0" applyAlignment="0" applyProtection="0"/>
    <xf numFmtId="184" fontId="59" fillId="56" borderId="0" applyNumberFormat="0" applyBorder="0" applyAlignment="0" applyProtection="0"/>
    <xf numFmtId="184" fontId="59" fillId="66" borderId="0" applyNumberFormat="0" applyBorder="0" applyAlignment="0" applyProtection="0"/>
    <xf numFmtId="184" fontId="59" fillId="66" borderId="0" applyNumberFormat="0" applyBorder="0" applyAlignment="0" applyProtection="0"/>
    <xf numFmtId="0" fontId="59" fillId="66" borderId="0" applyNumberFormat="0" applyBorder="0" applyAlignment="0" applyProtection="0"/>
    <xf numFmtId="184" fontId="59" fillId="66" borderId="0" applyNumberFormat="0" applyBorder="0" applyAlignment="0" applyProtection="0"/>
    <xf numFmtId="184" fontId="59" fillId="56" borderId="0" applyNumberFormat="0" applyBorder="0" applyAlignment="0" applyProtection="0"/>
    <xf numFmtId="0" fontId="59" fillId="56" borderId="0" applyNumberFormat="0" applyBorder="0" applyAlignment="0" applyProtection="0"/>
    <xf numFmtId="184" fontId="59" fillId="56" borderId="0" applyNumberFormat="0" applyBorder="0" applyAlignment="0" applyProtection="0"/>
    <xf numFmtId="184" fontId="60" fillId="47" borderId="0" applyNumberFormat="0" applyBorder="0" applyAlignment="0" applyProtection="0"/>
    <xf numFmtId="0" fontId="60" fillId="47" borderId="0" applyNumberFormat="0" applyBorder="0" applyAlignment="0" applyProtection="0"/>
    <xf numFmtId="184" fontId="60" fillId="47" borderId="0" applyNumberFormat="0" applyBorder="0" applyAlignment="0" applyProtection="0"/>
    <xf numFmtId="184" fontId="59" fillId="56" borderId="0" applyNumberFormat="0" applyBorder="0" applyAlignment="0" applyProtection="0"/>
    <xf numFmtId="0" fontId="59" fillId="56" borderId="0" applyNumberFormat="0" applyBorder="0" applyAlignment="0" applyProtection="0"/>
    <xf numFmtId="0" fontId="60" fillId="47" borderId="0" applyNumberFormat="0" applyBorder="0" applyAlignment="0" applyProtection="0"/>
    <xf numFmtId="184" fontId="59" fillId="56" borderId="0" applyNumberFormat="0" applyBorder="0" applyAlignment="0" applyProtection="0"/>
    <xf numFmtId="184" fontId="59" fillId="66" borderId="0" applyNumberFormat="0" applyBorder="0" applyAlignment="0" applyProtection="0"/>
    <xf numFmtId="184" fontId="59" fillId="66" borderId="0" applyNumberFormat="0" applyBorder="0" applyAlignment="0" applyProtection="0"/>
    <xf numFmtId="0" fontId="59" fillId="66" borderId="0" applyNumberFormat="0" applyBorder="0" applyAlignment="0" applyProtection="0"/>
    <xf numFmtId="184" fontId="59" fillId="66" borderId="0" applyNumberFormat="0" applyBorder="0" applyAlignment="0" applyProtection="0"/>
    <xf numFmtId="184" fontId="60" fillId="47" borderId="0" applyNumberFormat="0" applyBorder="0" applyAlignment="0" applyProtection="0"/>
    <xf numFmtId="184" fontId="60" fillId="47" borderId="0" applyNumberFormat="0" applyBorder="0" applyAlignment="0" applyProtection="0"/>
    <xf numFmtId="0" fontId="59" fillId="66" borderId="0" applyNumberFormat="0" applyBorder="0" applyAlignment="0" applyProtection="0"/>
    <xf numFmtId="0" fontId="60" fillId="47" borderId="0" applyNumberFormat="0" applyBorder="0" applyAlignment="0" applyProtection="0"/>
    <xf numFmtId="184" fontId="60" fillId="47" borderId="0" applyNumberFormat="0" applyBorder="0" applyAlignment="0" applyProtection="0"/>
    <xf numFmtId="184" fontId="61" fillId="66" borderId="0" applyNumberFormat="0" applyBorder="0" applyAlignment="0" applyProtection="0"/>
    <xf numFmtId="184" fontId="31" fillId="21" borderId="0" applyNumberFormat="0" applyBorder="0" applyAlignment="0" applyProtection="0"/>
    <xf numFmtId="0" fontId="31" fillId="21" borderId="0" applyNumberFormat="0" applyBorder="0" applyAlignment="0" applyProtection="0"/>
    <xf numFmtId="184" fontId="31" fillId="21" borderId="0" applyNumberFormat="0" applyBorder="0" applyAlignment="0" applyProtection="0"/>
    <xf numFmtId="184" fontId="61" fillId="66" borderId="0" applyNumberFormat="0" applyBorder="0" applyAlignment="0" applyProtection="0"/>
    <xf numFmtId="0" fontId="61" fillId="66" borderId="0" applyNumberFormat="0" applyBorder="0" applyAlignment="0" applyProtection="0"/>
    <xf numFmtId="184" fontId="61" fillId="66" borderId="0" applyNumberFormat="0" applyBorder="0" applyAlignment="0" applyProtection="0"/>
    <xf numFmtId="184" fontId="61" fillId="66" borderId="0" applyNumberFormat="0" applyBorder="0" applyAlignment="0" applyProtection="0"/>
    <xf numFmtId="0" fontId="59" fillId="66" borderId="0" applyNumberFormat="0" applyBorder="0" applyAlignment="0" applyProtection="0"/>
    <xf numFmtId="0" fontId="31" fillId="21" borderId="0" applyNumberFormat="0" applyBorder="0" applyAlignment="0" applyProtection="0"/>
    <xf numFmtId="184" fontId="61" fillId="66" borderId="0" applyNumberFormat="0" applyBorder="0" applyAlignment="0" applyProtection="0"/>
    <xf numFmtId="0" fontId="59" fillId="66" borderId="0" applyNumberFormat="0" applyBorder="0" applyAlignment="0" applyProtection="0"/>
    <xf numFmtId="0" fontId="59" fillId="66" borderId="0" applyNumberFormat="0" applyBorder="0" applyAlignment="0" applyProtection="0"/>
    <xf numFmtId="184" fontId="31" fillId="21" borderId="0" applyNumberFormat="0" applyBorder="0" applyAlignment="0" applyProtection="0"/>
    <xf numFmtId="0" fontId="59" fillId="66" borderId="0" applyNumberFormat="0" applyBorder="0" applyAlignment="0" applyProtection="0"/>
    <xf numFmtId="184" fontId="31" fillId="25" borderId="0" applyNumberFormat="0" applyBorder="0" applyAlignment="0" applyProtection="0"/>
    <xf numFmtId="184" fontId="59" fillId="67" borderId="0" applyNumberFormat="0" applyBorder="0" applyAlignment="0" applyProtection="0"/>
    <xf numFmtId="184" fontId="59" fillId="60" borderId="0" applyNumberFormat="0" applyBorder="0" applyAlignment="0" applyProtection="0"/>
    <xf numFmtId="184" fontId="59" fillId="60" borderId="0" applyNumberFormat="0" applyBorder="0" applyAlignment="0" applyProtection="0"/>
    <xf numFmtId="0" fontId="59" fillId="60" borderId="0" applyNumberFormat="0" applyBorder="0" applyAlignment="0" applyProtection="0"/>
    <xf numFmtId="184" fontId="59" fillId="60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60" fillId="67" borderId="0" applyNumberFormat="0" applyBorder="0" applyAlignment="0" applyProtection="0"/>
    <xf numFmtId="0" fontId="60" fillId="67" borderId="0" applyNumberFormat="0" applyBorder="0" applyAlignment="0" applyProtection="0"/>
    <xf numFmtId="184" fontId="60" fillId="67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60" fillId="67" borderId="0" applyNumberFormat="0" applyBorder="0" applyAlignment="0" applyProtection="0"/>
    <xf numFmtId="184" fontId="59" fillId="67" borderId="0" applyNumberFormat="0" applyBorder="0" applyAlignment="0" applyProtection="0"/>
    <xf numFmtId="184" fontId="59" fillId="60" borderId="0" applyNumberFormat="0" applyBorder="0" applyAlignment="0" applyProtection="0"/>
    <xf numFmtId="184" fontId="59" fillId="60" borderId="0" applyNumberFormat="0" applyBorder="0" applyAlignment="0" applyProtection="0"/>
    <xf numFmtId="0" fontId="59" fillId="60" borderId="0" applyNumberFormat="0" applyBorder="0" applyAlignment="0" applyProtection="0"/>
    <xf numFmtId="184" fontId="59" fillId="60" borderId="0" applyNumberFormat="0" applyBorder="0" applyAlignment="0" applyProtection="0"/>
    <xf numFmtId="184" fontId="60" fillId="67" borderId="0" applyNumberFormat="0" applyBorder="0" applyAlignment="0" applyProtection="0"/>
    <xf numFmtId="184" fontId="60" fillId="67" borderId="0" applyNumberFormat="0" applyBorder="0" applyAlignment="0" applyProtection="0"/>
    <xf numFmtId="0" fontId="59" fillId="60" borderId="0" applyNumberFormat="0" applyBorder="0" applyAlignment="0" applyProtection="0"/>
    <xf numFmtId="0" fontId="60" fillId="67" borderId="0" applyNumberFormat="0" applyBorder="0" applyAlignment="0" applyProtection="0"/>
    <xf numFmtId="184" fontId="60" fillId="67" borderId="0" applyNumberFormat="0" applyBorder="0" applyAlignment="0" applyProtection="0"/>
    <xf numFmtId="184" fontId="61" fillId="60" borderId="0" applyNumberFormat="0" applyBorder="0" applyAlignment="0" applyProtection="0"/>
    <xf numFmtId="184" fontId="31" fillId="25" borderId="0" applyNumberFormat="0" applyBorder="0" applyAlignment="0" applyProtection="0"/>
    <xf numFmtId="0" fontId="31" fillId="25" borderId="0" applyNumberFormat="0" applyBorder="0" applyAlignment="0" applyProtection="0"/>
    <xf numFmtId="184" fontId="31" fillId="25" borderId="0" applyNumberFormat="0" applyBorder="0" applyAlignment="0" applyProtection="0"/>
    <xf numFmtId="184" fontId="61" fillId="60" borderId="0" applyNumberFormat="0" applyBorder="0" applyAlignment="0" applyProtection="0"/>
    <xf numFmtId="0" fontId="61" fillId="60" borderId="0" applyNumberFormat="0" applyBorder="0" applyAlignment="0" applyProtection="0"/>
    <xf numFmtId="184" fontId="61" fillId="60" borderId="0" applyNumberFormat="0" applyBorder="0" applyAlignment="0" applyProtection="0"/>
    <xf numFmtId="184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31" fillId="25" borderId="0" applyNumberFormat="0" applyBorder="0" applyAlignment="0" applyProtection="0"/>
    <xf numFmtId="184" fontId="61" fillId="60" borderId="0" applyNumberFormat="0" applyBorder="0" applyAlignment="0" applyProtection="0"/>
    <xf numFmtId="0" fontId="59" fillId="60" borderId="0" applyNumberFormat="0" applyBorder="0" applyAlignment="0" applyProtection="0"/>
    <xf numFmtId="0" fontId="59" fillId="60" borderId="0" applyNumberFormat="0" applyBorder="0" applyAlignment="0" applyProtection="0"/>
    <xf numFmtId="184" fontId="31" fillId="25" borderId="0" applyNumberFormat="0" applyBorder="0" applyAlignment="0" applyProtection="0"/>
    <xf numFmtId="0" fontId="59" fillId="60" borderId="0" applyNumberFormat="0" applyBorder="0" applyAlignment="0" applyProtection="0"/>
    <xf numFmtId="184" fontId="31" fillId="29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0" fontId="60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9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1" fillId="61" borderId="0" applyNumberFormat="0" applyBorder="0" applyAlignment="0" applyProtection="0"/>
    <xf numFmtId="184" fontId="31" fillId="29" borderId="0" applyNumberFormat="0" applyBorder="0" applyAlignment="0" applyProtection="0"/>
    <xf numFmtId="0" fontId="31" fillId="29" borderId="0" applyNumberFormat="0" applyBorder="0" applyAlignment="0" applyProtection="0"/>
    <xf numFmtId="184" fontId="31" fillId="29" borderId="0" applyNumberFormat="0" applyBorder="0" applyAlignment="0" applyProtection="0"/>
    <xf numFmtId="184" fontId="61" fillId="61" borderId="0" applyNumberFormat="0" applyBorder="0" applyAlignment="0" applyProtection="0"/>
    <xf numFmtId="0" fontId="61" fillId="61" borderId="0" applyNumberFormat="0" applyBorder="0" applyAlignment="0" applyProtection="0"/>
    <xf numFmtId="184" fontId="61" fillId="61" borderId="0" applyNumberFormat="0" applyBorder="0" applyAlignment="0" applyProtection="0"/>
    <xf numFmtId="184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31" fillId="29" borderId="0" applyNumberFormat="0" applyBorder="0" applyAlignment="0" applyProtection="0"/>
    <xf numFmtId="184" fontId="61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31" fillId="29" borderId="0" applyNumberFormat="0" applyBorder="0" applyAlignment="0" applyProtection="0"/>
    <xf numFmtId="0" fontId="59" fillId="61" borderId="0" applyNumberFormat="0" applyBorder="0" applyAlignment="0" applyProtection="0"/>
    <xf numFmtId="184" fontId="31" fillId="33" borderId="0" applyNumberFormat="0" applyBorder="0" applyAlignment="0" applyProtection="0"/>
    <xf numFmtId="184" fontId="59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65" borderId="0" applyNumberFormat="0" applyBorder="0" applyAlignment="0" applyProtection="0"/>
    <xf numFmtId="0" fontId="59" fillId="65" borderId="0" applyNumberFormat="0" applyBorder="0" applyAlignment="0" applyProtection="0"/>
    <xf numFmtId="184" fontId="59" fillId="65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59" fillId="65" borderId="0" applyNumberFormat="0" applyBorder="0" applyAlignment="0" applyProtection="0"/>
    <xf numFmtId="0" fontId="59" fillId="65" borderId="0" applyNumberFormat="0" applyBorder="0" applyAlignment="0" applyProtection="0"/>
    <xf numFmtId="0" fontId="60" fillId="58" borderId="0" applyNumberFormat="0" applyBorder="0" applyAlignment="0" applyProtection="0"/>
    <xf numFmtId="184" fontId="59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9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1" fillId="58" borderId="0" applyNumberFormat="0" applyBorder="0" applyAlignment="0" applyProtection="0"/>
    <xf numFmtId="184" fontId="31" fillId="33" borderId="0" applyNumberFormat="0" applyBorder="0" applyAlignment="0" applyProtection="0"/>
    <xf numFmtId="0" fontId="31" fillId="33" borderId="0" applyNumberFormat="0" applyBorder="0" applyAlignment="0" applyProtection="0"/>
    <xf numFmtId="184" fontId="31" fillId="33" borderId="0" applyNumberFormat="0" applyBorder="0" applyAlignment="0" applyProtection="0"/>
    <xf numFmtId="184" fontId="61" fillId="58" borderId="0" applyNumberFormat="0" applyBorder="0" applyAlignment="0" applyProtection="0"/>
    <xf numFmtId="0" fontId="61" fillId="58" borderId="0" applyNumberFormat="0" applyBorder="0" applyAlignment="0" applyProtection="0"/>
    <xf numFmtId="184" fontId="61" fillId="58" borderId="0" applyNumberFormat="0" applyBorder="0" applyAlignment="0" applyProtection="0"/>
    <xf numFmtId="184" fontId="61" fillId="58" borderId="0" applyNumberFormat="0" applyBorder="0" applyAlignment="0" applyProtection="0"/>
    <xf numFmtId="0" fontId="59" fillId="58" borderId="0" applyNumberFormat="0" applyBorder="0" applyAlignment="0" applyProtection="0"/>
    <xf numFmtId="0" fontId="31" fillId="33" borderId="0" applyNumberFormat="0" applyBorder="0" applyAlignment="0" applyProtection="0"/>
    <xf numFmtId="184" fontId="61" fillId="58" borderId="0" applyNumberFormat="0" applyBorder="0" applyAlignment="0" applyProtection="0"/>
    <xf numFmtId="0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31" fillId="33" borderId="0" applyNumberFormat="0" applyBorder="0" applyAlignment="0" applyProtection="0"/>
    <xf numFmtId="0" fontId="59" fillId="58" borderId="0" applyNumberFormat="0" applyBorder="0" applyAlignment="0" applyProtection="0"/>
    <xf numFmtId="184" fontId="21" fillId="7" borderId="0" applyNumberFormat="0" applyBorder="0" applyAlignment="0" applyProtection="0"/>
    <xf numFmtId="184" fontId="62" fillId="48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2" fillId="48" borderId="0" applyNumberFormat="0" applyBorder="0" applyAlignment="0" applyProtection="0"/>
    <xf numFmtId="0" fontId="62" fillId="48" borderId="0" applyNumberFormat="0" applyBorder="0" applyAlignment="0" applyProtection="0"/>
    <xf numFmtId="184" fontId="62" fillId="48" borderId="0" applyNumberFormat="0" applyBorder="0" applyAlignment="0" applyProtection="0"/>
    <xf numFmtId="184" fontId="63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2" fillId="48" borderId="0" applyNumberFormat="0" applyBorder="0" applyAlignment="0" applyProtection="0"/>
    <xf numFmtId="0" fontId="62" fillId="48" borderId="0" applyNumberFormat="0" applyBorder="0" applyAlignment="0" applyProtection="0"/>
    <xf numFmtId="0" fontId="63" fillId="42" borderId="0" applyNumberFormat="0" applyBorder="0" applyAlignment="0" applyProtection="0"/>
    <xf numFmtId="184" fontId="62" fillId="48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3" fillId="42" borderId="0" applyNumberFormat="0" applyBorder="0" applyAlignment="0" applyProtection="0"/>
    <xf numFmtId="184" fontId="63" fillId="42" borderId="0" applyNumberFormat="0" applyBorder="0" applyAlignment="0" applyProtection="0"/>
    <xf numFmtId="0" fontId="62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4" fillId="42" borderId="0" applyNumberFormat="0" applyBorder="0" applyAlignment="0" applyProtection="0"/>
    <xf numFmtId="184" fontId="21" fillId="7" borderId="0" applyNumberFormat="0" applyBorder="0" applyAlignment="0" applyProtection="0"/>
    <xf numFmtId="0" fontId="21" fillId="7" borderId="0" applyNumberFormat="0" applyBorder="0" applyAlignment="0" applyProtection="0"/>
    <xf numFmtId="184" fontId="21" fillId="7" borderId="0" applyNumberFormat="0" applyBorder="0" applyAlignment="0" applyProtection="0"/>
    <xf numFmtId="184" fontId="64" fillId="42" borderId="0" applyNumberFormat="0" applyBorder="0" applyAlignment="0" applyProtection="0"/>
    <xf numFmtId="0" fontId="64" fillId="42" borderId="0" applyNumberFormat="0" applyBorder="0" applyAlignment="0" applyProtection="0"/>
    <xf numFmtId="184" fontId="64" fillId="42" borderId="0" applyNumberFormat="0" applyBorder="0" applyAlignment="0" applyProtection="0"/>
    <xf numFmtId="184" fontId="64" fillId="42" borderId="0" applyNumberFormat="0" applyBorder="0" applyAlignment="0" applyProtection="0"/>
    <xf numFmtId="0" fontId="62" fillId="42" borderId="0" applyNumberFormat="0" applyBorder="0" applyAlignment="0" applyProtection="0"/>
    <xf numFmtId="0" fontId="21" fillId="7" borderId="0" applyNumberFormat="0" applyBorder="0" applyAlignment="0" applyProtection="0"/>
    <xf numFmtId="184" fontId="64" fillId="42" borderId="0" applyNumberFormat="0" applyBorder="0" applyAlignment="0" applyProtection="0"/>
    <xf numFmtId="0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21" fillId="7" borderId="0" applyNumberFormat="0" applyBorder="0" applyAlignment="0" applyProtection="0"/>
    <xf numFmtId="0" fontId="62" fillId="42" borderId="0" applyNumberFormat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25" fillId="10" borderId="10" applyNumberFormat="0" applyAlignment="0" applyProtection="0"/>
    <xf numFmtId="184" fontId="65" fillId="68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5" fillId="68" borderId="18" applyNumberFormat="0" applyAlignment="0" applyProtection="0"/>
    <xf numFmtId="0" fontId="65" fillId="68" borderId="18" applyNumberFormat="0" applyAlignment="0" applyProtection="0"/>
    <xf numFmtId="184" fontId="65" fillId="68" borderId="18" applyNumberFormat="0" applyAlignment="0" applyProtection="0"/>
    <xf numFmtId="184" fontId="66" fillId="65" borderId="19" applyNumberFormat="0" applyAlignment="0" applyProtection="0"/>
    <xf numFmtId="0" fontId="66" fillId="65" borderId="19" applyNumberFormat="0" applyAlignment="0" applyProtection="0"/>
    <xf numFmtId="184" fontId="66" fillId="65" borderId="19" applyNumberFormat="0" applyAlignment="0" applyProtection="0"/>
    <xf numFmtId="184" fontId="65" fillId="68" borderId="18" applyNumberFormat="0" applyAlignment="0" applyProtection="0"/>
    <xf numFmtId="0" fontId="65" fillId="68" borderId="18" applyNumberFormat="0" applyAlignment="0" applyProtection="0"/>
    <xf numFmtId="0" fontId="66" fillId="65" borderId="19" applyNumberFormat="0" applyAlignment="0" applyProtection="0"/>
    <xf numFmtId="184" fontId="65" fillId="68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6" fillId="65" borderId="19" applyNumberFormat="0" applyAlignment="0" applyProtection="0"/>
    <xf numFmtId="184" fontId="66" fillId="65" borderId="19" applyNumberFormat="0" applyAlignment="0" applyProtection="0"/>
    <xf numFmtId="0" fontId="66" fillId="55" borderId="18" applyNumberFormat="0" applyAlignment="0" applyProtection="0"/>
    <xf numFmtId="0" fontId="66" fillId="65" borderId="19" applyNumberFormat="0" applyAlignment="0" applyProtection="0"/>
    <xf numFmtId="184" fontId="66" fillId="65" borderId="19" applyNumberFormat="0" applyAlignment="0" applyProtection="0"/>
    <xf numFmtId="184" fontId="67" fillId="55" borderId="18" applyNumberFormat="0" applyAlignment="0" applyProtection="0"/>
    <xf numFmtId="184" fontId="25" fillId="10" borderId="10" applyNumberFormat="0" applyAlignment="0" applyProtection="0"/>
    <xf numFmtId="0" fontId="25" fillId="10" borderId="10" applyNumberFormat="0" applyAlignment="0" applyProtection="0"/>
    <xf numFmtId="184" fontId="25" fillId="10" borderId="10" applyNumberFormat="0" applyAlignment="0" applyProtection="0"/>
    <xf numFmtId="184" fontId="67" fillId="55" borderId="18" applyNumberFormat="0" applyAlignment="0" applyProtection="0"/>
    <xf numFmtId="0" fontId="67" fillId="55" borderId="18" applyNumberFormat="0" applyAlignment="0" applyProtection="0"/>
    <xf numFmtId="184" fontId="67" fillId="55" borderId="18" applyNumberFormat="0" applyAlignment="0" applyProtection="0"/>
    <xf numFmtId="184" fontId="67" fillId="55" borderId="18" applyNumberFormat="0" applyAlignment="0" applyProtection="0"/>
    <xf numFmtId="0" fontId="66" fillId="55" borderId="18" applyNumberFormat="0" applyAlignment="0" applyProtection="0"/>
    <xf numFmtId="0" fontId="25" fillId="10" borderId="10" applyNumberFormat="0" applyAlignment="0" applyProtection="0"/>
    <xf numFmtId="184" fontId="67" fillId="55" borderId="18" applyNumberFormat="0" applyAlignment="0" applyProtection="0"/>
    <xf numFmtId="0" fontId="66" fillId="55" borderId="18" applyNumberFormat="0" applyAlignment="0" applyProtection="0"/>
    <xf numFmtId="0" fontId="66" fillId="55" borderId="18" applyNumberFormat="0" applyAlignment="0" applyProtection="0"/>
    <xf numFmtId="184" fontId="25" fillId="10" borderId="10" applyNumberFormat="0" applyAlignment="0" applyProtection="0"/>
    <xf numFmtId="0" fontId="66" fillId="55" borderId="18" applyNumberFormat="0" applyAlignment="0" applyProtection="0"/>
    <xf numFmtId="184" fontId="27" fillId="11" borderId="13" applyNumberFormat="0" applyAlignment="0" applyProtection="0"/>
    <xf numFmtId="184" fontId="68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0" fontId="69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184" fontId="69" fillId="69" borderId="20" applyNumberFormat="0" applyAlignment="0" applyProtection="0"/>
    <xf numFmtId="0" fontId="68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70" fillId="69" borderId="20" applyNumberFormat="0" applyAlignment="0" applyProtection="0"/>
    <xf numFmtId="184" fontId="27" fillId="11" borderId="13" applyNumberFormat="0" applyAlignment="0" applyProtection="0"/>
    <xf numFmtId="0" fontId="27" fillId="11" borderId="13" applyNumberFormat="0" applyAlignment="0" applyProtection="0"/>
    <xf numFmtId="184" fontId="27" fillId="11" borderId="13" applyNumberFormat="0" applyAlignment="0" applyProtection="0"/>
    <xf numFmtId="184" fontId="70" fillId="69" borderId="20" applyNumberFormat="0" applyAlignment="0" applyProtection="0"/>
    <xf numFmtId="0" fontId="70" fillId="69" borderId="20" applyNumberFormat="0" applyAlignment="0" applyProtection="0"/>
    <xf numFmtId="184" fontId="70" fillId="69" borderId="20" applyNumberFormat="0" applyAlignment="0" applyProtection="0"/>
    <xf numFmtId="184" fontId="70" fillId="69" borderId="20" applyNumberFormat="0" applyAlignment="0" applyProtection="0"/>
    <xf numFmtId="0" fontId="68" fillId="69" borderId="20" applyNumberFormat="0" applyAlignment="0" applyProtection="0"/>
    <xf numFmtId="0" fontId="27" fillId="11" borderId="13" applyNumberFormat="0" applyAlignment="0" applyProtection="0"/>
    <xf numFmtId="184" fontId="70" fillId="69" borderId="20" applyNumberFormat="0" applyAlignment="0" applyProtection="0"/>
    <xf numFmtId="0" fontId="68" fillId="69" borderId="20" applyNumberFormat="0" applyAlignment="0" applyProtection="0"/>
    <xf numFmtId="0" fontId="68" fillId="69" borderId="20" applyNumberFormat="0" applyAlignment="0" applyProtection="0"/>
    <xf numFmtId="0" fontId="68" fillId="69" borderId="20" applyNumberFormat="0" applyAlignment="0" applyProtection="0"/>
    <xf numFmtId="184" fontId="27" fillId="11" borderId="13" applyNumberFormat="0" applyAlignment="0" applyProtection="0"/>
    <xf numFmtId="0" fontId="68" fillId="69" borderId="20" applyNumberFormat="0" applyAlignment="0" applyProtection="0"/>
    <xf numFmtId="184" fontId="7" fillId="0" borderId="0" applyNumberFormat="0" applyFill="0" applyBorder="0" applyAlignment="0" applyProtection="0"/>
    <xf numFmtId="184" fontId="40" fillId="0" borderId="0" applyNumberFormat="0" applyFill="0" applyBorder="0" applyAlignment="0" applyProtection="0"/>
    <xf numFmtId="184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4" fontId="40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0" fontId="41" fillId="0" borderId="1" applyNumberFormat="0" applyFill="0" applyBorder="0" applyAlignment="0" applyProtection="0">
      <alignment horizontal="center"/>
    </xf>
    <xf numFmtId="184" fontId="41" fillId="0" borderId="1" applyNumberFormat="0" applyFill="0" applyBorder="0" applyAlignment="0" applyProtection="0">
      <alignment horizont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87" fontId="3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8" fillId="0" borderId="0" applyFont="0" applyFill="0" applyBorder="0" applyAlignment="0" applyProtection="0"/>
    <xf numFmtId="184" fontId="10" fillId="0" borderId="0"/>
    <xf numFmtId="184" fontId="10" fillId="0" borderId="0"/>
    <xf numFmtId="0" fontId="10" fillId="0" borderId="0"/>
    <xf numFmtId="184" fontId="10" fillId="0" borderId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58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84" fontId="10" fillId="0" borderId="0"/>
    <xf numFmtId="184" fontId="10" fillId="0" borderId="0"/>
    <xf numFmtId="0" fontId="10" fillId="0" borderId="0"/>
    <xf numFmtId="184" fontId="10" fillId="0" borderId="0"/>
    <xf numFmtId="184" fontId="43" fillId="0" borderId="0" applyNumberFormat="0">
      <alignment horizontal="right"/>
    </xf>
    <xf numFmtId="184" fontId="43" fillId="0" borderId="0" applyNumberFormat="0">
      <alignment horizontal="right"/>
    </xf>
    <xf numFmtId="0" fontId="43" fillId="0" borderId="0" applyNumberFormat="0">
      <alignment horizontal="right"/>
    </xf>
    <xf numFmtId="184" fontId="43" fillId="0" borderId="0" applyNumberFormat="0">
      <alignment horizontal="right"/>
    </xf>
    <xf numFmtId="14" fontId="7" fillId="0" borderId="0" applyFont="0" applyFill="0" applyBorder="0" applyAlignment="0" applyProtection="0"/>
    <xf numFmtId="184" fontId="10" fillId="0" borderId="0"/>
    <xf numFmtId="184" fontId="10" fillId="0" borderId="0"/>
    <xf numFmtId="0" fontId="10" fillId="0" borderId="0"/>
    <xf numFmtId="184" fontId="10" fillId="0" borderId="0"/>
    <xf numFmtId="184" fontId="29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6" fillId="0" borderId="0" applyNumberFormat="0" applyFill="0" applyBorder="0" applyAlignment="0" applyProtection="0"/>
    <xf numFmtId="184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84" fontId="29" fillId="0" borderId="0" applyNumberFormat="0" applyFill="0" applyBorder="0" applyAlignment="0" applyProtection="0"/>
    <xf numFmtId="184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4" fontId="76" fillId="0" borderId="0" applyNumberFormat="0" applyFill="0" applyBorder="0" applyAlignment="0" applyProtection="0"/>
    <xf numFmtId="184" fontId="7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84" fontId="7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29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4" fontId="44" fillId="0" borderId="0" applyNumberFormat="0" applyFill="0" applyBorder="0" applyAlignment="0" applyProtection="0"/>
    <xf numFmtId="184" fontId="20" fillId="6" borderId="0" applyNumberFormat="0" applyBorder="0" applyAlignment="0" applyProtection="0"/>
    <xf numFmtId="184" fontId="77" fillId="51" borderId="0" applyNumberFormat="0" applyBorder="0" applyAlignment="0" applyProtection="0"/>
    <xf numFmtId="184" fontId="77" fillId="45" borderId="0" applyNumberFormat="0" applyBorder="0" applyAlignment="0" applyProtection="0"/>
    <xf numFmtId="184" fontId="77" fillId="45" borderId="0" applyNumberFormat="0" applyBorder="0" applyAlignment="0" applyProtection="0"/>
    <xf numFmtId="0" fontId="77" fillId="45" borderId="0" applyNumberFormat="0" applyBorder="0" applyAlignment="0" applyProtection="0"/>
    <xf numFmtId="184" fontId="77" fillId="45" borderId="0" applyNumberFormat="0" applyBorder="0" applyAlignment="0" applyProtection="0"/>
    <xf numFmtId="184" fontId="77" fillId="51" borderId="0" applyNumberFormat="0" applyBorder="0" applyAlignment="0" applyProtection="0"/>
    <xf numFmtId="0" fontId="77" fillId="51" borderId="0" applyNumberFormat="0" applyBorder="0" applyAlignment="0" applyProtection="0"/>
    <xf numFmtId="184" fontId="77" fillId="51" borderId="0" applyNumberFormat="0" applyBorder="0" applyAlignment="0" applyProtection="0"/>
    <xf numFmtId="184" fontId="78" fillId="41" borderId="0" applyNumberFormat="0" applyBorder="0" applyAlignment="0" applyProtection="0"/>
    <xf numFmtId="0" fontId="78" fillId="41" borderId="0" applyNumberFormat="0" applyBorder="0" applyAlignment="0" applyProtection="0"/>
    <xf numFmtId="184" fontId="78" fillId="41" borderId="0" applyNumberFormat="0" applyBorder="0" applyAlignment="0" applyProtection="0"/>
    <xf numFmtId="184" fontId="77" fillId="51" borderId="0" applyNumberFormat="0" applyBorder="0" applyAlignment="0" applyProtection="0"/>
    <xf numFmtId="0" fontId="77" fillId="51" borderId="0" applyNumberFormat="0" applyBorder="0" applyAlignment="0" applyProtection="0"/>
    <xf numFmtId="0" fontId="78" fillId="41" borderId="0" applyNumberFormat="0" applyBorder="0" applyAlignment="0" applyProtection="0"/>
    <xf numFmtId="184" fontId="77" fillId="51" borderId="0" applyNumberFormat="0" applyBorder="0" applyAlignment="0" applyProtection="0"/>
    <xf numFmtId="184" fontId="77" fillId="45" borderId="0" applyNumberFormat="0" applyBorder="0" applyAlignment="0" applyProtection="0"/>
    <xf numFmtId="184" fontId="77" fillId="45" borderId="0" applyNumberFormat="0" applyBorder="0" applyAlignment="0" applyProtection="0"/>
    <xf numFmtId="0" fontId="77" fillId="45" borderId="0" applyNumberFormat="0" applyBorder="0" applyAlignment="0" applyProtection="0"/>
    <xf numFmtId="184" fontId="77" fillId="45" borderId="0" applyNumberFormat="0" applyBorder="0" applyAlignment="0" applyProtection="0"/>
    <xf numFmtId="184" fontId="78" fillId="41" borderId="0" applyNumberFormat="0" applyBorder="0" applyAlignment="0" applyProtection="0"/>
    <xf numFmtId="184" fontId="78" fillId="41" borderId="0" applyNumberFormat="0" applyBorder="0" applyAlignment="0" applyProtection="0"/>
    <xf numFmtId="0" fontId="77" fillId="45" borderId="0" applyNumberFormat="0" applyBorder="0" applyAlignment="0" applyProtection="0"/>
    <xf numFmtId="0" fontId="78" fillId="41" borderId="0" applyNumberFormat="0" applyBorder="0" applyAlignment="0" applyProtection="0"/>
    <xf numFmtId="184" fontId="78" fillId="41" borderId="0" applyNumberFormat="0" applyBorder="0" applyAlignment="0" applyProtection="0"/>
    <xf numFmtId="184" fontId="79" fillId="45" borderId="0" applyNumberFormat="0" applyBorder="0" applyAlignment="0" applyProtection="0"/>
    <xf numFmtId="184" fontId="20" fillId="6" borderId="0" applyNumberFormat="0" applyBorder="0" applyAlignment="0" applyProtection="0"/>
    <xf numFmtId="0" fontId="20" fillId="6" borderId="0" applyNumberFormat="0" applyBorder="0" applyAlignment="0" applyProtection="0"/>
    <xf numFmtId="184" fontId="20" fillId="6" borderId="0" applyNumberFormat="0" applyBorder="0" applyAlignment="0" applyProtection="0"/>
    <xf numFmtId="184" fontId="79" fillId="45" borderId="0" applyNumberFormat="0" applyBorder="0" applyAlignment="0" applyProtection="0"/>
    <xf numFmtId="0" fontId="79" fillId="45" borderId="0" applyNumberFormat="0" applyBorder="0" applyAlignment="0" applyProtection="0"/>
    <xf numFmtId="184" fontId="79" fillId="45" borderId="0" applyNumberFormat="0" applyBorder="0" applyAlignment="0" applyProtection="0"/>
    <xf numFmtId="184" fontId="79" fillId="45" borderId="0" applyNumberFormat="0" applyBorder="0" applyAlignment="0" applyProtection="0"/>
    <xf numFmtId="0" fontId="77" fillId="45" borderId="0" applyNumberFormat="0" applyBorder="0" applyAlignment="0" applyProtection="0"/>
    <xf numFmtId="0" fontId="20" fillId="6" borderId="0" applyNumberFormat="0" applyBorder="0" applyAlignment="0" applyProtection="0"/>
    <xf numFmtId="184" fontId="79" fillId="45" borderId="0" applyNumberFormat="0" applyBorder="0" applyAlignment="0" applyProtection="0"/>
    <xf numFmtId="0" fontId="77" fillId="45" borderId="0" applyNumberFormat="0" applyBorder="0" applyAlignment="0" applyProtection="0"/>
    <xf numFmtId="0" fontId="77" fillId="45" borderId="0" applyNumberFormat="0" applyBorder="0" applyAlignment="0" applyProtection="0"/>
    <xf numFmtId="184" fontId="20" fillId="6" borderId="0" applyNumberFormat="0" applyBorder="0" applyAlignment="0" applyProtection="0"/>
    <xf numFmtId="0" fontId="77" fillId="45" borderId="0" applyNumberFormat="0" applyBorder="0" applyAlignment="0" applyProtection="0"/>
    <xf numFmtId="38" fontId="7" fillId="2" borderId="0" applyNumberFormat="0" applyBorder="0" applyAlignment="0" applyProtection="0"/>
    <xf numFmtId="0" fontId="7" fillId="2" borderId="0" applyNumberFormat="0" applyBorder="0" applyAlignment="0" applyProtection="0"/>
    <xf numFmtId="184" fontId="11" fillId="0" borderId="4" applyNumberFormat="0" applyAlignment="0" applyProtection="0">
      <alignment horizontal="left" vertical="center"/>
    </xf>
    <xf numFmtId="184" fontId="11" fillId="0" borderId="4" applyNumberFormat="0" applyAlignment="0" applyProtection="0">
      <alignment horizontal="left" vertical="center"/>
    </xf>
    <xf numFmtId="0" fontId="11" fillId="0" borderId="4" applyNumberFormat="0" applyAlignment="0" applyProtection="0">
      <alignment horizontal="left" vertical="center"/>
    </xf>
    <xf numFmtId="184" fontId="11" fillId="0" borderId="4" applyNumberFormat="0" applyAlignment="0" applyProtection="0">
      <alignment horizontal="left" vertical="center"/>
    </xf>
    <xf numFmtId="184" fontId="11" fillId="0" borderId="3">
      <alignment horizontal="left" vertical="center"/>
    </xf>
    <xf numFmtId="184" fontId="11" fillId="0" borderId="3">
      <alignment horizontal="left" vertical="center"/>
    </xf>
    <xf numFmtId="0" fontId="11" fillId="0" borderId="3">
      <alignment horizontal="left" vertical="center"/>
    </xf>
    <xf numFmtId="184" fontId="11" fillId="0" borderId="3">
      <alignment horizontal="left" vertical="center"/>
    </xf>
    <xf numFmtId="184" fontId="45" fillId="0" borderId="0">
      <alignment horizontal="center"/>
    </xf>
    <xf numFmtId="184" fontId="45" fillId="0" borderId="0">
      <alignment horizontal="center"/>
    </xf>
    <xf numFmtId="0" fontId="45" fillId="0" borderId="0">
      <alignment horizontal="center"/>
    </xf>
    <xf numFmtId="184" fontId="45" fillId="0" borderId="0">
      <alignment horizontal="center"/>
    </xf>
    <xf numFmtId="184" fontId="45" fillId="0" borderId="0">
      <alignment horizontal="center"/>
    </xf>
    <xf numFmtId="184" fontId="17" fillId="0" borderId="7" applyNumberFormat="0" applyFill="0" applyAlignment="0" applyProtection="0"/>
    <xf numFmtId="184" fontId="80" fillId="0" borderId="21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0" fillId="0" borderId="21" applyNumberFormat="0" applyFill="0" applyAlignment="0" applyProtection="0"/>
    <xf numFmtId="0" fontId="80" fillId="0" borderId="21" applyNumberFormat="0" applyFill="0" applyAlignment="0" applyProtection="0"/>
    <xf numFmtId="184" fontId="80" fillId="0" borderId="21" applyNumberFormat="0" applyFill="0" applyAlignment="0" applyProtection="0"/>
    <xf numFmtId="184" fontId="80" fillId="0" borderId="23" applyNumberFormat="0" applyFill="0" applyAlignment="0" applyProtection="0"/>
    <xf numFmtId="0" fontId="80" fillId="0" borderId="23" applyNumberFormat="0" applyFill="0" applyAlignment="0" applyProtection="0"/>
    <xf numFmtId="184" fontId="80" fillId="0" borderId="23" applyNumberFormat="0" applyFill="0" applyAlignment="0" applyProtection="0"/>
    <xf numFmtId="184" fontId="80" fillId="0" borderId="21" applyNumberFormat="0" applyFill="0" applyAlignment="0" applyProtection="0"/>
    <xf numFmtId="0" fontId="80" fillId="0" borderId="21" applyNumberFormat="0" applyFill="0" applyAlignment="0" applyProtection="0"/>
    <xf numFmtId="0" fontId="80" fillId="0" borderId="23" applyNumberFormat="0" applyFill="0" applyAlignment="0" applyProtection="0"/>
    <xf numFmtId="184" fontId="80" fillId="0" borderId="21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0" fillId="0" borderId="23" applyNumberFormat="0" applyFill="0" applyAlignment="0" applyProtection="0"/>
    <xf numFmtId="184" fontId="80" fillId="0" borderId="23" applyNumberFormat="0" applyFill="0" applyAlignment="0" applyProtection="0"/>
    <xf numFmtId="0" fontId="81" fillId="0" borderId="22" applyNumberFormat="0" applyFill="0" applyAlignment="0" applyProtection="0"/>
    <xf numFmtId="0" fontId="80" fillId="0" borderId="23" applyNumberFormat="0" applyFill="0" applyAlignment="0" applyProtection="0"/>
    <xf numFmtId="184" fontId="80" fillId="0" borderId="23" applyNumberFormat="0" applyFill="0" applyAlignment="0" applyProtection="0"/>
    <xf numFmtId="184" fontId="82" fillId="0" borderId="22" applyNumberFormat="0" applyFill="0" applyAlignment="0" applyProtection="0"/>
    <xf numFmtId="184" fontId="17" fillId="0" borderId="7" applyNumberFormat="0" applyFill="0" applyAlignment="0" applyProtection="0"/>
    <xf numFmtId="0" fontId="17" fillId="0" borderId="7" applyNumberFormat="0" applyFill="0" applyAlignment="0" applyProtection="0"/>
    <xf numFmtId="184" fontId="17" fillId="0" borderId="7" applyNumberFormat="0" applyFill="0" applyAlignment="0" applyProtection="0"/>
    <xf numFmtId="184" fontId="82" fillId="0" borderId="22" applyNumberFormat="0" applyFill="0" applyAlignment="0" applyProtection="0"/>
    <xf numFmtId="0" fontId="82" fillId="0" borderId="22" applyNumberFormat="0" applyFill="0" applyAlignment="0" applyProtection="0"/>
    <xf numFmtId="184" fontId="82" fillId="0" borderId="22" applyNumberFormat="0" applyFill="0" applyAlignment="0" applyProtection="0"/>
    <xf numFmtId="184" fontId="82" fillId="0" borderId="22" applyNumberFormat="0" applyFill="0" applyAlignment="0" applyProtection="0"/>
    <xf numFmtId="0" fontId="81" fillId="0" borderId="22" applyNumberFormat="0" applyFill="0" applyAlignment="0" applyProtection="0"/>
    <xf numFmtId="0" fontId="17" fillId="0" borderId="7" applyNumberFormat="0" applyFill="0" applyAlignment="0" applyProtection="0"/>
    <xf numFmtId="184" fontId="82" fillId="0" borderId="22" applyNumberFormat="0" applyFill="0" applyAlignment="0" applyProtection="0"/>
    <xf numFmtId="0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17" fillId="0" borderId="7" applyNumberFormat="0" applyFill="0" applyAlignment="0" applyProtection="0"/>
    <xf numFmtId="0" fontId="81" fillId="0" borderId="22" applyNumberFormat="0" applyFill="0" applyAlignment="0" applyProtection="0"/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4" fontId="45" fillId="0" borderId="0">
      <alignment horizontal="center"/>
    </xf>
    <xf numFmtId="184" fontId="45" fillId="0" borderId="0">
      <alignment horizontal="center"/>
    </xf>
    <xf numFmtId="184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4" fontId="18" fillId="0" borderId="8" applyNumberFormat="0" applyFill="0" applyAlignment="0" applyProtection="0"/>
    <xf numFmtId="184" fontId="83" fillId="0" borderId="24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3" fillId="0" borderId="24" applyNumberFormat="0" applyFill="0" applyAlignment="0" applyProtection="0"/>
    <xf numFmtId="0" fontId="83" fillId="0" borderId="24" applyNumberFormat="0" applyFill="0" applyAlignment="0" applyProtection="0"/>
    <xf numFmtId="184" fontId="83" fillId="0" borderId="24" applyNumberFormat="0" applyFill="0" applyAlignment="0" applyProtection="0"/>
    <xf numFmtId="184" fontId="83" fillId="0" borderId="26" applyNumberFormat="0" applyFill="0" applyAlignment="0" applyProtection="0"/>
    <xf numFmtId="0" fontId="83" fillId="0" borderId="26" applyNumberFormat="0" applyFill="0" applyAlignment="0" applyProtection="0"/>
    <xf numFmtId="184" fontId="83" fillId="0" borderId="26" applyNumberFormat="0" applyFill="0" applyAlignment="0" applyProtection="0"/>
    <xf numFmtId="184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6" applyNumberFormat="0" applyFill="0" applyAlignment="0" applyProtection="0"/>
    <xf numFmtId="184" fontId="83" fillId="0" borderId="24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3" fillId="0" borderId="26" applyNumberFormat="0" applyFill="0" applyAlignment="0" applyProtection="0"/>
    <xf numFmtId="184" fontId="83" fillId="0" borderId="26" applyNumberFormat="0" applyFill="0" applyAlignment="0" applyProtection="0"/>
    <xf numFmtId="0" fontId="84" fillId="0" borderId="25" applyNumberFormat="0" applyFill="0" applyAlignment="0" applyProtection="0"/>
    <xf numFmtId="0" fontId="83" fillId="0" borderId="26" applyNumberFormat="0" applyFill="0" applyAlignment="0" applyProtection="0"/>
    <xf numFmtId="184" fontId="83" fillId="0" borderId="26" applyNumberFormat="0" applyFill="0" applyAlignment="0" applyProtection="0"/>
    <xf numFmtId="184" fontId="85" fillId="0" borderId="25" applyNumberFormat="0" applyFill="0" applyAlignment="0" applyProtection="0"/>
    <xf numFmtId="184" fontId="18" fillId="0" borderId="8" applyNumberFormat="0" applyFill="0" applyAlignment="0" applyProtection="0"/>
    <xf numFmtId="0" fontId="18" fillId="0" borderId="8" applyNumberFormat="0" applyFill="0" applyAlignment="0" applyProtection="0"/>
    <xf numFmtId="184" fontId="18" fillId="0" borderId="8" applyNumberFormat="0" applyFill="0" applyAlignment="0" applyProtection="0"/>
    <xf numFmtId="184" fontId="85" fillId="0" borderId="25" applyNumberFormat="0" applyFill="0" applyAlignment="0" applyProtection="0"/>
    <xf numFmtId="0" fontId="85" fillId="0" borderId="25" applyNumberFormat="0" applyFill="0" applyAlignment="0" applyProtection="0"/>
    <xf numFmtId="184" fontId="85" fillId="0" borderId="25" applyNumberFormat="0" applyFill="0" applyAlignment="0" applyProtection="0"/>
    <xf numFmtId="184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18" fillId="0" borderId="8" applyNumberFormat="0" applyFill="0" applyAlignment="0" applyProtection="0"/>
    <xf numFmtId="184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18" fillId="0" borderId="8" applyNumberFormat="0" applyFill="0" applyAlignment="0" applyProtection="0"/>
    <xf numFmtId="0" fontId="84" fillId="0" borderId="25" applyNumberFormat="0" applyFill="0" applyAlignment="0" applyProtection="0"/>
    <xf numFmtId="184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184" fontId="19" fillId="0" borderId="9" applyNumberFormat="0" applyFill="0" applyAlignment="0" applyProtection="0"/>
    <xf numFmtId="184" fontId="86" fillId="0" borderId="27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6" fillId="0" borderId="27" applyNumberFormat="0" applyFill="0" applyAlignment="0" applyProtection="0"/>
    <xf numFmtId="0" fontId="86" fillId="0" borderId="27" applyNumberFormat="0" applyFill="0" applyAlignment="0" applyProtection="0"/>
    <xf numFmtId="184" fontId="86" fillId="0" borderId="27" applyNumberFormat="0" applyFill="0" applyAlignment="0" applyProtection="0"/>
    <xf numFmtId="184" fontId="86" fillId="0" borderId="29" applyNumberFormat="0" applyFill="0" applyAlignment="0" applyProtection="0"/>
    <xf numFmtId="0" fontId="86" fillId="0" borderId="29" applyNumberFormat="0" applyFill="0" applyAlignment="0" applyProtection="0"/>
    <xf numFmtId="184" fontId="86" fillId="0" borderId="29" applyNumberFormat="0" applyFill="0" applyAlignment="0" applyProtection="0"/>
    <xf numFmtId="184" fontId="86" fillId="0" borderId="27" applyNumberFormat="0" applyFill="0" applyAlignment="0" applyProtection="0"/>
    <xf numFmtId="0" fontId="86" fillId="0" borderId="27" applyNumberFormat="0" applyFill="0" applyAlignment="0" applyProtection="0"/>
    <xf numFmtId="0" fontId="86" fillId="0" borderId="29" applyNumberFormat="0" applyFill="0" applyAlignment="0" applyProtection="0"/>
    <xf numFmtId="184" fontId="86" fillId="0" borderId="27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6" fillId="0" borderId="29" applyNumberFormat="0" applyFill="0" applyAlignment="0" applyProtection="0"/>
    <xf numFmtId="184" fontId="86" fillId="0" borderId="29" applyNumberFormat="0" applyFill="0" applyAlignment="0" applyProtection="0"/>
    <xf numFmtId="0" fontId="87" fillId="0" borderId="28" applyNumberFormat="0" applyFill="0" applyAlignment="0" applyProtection="0"/>
    <xf numFmtId="0" fontId="86" fillId="0" borderId="29" applyNumberFormat="0" applyFill="0" applyAlignment="0" applyProtection="0"/>
    <xf numFmtId="184" fontId="86" fillId="0" borderId="29" applyNumberFormat="0" applyFill="0" applyAlignment="0" applyProtection="0"/>
    <xf numFmtId="184" fontId="88" fillId="0" borderId="28" applyNumberFormat="0" applyFill="0" applyAlignment="0" applyProtection="0"/>
    <xf numFmtId="184" fontId="19" fillId="0" borderId="9" applyNumberFormat="0" applyFill="0" applyAlignment="0" applyProtection="0"/>
    <xf numFmtId="0" fontId="19" fillId="0" borderId="9" applyNumberFormat="0" applyFill="0" applyAlignment="0" applyProtection="0"/>
    <xf numFmtId="184" fontId="19" fillId="0" borderId="9" applyNumberFormat="0" applyFill="0" applyAlignment="0" applyProtection="0"/>
    <xf numFmtId="184" fontId="88" fillId="0" borderId="28" applyNumberFormat="0" applyFill="0" applyAlignment="0" applyProtection="0"/>
    <xf numFmtId="0" fontId="88" fillId="0" borderId="28" applyNumberFormat="0" applyFill="0" applyAlignment="0" applyProtection="0"/>
    <xf numFmtId="184" fontId="88" fillId="0" borderId="28" applyNumberFormat="0" applyFill="0" applyAlignment="0" applyProtection="0"/>
    <xf numFmtId="184" fontId="88" fillId="0" borderId="28" applyNumberFormat="0" applyFill="0" applyAlignment="0" applyProtection="0"/>
    <xf numFmtId="0" fontId="87" fillId="0" borderId="28" applyNumberFormat="0" applyFill="0" applyAlignment="0" applyProtection="0"/>
    <xf numFmtId="0" fontId="19" fillId="0" borderId="9" applyNumberFormat="0" applyFill="0" applyAlignment="0" applyProtection="0"/>
    <xf numFmtId="184" fontId="88" fillId="0" borderId="28" applyNumberFormat="0" applyFill="0" applyAlignment="0" applyProtection="0"/>
    <xf numFmtId="0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19" fillId="0" borderId="9" applyNumberFormat="0" applyFill="0" applyAlignment="0" applyProtection="0"/>
    <xf numFmtId="0" fontId="87" fillId="0" borderId="28" applyNumberFormat="0" applyFill="0" applyAlignment="0" applyProtection="0"/>
    <xf numFmtId="184" fontId="19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8" fillId="0" borderId="0" applyNumberFormat="0" applyFill="0" applyBorder="0" applyAlignment="0" applyProtection="0"/>
    <xf numFmtId="184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84" fontId="19" fillId="0" borderId="0" applyNumberFormat="0" applyFill="0" applyBorder="0" applyAlignment="0" applyProtection="0"/>
    <xf numFmtId="184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4" fontId="88" fillId="0" borderId="0" applyNumberFormat="0" applyFill="0" applyBorder="0" applyAlignment="0" applyProtection="0"/>
    <xf numFmtId="184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84" fontId="8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1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45" fillId="0" borderId="0">
      <alignment horizontal="center"/>
    </xf>
    <xf numFmtId="184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45" fillId="0" borderId="0">
      <alignment horizontal="center"/>
    </xf>
    <xf numFmtId="0" fontId="89" fillId="0" borderId="0" applyNumberFormat="0" applyFill="0" applyBorder="0" applyAlignment="0" applyProtection="0"/>
    <xf numFmtId="184" fontId="35" fillId="0" borderId="0" applyNumberFormat="0" applyFill="0" applyBorder="0" applyAlignment="0" applyProtection="0">
      <alignment vertical="top"/>
      <protection locked="0"/>
    </xf>
    <xf numFmtId="184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4" fontId="90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2" fillId="0" borderId="0" applyNumberFormat="0" applyFill="0" applyBorder="0" applyAlignment="0" applyProtection="0">
      <alignment vertical="top"/>
      <protection locked="0"/>
    </xf>
    <xf numFmtId="184" fontId="94" fillId="0" borderId="0" applyNumberFormat="0" applyFill="0" applyBorder="0" applyAlignment="0" applyProtection="0">
      <alignment vertical="top"/>
      <protection locked="0"/>
    </xf>
    <xf numFmtId="184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4" fontId="94" fillId="0" borderId="0" applyNumberFormat="0" applyFill="0" applyBorder="0" applyAlignment="0" applyProtection="0">
      <alignment vertical="top"/>
      <protection locked="0"/>
    </xf>
    <xf numFmtId="184" fontId="35" fillId="0" borderId="0" applyNumberFormat="0" applyFill="0" applyBorder="0" applyAlignment="0" applyProtection="0">
      <alignment vertical="top"/>
      <protection locked="0"/>
    </xf>
    <xf numFmtId="184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184" fontId="35" fillId="0" borderId="0" applyNumberFormat="0" applyFill="0" applyBorder="0" applyAlignment="0" applyProtection="0">
      <alignment vertical="top"/>
      <protection locked="0"/>
    </xf>
    <xf numFmtId="184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184" fontId="35" fillId="0" borderId="0" applyNumberFormat="0" applyFill="0" applyBorder="0" applyAlignment="0" applyProtection="0">
      <alignment vertical="top"/>
      <protection locked="0"/>
    </xf>
    <xf numFmtId="184" fontId="35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0" fontId="7" fillId="3" borderId="5" applyNumberFormat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95" fillId="54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54" borderId="18" applyNumberFormat="0" applyAlignment="0" applyProtection="0"/>
    <xf numFmtId="184" fontId="95" fillId="54" borderId="18" applyNumberFormat="0" applyAlignment="0" applyProtection="0"/>
    <xf numFmtId="0" fontId="95" fillId="54" borderId="18" applyNumberFormat="0" applyAlignment="0" applyProtection="0"/>
    <xf numFmtId="184" fontId="95" fillId="54" borderId="18" applyNumberFormat="0" applyAlignment="0" applyProtection="0"/>
    <xf numFmtId="184" fontId="95" fillId="54" borderId="18" applyNumberFormat="0" applyAlignment="0" applyProtection="0"/>
    <xf numFmtId="0" fontId="95" fillId="54" borderId="18" applyNumberFormat="0" applyAlignment="0" applyProtection="0"/>
    <xf numFmtId="184" fontId="95" fillId="54" borderId="18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54" borderId="18" applyNumberFormat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184" fontId="95" fillId="54" borderId="18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6" fillId="49" borderId="18" applyNumberFormat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96" fillId="49" borderId="18" applyNumberFormat="0" applyAlignment="0" applyProtection="0"/>
    <xf numFmtId="0" fontId="96" fillId="49" borderId="18" applyNumberFormat="0" applyAlignment="0" applyProtection="0"/>
    <xf numFmtId="184" fontId="96" fillId="49" borderId="18" applyNumberFormat="0" applyAlignment="0" applyProtection="0"/>
    <xf numFmtId="184" fontId="96" fillId="49" borderId="18" applyNumberFormat="0" applyAlignment="0" applyProtection="0"/>
    <xf numFmtId="0" fontId="95" fillId="49" borderId="18" applyNumberFormat="0" applyAlignment="0" applyProtection="0"/>
    <xf numFmtId="0" fontId="23" fillId="9" borderId="10" applyNumberFormat="0" applyAlignment="0" applyProtection="0"/>
    <xf numFmtId="184" fontId="96" fillId="49" borderId="18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0" fontId="95" fillId="49" borderId="18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0" fontId="95" fillId="49" borderId="18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95" fillId="54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54" borderId="18" applyNumberFormat="0" applyAlignment="0" applyProtection="0"/>
    <xf numFmtId="184" fontId="95" fillId="54" borderId="18" applyNumberFormat="0" applyAlignment="0" applyProtection="0"/>
    <xf numFmtId="0" fontId="95" fillId="54" borderId="18" applyNumberFormat="0" applyAlignment="0" applyProtection="0"/>
    <xf numFmtId="184" fontId="95" fillId="54" borderId="18" applyNumberFormat="0" applyAlignment="0" applyProtection="0"/>
    <xf numFmtId="184" fontId="95" fillId="54" borderId="18" applyNumberFormat="0" applyAlignment="0" applyProtection="0"/>
    <xf numFmtId="0" fontId="95" fillId="54" borderId="18" applyNumberFormat="0" applyAlignment="0" applyProtection="0"/>
    <xf numFmtId="184" fontId="95" fillId="54" borderId="18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54" borderId="18" applyNumberFormat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184" fontId="95" fillId="54" borderId="18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0" fontId="95" fillId="49" borderId="18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0" fontId="95" fillId="49" borderId="18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0" fontId="95" fillId="49" borderId="18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96" fillId="49" borderId="18" applyNumberFormat="0" applyAlignment="0" applyProtection="0"/>
    <xf numFmtId="0" fontId="96" fillId="49" borderId="18" applyNumberFormat="0" applyAlignment="0" applyProtection="0"/>
    <xf numFmtId="184" fontId="96" fillId="49" borderId="18" applyNumberFormat="0" applyAlignment="0" applyProtection="0"/>
    <xf numFmtId="184" fontId="96" fillId="49" borderId="18" applyNumberFormat="0" applyAlignment="0" applyProtection="0"/>
    <xf numFmtId="0" fontId="96" fillId="49" borderId="18" applyNumberFormat="0" applyAlignment="0" applyProtection="0"/>
    <xf numFmtId="184" fontId="96" fillId="49" borderId="18" applyNumberFormat="0" applyAlignment="0" applyProtection="0"/>
    <xf numFmtId="184" fontId="96" fillId="49" borderId="18" applyNumberFormat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96" fillId="49" borderId="18" applyNumberFormat="0" applyAlignment="0" applyProtection="0"/>
    <xf numFmtId="0" fontId="96" fillId="49" borderId="18" applyNumberFormat="0" applyAlignment="0" applyProtection="0"/>
    <xf numFmtId="184" fontId="96" fillId="49" borderId="18" applyNumberFormat="0" applyAlignment="0" applyProtection="0"/>
    <xf numFmtId="0" fontId="23" fillId="9" borderId="10" applyNumberFormat="0" applyAlignment="0" applyProtection="0"/>
    <xf numFmtId="184" fontId="96" fillId="49" borderId="18" applyNumberFormat="0" applyAlignment="0" applyProtection="0"/>
    <xf numFmtId="184" fontId="96" fillId="49" borderId="18" applyNumberFormat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96" fillId="49" borderId="18" applyNumberFormat="0" applyAlignment="0" applyProtection="0"/>
    <xf numFmtId="0" fontId="96" fillId="49" borderId="18" applyNumberFormat="0" applyAlignment="0" applyProtection="0"/>
    <xf numFmtId="184" fontId="96" fillId="49" borderId="18" applyNumberFormat="0" applyAlignment="0" applyProtection="0"/>
    <xf numFmtId="0" fontId="23" fillId="9" borderId="10" applyNumberFormat="0" applyAlignment="0" applyProtection="0"/>
    <xf numFmtId="184" fontId="96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184" fontId="95" fillId="49" borderId="18" applyNumberFormat="0" applyAlignment="0" applyProtection="0"/>
    <xf numFmtId="184" fontId="96" fillId="49" borderId="18" applyNumberFormat="0" applyAlignment="0" applyProtection="0"/>
    <xf numFmtId="0" fontId="96" fillId="49" borderId="18" applyNumberFormat="0" applyAlignment="0" applyProtection="0"/>
    <xf numFmtId="184" fontId="96" fillId="49" borderId="18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184" fontId="23" fillId="9" borderId="10" applyNumberFormat="0" applyAlignment="0" applyProtection="0"/>
    <xf numFmtId="0" fontId="95" fillId="49" borderId="19" applyNumberFormat="0" applyAlignment="0" applyProtection="0"/>
    <xf numFmtId="184" fontId="23" fillId="9" borderId="10" applyNumberFormat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95" fillId="49" borderId="19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184" fontId="23" fillId="9" borderId="10" applyNumberFormat="0" applyAlignment="0" applyProtection="0"/>
    <xf numFmtId="0" fontId="23" fillId="9" borderId="10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23" fillId="9" borderId="10" applyNumberFormat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184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0" fontId="95" fillId="49" borderId="19" applyNumberFormat="0" applyAlignment="0" applyProtection="0"/>
    <xf numFmtId="184" fontId="46" fillId="0" borderId="0" applyNumberFormat="0" applyFill="0" applyBorder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95" fillId="49" borderId="19" applyNumberFormat="0" applyAlignment="0" applyProtection="0"/>
    <xf numFmtId="0" fontId="95" fillId="49" borderId="19" applyNumberFormat="0" applyAlignment="0" applyProtection="0"/>
    <xf numFmtId="184" fontId="95" fillId="49" borderId="19" applyNumberFormat="0" applyAlignment="0" applyProtection="0"/>
    <xf numFmtId="184" fontId="46" fillId="0" borderId="0" applyNumberFormat="0" applyFill="0" applyBorder="0" applyAlignment="0" applyProtection="0"/>
    <xf numFmtId="184" fontId="46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47" fillId="0" borderId="0"/>
    <xf numFmtId="184" fontId="47" fillId="0" borderId="0"/>
    <xf numFmtId="0" fontId="47" fillId="0" borderId="0"/>
    <xf numFmtId="184" fontId="47" fillId="0" borderId="0"/>
    <xf numFmtId="184" fontId="26" fillId="0" borderId="12" applyNumberFormat="0" applyFill="0" applyAlignment="0" applyProtection="0"/>
    <xf numFmtId="184" fontId="97" fillId="0" borderId="30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7" fillId="0" borderId="30" applyNumberFormat="0" applyFill="0" applyAlignment="0" applyProtection="0"/>
    <xf numFmtId="0" fontId="97" fillId="0" borderId="30" applyNumberFormat="0" applyFill="0" applyAlignment="0" applyProtection="0"/>
    <xf numFmtId="184" fontId="97" fillId="0" borderId="30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9" fillId="0" borderId="31" applyNumberFormat="0" applyFill="0" applyAlignment="0" applyProtection="0"/>
    <xf numFmtId="184" fontId="26" fillId="0" borderId="12" applyNumberFormat="0" applyFill="0" applyAlignment="0" applyProtection="0"/>
    <xf numFmtId="0" fontId="26" fillId="0" borderId="12" applyNumberFormat="0" applyFill="0" applyAlignment="0" applyProtection="0"/>
    <xf numFmtId="184" fontId="26" fillId="0" borderId="12" applyNumberFormat="0" applyFill="0" applyAlignment="0" applyProtection="0"/>
    <xf numFmtId="184" fontId="99" fillId="0" borderId="31" applyNumberFormat="0" applyFill="0" applyAlignment="0" applyProtection="0"/>
    <xf numFmtId="0" fontId="99" fillId="0" borderId="31" applyNumberFormat="0" applyFill="0" applyAlignment="0" applyProtection="0"/>
    <xf numFmtId="184" fontId="99" fillId="0" borderId="31" applyNumberFormat="0" applyFill="0" applyAlignment="0" applyProtection="0"/>
    <xf numFmtId="184" fontId="99" fillId="0" borderId="31" applyNumberFormat="0" applyFill="0" applyAlignment="0" applyProtection="0"/>
    <xf numFmtId="0" fontId="98" fillId="0" borderId="31" applyNumberFormat="0" applyFill="0" applyAlignment="0" applyProtection="0"/>
    <xf numFmtId="0" fontId="26" fillId="0" borderId="12" applyNumberFormat="0" applyFill="0" applyAlignment="0" applyProtection="0"/>
    <xf numFmtId="184" fontId="99" fillId="0" borderId="31" applyNumberFormat="0" applyFill="0" applyAlignment="0" applyProtection="0"/>
    <xf numFmtId="0" fontId="98" fillId="0" borderId="31" applyNumberFormat="0" applyFill="0" applyAlignment="0" applyProtection="0"/>
    <xf numFmtId="0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26" fillId="0" borderId="12" applyNumberFormat="0" applyFill="0" applyAlignment="0" applyProtection="0"/>
    <xf numFmtId="0" fontId="98" fillId="0" borderId="31" applyNumberFormat="0" applyFill="0" applyAlignment="0" applyProtection="0"/>
    <xf numFmtId="164" fontId="9" fillId="0" borderId="0"/>
    <xf numFmtId="184" fontId="22" fillId="8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2" fillId="54" borderId="0" applyNumberFormat="0" applyBorder="0" applyAlignment="0" applyProtection="0"/>
    <xf numFmtId="184" fontId="22" fillId="8" borderId="0" applyNumberFormat="0" applyBorder="0" applyAlignment="0" applyProtection="0"/>
    <xf numFmtId="0" fontId="22" fillId="8" borderId="0" applyNumberFormat="0" applyBorder="0" applyAlignment="0" applyProtection="0"/>
    <xf numFmtId="184" fontId="22" fillId="8" borderId="0" applyNumberFormat="0" applyBorder="0" applyAlignment="0" applyProtection="0"/>
    <xf numFmtId="184" fontId="102" fillId="54" borderId="0" applyNumberFormat="0" applyBorder="0" applyAlignment="0" applyProtection="0"/>
    <xf numFmtId="0" fontId="102" fillId="54" borderId="0" applyNumberFormat="0" applyBorder="0" applyAlignment="0" applyProtection="0"/>
    <xf numFmtId="184" fontId="102" fillId="54" borderId="0" applyNumberFormat="0" applyBorder="0" applyAlignment="0" applyProtection="0"/>
    <xf numFmtId="184" fontId="102" fillId="54" borderId="0" applyNumberFormat="0" applyBorder="0" applyAlignment="0" applyProtection="0"/>
    <xf numFmtId="0" fontId="101" fillId="54" borderId="0" applyNumberFormat="0" applyBorder="0" applyAlignment="0" applyProtection="0"/>
    <xf numFmtId="0" fontId="22" fillId="8" borderId="0" applyNumberFormat="0" applyBorder="0" applyAlignment="0" applyProtection="0"/>
    <xf numFmtId="184" fontId="102" fillId="54" borderId="0" applyNumberFormat="0" applyBorder="0" applyAlignment="0" applyProtection="0"/>
    <xf numFmtId="0" fontId="101" fillId="54" borderId="0" applyNumberFormat="0" applyBorder="0" applyAlignment="0" applyProtection="0"/>
    <xf numFmtId="0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22" fillId="8" borderId="0" applyNumberFormat="0" applyBorder="0" applyAlignment="0" applyProtection="0"/>
    <xf numFmtId="0" fontId="101" fillId="54" borderId="0" applyNumberFormat="0" applyBorder="0" applyAlignment="0" applyProtection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88" fontId="5" fillId="0" borderId="0"/>
    <xf numFmtId="188" fontId="5" fillId="0" borderId="0"/>
    <xf numFmtId="188" fontId="5" fillId="0" borderId="0"/>
    <xf numFmtId="178" fontId="5" fillId="0" borderId="0"/>
    <xf numFmtId="178" fontId="5" fillId="0" borderId="0"/>
    <xf numFmtId="188" fontId="5" fillId="0" borderId="0"/>
    <xf numFmtId="178" fontId="5" fillId="0" borderId="0"/>
    <xf numFmtId="178" fontId="5" fillId="0" borderId="0"/>
    <xf numFmtId="188" fontId="5" fillId="0" borderId="0"/>
    <xf numFmtId="188" fontId="5" fillId="0" borderId="0"/>
    <xf numFmtId="178" fontId="5" fillId="0" borderId="0"/>
    <xf numFmtId="178" fontId="5" fillId="0" borderId="0"/>
    <xf numFmtId="178" fontId="5" fillId="0" borderId="0"/>
    <xf numFmtId="188" fontId="5" fillId="0" borderId="0"/>
    <xf numFmtId="178" fontId="5" fillId="0" borderId="0"/>
    <xf numFmtId="178" fontId="5" fillId="0" borderId="0"/>
    <xf numFmtId="188" fontId="5" fillId="0" borderId="0"/>
    <xf numFmtId="188" fontId="5" fillId="0" borderId="0"/>
    <xf numFmtId="178" fontId="5" fillId="0" borderId="0"/>
    <xf numFmtId="178" fontId="5" fillId="0" borderId="0"/>
    <xf numFmtId="178" fontId="5" fillId="0" borderId="0"/>
    <xf numFmtId="188" fontId="5" fillId="0" borderId="0"/>
    <xf numFmtId="178" fontId="5" fillId="0" borderId="0"/>
    <xf numFmtId="178" fontId="5" fillId="0" borderId="0"/>
    <xf numFmtId="178" fontId="5" fillId="0" borderId="0"/>
    <xf numFmtId="189" fontId="103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84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10" fillId="0" borderId="0">
      <alignment vertical="center"/>
    </xf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10" fillId="0" borderId="0">
      <alignment vertical="center"/>
    </xf>
    <xf numFmtId="184" fontId="10" fillId="0" borderId="0">
      <alignment vertical="center"/>
    </xf>
    <xf numFmtId="0" fontId="10" fillId="0" borderId="0">
      <alignment vertical="center"/>
    </xf>
    <xf numFmtId="184" fontId="10" fillId="0" borderId="0">
      <alignment vertical="center"/>
    </xf>
    <xf numFmtId="184" fontId="10" fillId="0" borderId="0">
      <alignment vertical="center"/>
    </xf>
    <xf numFmtId="0" fontId="9" fillId="0" borderId="0"/>
    <xf numFmtId="184" fontId="1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15" fillId="0" borderId="0"/>
    <xf numFmtId="0" fontId="3" fillId="0" borderId="0"/>
    <xf numFmtId="39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4" fillId="0" borderId="0"/>
    <xf numFmtId="39" fontId="32" fillId="0" borderId="0"/>
    <xf numFmtId="0" fontId="32" fillId="0" borderId="0"/>
    <xf numFmtId="0" fontId="104" fillId="0" borderId="0"/>
    <xf numFmtId="0" fontId="104" fillId="0" borderId="0"/>
    <xf numFmtId="0" fontId="10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184" fontId="5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184" fontId="5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9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9" fontId="32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105" fillId="0" borderId="0"/>
    <xf numFmtId="0" fontId="5" fillId="0" borderId="0"/>
    <xf numFmtId="0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0" fontId="9" fillId="0" borderId="0"/>
    <xf numFmtId="0" fontId="9" fillId="0" borderId="0"/>
    <xf numFmtId="184" fontId="5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184" fontId="5" fillId="0" borderId="0"/>
    <xf numFmtId="0" fontId="7" fillId="0" borderId="0"/>
    <xf numFmtId="0" fontId="9" fillId="0" borderId="0"/>
    <xf numFmtId="0" fontId="7" fillId="0" borderId="0"/>
    <xf numFmtId="0" fontId="5" fillId="0" borderId="0"/>
    <xf numFmtId="0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0" fontId="5" fillId="0" borderId="0"/>
    <xf numFmtId="0" fontId="7" fillId="0" borderId="0"/>
    <xf numFmtId="0" fontId="7" fillId="0" borderId="0"/>
    <xf numFmtId="0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9" fillId="0" borderId="0"/>
    <xf numFmtId="0" fontId="3" fillId="0" borderId="0"/>
    <xf numFmtId="184" fontId="5" fillId="0" borderId="0"/>
    <xf numFmtId="184" fontId="9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9" fillId="0" borderId="0"/>
    <xf numFmtId="0" fontId="104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9" fillId="0" borderId="0"/>
    <xf numFmtId="0" fontId="3" fillId="0" borderId="0"/>
    <xf numFmtId="184" fontId="9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3" fillId="0" borderId="0"/>
    <xf numFmtId="184" fontId="5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32" fillId="0" borderId="0"/>
    <xf numFmtId="184" fontId="5" fillId="0" borderId="0"/>
    <xf numFmtId="39" fontId="32" fillId="0" borderId="0"/>
    <xf numFmtId="0" fontId="5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184" fontId="9" fillId="0" borderId="0"/>
    <xf numFmtId="184" fontId="9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184" fontId="9" fillId="0" borderId="0"/>
    <xf numFmtId="184" fontId="9" fillId="0" borderId="0"/>
    <xf numFmtId="0" fontId="9" fillId="0" borderId="0"/>
    <xf numFmtId="184" fontId="9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184" fontId="5" fillId="0" borderId="0"/>
    <xf numFmtId="0" fontId="32" fillId="0" borderId="0"/>
    <xf numFmtId="184" fontId="5" fillId="0" borderId="0"/>
    <xf numFmtId="39" fontId="32" fillId="0" borderId="0"/>
    <xf numFmtId="0" fontId="5" fillId="0" borderId="0"/>
    <xf numFmtId="184" fontId="5" fillId="0" borderId="0"/>
    <xf numFmtId="184" fontId="5" fillId="0" borderId="0"/>
    <xf numFmtId="0" fontId="32" fillId="0" borderId="0"/>
    <xf numFmtId="184" fontId="5" fillId="0" borderId="0"/>
    <xf numFmtId="39" fontId="32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0" fontId="105" fillId="0" borderId="0"/>
    <xf numFmtId="0" fontId="5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32" fillId="0" borderId="0"/>
    <xf numFmtId="184" fontId="5" fillId="0" borderId="0"/>
    <xf numFmtId="39" fontId="32" fillId="0" borderId="0"/>
    <xf numFmtId="0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184" fontId="5" fillId="0" borderId="0"/>
    <xf numFmtId="184" fontId="5" fillId="0" borderId="0"/>
    <xf numFmtId="0" fontId="106" fillId="0" borderId="0"/>
    <xf numFmtId="0" fontId="5" fillId="0" borderId="0"/>
    <xf numFmtId="184" fontId="5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5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184" fontId="9" fillId="0" borderId="0"/>
    <xf numFmtId="0" fontId="3" fillId="0" borderId="0"/>
    <xf numFmtId="184" fontId="5" fillId="0" borderId="0"/>
    <xf numFmtId="184" fontId="5" fillId="0" borderId="0"/>
    <xf numFmtId="0" fontId="106" fillId="0" borderId="0"/>
    <xf numFmtId="0" fontId="5" fillId="0" borderId="0"/>
    <xf numFmtId="184" fontId="5" fillId="0" borderId="0"/>
    <xf numFmtId="184" fontId="71" fillId="0" borderId="0"/>
    <xf numFmtId="0" fontId="32" fillId="0" borderId="0"/>
    <xf numFmtId="0" fontId="71" fillId="0" borderId="0"/>
    <xf numFmtId="0" fontId="32" fillId="0" borderId="0"/>
    <xf numFmtId="184" fontId="71" fillId="0" borderId="0"/>
    <xf numFmtId="39" fontId="32" fillId="0" borderId="0"/>
    <xf numFmtId="0" fontId="5" fillId="0" borderId="0"/>
    <xf numFmtId="184" fontId="71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2" fillId="0" borderId="0"/>
    <xf numFmtId="0" fontId="32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39" fontId="32" fillId="0" borderId="0"/>
    <xf numFmtId="0" fontId="5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4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9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9" fillId="0" borderId="0"/>
    <xf numFmtId="0" fontId="9" fillId="0" borderId="0"/>
    <xf numFmtId="184" fontId="9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4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3" applyNumberFormat="0" applyFont="0" applyAlignment="0" applyProtection="0"/>
    <xf numFmtId="184" fontId="5" fillId="46" borderId="32" applyNumberFormat="0" applyFont="0" applyAlignment="0" applyProtection="0"/>
    <xf numFmtId="184" fontId="15" fillId="46" borderId="32" applyNumberFormat="0" applyFont="0" applyAlignment="0" applyProtection="0"/>
    <xf numFmtId="0" fontId="7" fillId="46" borderId="32" applyNumberFormat="0" applyFont="0" applyAlignment="0" applyProtection="0"/>
    <xf numFmtId="184" fontId="15" fillId="46" borderId="32" applyNumberFormat="0" applyFont="0" applyAlignment="0" applyProtection="0"/>
    <xf numFmtId="0" fontId="15" fillId="46" borderId="32" applyNumberFormat="0" applyFont="0" applyAlignment="0" applyProtection="0"/>
    <xf numFmtId="184" fontId="15" fillId="46" borderId="32" applyNumberFormat="0" applyFont="0" applyAlignment="0" applyProtection="0"/>
    <xf numFmtId="184" fontId="5" fillId="46" borderId="32" applyNumberFormat="0" applyFont="0" applyAlignment="0" applyProtection="0"/>
    <xf numFmtId="184" fontId="5" fillId="46" borderId="32" applyNumberFormat="0" applyFont="0" applyAlignment="0" applyProtection="0"/>
    <xf numFmtId="0" fontId="7" fillId="46" borderId="32" applyNumberFormat="0" applyFont="0" applyAlignment="0" applyProtection="0"/>
    <xf numFmtId="0" fontId="5" fillId="46" borderId="32" applyNumberFormat="0" applyFont="0" applyAlignment="0" applyProtection="0"/>
    <xf numFmtId="184" fontId="5" fillId="46" borderId="32" applyNumberFormat="0" applyFont="0" applyAlignment="0" applyProtection="0"/>
    <xf numFmtId="184" fontId="5" fillId="46" borderId="33" applyNumberFormat="0" applyFont="0" applyAlignment="0" applyProtection="0"/>
    <xf numFmtId="184" fontId="5" fillId="46" borderId="33" applyNumberFormat="0" applyFont="0" applyAlignment="0" applyProtection="0"/>
    <xf numFmtId="0" fontId="7" fillId="46" borderId="32" applyNumberFormat="0" applyFont="0" applyAlignment="0" applyProtection="0"/>
    <xf numFmtId="0" fontId="5" fillId="46" borderId="33" applyNumberFormat="0" applyFont="0" applyAlignment="0" applyProtection="0"/>
    <xf numFmtId="184" fontId="5" fillId="46" borderId="33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7" fillId="46" borderId="32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0" fontId="7" fillId="46" borderId="32" applyNumberFormat="0" applyFont="0" applyAlignment="0" applyProtection="0"/>
    <xf numFmtId="184" fontId="5" fillId="46" borderId="32" applyNumberFormat="0" applyFont="0" applyAlignment="0" applyProtection="0"/>
    <xf numFmtId="184" fontId="15" fillId="46" borderId="32" applyNumberFormat="0" applyFont="0" applyAlignment="0" applyProtection="0"/>
    <xf numFmtId="0" fontId="7" fillId="46" borderId="32" applyNumberFormat="0" applyFont="0" applyAlignment="0" applyProtection="0"/>
    <xf numFmtId="184" fontId="15" fillId="46" borderId="32" applyNumberFormat="0" applyFont="0" applyAlignment="0" applyProtection="0"/>
    <xf numFmtId="0" fontId="15" fillId="46" borderId="32" applyNumberFormat="0" applyFont="0" applyAlignment="0" applyProtection="0"/>
    <xf numFmtId="184" fontId="15" fillId="46" borderId="32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7" fillId="46" borderId="32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0" fontId="3" fillId="12" borderId="14" applyNumberFormat="0" applyFont="0" applyAlignment="0" applyProtection="0"/>
    <xf numFmtId="184" fontId="5" fillId="46" borderId="33" applyNumberFormat="0" applyFont="0" applyAlignment="0" applyProtection="0"/>
    <xf numFmtId="184" fontId="5" fillId="46" borderId="33" applyNumberFormat="0" applyFont="0" applyAlignment="0" applyProtection="0"/>
    <xf numFmtId="0" fontId="7" fillId="46" borderId="32" applyNumberFormat="0" applyFont="0" applyAlignment="0" applyProtection="0"/>
    <xf numFmtId="0" fontId="5" fillId="46" borderId="33" applyNumberFormat="0" applyFont="0" applyAlignment="0" applyProtection="0"/>
    <xf numFmtId="184" fontId="5" fillId="46" borderId="33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7" fillId="46" borderId="32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184" fontId="3" fillId="12" borderId="14" applyNumberFormat="0" applyFont="0" applyAlignment="0" applyProtection="0"/>
    <xf numFmtId="0" fontId="7" fillId="46" borderId="32" applyNumberFormat="0" applyFont="0" applyAlignment="0" applyProtection="0"/>
    <xf numFmtId="0" fontId="15" fillId="46" borderId="32" applyNumberFormat="0" applyFont="0" applyAlignment="0" applyProtection="0"/>
    <xf numFmtId="0" fontId="3" fillId="12" borderId="14" applyNumberFormat="0" applyFont="0" applyAlignment="0" applyProtection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7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84" fontId="48" fillId="0" borderId="0" applyNumberFormat="0" applyFill="0" applyBorder="0" applyAlignment="0" applyProtection="0"/>
    <xf numFmtId="184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4" fontId="48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37" fontId="12" fillId="4" borderId="0">
      <alignment horizontal="right"/>
    </xf>
    <xf numFmtId="37" fontId="107" fillId="4" borderId="34">
      <alignment horizontal="right"/>
    </xf>
    <xf numFmtId="37" fontId="12" fillId="4" borderId="0">
      <alignment horizontal="right"/>
    </xf>
    <xf numFmtId="181" fontId="49" fillId="37" borderId="0">
      <alignment horizontal="right"/>
    </xf>
    <xf numFmtId="181" fontId="49" fillId="37" borderId="0">
      <alignment horizontal="right"/>
    </xf>
    <xf numFmtId="184" fontId="24" fillId="10" borderId="11" applyNumberFormat="0" applyAlignment="0" applyProtection="0"/>
    <xf numFmtId="184" fontId="108" fillId="68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68" borderId="35" applyNumberFormat="0" applyAlignment="0" applyProtection="0"/>
    <xf numFmtId="0" fontId="108" fillId="68" borderId="35" applyNumberFormat="0" applyAlignment="0" applyProtection="0"/>
    <xf numFmtId="184" fontId="108" fillId="68" borderId="35" applyNumberFormat="0" applyAlignment="0" applyProtection="0"/>
    <xf numFmtId="184" fontId="108" fillId="65" borderId="35" applyNumberFormat="0" applyAlignment="0" applyProtection="0"/>
    <xf numFmtId="0" fontId="108" fillId="65" borderId="35" applyNumberFormat="0" applyAlignment="0" applyProtection="0"/>
    <xf numFmtId="184" fontId="108" fillId="65" borderId="35" applyNumberFormat="0" applyAlignment="0" applyProtection="0"/>
    <xf numFmtId="184" fontId="108" fillId="68" borderId="35" applyNumberFormat="0" applyAlignment="0" applyProtection="0"/>
    <xf numFmtId="0" fontId="108" fillId="68" borderId="35" applyNumberFormat="0" applyAlignment="0" applyProtection="0"/>
    <xf numFmtId="0" fontId="108" fillId="65" borderId="35" applyNumberFormat="0" applyAlignment="0" applyProtection="0"/>
    <xf numFmtId="184" fontId="108" fillId="68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65" borderId="35" applyNumberFormat="0" applyAlignment="0" applyProtection="0"/>
    <xf numFmtId="184" fontId="108" fillId="65" borderId="35" applyNumberFormat="0" applyAlignment="0" applyProtection="0"/>
    <xf numFmtId="0" fontId="108" fillId="55" borderId="35" applyNumberFormat="0" applyAlignment="0" applyProtection="0"/>
    <xf numFmtId="0" fontId="108" fillId="65" borderId="35" applyNumberFormat="0" applyAlignment="0" applyProtection="0"/>
    <xf numFmtId="184" fontId="108" fillId="65" borderId="35" applyNumberFormat="0" applyAlignment="0" applyProtection="0"/>
    <xf numFmtId="184" fontId="109" fillId="55" borderId="35" applyNumberFormat="0" applyAlignment="0" applyProtection="0"/>
    <xf numFmtId="184" fontId="24" fillId="10" borderId="11" applyNumberFormat="0" applyAlignment="0" applyProtection="0"/>
    <xf numFmtId="0" fontId="24" fillId="10" borderId="11" applyNumberFormat="0" applyAlignment="0" applyProtection="0"/>
    <xf numFmtId="184" fontId="24" fillId="10" borderId="11" applyNumberFormat="0" applyAlignment="0" applyProtection="0"/>
    <xf numFmtId="184" fontId="109" fillId="55" borderId="35" applyNumberFormat="0" applyAlignment="0" applyProtection="0"/>
    <xf numFmtId="0" fontId="109" fillId="55" borderId="35" applyNumberFormat="0" applyAlignment="0" applyProtection="0"/>
    <xf numFmtId="184" fontId="109" fillId="55" borderId="35" applyNumberFormat="0" applyAlignment="0" applyProtection="0"/>
    <xf numFmtId="184" fontId="109" fillId="55" borderId="35" applyNumberFormat="0" applyAlignment="0" applyProtection="0"/>
    <xf numFmtId="0" fontId="108" fillId="55" borderId="35" applyNumberFormat="0" applyAlignment="0" applyProtection="0"/>
    <xf numFmtId="0" fontId="24" fillId="10" borderId="11" applyNumberFormat="0" applyAlignment="0" applyProtection="0"/>
    <xf numFmtId="184" fontId="109" fillId="55" borderId="35" applyNumberFormat="0" applyAlignment="0" applyProtection="0"/>
    <xf numFmtId="0" fontId="108" fillId="55" borderId="35" applyNumberFormat="0" applyAlignment="0" applyProtection="0"/>
    <xf numFmtId="0" fontId="108" fillId="55" borderId="35" applyNumberFormat="0" applyAlignment="0" applyProtection="0"/>
    <xf numFmtId="184" fontId="24" fillId="10" borderId="11" applyNumberFormat="0" applyAlignment="0" applyProtection="0"/>
    <xf numFmtId="0" fontId="108" fillId="55" borderId="35" applyNumberFormat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4" fontId="50" fillId="0" borderId="0"/>
    <xf numFmtId="184" fontId="50" fillId="0" borderId="0"/>
    <xf numFmtId="0" fontId="50" fillId="0" borderId="0"/>
    <xf numFmtId="184" fontId="50" fillId="0" borderId="0"/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0" fontId="13" fillId="0" borderId="0" applyNumberFormat="0" applyFont="0" applyFill="0" applyBorder="0" applyAlignment="0" applyProtection="0">
      <alignment horizontal="left"/>
    </xf>
    <xf numFmtId="184" fontId="13" fillId="0" borderId="0" applyNumberFormat="0" applyFont="0" applyFill="0" applyBorder="0" applyAlignment="0" applyProtection="0">
      <alignment horizontal="left"/>
    </xf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15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4" fontId="13" fillId="0" borderId="0" applyFont="0" applyFill="0" applyBorder="0" applyAlignment="0" applyProtection="0"/>
    <xf numFmtId="184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184" fontId="14" fillId="0" borderId="6">
      <alignment horizontal="center"/>
    </xf>
    <xf numFmtId="0" fontId="14" fillId="0" borderId="6">
      <alignment horizontal="center"/>
    </xf>
    <xf numFmtId="184" fontId="14" fillId="0" borderId="6">
      <alignment horizontal="center"/>
    </xf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0" fontId="13" fillId="5" borderId="0" applyNumberFormat="0" applyFont="0" applyBorder="0" applyAlignment="0" applyProtection="0"/>
    <xf numFmtId="184" fontId="13" fillId="5" borderId="0" applyNumberFormat="0" applyFont="0" applyBorder="0" applyAlignment="0" applyProtection="0"/>
    <xf numFmtId="184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84" fontId="10" fillId="0" borderId="0">
      <alignment vertical="top"/>
    </xf>
    <xf numFmtId="0" fontId="10" fillId="0" borderId="0">
      <alignment vertical="top"/>
    </xf>
    <xf numFmtId="184" fontId="10" fillId="0" borderId="0">
      <alignment vertical="top"/>
    </xf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184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>
      <alignment vertical="top"/>
    </xf>
    <xf numFmtId="0" fontId="5" fillId="0" borderId="0">
      <alignment vertical="top"/>
    </xf>
    <xf numFmtId="184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34" fillId="3" borderId="6" applyNumberFormat="0" applyAlignment="0"/>
    <xf numFmtId="184" fontId="34" fillId="3" borderId="6" applyNumberFormat="0" applyAlignment="0"/>
    <xf numFmtId="0" fontId="34" fillId="3" borderId="6" applyNumberFormat="0" applyAlignment="0"/>
    <xf numFmtId="184" fontId="34" fillId="3" borderId="6" applyNumberFormat="0" applyAlignment="0"/>
    <xf numFmtId="184" fontId="11" fillId="0" borderId="0" applyNumberFormat="0" applyFill="0" applyBorder="0" applyAlignment="0" applyProtection="0"/>
    <xf numFmtId="184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84" fontId="11" fillId="0" borderId="0" applyNumberFormat="0" applyFill="0" applyBorder="0" applyAlignment="0" applyProtection="0"/>
    <xf numFmtId="184" fontId="52" fillId="0" borderId="0" applyNumberFormat="0" applyFill="0" applyBorder="0" applyAlignment="0" applyProtection="0"/>
    <xf numFmtId="184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4" fontId="52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5" fillId="0" borderId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5" fillId="0" borderId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5" fillId="0" borderId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5" fillId="0" borderId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5" fillId="0" borderId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0" fontId="111" fillId="0" borderId="0" applyNumberFormat="0" applyFill="0" applyBorder="0" applyAlignment="0" applyProtection="0"/>
    <xf numFmtId="184" fontId="16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" fillId="0" borderId="0"/>
    <xf numFmtId="184" fontId="51" fillId="0" borderId="0" applyNumberFormat="0" applyFill="0" applyBorder="0" applyAlignment="0" applyProtection="0">
      <alignment horizontal="centerContinuous"/>
    </xf>
    <xf numFmtId="0" fontId="5" fillId="0" borderId="0"/>
    <xf numFmtId="184" fontId="51" fillId="0" borderId="0" applyNumberFormat="0" applyFill="0" applyBorder="0" applyAlignment="0" applyProtection="0">
      <alignment horizontal="centerContinuous"/>
    </xf>
    <xf numFmtId="0" fontId="5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" fillId="0" borderId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" fillId="0" borderId="0"/>
    <xf numFmtId="184" fontId="51" fillId="0" borderId="0" applyNumberFormat="0" applyFill="0" applyBorder="0" applyAlignment="0" applyProtection="0">
      <alignment horizontal="centerContinuous"/>
    </xf>
    <xf numFmtId="0" fontId="5" fillId="0" borderId="0"/>
    <xf numFmtId="184" fontId="51" fillId="0" borderId="0" applyNumberFormat="0" applyFill="0" applyBorder="0" applyAlignment="0" applyProtection="0">
      <alignment horizontal="centerContinuous"/>
    </xf>
    <xf numFmtId="0" fontId="5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84" fontId="51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190" fontId="9" fillId="0" borderId="0">
      <alignment horizontal="center"/>
    </xf>
    <xf numFmtId="190" fontId="9" fillId="0" borderId="0">
      <alignment horizontal="center"/>
    </xf>
    <xf numFmtId="184" fontId="54" fillId="0" borderId="0">
      <alignment horizontal="center"/>
    </xf>
    <xf numFmtId="184" fontId="54" fillId="0" borderId="0">
      <alignment horizontal="center"/>
    </xf>
    <xf numFmtId="0" fontId="54" fillId="0" borderId="0">
      <alignment horizontal="center"/>
    </xf>
    <xf numFmtId="184" fontId="54" fillId="0" borderId="0">
      <alignment horizontal="center"/>
    </xf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4" fontId="55" fillId="0" borderId="0" applyNumberFormat="0" applyFill="0" applyBorder="0" applyAlignment="0" applyProtection="0"/>
    <xf numFmtId="184" fontId="36" fillId="0" borderId="0" applyNumberFormat="0" applyFill="0" applyBorder="0" applyAlignment="0" applyProtection="0"/>
    <xf numFmtId="184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4" fontId="36" fillId="0" borderId="0" applyNumberFormat="0" applyFill="0" applyBorder="0" applyAlignment="0" applyProtection="0"/>
    <xf numFmtId="0" fontId="112" fillId="0" borderId="36" applyNumberFormat="0" applyFill="0" applyAlignment="0" applyProtection="0"/>
    <xf numFmtId="184" fontId="30" fillId="0" borderId="15" applyNumberFormat="0" applyFill="0" applyAlignment="0" applyProtection="0"/>
    <xf numFmtId="184" fontId="112" fillId="0" borderId="37" applyNumberFormat="0" applyFill="0" applyAlignment="0" applyProtection="0"/>
    <xf numFmtId="184" fontId="112" fillId="0" borderId="36" applyNumberFormat="0" applyFill="0" applyAlignment="0" applyProtection="0"/>
    <xf numFmtId="0" fontId="5" fillId="0" borderId="0"/>
    <xf numFmtId="184" fontId="112" fillId="0" borderId="36" applyNumberFormat="0" applyFill="0" applyAlignment="0" applyProtection="0"/>
    <xf numFmtId="0" fontId="112" fillId="0" borderId="36" applyNumberFormat="0" applyFill="0" applyAlignment="0" applyProtection="0"/>
    <xf numFmtId="184" fontId="112" fillId="0" borderId="36" applyNumberFormat="0" applyFill="0" applyAlignment="0" applyProtection="0"/>
    <xf numFmtId="184" fontId="112" fillId="0" borderId="37" applyNumberFormat="0" applyFill="0" applyAlignment="0" applyProtection="0"/>
    <xf numFmtId="0" fontId="112" fillId="0" borderId="37" applyNumberFormat="0" applyFill="0" applyAlignment="0" applyProtection="0"/>
    <xf numFmtId="184" fontId="112" fillId="0" borderId="37" applyNumberFormat="0" applyFill="0" applyAlignment="0" applyProtection="0"/>
    <xf numFmtId="184" fontId="112" fillId="0" borderId="38" applyNumberFormat="0" applyFill="0" applyAlignment="0" applyProtection="0"/>
    <xf numFmtId="0" fontId="112" fillId="0" borderId="38" applyNumberFormat="0" applyFill="0" applyAlignment="0" applyProtection="0"/>
    <xf numFmtId="184" fontId="112" fillId="0" borderId="38" applyNumberFormat="0" applyFill="0" applyAlignment="0" applyProtection="0"/>
    <xf numFmtId="184" fontId="112" fillId="0" borderId="37" applyNumberFormat="0" applyFill="0" applyAlignment="0" applyProtection="0"/>
    <xf numFmtId="0" fontId="112" fillId="0" borderId="37" applyNumberFormat="0" applyFill="0" applyAlignment="0" applyProtection="0"/>
    <xf numFmtId="0" fontId="112" fillId="0" borderId="38" applyNumberFormat="0" applyFill="0" applyAlignment="0" applyProtection="0"/>
    <xf numFmtId="184" fontId="112" fillId="0" borderId="37" applyNumberFormat="0" applyFill="0" applyAlignment="0" applyProtection="0"/>
    <xf numFmtId="184" fontId="112" fillId="0" borderId="36" applyNumberFormat="0" applyFill="0" applyAlignment="0" applyProtection="0"/>
    <xf numFmtId="0" fontId="5" fillId="0" borderId="0"/>
    <xf numFmtId="184" fontId="112" fillId="0" borderId="36" applyNumberFormat="0" applyFill="0" applyAlignment="0" applyProtection="0"/>
    <xf numFmtId="0" fontId="112" fillId="0" borderId="36" applyNumberFormat="0" applyFill="0" applyAlignment="0" applyProtection="0"/>
    <xf numFmtId="184" fontId="112" fillId="0" borderId="36" applyNumberFormat="0" applyFill="0" applyAlignment="0" applyProtection="0"/>
    <xf numFmtId="184" fontId="112" fillId="0" borderId="38" applyNumberFormat="0" applyFill="0" applyAlignment="0" applyProtection="0"/>
    <xf numFmtId="0" fontId="5" fillId="0" borderId="0"/>
    <xf numFmtId="184" fontId="112" fillId="0" borderId="38" applyNumberFormat="0" applyFill="0" applyAlignment="0" applyProtection="0"/>
    <xf numFmtId="0" fontId="112" fillId="0" borderId="36" applyNumberFormat="0" applyFill="0" applyAlignment="0" applyProtection="0"/>
    <xf numFmtId="0" fontId="112" fillId="0" borderId="38" applyNumberFormat="0" applyFill="0" applyAlignment="0" applyProtection="0"/>
    <xf numFmtId="184" fontId="112" fillId="0" borderId="38" applyNumberFormat="0" applyFill="0" applyAlignment="0" applyProtection="0"/>
    <xf numFmtId="184" fontId="56" fillId="0" borderId="36" applyNumberFormat="0" applyFill="0" applyAlignment="0" applyProtection="0"/>
    <xf numFmtId="184" fontId="30" fillId="0" borderId="15" applyNumberFormat="0" applyFill="0" applyAlignment="0" applyProtection="0"/>
    <xf numFmtId="184" fontId="30" fillId="0" borderId="15" applyNumberFormat="0" applyFill="0" applyAlignment="0" applyProtection="0"/>
    <xf numFmtId="0" fontId="5" fillId="0" borderId="0"/>
    <xf numFmtId="0" fontId="30" fillId="0" borderId="15" applyNumberFormat="0" applyFill="0" applyAlignment="0" applyProtection="0"/>
    <xf numFmtId="184" fontId="30" fillId="0" borderId="15" applyNumberFormat="0" applyFill="0" applyAlignment="0" applyProtection="0"/>
    <xf numFmtId="184" fontId="56" fillId="0" borderId="36" applyNumberFormat="0" applyFill="0" applyAlignment="0" applyProtection="0"/>
    <xf numFmtId="0" fontId="56" fillId="0" borderId="36" applyNumberFormat="0" applyFill="0" applyAlignment="0" applyProtection="0"/>
    <xf numFmtId="184" fontId="56" fillId="0" borderId="36" applyNumberFormat="0" applyFill="0" applyAlignment="0" applyProtection="0"/>
    <xf numFmtId="184" fontId="56" fillId="0" borderId="36" applyNumberFormat="0" applyFill="0" applyAlignment="0" applyProtection="0"/>
    <xf numFmtId="0" fontId="112" fillId="0" borderId="36" applyNumberFormat="0" applyFill="0" applyAlignment="0" applyProtection="0"/>
    <xf numFmtId="0" fontId="30" fillId="0" borderId="15" applyNumberFormat="0" applyFill="0" applyAlignment="0" applyProtection="0"/>
    <xf numFmtId="184" fontId="56" fillId="0" borderId="36" applyNumberFormat="0" applyFill="0" applyAlignment="0" applyProtection="0"/>
    <xf numFmtId="0" fontId="112" fillId="0" borderId="36" applyNumberFormat="0" applyFill="0" applyAlignment="0" applyProtection="0"/>
    <xf numFmtId="0" fontId="5" fillId="0" borderId="0"/>
    <xf numFmtId="0" fontId="112" fillId="0" borderId="36" applyNumberFormat="0" applyFill="0" applyAlignment="0" applyProtection="0"/>
    <xf numFmtId="0" fontId="5" fillId="0" borderId="0"/>
    <xf numFmtId="0" fontId="5" fillId="0" borderId="0"/>
    <xf numFmtId="184" fontId="30" fillId="0" borderId="15" applyNumberFormat="0" applyFill="0" applyAlignment="0" applyProtection="0"/>
    <xf numFmtId="0" fontId="97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97" fillId="0" borderId="0" applyNumberFormat="0" applyFill="0" applyBorder="0" applyAlignment="0" applyProtection="0"/>
    <xf numFmtId="184" fontId="97" fillId="0" borderId="0" applyNumberFormat="0" applyFill="0" applyBorder="0" applyAlignment="0" applyProtection="0"/>
    <xf numFmtId="184" fontId="97" fillId="0" borderId="0" applyNumberFormat="0" applyFill="0" applyBorder="0" applyAlignment="0" applyProtection="0"/>
    <xf numFmtId="0" fontId="5" fillId="0" borderId="0"/>
    <xf numFmtId="0" fontId="97" fillId="0" borderId="0" applyNumberFormat="0" applyFill="0" applyBorder="0" applyAlignment="0" applyProtection="0"/>
    <xf numFmtId="184" fontId="9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9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5" fillId="0" borderId="0"/>
    <xf numFmtId="184" fontId="11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4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5" fillId="0" borderId="0"/>
    <xf numFmtId="0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184" fontId="114" fillId="0" borderId="0" applyNumberFormat="0" applyFill="0" applyBorder="0" applyAlignment="0" applyProtection="0"/>
    <xf numFmtId="184" fontId="11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11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5" fillId="0" borderId="0"/>
    <xf numFmtId="0" fontId="97" fillId="0" borderId="0" applyNumberFormat="0" applyFill="0" applyBorder="0" applyAlignment="0" applyProtection="0"/>
    <xf numFmtId="0" fontId="5" fillId="0" borderId="0"/>
    <xf numFmtId="0" fontId="97" fillId="0" borderId="0" applyNumberFormat="0" applyFill="0" applyBorder="0" applyAlignment="0" applyProtection="0"/>
    <xf numFmtId="0" fontId="5" fillId="0" borderId="0"/>
    <xf numFmtId="0" fontId="5" fillId="0" borderId="0"/>
    <xf numFmtId="184" fontId="28" fillId="0" borderId="0" applyNumberFormat="0" applyFill="0" applyBorder="0" applyAlignment="0" applyProtection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91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91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91" fontId="5" fillId="0" borderId="0"/>
    <xf numFmtId="0" fontId="5" fillId="0" borderId="0"/>
    <xf numFmtId="0" fontId="5" fillId="0" borderId="0"/>
    <xf numFmtId="0" fontId="5" fillId="0" borderId="0"/>
    <xf numFmtId="191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91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48" fillId="38" borderId="17" applyNumberFormat="0" applyFont="0" applyBorder="0" applyAlignment="0" applyProtection="0">
      <alignment horizontal="right"/>
    </xf>
    <xf numFmtId="184" fontId="48" fillId="38" borderId="17" applyNumberFormat="0" applyFont="0" applyBorder="0" applyAlignment="0" applyProtection="0">
      <alignment horizontal="right"/>
    </xf>
    <xf numFmtId="0" fontId="3" fillId="0" borderId="0"/>
    <xf numFmtId="184" fontId="5" fillId="0" borderId="0"/>
    <xf numFmtId="43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9" fontId="5" fillId="0" borderId="0"/>
    <xf numFmtId="191" fontId="5" fillId="0" borderId="0"/>
    <xf numFmtId="191" fontId="5" fillId="0" borderId="0"/>
    <xf numFmtId="179" fontId="5" fillId="0" borderId="0"/>
    <xf numFmtId="191" fontId="5" fillId="0" borderId="0"/>
    <xf numFmtId="191" fontId="5" fillId="0" borderId="0"/>
    <xf numFmtId="179" fontId="5" fillId="0" borderId="0"/>
    <xf numFmtId="191" fontId="5" fillId="0" borderId="0"/>
    <xf numFmtId="191" fontId="5" fillId="0" borderId="0"/>
    <xf numFmtId="0" fontId="116" fillId="0" borderId="0"/>
    <xf numFmtId="43" fontId="115" fillId="0" borderId="0" applyFont="0" applyFill="0" applyBorder="0" applyAlignment="0" applyProtection="0"/>
    <xf numFmtId="9" fontId="115" fillId="0" borderId="0" applyFont="0" applyFill="0" applyBorder="0" applyAlignment="0" applyProtection="0"/>
    <xf numFmtId="0" fontId="115" fillId="0" borderId="0"/>
    <xf numFmtId="0" fontId="3" fillId="0" borderId="0"/>
    <xf numFmtId="43" fontId="3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51" borderId="0" applyNumberFormat="0" applyBorder="0" applyAlignment="0" applyProtection="0"/>
    <xf numFmtId="0" fontId="15" fillId="4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56" borderId="0" applyNumberFormat="0" applyBorder="0" applyAlignment="0" applyProtection="0"/>
    <xf numFmtId="0" fontId="15" fillId="56" borderId="0" applyNumberFormat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87" fontId="3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06" fillId="0" borderId="0" applyFont="0" applyFill="0" applyBorder="0" applyAlignment="0" applyProtection="0"/>
    <xf numFmtId="165" fontId="106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7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2" fontId="73" fillId="0" borderId="0" applyFont="0" applyFill="0" applyBorder="0" applyAlignment="0" applyProtection="0"/>
    <xf numFmtId="192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92" fontId="73" fillId="0" borderId="0" applyFont="0" applyFill="0" applyBorder="0" applyAlignment="0" applyProtection="0"/>
    <xf numFmtId="192" fontId="73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4" fontId="7" fillId="0" borderId="0" applyFont="0" applyFill="0" applyBorder="0" applyAlignment="0" applyProtection="0"/>
    <xf numFmtId="38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46" fillId="0" borderId="0" applyNumberFormat="0" applyFill="0" applyBorder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95" fillId="49" borderId="18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15" fillId="0" borderId="0"/>
    <xf numFmtId="0" fontId="104" fillId="0" borderId="0"/>
    <xf numFmtId="0" fontId="5" fillId="0" borderId="0"/>
    <xf numFmtId="0" fontId="3" fillId="0" borderId="0"/>
    <xf numFmtId="0" fontId="3" fillId="0" borderId="0"/>
    <xf numFmtId="0" fontId="32" fillId="0" borderId="0"/>
    <xf numFmtId="0" fontId="32" fillId="0" borderId="0"/>
    <xf numFmtId="0" fontId="3" fillId="0" borderId="0"/>
    <xf numFmtId="0" fontId="104" fillId="0" borderId="0"/>
    <xf numFmtId="0" fontId="5" fillId="0" borderId="0"/>
    <xf numFmtId="0" fontId="32" fillId="0" borderId="0"/>
    <xf numFmtId="0" fontId="5" fillId="0" borderId="0"/>
    <xf numFmtId="39" fontId="32" fillId="0" borderId="0"/>
    <xf numFmtId="0" fontId="5" fillId="0" borderId="0"/>
    <xf numFmtId="0" fontId="32" fillId="0" borderId="0"/>
    <xf numFmtId="0" fontId="5" fillId="0" borderId="0"/>
    <xf numFmtId="0" fontId="32" fillId="0" borderId="0"/>
    <xf numFmtId="0" fontId="5" fillId="0" borderId="0"/>
    <xf numFmtId="0" fontId="32" fillId="0" borderId="0"/>
    <xf numFmtId="0" fontId="5" fillId="0" borderId="0"/>
    <xf numFmtId="0" fontId="32" fillId="0" borderId="0"/>
    <xf numFmtId="0" fontId="3" fillId="0" borderId="0"/>
    <xf numFmtId="0" fontId="5" fillId="0" borderId="0"/>
    <xf numFmtId="0" fontId="32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106" fillId="0" borderId="0"/>
    <xf numFmtId="0" fontId="5" fillId="0" borderId="0"/>
    <xf numFmtId="0" fontId="5" fillId="0" borderId="0"/>
    <xf numFmtId="0" fontId="106" fillId="0" borderId="0"/>
    <xf numFmtId="0" fontId="106" fillId="0" borderId="0"/>
    <xf numFmtId="0" fontId="5" fillId="0" borderId="0"/>
    <xf numFmtId="0" fontId="5" fillId="0" borderId="0"/>
    <xf numFmtId="0" fontId="106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73" fillId="0" borderId="0"/>
    <xf numFmtId="0" fontId="10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9" fillId="0" borderId="0"/>
    <xf numFmtId="0" fontId="9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3" fillId="0" borderId="0"/>
    <xf numFmtId="0" fontId="5" fillId="0" borderId="0"/>
    <xf numFmtId="0" fontId="1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06" fillId="0" borderId="0"/>
    <xf numFmtId="0" fontId="106" fillId="0" borderId="0"/>
    <xf numFmtId="0" fontId="32" fillId="0" borderId="0"/>
    <xf numFmtId="39" fontId="32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1" fontId="49" fillId="37" borderId="0">
      <alignment horizontal="right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6" fillId="0" borderId="0" applyFont="0" applyFill="0" applyBorder="0" applyAlignment="0" applyProtection="0"/>
    <xf numFmtId="9" fontId="10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6" fillId="0" borderId="0" applyFont="0" applyFill="0" applyBorder="0" applyAlignment="0" applyProtection="0"/>
    <xf numFmtId="9" fontId="10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8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9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5" fontId="1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" fontId="1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" fontId="13" fillId="0" borderId="0" applyFont="0" applyFill="0" applyBorder="0" applyAlignment="0" applyProtection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1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1" fillId="0" borderId="0" applyNumberFormat="0" applyFill="0" applyBorder="0" applyAlignment="0" applyProtection="0">
      <alignment horizontal="centerContinuous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2" fillId="0" borderId="36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7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0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91" fontId="5" fillId="0" borderId="0"/>
    <xf numFmtId="191" fontId="5" fillId="0" borderId="0"/>
    <xf numFmtId="191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91" fontId="5" fillId="0" borderId="0"/>
    <xf numFmtId="191" fontId="5" fillId="0" borderId="0"/>
    <xf numFmtId="191" fontId="5" fillId="0" borderId="0"/>
    <xf numFmtId="179" fontId="5" fillId="0" borderId="0"/>
    <xf numFmtId="179" fontId="5" fillId="0" borderId="0"/>
    <xf numFmtId="191" fontId="5" fillId="0" borderId="0"/>
    <xf numFmtId="191" fontId="5" fillId="0" borderId="0"/>
    <xf numFmtId="191" fontId="5" fillId="0" borderId="0"/>
    <xf numFmtId="179" fontId="5" fillId="0" borderId="0"/>
    <xf numFmtId="179" fontId="5" fillId="0" borderId="0"/>
    <xf numFmtId="44" fontId="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3" fontId="118" fillId="0" borderId="0" applyFont="0" applyFill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3" fontId="119" fillId="0" borderId="0" applyFont="0" applyFill="0" applyBorder="0" applyAlignment="0" applyProtection="0"/>
    <xf numFmtId="3" fontId="120" fillId="0" borderId="0" applyFont="0" applyFill="0" applyBorder="0" applyAlignment="0" applyProtection="0"/>
    <xf numFmtId="195" fontId="121" fillId="0" borderId="0" applyFont="0" applyFill="0" applyBorder="0" applyAlignment="0" applyProtection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3" fontId="122" fillId="0" borderId="39" applyNumberFormat="0" applyFill="0" applyBorder="0" applyAlignment="0" applyProtection="0"/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0" fontId="73" fillId="0" borderId="0">
      <alignment vertical="top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73" fillId="0" borderId="0">
      <alignment vertical="top"/>
    </xf>
    <xf numFmtId="0" fontId="73" fillId="0" borderId="0">
      <alignment vertical="top"/>
    </xf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3" fontId="5" fillId="0" borderId="0" applyFont="0" applyFill="0" applyProtection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197" fontId="5" fillId="0" borderId="0" applyBorder="0"/>
    <xf numFmtId="41" fontId="5" fillId="0" borderId="39"/>
    <xf numFmtId="41" fontId="5" fillId="0" borderId="39"/>
    <xf numFmtId="10" fontId="120" fillId="0" borderId="0" applyFont="0" applyFill="0" applyBorder="0" applyAlignment="0" applyProtection="0"/>
    <xf numFmtId="197" fontId="5" fillId="0" borderId="0" applyBorder="0"/>
    <xf numFmtId="9" fontId="123" fillId="0" borderId="0" applyFont="0" applyFill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39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2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51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40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37" fontId="124" fillId="0" borderId="0"/>
    <xf numFmtId="37" fontId="5" fillId="0" borderId="0"/>
    <xf numFmtId="37" fontId="5" fillId="0" borderId="0"/>
    <xf numFmtId="198" fontId="5" fillId="0" borderId="0" applyFont="0" applyFill="0" applyBorder="0" applyAlignment="0" applyProtection="0"/>
    <xf numFmtId="199" fontId="10" fillId="0" borderId="0" applyFont="0" applyFill="0" applyBorder="0" applyAlignment="0" applyProtection="0"/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194" fontId="5" fillId="0" borderId="0" applyFont="0" applyFill="0" applyBorder="0" applyAlignment="0" applyProtection="0"/>
    <xf numFmtId="200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/>
    <xf numFmtId="3" fontId="127" fillId="0" borderId="0" applyNumberFormat="0" applyBorder="0"/>
    <xf numFmtId="202" fontId="127" fillId="70" borderId="0" applyNumberFormat="0" applyAlignment="0"/>
    <xf numFmtId="203" fontId="128" fillId="0" borderId="0">
      <alignment horizontal="left"/>
    </xf>
    <xf numFmtId="204" fontId="12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130" fillId="0" borderId="0" applyFont="0" applyFill="0" applyBorder="0" applyAlignment="0" applyProtection="0"/>
    <xf numFmtId="0" fontId="131" fillId="0" borderId="0"/>
    <xf numFmtId="4" fontId="34" fillId="0" borderId="0"/>
    <xf numFmtId="42" fontId="5" fillId="0" borderId="0" applyFont="0" applyFill="0" applyBorder="0" applyAlignment="0" applyProtection="0"/>
    <xf numFmtId="205" fontId="11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6" fontId="118" fillId="0" borderId="0" applyFont="0" applyFill="0" applyBorder="0" applyAlignment="0" applyProtection="0"/>
    <xf numFmtId="0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208" fontId="130" fillId="0" borderId="0" applyFont="0" applyFill="0" applyBorder="0" applyAlignment="0" applyProtection="0"/>
    <xf numFmtId="209" fontId="7" fillId="3" borderId="0" applyFont="0" applyFill="0" applyBorder="0" applyAlignment="0" applyProtection="0"/>
    <xf numFmtId="210" fontId="34" fillId="0" borderId="1"/>
    <xf numFmtId="211" fontId="5" fillId="0" borderId="0" applyFill="0" applyBorder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2" fontId="5" fillId="0" borderId="0" applyFont="0" applyFill="0" applyBorder="0" applyAlignment="0" applyProtection="0"/>
    <xf numFmtId="213" fontId="5" fillId="0" borderId="0" applyFont="0" applyFill="0" applyBorder="0" applyAlignment="0" applyProtection="0"/>
    <xf numFmtId="0" fontId="132" fillId="2" borderId="0"/>
    <xf numFmtId="2" fontId="130" fillId="0" borderId="0" applyFont="0" applyFill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0" fontId="133" fillId="0" borderId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10" fontId="7" fillId="3" borderId="5" applyNumberFormat="0" applyBorder="0" applyAlignment="0" applyProtection="0"/>
    <xf numFmtId="37" fontId="9" fillId="2" borderId="0" applyNumberFormat="0" applyFont="0" applyBorder="0" applyAlignment="0">
      <protection locked="0"/>
    </xf>
    <xf numFmtId="41" fontId="134" fillId="0" borderId="0">
      <alignment vertical="center"/>
    </xf>
    <xf numFmtId="214" fontId="13" fillId="0" borderId="0" applyFont="0" applyFill="0" applyBorder="0" applyAlignment="0" applyProtection="0"/>
    <xf numFmtId="37" fontId="135" fillId="0" borderId="0"/>
    <xf numFmtId="0" fontId="5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0" fontId="124" fillId="0" borderId="0"/>
    <xf numFmtId="215" fontId="136" fillId="0" borderId="1" applyFont="0" applyFill="0" applyBorder="0" applyAlignment="0" applyProtection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216" fontId="7" fillId="0" borderId="0"/>
    <xf numFmtId="0" fontId="118" fillId="0" borderId="0"/>
    <xf numFmtId="0" fontId="118" fillId="0" borderId="0"/>
    <xf numFmtId="0" fontId="118" fillId="0" borderId="0"/>
    <xf numFmtId="0" fontId="119" fillId="0" borderId="0"/>
    <xf numFmtId="0" fontId="119" fillId="0" borderId="0"/>
    <xf numFmtId="217" fontId="7" fillId="0" borderId="0" applyFont="0" applyFill="0" applyBorder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0" fontId="5" fillId="46" borderId="32" applyNumberFormat="0" applyFont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218" fontId="5" fillId="0" borderId="0" applyFont="0" applyFill="0" applyBorder="0" applyAlignment="0" applyProtection="0"/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40" fontId="73" fillId="68" borderId="0">
      <alignment horizontal="right"/>
    </xf>
    <xf numFmtId="0" fontId="137" fillId="47" borderId="0">
      <alignment horizontal="center"/>
    </xf>
    <xf numFmtId="0" fontId="138" fillId="71" borderId="0"/>
    <xf numFmtId="0" fontId="139" fillId="68" borderId="0" applyBorder="0">
      <alignment horizontal="centerContinuous"/>
    </xf>
    <xf numFmtId="0" fontId="140" fillId="71" borderId="0" applyBorder="0">
      <alignment horizontal="centerContinuous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21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1" fillId="72" borderId="0"/>
    <xf numFmtId="170" fontId="34" fillId="0" borderId="0"/>
    <xf numFmtId="193" fontId="118" fillId="0" borderId="0" applyFont="0" applyFill="0" applyProtection="0"/>
    <xf numFmtId="3" fontId="114" fillId="0" borderId="5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142" fillId="74" borderId="40" applyNumberFormat="0" applyFont="0" applyBorder="0" applyAlignment="0" applyProtection="0">
      <alignment horizontal="center"/>
    </xf>
    <xf numFmtId="0" fontId="10" fillId="0" borderId="41"/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196" fontId="5" fillId="0" borderId="0">
      <alignment horizontal="left" wrapText="1"/>
    </xf>
    <xf numFmtId="0" fontId="143" fillId="0" borderId="0" applyNumberFormat="0" applyBorder="0" applyAlignment="0"/>
    <xf numFmtId="0" fontId="144" fillId="0" borderId="0" applyNumberFormat="0" applyBorder="0" applyAlignment="0"/>
    <xf numFmtId="0" fontId="144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73" fillId="0" borderId="0" applyNumberFormat="0" applyBorder="0" applyAlignment="0"/>
    <xf numFmtId="0" fontId="145" fillId="3" borderId="0">
      <alignment horizontal="right"/>
    </xf>
    <xf numFmtId="220" fontId="6" fillId="0" borderId="0" applyFill="0" applyBorder="0" applyProtection="0">
      <alignment horizontal="right"/>
    </xf>
    <xf numFmtId="200" fontId="39" fillId="0" borderId="0" applyBorder="0" applyProtection="0">
      <alignment horizontal="right" vertical="center"/>
    </xf>
    <xf numFmtId="43" fontId="5" fillId="0" borderId="0" applyFont="0" applyFill="0" applyBorder="0" applyAlignment="0" applyProtection="0"/>
    <xf numFmtId="0" fontId="2" fillId="0" borderId="0"/>
    <xf numFmtId="0" fontId="1" fillId="0" borderId="0"/>
  </cellStyleXfs>
  <cellXfs count="43">
    <xf numFmtId="0" fontId="0" fillId="0" borderId="0" xfId="0"/>
    <xf numFmtId="0" fontId="6" fillId="0" borderId="0" xfId="53071" applyFont="1"/>
    <xf numFmtId="0" fontId="10" fillId="0" borderId="0" xfId="53071" applyFont="1"/>
    <xf numFmtId="0" fontId="12" fillId="0" borderId="0" xfId="60551" applyFont="1"/>
    <xf numFmtId="0" fontId="33" fillId="0" borderId="0" xfId="53071" applyFont="1" applyAlignment="1">
      <alignment horizontal="center"/>
    </xf>
    <xf numFmtId="0" fontId="5" fillId="0" borderId="0" xfId="53071" applyAlignment="1">
      <alignment horizontal="center"/>
    </xf>
    <xf numFmtId="0" fontId="5" fillId="0" borderId="0" xfId="53071"/>
    <xf numFmtId="0" fontId="33" fillId="0" borderId="1" xfId="53071" applyFont="1" applyBorder="1" applyAlignment="1">
      <alignment horizontal="center" wrapText="1"/>
    </xf>
    <xf numFmtId="0" fontId="33" fillId="0" borderId="0" xfId="53071" applyFont="1" applyAlignment="1">
      <alignment horizontal="center" wrapText="1"/>
    </xf>
    <xf numFmtId="0" fontId="33" fillId="0" borderId="1" xfId="53071" applyFont="1" applyBorder="1"/>
    <xf numFmtId="0" fontId="33" fillId="0" borderId="0" xfId="53071" applyFont="1"/>
    <xf numFmtId="0" fontId="33" fillId="0" borderId="1" xfId="1" applyFont="1" applyBorder="1" applyAlignment="1">
      <alignment horizontal="center"/>
    </xf>
    <xf numFmtId="0" fontId="5" fillId="0" borderId="0" xfId="53071" applyAlignment="1">
      <alignment horizontal="center" wrapText="1"/>
    </xf>
    <xf numFmtId="0" fontId="5" fillId="0" borderId="0" xfId="53071" applyAlignment="1">
      <alignment horizontal="left"/>
    </xf>
    <xf numFmtId="166" fontId="5" fillId="0" borderId="0" xfId="60552" applyNumberFormat="1" applyFont="1" applyAlignment="1">
      <alignment horizontal="right"/>
    </xf>
    <xf numFmtId="222" fontId="5" fillId="0" borderId="0" xfId="60552" applyNumberFormat="1" applyFont="1" applyAlignment="1">
      <alignment horizontal="right"/>
    </xf>
    <xf numFmtId="168" fontId="5" fillId="0" borderId="0" xfId="60552" applyNumberFormat="1" applyFont="1" applyAlignment="1">
      <alignment horizontal="right"/>
    </xf>
    <xf numFmtId="167" fontId="5" fillId="0" borderId="0" xfId="60552" applyNumberFormat="1" applyFont="1" applyAlignment="1">
      <alignment horizontal="right"/>
    </xf>
    <xf numFmtId="0" fontId="146" fillId="0" borderId="0" xfId="53071" applyFont="1"/>
    <xf numFmtId="223" fontId="105" fillId="0" borderId="0" xfId="60552" applyNumberFormat="1" applyFont="1"/>
    <xf numFmtId="202" fontId="105" fillId="0" borderId="0" xfId="60552" applyNumberFormat="1" applyFont="1"/>
    <xf numFmtId="166" fontId="5" fillId="0" borderId="2" xfId="60552" applyNumberFormat="1" applyFont="1" applyBorder="1" applyAlignment="1">
      <alignment horizontal="right"/>
    </xf>
    <xf numFmtId="222" fontId="5" fillId="0" borderId="2" xfId="60552" applyNumberFormat="1" applyFont="1" applyBorder="1" applyAlignment="1">
      <alignment horizontal="right"/>
    </xf>
    <xf numFmtId="168" fontId="5" fillId="0" borderId="2" xfId="60552" applyNumberFormat="1" applyFont="1" applyBorder="1"/>
    <xf numFmtId="43" fontId="5" fillId="0" borderId="0" xfId="53071" applyNumberFormat="1"/>
    <xf numFmtId="224" fontId="5" fillId="0" borderId="0" xfId="53071" applyNumberFormat="1"/>
    <xf numFmtId="166" fontId="6" fillId="0" borderId="0" xfId="53071" applyNumberFormat="1" applyFont="1"/>
    <xf numFmtId="221" fontId="5" fillId="0" borderId="0" xfId="53071" applyNumberFormat="1"/>
    <xf numFmtId="226" fontId="6" fillId="0" borderId="0" xfId="53071" applyNumberFormat="1" applyFont="1"/>
    <xf numFmtId="227" fontId="5" fillId="0" borderId="0" xfId="53071" applyNumberFormat="1"/>
    <xf numFmtId="167" fontId="5" fillId="0" borderId="0" xfId="53071" applyNumberFormat="1"/>
    <xf numFmtId="225" fontId="5" fillId="0" borderId="0" xfId="60552" applyNumberFormat="1" applyFont="1" applyAlignment="1">
      <alignment horizontal="right"/>
    </xf>
    <xf numFmtId="166" fontId="5" fillId="75" borderId="0" xfId="60552" applyNumberFormat="1" applyFont="1" applyFill="1" applyAlignment="1">
      <alignment horizontal="right"/>
    </xf>
    <xf numFmtId="168" fontId="5" fillId="75" borderId="0" xfId="60552" applyNumberFormat="1" applyFont="1" applyFill="1" applyAlignment="1">
      <alignment horizontal="right"/>
    </xf>
    <xf numFmtId="167" fontId="5" fillId="75" borderId="0" xfId="60552" applyNumberFormat="1" applyFont="1" applyFill="1" applyAlignment="1">
      <alignment horizontal="right"/>
    </xf>
    <xf numFmtId="166" fontId="5" fillId="75" borderId="2" xfId="60552" applyNumberFormat="1" applyFont="1" applyFill="1" applyBorder="1" applyAlignment="1">
      <alignment horizontal="right"/>
    </xf>
    <xf numFmtId="43" fontId="105" fillId="0" borderId="0" xfId="60552" applyNumberFormat="1" applyFont="1"/>
    <xf numFmtId="43" fontId="0" fillId="0" borderId="0" xfId="53071" applyNumberFormat="1" applyFont="1"/>
    <xf numFmtId="0" fontId="6" fillId="0" borderId="0" xfId="53071" applyFont="1" applyAlignment="1">
      <alignment horizontal="right"/>
    </xf>
    <xf numFmtId="166" fontId="105" fillId="0" borderId="0" xfId="60552" applyNumberFormat="1" applyFont="1"/>
    <xf numFmtId="167" fontId="105" fillId="0" borderId="0" xfId="60552" applyNumberFormat="1" applyFont="1"/>
    <xf numFmtId="0" fontId="5" fillId="0" borderId="0" xfId="53071" applyAlignment="1">
      <alignment horizontal="center"/>
    </xf>
    <xf numFmtId="0" fontId="33" fillId="0" borderId="0" xfId="53071" applyFont="1" applyAlignment="1">
      <alignment horizontal="center"/>
    </xf>
  </cellXfs>
  <cellStyles count="60553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65 2" xfId="60552" xr:uid="{0D7953B5-2F6E-4C6A-B9D6-FF2FD17DAF00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externalLink" Target="externalLinks/externalLink35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42" Type="http://schemas.openxmlformats.org/officeDocument/2006/relationships/externalLink" Target="externalLinks/externalLink38.xml"/><Relationship Id="rId47" Type="http://schemas.openxmlformats.org/officeDocument/2006/relationships/externalLink" Target="externalLinks/externalLink43.xml"/><Relationship Id="rId50" Type="http://schemas.openxmlformats.org/officeDocument/2006/relationships/theme" Target="theme/theme1.xml"/><Relationship Id="rId55" Type="http://schemas.openxmlformats.org/officeDocument/2006/relationships/customXml" Target="../customXml/item1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5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40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41.xml"/><Relationship Id="rId53" Type="http://schemas.microsoft.com/office/2017/10/relationships/person" Target="persons/person.xml"/><Relationship Id="rId58" Type="http://schemas.openxmlformats.org/officeDocument/2006/relationships/customXml" Target="../customXml/item4.xml"/><Relationship Id="rId5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43" Type="http://schemas.openxmlformats.org/officeDocument/2006/relationships/externalLink" Target="externalLinks/externalLink39.xml"/><Relationship Id="rId48" Type="http://schemas.openxmlformats.org/officeDocument/2006/relationships/externalLink" Target="externalLinks/externalLink44.xml"/><Relationship Id="rId56" Type="http://schemas.openxmlformats.org/officeDocument/2006/relationships/customXml" Target="../customXml/item2.xml"/><Relationship Id="rId8" Type="http://schemas.openxmlformats.org/officeDocument/2006/relationships/externalLink" Target="externalLinks/externalLink4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46" Type="http://schemas.openxmlformats.org/officeDocument/2006/relationships/externalLink" Target="externalLinks/externalLink42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49" Type="http://schemas.openxmlformats.org/officeDocument/2006/relationships/externalLink" Target="externalLinks/externalLink45.xml"/><Relationship Id="rId57" Type="http://schemas.openxmlformats.org/officeDocument/2006/relationships/customXml" Target="../customXml/item3.xml"/><Relationship Id="rId10" Type="http://schemas.openxmlformats.org/officeDocument/2006/relationships/externalLink" Target="externalLinks/externalLink6.xml"/><Relationship Id="rId31" Type="http://schemas.openxmlformats.org/officeDocument/2006/relationships/externalLink" Target="externalLinks/externalLink27.xml"/><Relationship Id="rId44" Type="http://schemas.openxmlformats.org/officeDocument/2006/relationships/externalLink" Target="externalLinks/externalLink40.xml"/><Relationship Id="rId52" Type="http://schemas.openxmlformats.org/officeDocument/2006/relationships/sharedStrings" Target="sharedStrings.xml"/></Relationships>
</file>

<file path=xl/documenttasks/documenttask1.xml><?xml version="1.0" encoding="utf-8"?>
<Tasks xmlns="http://schemas.microsoft.com/office/tasks/2019/documenttasks">
  <Task id="{BE92E520-1001-476B-83A3-A768C0C75E2D}">
    <Anchor>
      <Comment id="{1BC5D58C-0EAA-4602-A476-C7F3C46258BF}"/>
    </Anchor>
    <History>
      <Event time="2025-08-19T15:52:05.82" id="{FEDC3300-3DD1-4695-BF1C-FC555CB7C896}">
        <Attribution userId="S::jeffrey.smith@HydroOne.com::d7fb04e8-cd19-4545-b39d-ffd352be3dc6" userName="Jeffrey Smith" userProvider="AD"/>
        <Anchor>
          <Comment id="{1BC5D58C-0EAA-4602-A476-C7F3C46258BF}"/>
        </Anchor>
        <Create/>
      </Event>
      <Event time="2025-08-19T15:52:05.82" id="{AB3DB157-CD77-4BA5-BF95-DF1A42F67CDF}">
        <Attribution userId="S::jeffrey.smith@HydroOne.com::d7fb04e8-cd19-4545-b39d-ffd352be3dc6" userName="Jeffrey Smith" userProvider="AD"/>
        <Anchor>
          <Comment id="{1BC5D58C-0EAA-4602-A476-C7F3C46258BF}"/>
        </Anchor>
        <Assign userId="S::Yaser.Maniyali@HydroOne.com::4489e493-195f-41cf-8629-82980284805b" userName="Yaser Maniyali" userProvider="AD"/>
      </Event>
      <Event time="2025-08-19T15:52:05.82" id="{9A1A5163-540A-4528-8E4D-EC2BACEEB1EE}">
        <Attribution userId="S::jeffrey.smith@HydroOne.com::d7fb04e8-cd19-4545-b39d-ffd352be3dc6" userName="Jeffrey Smith" userProvider="AD"/>
        <Anchor>
          <Comment id="{1BC5D58C-0EAA-4602-A476-C7F3C46258BF}"/>
        </Anchor>
        <SetTitle title="@Yaser Maniyali Cell I19 of A-04-01-03 appears to list the Avg Rate Base for 2026 as 212.9. This schedule lists 208.9. One of them needs to be corrected or the difference needs to be explained."/>
      </Event>
      <Event time="2025-08-20T19:53:53.34" id="{49C5A0FF-7312-4E5A-83A8-DA91677CDFE4}">
        <Attribution userId="S::Yaser.Maniyali@HydroOne.com::4489e493-195f-41cf-8629-82980284805b" userName="Yaser Maniyali" userProvider="AD"/>
        <Anchor>
          <Comment id="{EDBCA058-2509-46C4-8CB5-D595D1484726}"/>
        </Anchor>
        <UnassignAll/>
      </Event>
      <Event time="2025-08-20T19:53:53.34" id="{36245860-ED22-45BB-8C72-5D1F9F31F3EB}">
        <Attribution userId="S::Yaser.Maniyali@HydroOne.com::4489e493-195f-41cf-8629-82980284805b" userName="Yaser Maniyali" userProvider="AD"/>
        <Anchor>
          <Comment id="{EDBCA058-2509-46C4-8CB5-D595D1484726}"/>
        </Anchor>
        <Assign userId="S::jeffrey.smith@HydroOne.com::d7fb04e8-cd19-4545-b39d-ffd352be3dc6" userName="Jeffrey Smith" userProvider="AD"/>
      </Event>
      <Event time="2025-08-20T21:07:07.37" id="{767F1DE1-041C-4D51-9F7F-DD0E70C3046B}">
        <Attribution userId="S::Yaser.Maniyali@HydroOne.com::4489e493-195f-41cf-8629-82980284805b" userName="Yaser Maniyali" userProvider="AD"/>
        <Progress percentComplete="100"/>
      </Event>
    </History>
  </Task>
</Task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effrey Smith" id="{0A7FF1A5-BE58-4AF5-8174-DD6CAA9E5914}" userId="jeffrey.smith@HydroOne.com" providerId="PeoplePicker"/>
  <person displayName="Yaser Maniyali" id="{34012611-DE6C-470A-B588-3C2806BC4737}" userId="Yaser.Maniyali@HydroOne.com" providerId="PeoplePicker"/>
  <person displayName="Jeffrey Smith" id="{81307DEF-1682-4D73-A0E2-38092E73F05D}" userId="S::jeffrey.smith@HydroOne.com::d7fb04e8-cd19-4545-b39d-ffd352be3dc6" providerId="AD"/>
  <person displayName="Jeffrey Smith" id="{491988A1-FE37-4E6F-8059-70B2FFCD2011}" userId="S::jeffrey.smith@hydroone.com::d7fb04e8-cd19-4545-b39d-ffd352be3dc6" providerId="AD"/>
  <person displayName="Yaser Maniyali" id="{18562E6D-6557-4E7A-8AD9-7C92FDB344C1}" userId="S::Yaser.Maniyali@HydroOne.com::4489e493-195f-41cf-8629-82980284805b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22" dT="2025-08-19T15:52:05.82" personId="{81307DEF-1682-4D73-A0E2-38092E73F05D}" id="{1BC5D58C-0EAA-4602-A476-C7F3C46258BF}" done="1">
    <text>@Yaser Maniyali Cell I19 of A-04-01-03 appears to list the Avg Rate Base for 2026 as 212.9.  This schedule lists 208.9. One of them needs to be corrected or the difference needs to be explained.</text>
    <mentions>
      <mention mentionpersonId="{34012611-DE6C-470A-B588-3C2806BC4737}" mentionId="{766E5420-96F3-42C6-B06B-9527DBF8A692}" startIndex="0" length="15"/>
    </mentions>
  </threadedComment>
  <threadedComment ref="E22" dT="2025-08-20T19:53:53.34" personId="{18562E6D-6557-4E7A-8AD9-7C92FDB344C1}" id="{EDBCA058-2509-46C4-8CB5-D595D1484726}" parentId="{1BC5D58C-0EAA-4602-A476-C7F3C46258BF}">
    <text xml:space="preserve">@Jeffrey Smith as per the comment in Row 30 this value is a combination of 2 values: Exhibit A-04-01-03 Cell I19 minus Exhibit A-04-01-04 Cell I16. 
It was a good catch though as one of the cell reference was incorrect. Let me know if you are good. </text>
    <mentions>
      <mention mentionpersonId="{0A7FF1A5-BE58-4AF5-8174-DD6CAA9E5914}" mentionId="{5D8A36B5-47EB-48C0-8F66-48791B3AB446}" startIndex="0" length="14"/>
    </mentions>
  </threadedComment>
  <threadedComment ref="E22" dT="2025-08-20T20:10:15.21" personId="{491988A1-FE37-4E6F-8059-70B2FFCD2011}" id="{9E82469F-D813-462E-837F-88C3A9347332}" parentId="{1BC5D58C-0EAA-4602-A476-C7F3C46258BF}">
    <text>Got it.  Good to go.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9/04/relationships/documenttask" Target="../documenttasks/documenttask1.xml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A549B-C67E-4209-8A6E-053ABF934041}">
  <sheetPr>
    <pageSetUpPr fitToPage="1"/>
  </sheetPr>
  <dimension ref="A1:L33"/>
  <sheetViews>
    <sheetView zoomScale="115" zoomScaleNormal="115" zoomScaleSheetLayoutView="115" workbookViewId="0">
      <selection sqref="A1:L30"/>
    </sheetView>
  </sheetViews>
  <sheetFormatPr defaultColWidth="9.140625" defaultRowHeight="12.7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5" width="6.5703125" style="1" bestFit="1" customWidth="1"/>
    <col min="6" max="6" width="9.140625" style="1"/>
    <col min="7" max="7" width="9.42578125" style="1" bestFit="1" customWidth="1"/>
    <col min="8" max="8" width="9.5703125" style="1" bestFit="1" customWidth="1"/>
    <col min="9" max="9" width="2" style="1" customWidth="1"/>
    <col min="10" max="16384" width="9.140625" style="1"/>
  </cols>
  <sheetData>
    <row r="1" spans="1:11" ht="13.15" customHeight="1">
      <c r="A1" s="42" t="s">
        <v>0</v>
      </c>
      <c r="B1" s="42"/>
      <c r="C1" s="42"/>
      <c r="D1" s="42"/>
      <c r="E1" s="42"/>
      <c r="F1" s="42"/>
      <c r="G1" s="42"/>
      <c r="H1" s="42"/>
    </row>
    <row r="2" spans="1:11" ht="13.15" customHeight="1">
      <c r="A2" s="41" t="s">
        <v>1</v>
      </c>
      <c r="B2" s="41"/>
      <c r="C2" s="41"/>
      <c r="D2" s="41"/>
      <c r="E2" s="41"/>
      <c r="F2" s="41"/>
      <c r="G2" s="41"/>
      <c r="H2" s="41"/>
    </row>
    <row r="3" spans="1:11" ht="13.15" customHeight="1">
      <c r="A3" s="41" t="s">
        <v>2</v>
      </c>
      <c r="B3" s="41"/>
      <c r="C3" s="41"/>
      <c r="D3" s="41"/>
      <c r="E3" s="41"/>
      <c r="F3" s="41"/>
      <c r="G3" s="41"/>
      <c r="H3" s="41"/>
    </row>
    <row r="4" spans="1:11" ht="13.15" customHeight="1">
      <c r="A4" s="41" t="s">
        <v>3</v>
      </c>
      <c r="B4" s="41"/>
      <c r="C4" s="41"/>
      <c r="D4" s="41"/>
      <c r="E4" s="41"/>
      <c r="F4" s="41"/>
      <c r="G4" s="41"/>
      <c r="H4" s="41"/>
    </row>
    <row r="5" spans="1:11" ht="13.15" customHeight="1">
      <c r="A5" s="41" t="s">
        <v>4</v>
      </c>
      <c r="B5" s="41"/>
      <c r="C5" s="41"/>
      <c r="D5" s="41"/>
      <c r="E5" s="41"/>
      <c r="F5" s="41"/>
      <c r="G5" s="41"/>
      <c r="H5" s="41"/>
    </row>
    <row r="6" spans="1:11">
      <c r="A6" s="41" t="s">
        <v>5</v>
      </c>
      <c r="B6" s="41"/>
      <c r="C6" s="41"/>
      <c r="D6" s="41"/>
      <c r="E6" s="41"/>
      <c r="F6" s="41"/>
      <c r="G6" s="41"/>
      <c r="H6" s="41"/>
    </row>
    <row r="7" spans="1:11">
      <c r="A7" s="4"/>
      <c r="B7" s="4"/>
      <c r="C7" s="4"/>
      <c r="D7" s="4"/>
      <c r="E7" s="6"/>
      <c r="F7" s="6"/>
      <c r="G7" s="6"/>
      <c r="H7" s="6"/>
    </row>
    <row r="8" spans="1:11">
      <c r="A8" s="5"/>
      <c r="B8" s="5"/>
      <c r="C8" s="6"/>
      <c r="D8" s="6"/>
      <c r="E8" s="6"/>
      <c r="F8" s="4">
        <v>2026</v>
      </c>
      <c r="G8" s="6"/>
      <c r="H8" s="6"/>
    </row>
    <row r="9" spans="1:11" ht="39" customHeight="1">
      <c r="A9" s="7" t="s">
        <v>6</v>
      </c>
      <c r="B9" s="8"/>
      <c r="C9" s="9" t="s">
        <v>7</v>
      </c>
      <c r="D9" s="10"/>
      <c r="E9" s="11" t="s">
        <v>8</v>
      </c>
      <c r="F9" s="11" t="s">
        <v>9</v>
      </c>
      <c r="G9" s="7" t="s">
        <v>10</v>
      </c>
      <c r="H9" s="7" t="s">
        <v>11</v>
      </c>
    </row>
    <row r="10" spans="1:11">
      <c r="A10" s="12"/>
      <c r="B10" s="12"/>
      <c r="C10" s="6"/>
      <c r="D10" s="6"/>
      <c r="E10" s="5" t="s">
        <v>12</v>
      </c>
      <c r="F10" s="5" t="s">
        <v>13</v>
      </c>
      <c r="G10" s="12" t="s">
        <v>14</v>
      </c>
      <c r="H10" s="12" t="s">
        <v>15</v>
      </c>
    </row>
    <row r="11" spans="1:11">
      <c r="A11" s="5"/>
      <c r="B11" s="5"/>
      <c r="C11" s="6"/>
      <c r="D11" s="6"/>
      <c r="E11" s="6"/>
      <c r="F11" s="6"/>
      <c r="G11" s="6"/>
      <c r="H11" s="6"/>
    </row>
    <row r="12" spans="1:11">
      <c r="A12" s="5" t="s">
        <v>16</v>
      </c>
      <c r="B12" s="5"/>
      <c r="C12" s="13" t="s">
        <v>17</v>
      </c>
      <c r="D12" s="13"/>
      <c r="E12" s="32">
        <v>113.623628</v>
      </c>
      <c r="F12" s="15">
        <f>E12/E22</f>
        <v>0.54403742517457554</v>
      </c>
      <c r="G12" s="33">
        <v>4.3100000000000006E-2</v>
      </c>
      <c r="H12" s="34">
        <f>E12*G12</f>
        <v>4.8971783668000004</v>
      </c>
    </row>
    <row r="13" spans="1:11" ht="15">
      <c r="A13" s="5"/>
      <c r="B13" s="5"/>
      <c r="C13" s="13"/>
      <c r="D13" s="13"/>
      <c r="E13" s="14"/>
      <c r="F13" s="15"/>
      <c r="G13" s="16"/>
      <c r="H13" s="17"/>
      <c r="K13" s="18"/>
    </row>
    <row r="14" spans="1:11">
      <c r="A14" s="5">
        <v>2</v>
      </c>
      <c r="B14" s="5"/>
      <c r="C14" s="13" t="s">
        <v>18</v>
      </c>
      <c r="D14" s="13"/>
      <c r="E14" s="14">
        <f>E22*F14</f>
        <v>8.3541037981745063</v>
      </c>
      <c r="F14" s="15">
        <v>0.04</v>
      </c>
      <c r="G14" s="16">
        <v>5.04E-2</v>
      </c>
      <c r="H14" s="17">
        <f>E14*G14</f>
        <v>0.42104683142799509</v>
      </c>
    </row>
    <row r="15" spans="1:11">
      <c r="A15" s="5"/>
      <c r="B15" s="5"/>
      <c r="C15" s="13"/>
      <c r="D15" s="13"/>
      <c r="E15" s="14"/>
      <c r="F15" s="15"/>
      <c r="G15" s="16"/>
      <c r="H15" s="17"/>
    </row>
    <row r="16" spans="1:11">
      <c r="A16" s="5">
        <v>3</v>
      </c>
      <c r="B16" s="5"/>
      <c r="C16" s="13" t="s">
        <v>19</v>
      </c>
      <c r="D16" s="13"/>
      <c r="E16" s="32">
        <f>-(F12-56%)*E22</f>
        <v>3.333825174443092</v>
      </c>
      <c r="F16" s="15">
        <f>E16/E22</f>
        <v>1.5962574825424514E-2</v>
      </c>
      <c r="G16" s="33">
        <f>G12</f>
        <v>4.3100000000000006E-2</v>
      </c>
      <c r="H16" s="34">
        <f>E16*G16</f>
        <v>0.14368786501849728</v>
      </c>
    </row>
    <row r="17" spans="1:12">
      <c r="A17" s="5"/>
      <c r="B17" s="5"/>
      <c r="C17" s="13"/>
      <c r="D17" s="13"/>
      <c r="E17" s="14"/>
      <c r="F17" s="15"/>
      <c r="G17" s="16"/>
      <c r="H17" s="17"/>
    </row>
    <row r="18" spans="1:12">
      <c r="A18" s="5">
        <v>4</v>
      </c>
      <c r="B18" s="5"/>
      <c r="C18" s="13" t="s">
        <v>20</v>
      </c>
      <c r="D18" s="13"/>
      <c r="E18" s="14">
        <f>SUM(E12:E16)</f>
        <v>125.31155697261759</v>
      </c>
      <c r="F18" s="15">
        <f>SUM(F12:F16)</f>
        <v>0.60000000000000009</v>
      </c>
      <c r="G18" s="16">
        <f>((F12*G12)+(F14*G14)+(F16*G16))/SUM(F12:F16)</f>
        <v>4.3586666666666669E-2</v>
      </c>
      <c r="H18" s="17">
        <f>E18*G18</f>
        <v>5.4619130632464925</v>
      </c>
    </row>
    <row r="19" spans="1:12">
      <c r="A19" s="5"/>
      <c r="B19" s="5"/>
      <c r="C19" s="13"/>
      <c r="D19" s="13"/>
      <c r="E19" s="14"/>
      <c r="F19" s="15"/>
      <c r="G19" s="16"/>
      <c r="H19" s="17"/>
    </row>
    <row r="20" spans="1:12">
      <c r="A20" s="5">
        <v>5</v>
      </c>
      <c r="B20" s="5"/>
      <c r="C20" s="13" t="s">
        <v>21</v>
      </c>
      <c r="D20" s="13"/>
      <c r="E20" s="14">
        <f>E22*F20</f>
        <v>83.541037981745063</v>
      </c>
      <c r="F20" s="15">
        <v>0.4</v>
      </c>
      <c r="G20" s="16">
        <v>9.2499999999999999E-2</v>
      </c>
      <c r="H20" s="17">
        <f>E20*G20</f>
        <v>7.727546013311418</v>
      </c>
    </row>
    <row r="21" spans="1:12">
      <c r="A21" s="5"/>
      <c r="B21" s="5"/>
      <c r="C21" s="13"/>
      <c r="D21" s="13"/>
      <c r="E21" s="19"/>
      <c r="F21" s="20"/>
      <c r="G21" s="20"/>
      <c r="H21" s="19"/>
    </row>
    <row r="22" spans="1:12" ht="13.5" thickBot="1">
      <c r="A22" s="5">
        <v>6</v>
      </c>
      <c r="B22" s="5"/>
      <c r="C22" s="13" t="s">
        <v>22</v>
      </c>
      <c r="D22" s="13"/>
      <c r="E22" s="35">
        <v>208.85259495436264</v>
      </c>
      <c r="F22" s="22">
        <f>SUM(F18:F20)</f>
        <v>1</v>
      </c>
      <c r="G22" s="23">
        <f>((F18*G18)+(F20*G20))/SUM(F18:F20)</f>
        <v>6.3152E-2</v>
      </c>
      <c r="H22" s="21">
        <f>E22*G22</f>
        <v>13.18945907655791</v>
      </c>
      <c r="K22" s="38" t="s">
        <v>23</v>
      </c>
      <c r="L22" s="26">
        <f>E22-SUM(E18:E20)</f>
        <v>0</v>
      </c>
    </row>
    <row r="23" spans="1:12" ht="13.5" thickTop="1">
      <c r="A23" s="6"/>
      <c r="B23" s="6"/>
      <c r="C23" s="6"/>
      <c r="D23" s="6"/>
      <c r="E23" s="24"/>
      <c r="F23" s="6"/>
      <c r="G23" s="6"/>
      <c r="H23" s="6"/>
    </row>
    <row r="24" spans="1:12">
      <c r="A24" s="6"/>
      <c r="B24" s="6"/>
      <c r="C24" s="6"/>
      <c r="D24" s="6"/>
      <c r="E24" s="37"/>
      <c r="F24" s="6"/>
      <c r="G24" s="6"/>
      <c r="H24" s="25"/>
      <c r="J24" s="26"/>
    </row>
    <row r="25" spans="1:12">
      <c r="A25" s="3" t="s">
        <v>24</v>
      </c>
      <c r="B25" s="6"/>
      <c r="C25" s="6"/>
      <c r="D25" s="6"/>
      <c r="E25" s="6"/>
      <c r="F25" s="6"/>
      <c r="G25" s="6"/>
      <c r="H25" s="6"/>
    </row>
    <row r="26" spans="1:12">
      <c r="A26" s="3" t="s">
        <v>25</v>
      </c>
      <c r="B26" s="6"/>
      <c r="C26" s="6"/>
      <c r="D26" s="6"/>
      <c r="E26" s="27"/>
      <c r="F26" s="6"/>
      <c r="G26" s="6"/>
      <c r="H26" s="6"/>
      <c r="J26" s="28"/>
    </row>
    <row r="27" spans="1:12">
      <c r="A27" s="3" t="s">
        <v>26</v>
      </c>
      <c r="B27" s="6"/>
      <c r="C27" s="6"/>
      <c r="D27" s="6"/>
      <c r="E27" s="27"/>
      <c r="F27" s="6"/>
      <c r="G27" s="6"/>
      <c r="H27" s="6"/>
    </row>
    <row r="28" spans="1:12">
      <c r="A28" s="3" t="s">
        <v>27</v>
      </c>
      <c r="B28" s="6"/>
      <c r="C28" s="6"/>
      <c r="D28" s="6"/>
      <c r="E28" s="6"/>
      <c r="F28" s="6"/>
      <c r="G28" s="6"/>
      <c r="H28" s="6"/>
    </row>
    <row r="29" spans="1:12">
      <c r="A29" s="3" t="s">
        <v>28</v>
      </c>
      <c r="B29" s="6"/>
      <c r="C29" s="6"/>
      <c r="D29" s="6"/>
      <c r="E29" s="6"/>
      <c r="F29" s="6"/>
      <c r="G29" s="6"/>
      <c r="H29" s="6"/>
    </row>
    <row r="30" spans="1:12">
      <c r="A30" s="3" t="s">
        <v>32</v>
      </c>
    </row>
    <row r="33" spans="3:3">
      <c r="C33" s="2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scale="96" orientation="portrait" cellComments="asDisplayed" r:id="rId1"/>
  <headerFooter scaleWithDoc="0" alignWithMargins="0">
    <evenHeader>&amp;LUpdated: 2014-05-30
EB-2013-0416
Exhibit B2
Tab 1
Schedule 1
Page &amp;P of &amp;N</even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08E82-3CF0-4FF7-845F-2993326DA4F7}">
  <sheetPr>
    <pageSetUpPr fitToPage="1"/>
  </sheetPr>
  <dimension ref="A1:M37"/>
  <sheetViews>
    <sheetView zoomScale="115" zoomScaleNormal="115" zoomScaleSheetLayoutView="115" workbookViewId="0">
      <selection activeCell="L30" sqref="A1:L30"/>
    </sheetView>
  </sheetViews>
  <sheetFormatPr defaultColWidth="9.140625" defaultRowHeight="12.75"/>
  <cols>
    <col min="1" max="1" width="4.7109375" style="6" customWidth="1"/>
    <col min="2" max="2" width="1.28515625" style="6" customWidth="1"/>
    <col min="3" max="3" width="22.85546875" style="6" customWidth="1"/>
    <col min="4" max="4" width="1.28515625" style="6" customWidth="1"/>
    <col min="5" max="6" width="9.140625" style="6"/>
    <col min="7" max="7" width="9.42578125" style="6" bestFit="1" customWidth="1"/>
    <col min="8" max="8" width="9.5703125" style="6" bestFit="1" customWidth="1"/>
    <col min="9" max="9" width="2" style="6" customWidth="1"/>
    <col min="10" max="16384" width="9.140625" style="6"/>
  </cols>
  <sheetData>
    <row r="1" spans="1:8" ht="13.15" customHeight="1">
      <c r="A1" s="42" t="s">
        <v>0</v>
      </c>
      <c r="B1" s="42"/>
      <c r="C1" s="42"/>
      <c r="D1" s="42"/>
      <c r="E1" s="42"/>
      <c r="F1" s="42"/>
      <c r="G1" s="42"/>
      <c r="H1" s="42"/>
    </row>
    <row r="2" spans="1:8" ht="13.15" customHeight="1">
      <c r="A2" s="41" t="s">
        <v>1</v>
      </c>
      <c r="B2" s="41"/>
      <c r="C2" s="41"/>
      <c r="D2" s="41"/>
      <c r="E2" s="41"/>
      <c r="F2" s="41"/>
      <c r="G2" s="41"/>
      <c r="H2" s="41"/>
    </row>
    <row r="3" spans="1:8" ht="13.15" customHeight="1">
      <c r="A3" s="41" t="s">
        <v>29</v>
      </c>
      <c r="B3" s="41"/>
      <c r="C3" s="41"/>
      <c r="D3" s="41"/>
      <c r="E3" s="41"/>
      <c r="F3" s="41"/>
      <c r="G3" s="41"/>
      <c r="H3" s="41"/>
    </row>
    <row r="4" spans="1:8" ht="13.15" customHeight="1">
      <c r="A4" s="41" t="s">
        <v>3</v>
      </c>
      <c r="B4" s="41"/>
      <c r="C4" s="41"/>
      <c r="D4" s="41"/>
      <c r="E4" s="41"/>
      <c r="F4" s="41"/>
      <c r="G4" s="41"/>
      <c r="H4" s="41"/>
    </row>
    <row r="5" spans="1:8" ht="13.15" customHeight="1">
      <c r="A5" s="41" t="s">
        <v>4</v>
      </c>
      <c r="B5" s="41"/>
      <c r="C5" s="41"/>
      <c r="D5" s="41"/>
      <c r="E5" s="41"/>
      <c r="F5" s="41"/>
      <c r="G5" s="41"/>
      <c r="H5" s="41"/>
    </row>
    <row r="6" spans="1:8">
      <c r="A6" s="41" t="s">
        <v>5</v>
      </c>
      <c r="B6" s="41"/>
      <c r="C6" s="41"/>
      <c r="D6" s="41"/>
      <c r="E6" s="41"/>
      <c r="F6" s="41"/>
      <c r="G6" s="41"/>
      <c r="H6" s="41"/>
    </row>
    <row r="7" spans="1:8">
      <c r="A7" s="4"/>
      <c r="B7" s="4"/>
      <c r="C7" s="4"/>
      <c r="D7" s="4"/>
    </row>
    <row r="8" spans="1:8">
      <c r="A8" s="5"/>
      <c r="B8" s="5"/>
      <c r="F8" s="4">
        <v>2027</v>
      </c>
    </row>
    <row r="9" spans="1:8" ht="39" customHeight="1">
      <c r="A9" s="7" t="s">
        <v>6</v>
      </c>
      <c r="B9" s="8"/>
      <c r="C9" s="9" t="s">
        <v>7</v>
      </c>
      <c r="D9" s="10"/>
      <c r="E9" s="11" t="s">
        <v>8</v>
      </c>
      <c r="F9" s="11" t="s">
        <v>9</v>
      </c>
      <c r="G9" s="7" t="s">
        <v>10</v>
      </c>
      <c r="H9" s="7" t="s">
        <v>11</v>
      </c>
    </row>
    <row r="10" spans="1:8">
      <c r="A10" s="12"/>
      <c r="B10" s="12"/>
      <c r="E10" s="5" t="s">
        <v>12</v>
      </c>
      <c r="F10" s="5" t="s">
        <v>13</v>
      </c>
      <c r="G10" s="12" t="s">
        <v>14</v>
      </c>
      <c r="H10" s="12" t="s">
        <v>15</v>
      </c>
    </row>
    <row r="11" spans="1:8">
      <c r="A11" s="5"/>
      <c r="B11" s="5"/>
    </row>
    <row r="12" spans="1:8">
      <c r="A12" s="5" t="s">
        <v>16</v>
      </c>
      <c r="B12" s="5"/>
      <c r="C12" s="13" t="s">
        <v>17</v>
      </c>
      <c r="D12" s="13"/>
      <c r="E12" s="32">
        <v>113.623628</v>
      </c>
      <c r="F12" s="15">
        <f>E12/E22</f>
        <v>0.5507951375783906</v>
      </c>
      <c r="G12" s="33">
        <f>'A-04-01-02 Page 2b'!G12</f>
        <v>4.3100000000000006E-2</v>
      </c>
      <c r="H12" s="34">
        <f>E12*G12</f>
        <v>4.8971783668000004</v>
      </c>
    </row>
    <row r="13" spans="1:8">
      <c r="A13" s="5"/>
      <c r="B13" s="5"/>
      <c r="C13" s="13"/>
      <c r="D13" s="13"/>
      <c r="E13" s="14"/>
      <c r="F13" s="15"/>
      <c r="G13" s="16"/>
      <c r="H13" s="17"/>
    </row>
    <row r="14" spans="1:8">
      <c r="A14" s="5">
        <v>2</v>
      </c>
      <c r="B14" s="5"/>
      <c r="C14" s="13" t="s">
        <v>18</v>
      </c>
      <c r="D14" s="13"/>
      <c r="E14" s="14">
        <f>E22*F14</f>
        <v>8.2516071946135359</v>
      </c>
      <c r="F14" s="15">
        <v>0.04</v>
      </c>
      <c r="G14" s="16">
        <f>'A-04-01-02 Page 2b'!G14</f>
        <v>5.04E-2</v>
      </c>
      <c r="H14" s="17">
        <f>E14*G14</f>
        <v>0.41588100260852223</v>
      </c>
    </row>
    <row r="15" spans="1:8">
      <c r="A15" s="5"/>
      <c r="B15" s="5"/>
      <c r="C15" s="13"/>
      <c r="D15" s="13"/>
      <c r="E15" s="14"/>
      <c r="F15" s="15"/>
      <c r="G15" s="16"/>
      <c r="H15" s="17"/>
    </row>
    <row r="16" spans="1:8">
      <c r="A16" s="5">
        <v>3</v>
      </c>
      <c r="B16" s="5"/>
      <c r="C16" s="13" t="s">
        <v>19</v>
      </c>
      <c r="D16" s="13"/>
      <c r="E16" s="32">
        <f>-(F12-56%)*E22</f>
        <v>1.8988727245895076</v>
      </c>
      <c r="F16" s="15">
        <f>E16/E22</f>
        <v>9.2048624216094499E-3</v>
      </c>
      <c r="G16" s="33">
        <f>G12</f>
        <v>4.3100000000000006E-2</v>
      </c>
      <c r="H16" s="34">
        <f>E16*G16</f>
        <v>8.1841414429807788E-2</v>
      </c>
    </row>
    <row r="17" spans="1:13">
      <c r="A17" s="5"/>
      <c r="B17" s="5"/>
      <c r="C17" s="13"/>
      <c r="D17" s="13"/>
      <c r="E17" s="14"/>
      <c r="F17" s="15"/>
      <c r="G17" s="16"/>
      <c r="H17" s="17"/>
    </row>
    <row r="18" spans="1:13">
      <c r="A18" s="5">
        <v>4</v>
      </c>
      <c r="B18" s="5"/>
      <c r="C18" s="13" t="s">
        <v>20</v>
      </c>
      <c r="D18" s="13"/>
      <c r="E18" s="14">
        <f>SUM(E12:E16)</f>
        <v>123.77410791920305</v>
      </c>
      <c r="F18" s="15">
        <f>SUM(F12:F16)</f>
        <v>0.60000000000000009</v>
      </c>
      <c r="G18" s="16">
        <f>((F12*G12)+(F14*G14)+(F16*G16))/SUM(F12:F16)</f>
        <v>4.3586666666666669E-2</v>
      </c>
      <c r="H18" s="17">
        <f>E18*G18</f>
        <v>5.39490078383833</v>
      </c>
    </row>
    <row r="19" spans="1:13">
      <c r="A19" s="5"/>
      <c r="B19" s="5"/>
      <c r="C19" s="13"/>
      <c r="D19" s="13"/>
      <c r="E19" s="14"/>
      <c r="F19" s="15"/>
      <c r="G19" s="16"/>
      <c r="H19" s="17"/>
    </row>
    <row r="20" spans="1:13">
      <c r="A20" s="5">
        <v>5</v>
      </c>
      <c r="B20" s="5"/>
      <c r="C20" s="13" t="s">
        <v>21</v>
      </c>
      <c r="D20" s="13"/>
      <c r="E20" s="14">
        <f>E22*F20</f>
        <v>82.516071946135355</v>
      </c>
      <c r="F20" s="15">
        <v>0.4</v>
      </c>
      <c r="G20" s="16">
        <f>'A-04-01-02 Page 2b'!G20</f>
        <v>9.2499999999999999E-2</v>
      </c>
      <c r="H20" s="17">
        <f>E20*G20</f>
        <v>7.6327366550175206</v>
      </c>
    </row>
    <row r="21" spans="1:13">
      <c r="A21" s="5"/>
      <c r="B21" s="5"/>
      <c r="C21" s="13"/>
      <c r="D21" s="13"/>
      <c r="E21" s="36"/>
      <c r="F21" s="20"/>
      <c r="G21" s="20"/>
      <c r="H21" s="19"/>
    </row>
    <row r="22" spans="1:13" ht="13.5" thickBot="1">
      <c r="A22" s="5">
        <v>6</v>
      </c>
      <c r="B22" s="5"/>
      <c r="C22" s="13" t="s">
        <v>22</v>
      </c>
      <c r="D22" s="13"/>
      <c r="E22" s="35">
        <v>206.29017986533839</v>
      </c>
      <c r="F22" s="22">
        <f>SUM(F18:F20)</f>
        <v>1</v>
      </c>
      <c r="G22" s="23">
        <f>((F18*G18)+(F20*G20))/SUM(F18:F20)</f>
        <v>6.3152E-2</v>
      </c>
      <c r="H22" s="21">
        <f>E22*G22</f>
        <v>13.02763743885585</v>
      </c>
      <c r="K22" s="38" t="s">
        <v>23</v>
      </c>
      <c r="L22" s="26">
        <f>E22-SUM(E18:E20)</f>
        <v>0</v>
      </c>
    </row>
    <row r="23" spans="1:13" ht="13.5" thickTop="1">
      <c r="E23" s="24"/>
    </row>
    <row r="24" spans="1:13">
      <c r="E24" s="37"/>
      <c r="H24" s="25"/>
    </row>
    <row r="25" spans="1:13">
      <c r="A25" s="3" t="s">
        <v>24</v>
      </c>
    </row>
    <row r="26" spans="1:13">
      <c r="A26" s="3" t="s">
        <v>25</v>
      </c>
      <c r="E26" s="27"/>
    </row>
    <row r="27" spans="1:13">
      <c r="A27" s="3" t="s">
        <v>26</v>
      </c>
      <c r="E27" s="27"/>
    </row>
    <row r="28" spans="1:13">
      <c r="A28" s="3" t="s">
        <v>27</v>
      </c>
      <c r="J28" s="29"/>
      <c r="K28" s="30"/>
      <c r="L28" s="30"/>
      <c r="M28" s="30"/>
    </row>
    <row r="29" spans="1:13">
      <c r="A29" s="3" t="s">
        <v>28</v>
      </c>
    </row>
    <row r="30" spans="1:13">
      <c r="A30" s="3" t="s">
        <v>33</v>
      </c>
    </row>
    <row r="37" spans="11:11">
      <c r="K37" s="31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scale="94"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EF8DD-5A67-45B8-962B-4E0CA1B866E4}">
  <sheetPr>
    <pageSetUpPr fitToPage="1"/>
  </sheetPr>
  <dimension ref="A1:L30"/>
  <sheetViews>
    <sheetView zoomScale="115" zoomScaleNormal="115" zoomScaleSheetLayoutView="115" workbookViewId="0">
      <selection sqref="A1:L30"/>
    </sheetView>
  </sheetViews>
  <sheetFormatPr defaultColWidth="9.140625" defaultRowHeight="12.75"/>
  <cols>
    <col min="1" max="1" width="4.7109375" style="6" customWidth="1"/>
    <col min="2" max="2" width="1.28515625" style="6" customWidth="1"/>
    <col min="3" max="3" width="22.85546875" style="6" customWidth="1"/>
    <col min="4" max="4" width="1.28515625" style="6" customWidth="1"/>
    <col min="5" max="6" width="9.140625" style="6"/>
    <col min="7" max="7" width="9.42578125" style="6" bestFit="1" customWidth="1"/>
    <col min="8" max="8" width="9.5703125" style="6" bestFit="1" customWidth="1"/>
    <col min="9" max="9" width="2" style="6" customWidth="1"/>
    <col min="10" max="16384" width="9.140625" style="6"/>
  </cols>
  <sheetData>
    <row r="1" spans="1:8" ht="13.15" customHeight="1">
      <c r="A1" s="42" t="s">
        <v>0</v>
      </c>
      <c r="B1" s="42"/>
      <c r="C1" s="42"/>
      <c r="D1" s="42"/>
      <c r="E1" s="42"/>
      <c r="F1" s="42"/>
      <c r="G1" s="42"/>
      <c r="H1" s="42"/>
    </row>
    <row r="2" spans="1:8" ht="13.15" customHeight="1">
      <c r="A2" s="41" t="s">
        <v>1</v>
      </c>
      <c r="B2" s="41"/>
      <c r="C2" s="41"/>
      <c r="D2" s="41"/>
      <c r="E2" s="41"/>
      <c r="F2" s="41"/>
      <c r="G2" s="41"/>
      <c r="H2" s="41"/>
    </row>
    <row r="3" spans="1:8" ht="13.15" customHeight="1">
      <c r="A3" s="41" t="s">
        <v>30</v>
      </c>
      <c r="B3" s="41"/>
      <c r="C3" s="41"/>
      <c r="D3" s="41"/>
      <c r="E3" s="41"/>
      <c r="F3" s="41"/>
      <c r="G3" s="41"/>
      <c r="H3" s="41"/>
    </row>
    <row r="4" spans="1:8" ht="13.15" customHeight="1">
      <c r="A4" s="41" t="s">
        <v>3</v>
      </c>
      <c r="B4" s="41"/>
      <c r="C4" s="41"/>
      <c r="D4" s="41"/>
      <c r="E4" s="41"/>
      <c r="F4" s="41"/>
      <c r="G4" s="41"/>
      <c r="H4" s="41"/>
    </row>
    <row r="5" spans="1:8" ht="13.15" customHeight="1">
      <c r="A5" s="41" t="s">
        <v>4</v>
      </c>
      <c r="B5" s="41"/>
      <c r="C5" s="41"/>
      <c r="D5" s="41"/>
      <c r="E5" s="41"/>
      <c r="F5" s="41"/>
      <c r="G5" s="41"/>
      <c r="H5" s="41"/>
    </row>
    <row r="6" spans="1:8">
      <c r="A6" s="41" t="s">
        <v>5</v>
      </c>
      <c r="B6" s="41"/>
      <c r="C6" s="41"/>
      <c r="D6" s="41"/>
      <c r="E6" s="41"/>
      <c r="F6" s="41"/>
      <c r="G6" s="41"/>
      <c r="H6" s="41"/>
    </row>
    <row r="7" spans="1:8">
      <c r="A7" s="4"/>
      <c r="B7" s="4"/>
      <c r="C7" s="4"/>
      <c r="D7" s="4"/>
    </row>
    <row r="8" spans="1:8">
      <c r="A8" s="5"/>
      <c r="B8" s="5"/>
      <c r="F8" s="4">
        <v>2028</v>
      </c>
    </row>
    <row r="9" spans="1:8" ht="39" customHeight="1">
      <c r="A9" s="7" t="s">
        <v>6</v>
      </c>
      <c r="B9" s="8"/>
      <c r="C9" s="9" t="s">
        <v>7</v>
      </c>
      <c r="D9" s="10"/>
      <c r="E9" s="11" t="s">
        <v>8</v>
      </c>
      <c r="F9" s="11" t="s">
        <v>9</v>
      </c>
      <c r="G9" s="7" t="s">
        <v>10</v>
      </c>
      <c r="H9" s="7" t="s">
        <v>11</v>
      </c>
    </row>
    <row r="10" spans="1:8">
      <c r="A10" s="12"/>
      <c r="B10" s="12"/>
      <c r="E10" s="5" t="s">
        <v>12</v>
      </c>
      <c r="F10" s="5" t="s">
        <v>13</v>
      </c>
      <c r="G10" s="12" t="s">
        <v>14</v>
      </c>
      <c r="H10" s="12" t="s">
        <v>15</v>
      </c>
    </row>
    <row r="11" spans="1:8">
      <c r="A11" s="5"/>
      <c r="B11" s="5"/>
    </row>
    <row r="12" spans="1:8">
      <c r="A12" s="5" t="s">
        <v>16</v>
      </c>
      <c r="B12" s="5"/>
      <c r="C12" s="13" t="s">
        <v>17</v>
      </c>
      <c r="D12" s="13"/>
      <c r="E12" s="32">
        <v>113.623628</v>
      </c>
      <c r="F12" s="15">
        <f>E12/E22</f>
        <v>0.55772284217006329</v>
      </c>
      <c r="G12" s="33">
        <f>'A-04-01-02 Page 2b'!G12</f>
        <v>4.3100000000000006E-2</v>
      </c>
      <c r="H12" s="34">
        <f>E12*G12</f>
        <v>4.8971783668000004</v>
      </c>
    </row>
    <row r="13" spans="1:8">
      <c r="A13" s="5"/>
      <c r="B13" s="5"/>
      <c r="C13" s="13"/>
      <c r="D13" s="13"/>
      <c r="E13" s="14"/>
      <c r="F13" s="15"/>
      <c r="G13" s="16"/>
      <c r="H13" s="17"/>
    </row>
    <row r="14" spans="1:8">
      <c r="A14" s="5">
        <v>2</v>
      </c>
      <c r="B14" s="5"/>
      <c r="C14" s="13" t="s">
        <v>18</v>
      </c>
      <c r="D14" s="13"/>
      <c r="E14" s="14">
        <f>E22*F14</f>
        <v>8.1491105910525636</v>
      </c>
      <c r="F14" s="15">
        <v>0.04</v>
      </c>
      <c r="G14" s="16">
        <f>'A-04-01-02 Page 2b'!G14</f>
        <v>5.04E-2</v>
      </c>
      <c r="H14" s="17">
        <f>E14*G14</f>
        <v>0.4107151737890492</v>
      </c>
    </row>
    <row r="15" spans="1:8">
      <c r="A15" s="5"/>
      <c r="B15" s="5"/>
      <c r="C15" s="13"/>
      <c r="D15" s="13"/>
      <c r="E15" s="14"/>
      <c r="F15" s="15"/>
      <c r="G15" s="16"/>
      <c r="H15" s="17"/>
    </row>
    <row r="16" spans="1:8">
      <c r="A16" s="5">
        <v>3</v>
      </c>
      <c r="B16" s="5"/>
      <c r="C16" s="13" t="s">
        <v>19</v>
      </c>
      <c r="D16" s="13"/>
      <c r="E16" s="32">
        <f>-(F12-56%)*E22</f>
        <v>0.46392027473589809</v>
      </c>
      <c r="F16" s="15">
        <f>E16/E22</f>
        <v>2.2771578299367601E-3</v>
      </c>
      <c r="G16" s="33">
        <f>G12</f>
        <v>4.3100000000000006E-2</v>
      </c>
      <c r="H16" s="34">
        <f>E16*G16</f>
        <v>1.9994963841117212E-2</v>
      </c>
    </row>
    <row r="17" spans="1:12">
      <c r="A17" s="5"/>
      <c r="B17" s="5"/>
      <c r="C17" s="13"/>
      <c r="D17" s="13"/>
      <c r="E17" s="14"/>
      <c r="F17" s="15"/>
      <c r="G17" s="16"/>
      <c r="H17" s="17"/>
    </row>
    <row r="18" spans="1:12">
      <c r="A18" s="5">
        <v>4</v>
      </c>
      <c r="B18" s="5"/>
      <c r="C18" s="13" t="s">
        <v>20</v>
      </c>
      <c r="D18" s="13"/>
      <c r="E18" s="14">
        <f>SUM(E12:E16)</f>
        <v>122.23665886578846</v>
      </c>
      <c r="F18" s="15">
        <f>SUM(F12:F16)</f>
        <v>0.60000000000000009</v>
      </c>
      <c r="G18" s="16">
        <f>((F12*G12)+(F14*G14)+(F16*G16))/SUM(F12:F16)</f>
        <v>4.3586666666666669E-2</v>
      </c>
      <c r="H18" s="17">
        <f>E18*G18</f>
        <v>5.3278885044301667</v>
      </c>
    </row>
    <row r="19" spans="1:12">
      <c r="A19" s="5"/>
      <c r="B19" s="5"/>
      <c r="C19" s="13"/>
      <c r="D19" s="13"/>
      <c r="E19" s="14"/>
      <c r="F19" s="15"/>
      <c r="G19" s="16"/>
      <c r="H19" s="17"/>
    </row>
    <row r="20" spans="1:12">
      <c r="A20" s="5">
        <v>5</v>
      </c>
      <c r="B20" s="5"/>
      <c r="C20" s="13" t="s">
        <v>21</v>
      </c>
      <c r="D20" s="13"/>
      <c r="E20" s="14">
        <f>E22*F20</f>
        <v>81.491105910525633</v>
      </c>
      <c r="F20" s="15">
        <v>0.4</v>
      </c>
      <c r="G20" s="16">
        <f>'A-04-01-02 Page 2b'!G20</f>
        <v>9.2499999999999999E-2</v>
      </c>
      <c r="H20" s="17">
        <f>E20*G20</f>
        <v>7.5379272967236206</v>
      </c>
    </row>
    <row r="21" spans="1:12">
      <c r="A21" s="5"/>
      <c r="B21" s="5"/>
      <c r="C21" s="13"/>
      <c r="D21" s="13"/>
      <c r="E21" s="39"/>
      <c r="F21" s="20"/>
      <c r="G21" s="20"/>
      <c r="H21" s="19"/>
    </row>
    <row r="22" spans="1:12" ht="13.5" thickBot="1">
      <c r="A22" s="5">
        <v>6</v>
      </c>
      <c r="B22" s="5"/>
      <c r="C22" s="13" t="s">
        <v>22</v>
      </c>
      <c r="D22" s="13"/>
      <c r="E22" s="35">
        <v>203.72776477631407</v>
      </c>
      <c r="F22" s="22">
        <f>SUM(F18:F20)</f>
        <v>1</v>
      </c>
      <c r="G22" s="23">
        <f>((F18*G18)+(F20*G20))/SUM(F18:F20)</f>
        <v>6.3152E-2</v>
      </c>
      <c r="H22" s="21">
        <f>E22*G22</f>
        <v>12.865815801153786</v>
      </c>
      <c r="K22" s="38" t="s">
        <v>23</v>
      </c>
      <c r="L22" s="26">
        <f>E22-SUM(E18:E20)</f>
        <v>0</v>
      </c>
    </row>
    <row r="23" spans="1:12" ht="13.5" thickTop="1">
      <c r="E23" s="24"/>
    </row>
    <row r="24" spans="1:12">
      <c r="E24" s="37"/>
      <c r="H24" s="25"/>
    </row>
    <row r="25" spans="1:12">
      <c r="A25" s="3" t="s">
        <v>24</v>
      </c>
    </row>
    <row r="26" spans="1:12">
      <c r="A26" s="3" t="s">
        <v>25</v>
      </c>
      <c r="E26" s="27"/>
    </row>
    <row r="27" spans="1:12">
      <c r="A27" s="3" t="s">
        <v>26</v>
      </c>
      <c r="E27" s="27"/>
    </row>
    <row r="28" spans="1:12">
      <c r="A28" s="3" t="s">
        <v>27</v>
      </c>
    </row>
    <row r="29" spans="1:12">
      <c r="A29" s="3" t="s">
        <v>28</v>
      </c>
    </row>
    <row r="30" spans="1:12">
      <c r="A30" s="3" t="s">
        <v>34</v>
      </c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scale="94"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C2850-D3FE-47A5-B548-574BFDCBE734}">
  <sheetPr>
    <pageSetUpPr fitToPage="1"/>
  </sheetPr>
  <dimension ref="A1:L30"/>
  <sheetViews>
    <sheetView tabSelected="1" zoomScale="115" zoomScaleNormal="115" zoomScaleSheetLayoutView="115" workbookViewId="0">
      <selection activeCell="L30" sqref="A1:L30"/>
    </sheetView>
  </sheetViews>
  <sheetFormatPr defaultColWidth="9.140625" defaultRowHeight="12.75"/>
  <cols>
    <col min="1" max="1" width="4.7109375" style="6" customWidth="1"/>
    <col min="2" max="2" width="1.28515625" style="6" customWidth="1"/>
    <col min="3" max="3" width="22.85546875" style="6" customWidth="1"/>
    <col min="4" max="4" width="1.28515625" style="6" customWidth="1"/>
    <col min="5" max="5" width="9.140625" style="6" customWidth="1"/>
    <col min="6" max="6" width="9.140625" style="6"/>
    <col min="7" max="7" width="9.42578125" style="6" bestFit="1" customWidth="1"/>
    <col min="8" max="8" width="9.5703125" style="6" bestFit="1" customWidth="1"/>
    <col min="9" max="9" width="2" style="6" customWidth="1"/>
    <col min="10" max="16384" width="9.140625" style="6"/>
  </cols>
  <sheetData>
    <row r="1" spans="1:8" ht="13.15" customHeight="1">
      <c r="A1" s="42" t="s">
        <v>0</v>
      </c>
      <c r="B1" s="42"/>
      <c r="C1" s="42"/>
      <c r="D1" s="42"/>
      <c r="E1" s="42"/>
      <c r="F1" s="42"/>
      <c r="G1" s="42"/>
      <c r="H1" s="42"/>
    </row>
    <row r="2" spans="1:8" ht="13.15" customHeight="1">
      <c r="A2" s="41" t="s">
        <v>1</v>
      </c>
      <c r="B2" s="41"/>
      <c r="C2" s="41"/>
      <c r="D2" s="41"/>
      <c r="E2" s="41"/>
      <c r="F2" s="41"/>
      <c r="G2" s="41"/>
      <c r="H2" s="41"/>
    </row>
    <row r="3" spans="1:8" ht="13.15" customHeight="1">
      <c r="A3" s="41" t="s">
        <v>31</v>
      </c>
      <c r="B3" s="41"/>
      <c r="C3" s="41"/>
      <c r="D3" s="41"/>
      <c r="E3" s="41"/>
      <c r="F3" s="41"/>
      <c r="G3" s="41"/>
      <c r="H3" s="41"/>
    </row>
    <row r="4" spans="1:8" ht="13.15" customHeight="1">
      <c r="A4" s="41" t="s">
        <v>3</v>
      </c>
      <c r="B4" s="41"/>
      <c r="C4" s="41"/>
      <c r="D4" s="41"/>
      <c r="E4" s="41"/>
      <c r="F4" s="41"/>
      <c r="G4" s="41"/>
      <c r="H4" s="41"/>
    </row>
    <row r="5" spans="1:8" ht="13.15" customHeight="1">
      <c r="A5" s="41" t="s">
        <v>4</v>
      </c>
      <c r="B5" s="41"/>
      <c r="C5" s="41"/>
      <c r="D5" s="41"/>
      <c r="E5" s="41"/>
      <c r="F5" s="41"/>
      <c r="G5" s="41"/>
      <c r="H5" s="41"/>
    </row>
    <row r="6" spans="1:8">
      <c r="A6" s="41" t="s">
        <v>5</v>
      </c>
      <c r="B6" s="41"/>
      <c r="C6" s="41"/>
      <c r="D6" s="41"/>
      <c r="E6" s="41"/>
      <c r="F6" s="41"/>
      <c r="G6" s="41"/>
      <c r="H6" s="41"/>
    </row>
    <row r="7" spans="1:8">
      <c r="A7" s="4"/>
      <c r="B7" s="4"/>
      <c r="C7" s="4"/>
      <c r="D7" s="4"/>
    </row>
    <row r="8" spans="1:8">
      <c r="A8" s="5"/>
      <c r="B8" s="5"/>
      <c r="F8" s="4">
        <v>2029</v>
      </c>
    </row>
    <row r="9" spans="1:8" ht="39" customHeight="1">
      <c r="A9" s="7" t="s">
        <v>6</v>
      </c>
      <c r="B9" s="8"/>
      <c r="C9" s="9" t="s">
        <v>7</v>
      </c>
      <c r="D9" s="10"/>
      <c r="E9" s="11" t="s">
        <v>8</v>
      </c>
      <c r="F9" s="11" t="s">
        <v>9</v>
      </c>
      <c r="G9" s="7" t="s">
        <v>10</v>
      </c>
      <c r="H9" s="7" t="s">
        <v>11</v>
      </c>
    </row>
    <row r="10" spans="1:8">
      <c r="A10" s="12"/>
      <c r="B10" s="12"/>
      <c r="E10" s="5" t="s">
        <v>12</v>
      </c>
      <c r="F10" s="5" t="s">
        <v>13</v>
      </c>
      <c r="G10" s="12" t="s">
        <v>14</v>
      </c>
      <c r="H10" s="12" t="s">
        <v>15</v>
      </c>
    </row>
    <row r="11" spans="1:8">
      <c r="A11" s="5"/>
      <c r="B11" s="5"/>
    </row>
    <row r="12" spans="1:8">
      <c r="A12" s="5" t="s">
        <v>16</v>
      </c>
      <c r="B12" s="5"/>
      <c r="C12" s="13" t="s">
        <v>17</v>
      </c>
      <c r="D12" s="13"/>
      <c r="E12" s="32">
        <v>113.02606973838908</v>
      </c>
      <c r="F12" s="15">
        <f>E12/E22</f>
        <v>0.5618565519066151</v>
      </c>
      <c r="G12" s="33">
        <f>'A-04-01-02 Page 2b'!G12</f>
        <v>4.3100000000000006E-2</v>
      </c>
      <c r="H12" s="34">
        <f>E12*G12</f>
        <v>4.8714236057245701</v>
      </c>
    </row>
    <row r="13" spans="1:8">
      <c r="A13" s="5"/>
      <c r="B13" s="5"/>
      <c r="C13" s="13"/>
      <c r="D13" s="13"/>
      <c r="E13" s="17"/>
      <c r="F13" s="15"/>
      <c r="G13" s="16"/>
      <c r="H13" s="17"/>
    </row>
    <row r="14" spans="1:8">
      <c r="A14" s="5">
        <v>2</v>
      </c>
      <c r="B14" s="5"/>
      <c r="C14" s="13" t="s">
        <v>18</v>
      </c>
      <c r="D14" s="13"/>
      <c r="E14" s="17">
        <f>E22*F14</f>
        <v>8.0466139874915896</v>
      </c>
      <c r="F14" s="15">
        <v>0.04</v>
      </c>
      <c r="G14" s="16">
        <f>'A-04-01-02 Page 2b'!G14</f>
        <v>5.04E-2</v>
      </c>
      <c r="H14" s="17">
        <f>E14*G14</f>
        <v>0.40554934496957612</v>
      </c>
    </row>
    <row r="15" spans="1:8">
      <c r="A15" s="5"/>
      <c r="B15" s="5"/>
      <c r="C15" s="13"/>
      <c r="D15" s="13"/>
      <c r="E15" s="17"/>
      <c r="F15" s="15"/>
      <c r="G15" s="16"/>
      <c r="H15" s="17"/>
    </row>
    <row r="16" spans="1:8">
      <c r="A16" s="5">
        <v>3</v>
      </c>
      <c r="B16" s="5"/>
      <c r="C16" s="13" t="s">
        <v>19</v>
      </c>
      <c r="D16" s="13"/>
      <c r="E16" s="34">
        <f>-(F12-56%)*E22</f>
        <v>-0.37347391350681997</v>
      </c>
      <c r="F16" s="15">
        <f>E16/E22</f>
        <v>-1.8565519066150449E-3</v>
      </c>
      <c r="G16" s="33">
        <f>G12</f>
        <v>4.3100000000000006E-2</v>
      </c>
      <c r="H16" s="34">
        <f>E16*G16</f>
        <v>-1.6096725672143944E-2</v>
      </c>
    </row>
    <row r="17" spans="1:12">
      <c r="A17" s="5"/>
      <c r="B17" s="5"/>
      <c r="C17" s="13"/>
      <c r="D17" s="13"/>
      <c r="E17" s="17"/>
      <c r="F17" s="15"/>
      <c r="G17" s="16"/>
      <c r="H17" s="17"/>
    </row>
    <row r="18" spans="1:12">
      <c r="A18" s="5">
        <v>4</v>
      </c>
      <c r="B18" s="5"/>
      <c r="C18" s="13" t="s">
        <v>20</v>
      </c>
      <c r="D18" s="13"/>
      <c r="E18" s="17">
        <f>SUM(E12:E16)</f>
        <v>120.69920981237385</v>
      </c>
      <c r="F18" s="15">
        <f>SUM(F12:F16)</f>
        <v>0.60000000000000009</v>
      </c>
      <c r="G18" s="16">
        <f>((F12*G12)+(F14*G14)+(F16*G16))/SUM(F12:F16)</f>
        <v>4.3586666666666669E-2</v>
      </c>
      <c r="H18" s="17">
        <f>E18*G18</f>
        <v>5.2608762250220016</v>
      </c>
    </row>
    <row r="19" spans="1:12">
      <c r="A19" s="5"/>
      <c r="B19" s="5"/>
      <c r="C19" s="13"/>
      <c r="D19" s="13"/>
      <c r="E19" s="17"/>
      <c r="F19" s="15"/>
      <c r="G19" s="16"/>
      <c r="H19" s="17"/>
    </row>
    <row r="20" spans="1:12">
      <c r="A20" s="5">
        <v>5</v>
      </c>
      <c r="B20" s="5"/>
      <c r="C20" s="13" t="s">
        <v>21</v>
      </c>
      <c r="D20" s="13"/>
      <c r="E20" s="17">
        <f>E22*F20</f>
        <v>80.466139874915896</v>
      </c>
      <c r="F20" s="15">
        <v>0.4</v>
      </c>
      <c r="G20" s="16">
        <f>'A-04-01-02 Page 2b'!G20</f>
        <v>9.2499999999999999E-2</v>
      </c>
      <c r="H20" s="17">
        <f>E20*G20</f>
        <v>7.4431179384297206</v>
      </c>
    </row>
    <row r="21" spans="1:12">
      <c r="A21" s="5"/>
      <c r="B21" s="5"/>
      <c r="C21" s="13"/>
      <c r="D21" s="13"/>
      <c r="E21" s="40"/>
      <c r="F21" s="20"/>
      <c r="G21" s="20"/>
      <c r="H21" s="19"/>
    </row>
    <row r="22" spans="1:12" ht="13.5" thickBot="1">
      <c r="A22" s="5">
        <v>6</v>
      </c>
      <c r="B22" s="5"/>
      <c r="C22" s="13" t="s">
        <v>22</v>
      </c>
      <c r="D22" s="13"/>
      <c r="E22" s="35">
        <v>201.16534968728973</v>
      </c>
      <c r="F22" s="22">
        <f>SUM(F18:F20)</f>
        <v>1</v>
      </c>
      <c r="G22" s="23">
        <f>((F18*G18)+(F20*G20))/SUM(F18:F20)</f>
        <v>6.3152E-2</v>
      </c>
      <c r="H22" s="21">
        <f>E22*G22</f>
        <v>12.703994163451721</v>
      </c>
      <c r="K22" s="38" t="s">
        <v>23</v>
      </c>
      <c r="L22" s="26">
        <f>E22-SUM(E18:E20)</f>
        <v>0</v>
      </c>
    </row>
    <row r="23" spans="1:12" ht="13.5" thickTop="1">
      <c r="E23" s="24"/>
    </row>
    <row r="24" spans="1:12">
      <c r="E24" s="24"/>
      <c r="H24" s="25"/>
    </row>
    <row r="25" spans="1:12">
      <c r="A25" s="3" t="s">
        <v>24</v>
      </c>
    </row>
    <row r="26" spans="1:12">
      <c r="A26" s="3" t="s">
        <v>25</v>
      </c>
      <c r="E26" s="27"/>
    </row>
    <row r="27" spans="1:12">
      <c r="A27" s="3" t="s">
        <v>26</v>
      </c>
      <c r="E27" s="27"/>
    </row>
    <row r="28" spans="1:12">
      <c r="A28" s="3" t="s">
        <v>27</v>
      </c>
    </row>
    <row r="29" spans="1:12">
      <c r="A29" s="3" t="s">
        <v>28</v>
      </c>
    </row>
    <row r="30" spans="1:12">
      <c r="A30" s="3" t="s">
        <v>35</v>
      </c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scale="94"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7" ma:contentTypeDescription="Create a new document." ma:contentTypeScope="" ma:versionID="6dead2ce9ec8cb57e304b4ca46259d86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de18681cfe2e53236fe1d9f55758ed06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  <xsd:element ref="ns2:MediaServiceLocation" minOccurs="0"/>
                <xsd:element ref="ns2:JeffSmithApprov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CATALANO Pasquale"/>
              <xsd:enumeration value="SMITH Jeffrey"/>
              <xsd:enumeration value="BHANDARI Melanie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  <xsd:enumeration value="Synergy North"/>
              <xsd:enumeration value="Three Fires Group - TFG"/>
              <xsd:enumeration value="Nyon Oil Inc."/>
              <xsd:enumeration value="Windsor Canada Utilities Ltd."/>
              <xsd:enumeration value="GrandBridge Energy"/>
              <xsd:enumeration value="First Nations Energy Inc (FNEI)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  <xsd:enumeration value="Synergy North"/>
                        <xsd:enumeration value="Tx Infrastructure Partnership 1 Ltd."/>
                        <xsd:enumeration value="Enbridge Gas"/>
                        <xsd:enumeration value="Windsor Canada Utilities Ltd."/>
                        <xsd:enumeration value="Centre Wellington Hydro Ltd. - CWH"/>
                        <xsd:enumeration value="First Nations Energy Inc. (FNEI)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  <xsd:enumeration value="Draft Issues List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  <xsd:element name="MediaServiceLocation" ma:index="56" nillable="true" ma:displayName="Location" ma:description="" ma:indexed="true" ma:internalName="MediaServiceLocation" ma:readOnly="true">
      <xsd:simpleType>
        <xsd:restriction base="dms:Text"/>
      </xsd:simpleType>
    </xsd:element>
    <xsd:element name="JeffSmithApproval" ma:index="57" nillable="true" ma:displayName="Partnership Approval" ma:default="No" ma:format="Dropdown" ma:internalName="JeffSmithApproval">
      <xsd:simpleType>
        <xsd:restriction base="dms:Choice">
          <xsd:enumeration value="No"/>
          <xsd:enumeration value="Y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/>
        <AccountId xsi:nil="true"/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false</AcceptedService_x002d_Legal>
    <Author0 xmlns="7e651a3a-8d05-4ee0-9344-b668032e30e0">
      <UserInfo>
        <DisplayName/>
        <AccountId xsi:nil="true"/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EB-2025-0157</CaseNumber_x002f_DocketNumber>
    <Formatted xmlns="7e651a3a-8d05-4ee0-9344-b668032e30e0">false</Formatted>
    <PRINTED xmlns="7e651a3a-8d05-4ee0-9344-b668032e30e0">false</PRINTED>
    <Legal_x0020_Review xmlns="7e651a3a-8d05-4ee0-9344-b668032e30e0">false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 xsi:nil="true"/>
    <Applicant xmlns="7e651a3a-8d05-4ee0-9344-b668032e30e0">Hydro One Networks Inc. - HONI</Applicant>
    <Strategic xmlns="7e651a3a-8d05-4ee0-9344-b668032e30e0">false</Strategic>
    <Witness xmlns="7e651a3a-8d05-4ee0-9344-b668032e30e0">
      <UserInfo>
        <DisplayName/>
        <AccountId xsi:nil="true"/>
        <AccountType/>
      </UserInfo>
    </Witness>
    <Docket xmlns="7e651a3a-8d05-4ee0-9344-b668032e30e0" xsi:nil="true"/>
    <Applicant0 xmlns="7e651a3a-8d05-4ee0-9344-b668032e30e0">
      <Value>Chatham x Lakeshore Limited Partnership (CLLP)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RegLead xmlns="7e651a3a-8d05-4ee0-9344-b668032e30e0">
      <UserInfo>
        <DisplayName/>
        <AccountId xsi:nil="true"/>
        <AccountType/>
      </UserInfo>
    </RegLead>
    <MDReview xmlns="7e651a3a-8d05-4ee0-9344-b668032e30e0">false</MDReview>
    <MatchingIR xmlns="7e651a3a-8d05-4ee0-9344-b668032e30e0" xsi:nil="true"/>
    <JeffSmithApproval xmlns="7e651a3a-8d05-4ee0-9344-b668032e30e0">No</JeffSmithApproval>
  </documentManagement>
</p:properties>
</file>

<file path=customXml/itemProps1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88CDA0D6-0E68-402B-8E07-C559C10325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7E23EE-06ED-4B01-B0BE-1CAF82D99D48}">
  <ds:schemaRefs>
    <ds:schemaRef ds:uri="1f5e108a-442b-424d-88d6-fdac133e65d6"/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elements/1.1/"/>
    <ds:schemaRef ds:uri="http://schemas.openxmlformats.org/package/2006/metadata/core-properties"/>
    <ds:schemaRef ds:uri="7e651a3a-8d05-4ee0-9344-b668032e30e0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A-04-01-02 Page 2b</vt:lpstr>
      <vt:lpstr>A-04-01-02 Page 2c</vt:lpstr>
      <vt:lpstr>A-04-01-02 Page 2d</vt:lpstr>
      <vt:lpstr>A-04-01-02 Page 2e</vt:lpstr>
      <vt:lpstr>'A-04-01-02 Page 2b'!Print_Area</vt:lpstr>
      <vt:lpstr>'A-04-01-02 Page 2c'!Print_Area</vt:lpstr>
      <vt:lpstr>'A-04-01-02 Page 2d'!Print_Area</vt:lpstr>
      <vt:lpstr>'A-04-01-02 Page 2e'!Print_Area</vt:lpstr>
    </vt:vector>
  </TitlesOfParts>
  <Manager/>
  <Company>B2M LP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Updated Cost of Capital Summary</dc:title>
  <dc:subject/>
  <dc:creator/>
  <cp:keywords/>
  <dc:description/>
  <cp:lastModifiedBy>Muhammad Qureshi</cp:lastModifiedBy>
  <cp:revision/>
  <cp:lastPrinted>2025-08-21T13:54:07Z</cp:lastPrinted>
  <dcterms:created xsi:type="dcterms:W3CDTF">2008-07-30T17:20:25Z</dcterms:created>
  <dcterms:modified xsi:type="dcterms:W3CDTF">2025-08-21T13:54:10Z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  <property fmtid="{D5CDD505-2E9C-101B-9397-08002B2CF9AE}" pid="14" name="PowerlinkCOMAddIn.COMAddIn.WebAddinBridge.Options">
    <vt:lpwstr>{"port":50152,"version":"1.26.312"}</vt:lpwstr>
  </property>
</Properties>
</file>