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7"/>
  <workbookPr defaultThemeVersion="124226"/>
  <mc:AlternateContent xmlns:mc="http://schemas.openxmlformats.org/markup-compatibility/2006">
    <mc:Choice Requires="x15">
      <x15ac:absPath xmlns:x15ac="http://schemas.microsoft.com/office/spreadsheetml/2010/11/ac" url="/Users/harimbp/Downloads/AODA/Final/"/>
    </mc:Choice>
  </mc:AlternateContent>
  <xr:revisionPtr revIDLastSave="0" documentId="8_{8F334189-C4E2-E241-8CD4-727485A6C22D}" xr6:coauthVersionLast="47" xr6:coauthVersionMax="47" xr10:uidLastSave="{00000000-0000-0000-0000-000000000000}"/>
  <bookViews>
    <workbookView xWindow="0" yWindow="760" windowWidth="29040" windowHeight="16000" tabRatio="858" activeTab="1" xr2:uid="{00000000-000D-0000-FFFF-FFFF00000000}"/>
  </bookViews>
  <sheets>
    <sheet name="Accessibility Disclaimer Public" sheetId="25" r:id="rId1"/>
    <sheet name="Project Proposal Part B Cover" sheetId="15" r:id="rId2"/>
    <sheet name="1. Budget " sheetId="5" r:id="rId3"/>
    <sheet name="2. Work Plan" sheetId="4" r:id="rId4"/>
    <sheet name="3. Measuring Results" sheetId="24" r:id="rId5"/>
    <sheet name="4. Project Risk Profile" sheetId="26" r:id="rId6"/>
    <sheet name="Examples--&gt;" sheetId="16" r:id="rId7"/>
    <sheet name="Proj. Prop. Pt. B Cover EXAMPLE" sheetId="21" r:id="rId8"/>
    <sheet name="1. Budget EXAMPLE" sheetId="23" r:id="rId9"/>
    <sheet name="2. Work Plan EXAMPLE" sheetId="19" r:id="rId10"/>
    <sheet name="3. Measuring Results EXAMPLE" sheetId="27" r:id="rId11"/>
    <sheet name="4. Project Risk Profile EXAMPLE" sheetId="28" r:id="rId12"/>
    <sheet name="Options" sheetId="13" state="hidden" r:id="rId13"/>
  </sheets>
  <definedNames>
    <definedName name="solver_adj" localSheetId="8" hidden="1">'1. Budget EXAMPLE'!$M$15:$M$22</definedName>
    <definedName name="solver_cvg" localSheetId="8" hidden="1">0.0001</definedName>
    <definedName name="solver_drv" localSheetId="8" hidden="1">1</definedName>
    <definedName name="solver_eng" localSheetId="8" hidden="1">1</definedName>
    <definedName name="solver_est" localSheetId="8" hidden="1">1</definedName>
    <definedName name="solver_itr" localSheetId="8" hidden="1">2147483647</definedName>
    <definedName name="solver_lhs1" localSheetId="8" hidden="1">'1. Budget EXAMPLE'!$N$23</definedName>
    <definedName name="solver_mip" localSheetId="8" hidden="1">2147483647</definedName>
    <definedName name="solver_mni" localSheetId="8" hidden="1">30</definedName>
    <definedName name="solver_mrt" localSheetId="8" hidden="1">0.075</definedName>
    <definedName name="solver_msl" localSheetId="8" hidden="1">2</definedName>
    <definedName name="solver_neg" localSheetId="8" hidden="1">1</definedName>
    <definedName name="solver_nod" localSheetId="8" hidden="1">2147483647</definedName>
    <definedName name="solver_num" localSheetId="8" hidden="1">0</definedName>
    <definedName name="solver_nwt" localSheetId="8" hidden="1">1</definedName>
    <definedName name="solver_opt" localSheetId="8" hidden="1">'1. Budget EXAMPLE'!$N$23</definedName>
    <definedName name="solver_pre" localSheetId="8" hidden="1">0.000001</definedName>
    <definedName name="solver_rbv" localSheetId="8" hidden="1">1</definedName>
    <definedName name="solver_rel1" localSheetId="8" hidden="1">2</definedName>
    <definedName name="solver_rhs1" localSheetId="8" hidden="1">'1. Budget EXAMPLE'!$V$23</definedName>
    <definedName name="solver_rlx" localSheetId="8" hidden="1">2</definedName>
    <definedName name="solver_rsd" localSheetId="8" hidden="1">0</definedName>
    <definedName name="solver_scl" localSheetId="8" hidden="1">1</definedName>
    <definedName name="solver_sho" localSheetId="8" hidden="1">2</definedName>
    <definedName name="solver_ssz" localSheetId="8" hidden="1">100</definedName>
    <definedName name="solver_tim" localSheetId="8" hidden="1">2147483647</definedName>
    <definedName name="solver_tol" localSheetId="8" hidden="1">0.01</definedName>
    <definedName name="solver_typ" localSheetId="8" hidden="1">3</definedName>
    <definedName name="solver_val" localSheetId="8" hidden="1">27920</definedName>
    <definedName name="solver_ver" localSheetId="8" hidden="1">3</definedName>
  </definedNames>
  <calcPr calcId="191028"/>
  <customWorkbookViews>
    <customWorkbookView name="opa - Personal View" guid="{0C3EF321-74D1-4C14-A3EC-34809216350E}" mergeInterval="0" personalView="1" maximized="1" windowWidth="1276" windowHeight="87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5" l="1"/>
  <c r="B18" i="23" l="1"/>
  <c r="D3" i="28" l="1"/>
  <c r="D2" i="28"/>
  <c r="C3" i="27"/>
  <c r="C2" i="27"/>
  <c r="D3" i="19"/>
  <c r="D2" i="19"/>
  <c r="B66" i="23"/>
  <c r="B65" i="23"/>
  <c r="B64" i="23"/>
  <c r="B63" i="23"/>
  <c r="B62" i="23"/>
  <c r="B61" i="23"/>
  <c r="B60" i="23"/>
  <c r="B59" i="23"/>
  <c r="B55" i="23"/>
  <c r="B54" i="23"/>
  <c r="B53" i="23"/>
  <c r="B52" i="23"/>
  <c r="B51" i="23"/>
  <c r="B50" i="23"/>
  <c r="B49" i="23"/>
  <c r="B48" i="23"/>
  <c r="B44" i="23"/>
  <c r="B43" i="23"/>
  <c r="B42" i="23"/>
  <c r="B41" i="23"/>
  <c r="B40" i="23"/>
  <c r="B39" i="23"/>
  <c r="B38" i="23"/>
  <c r="B37" i="23"/>
  <c r="B33" i="23"/>
  <c r="B32" i="23"/>
  <c r="B31" i="23"/>
  <c r="B30" i="23"/>
  <c r="B29" i="23"/>
  <c r="B28" i="23"/>
  <c r="B27" i="23"/>
  <c r="B26" i="23"/>
  <c r="B16" i="23"/>
  <c r="B17" i="23"/>
  <c r="B19" i="23"/>
  <c r="B20" i="23"/>
  <c r="B21" i="23"/>
  <c r="B22" i="23"/>
  <c r="B15" i="23"/>
  <c r="B66" i="5"/>
  <c r="B65" i="5"/>
  <c r="B64" i="5"/>
  <c r="B63" i="5"/>
  <c r="B62" i="5"/>
  <c r="B61" i="5"/>
  <c r="B60" i="5"/>
  <c r="B59" i="5"/>
  <c r="B55" i="5"/>
  <c r="B54" i="5"/>
  <c r="B53" i="5"/>
  <c r="B52" i="5"/>
  <c r="B51" i="5"/>
  <c r="B50" i="5"/>
  <c r="B49" i="5"/>
  <c r="B48" i="5"/>
  <c r="B38" i="5"/>
  <c r="B39" i="5"/>
  <c r="B40" i="5"/>
  <c r="B41" i="5"/>
  <c r="B42" i="5"/>
  <c r="B43" i="5"/>
  <c r="B44" i="5"/>
  <c r="B37" i="5"/>
  <c r="B27" i="5"/>
  <c r="B28" i="5"/>
  <c r="B29" i="5"/>
  <c r="B30" i="5"/>
  <c r="B31" i="5"/>
  <c r="B32" i="5"/>
  <c r="B33" i="5"/>
  <c r="B26" i="5"/>
  <c r="B16" i="5"/>
  <c r="B17" i="5"/>
  <c r="B18" i="5"/>
  <c r="B19" i="5"/>
  <c r="B20" i="5"/>
  <c r="B21" i="5"/>
  <c r="B22" i="5"/>
  <c r="B15" i="5"/>
  <c r="E6" i="23"/>
  <c r="C7" i="15"/>
  <c r="C6" i="15"/>
  <c r="O23" i="5"/>
  <c r="O34" i="5"/>
  <c r="O45" i="5"/>
  <c r="O56" i="5"/>
  <c r="O67" i="5"/>
  <c r="Q23" i="23"/>
  <c r="R23" i="23"/>
  <c r="S23" i="23"/>
  <c r="N21" i="23"/>
  <c r="N22" i="23"/>
  <c r="V17" i="23"/>
  <c r="V15" i="23"/>
  <c r="N66" i="5"/>
  <c r="N65" i="5"/>
  <c r="N64" i="5"/>
  <c r="N63" i="5"/>
  <c r="N62" i="5"/>
  <c r="N61" i="5"/>
  <c r="N60" i="5"/>
  <c r="N59" i="5"/>
  <c r="N55" i="5"/>
  <c r="N54" i="5"/>
  <c r="N53" i="5"/>
  <c r="N52" i="5"/>
  <c r="N51" i="5"/>
  <c r="N50" i="5"/>
  <c r="N49" i="5"/>
  <c r="N48" i="5"/>
  <c r="N44" i="5"/>
  <c r="N43" i="5"/>
  <c r="N42" i="5"/>
  <c r="N41" i="5"/>
  <c r="N40" i="5"/>
  <c r="N39" i="5"/>
  <c r="N38" i="5"/>
  <c r="N37" i="5"/>
  <c r="N33" i="5"/>
  <c r="N32" i="5"/>
  <c r="N31" i="5"/>
  <c r="N30" i="5"/>
  <c r="N29" i="5"/>
  <c r="N28" i="5"/>
  <c r="N27" i="5"/>
  <c r="N26" i="5"/>
  <c r="U67" i="5"/>
  <c r="T67" i="5"/>
  <c r="S67" i="5"/>
  <c r="R67" i="5"/>
  <c r="Q67" i="5"/>
  <c r="P67" i="5"/>
  <c r="U56" i="5"/>
  <c r="T56" i="5"/>
  <c r="S56" i="5"/>
  <c r="R56" i="5"/>
  <c r="Q56" i="5"/>
  <c r="P56" i="5"/>
  <c r="U45" i="5"/>
  <c r="T45" i="5"/>
  <c r="S45" i="5"/>
  <c r="R45" i="5"/>
  <c r="Q45" i="5"/>
  <c r="P45" i="5"/>
  <c r="U34" i="5"/>
  <c r="T34" i="5"/>
  <c r="S34" i="5"/>
  <c r="R34" i="5"/>
  <c r="Q34" i="5"/>
  <c r="P34" i="5"/>
  <c r="T23" i="5"/>
  <c r="U23" i="5"/>
  <c r="P23" i="5"/>
  <c r="Q23" i="5"/>
  <c r="R23" i="5"/>
  <c r="S23" i="5"/>
  <c r="N26" i="23"/>
  <c r="V26" i="23"/>
  <c r="N27" i="23"/>
  <c r="V27" i="23"/>
  <c r="N28" i="23"/>
  <c r="V28" i="23"/>
  <c r="N29" i="23"/>
  <c r="V29" i="23"/>
  <c r="N30" i="23"/>
  <c r="V30" i="23"/>
  <c r="N31" i="23"/>
  <c r="V31" i="23"/>
  <c r="N32" i="23"/>
  <c r="V32" i="23"/>
  <c r="N33" i="23"/>
  <c r="V33" i="23"/>
  <c r="M34" i="23"/>
  <c r="O34" i="23"/>
  <c r="P34" i="23"/>
  <c r="T34" i="23"/>
  <c r="U34" i="23"/>
  <c r="N37" i="23"/>
  <c r="V37" i="23"/>
  <c r="N38" i="23"/>
  <c r="V38" i="23"/>
  <c r="N39" i="23"/>
  <c r="V39" i="23"/>
  <c r="N40" i="23"/>
  <c r="V40" i="23"/>
  <c r="N41" i="23"/>
  <c r="V41" i="23"/>
  <c r="N42" i="23"/>
  <c r="V42" i="23"/>
  <c r="N43" i="23"/>
  <c r="V43" i="23"/>
  <c r="N44" i="23"/>
  <c r="V44" i="23"/>
  <c r="M45" i="23"/>
  <c r="O45" i="23"/>
  <c r="P45" i="23"/>
  <c r="T45" i="23"/>
  <c r="U45" i="23"/>
  <c r="N48" i="23"/>
  <c r="V48" i="23"/>
  <c r="N49" i="23"/>
  <c r="V49" i="23"/>
  <c r="N50" i="23"/>
  <c r="V50" i="23"/>
  <c r="N51" i="23"/>
  <c r="V51" i="23"/>
  <c r="N52" i="23"/>
  <c r="V52" i="23"/>
  <c r="N53" i="23"/>
  <c r="V53" i="23"/>
  <c r="N54" i="23"/>
  <c r="V54" i="23"/>
  <c r="N55" i="23"/>
  <c r="V55" i="23"/>
  <c r="M56" i="23"/>
  <c r="O56" i="23"/>
  <c r="P56" i="23"/>
  <c r="T56" i="23"/>
  <c r="U56" i="23"/>
  <c r="N59" i="23"/>
  <c r="V59" i="23"/>
  <c r="N60" i="23"/>
  <c r="V60" i="23"/>
  <c r="N61" i="23"/>
  <c r="V61" i="23"/>
  <c r="N62" i="23"/>
  <c r="V62" i="23"/>
  <c r="N63" i="23"/>
  <c r="V63" i="23"/>
  <c r="N64" i="23"/>
  <c r="V64" i="23"/>
  <c r="N65" i="23"/>
  <c r="V65" i="23"/>
  <c r="N66" i="23"/>
  <c r="V66" i="23"/>
  <c r="M67" i="23"/>
  <c r="O67" i="23"/>
  <c r="D10" i="23" s="1"/>
  <c r="P67" i="23"/>
  <c r="T67" i="23"/>
  <c r="U67" i="23"/>
  <c r="N20" i="23"/>
  <c r="N19" i="23"/>
  <c r="N18" i="23"/>
  <c r="N17" i="23"/>
  <c r="V16" i="23"/>
  <c r="N16" i="23"/>
  <c r="N15" i="23"/>
  <c r="U23" i="23"/>
  <c r="T23" i="23"/>
  <c r="P23" i="23"/>
  <c r="O23" i="23"/>
  <c r="M23" i="23"/>
  <c r="M23" i="5"/>
  <c r="N19" i="5"/>
  <c r="N20" i="5"/>
  <c r="N21" i="5"/>
  <c r="N22" i="5"/>
  <c r="E56" i="15"/>
  <c r="F56" i="15"/>
  <c r="I40" i="15"/>
  <c r="I26" i="21"/>
  <c r="E34" i="21"/>
  <c r="F33" i="21"/>
  <c r="F32" i="21"/>
  <c r="F31" i="21"/>
  <c r="F30" i="21"/>
  <c r="F34" i="21" s="1"/>
  <c r="N56" i="23" l="1"/>
  <c r="N34" i="5"/>
  <c r="V34" i="23"/>
  <c r="N45" i="5"/>
  <c r="N23" i="5"/>
  <c r="N56" i="5"/>
  <c r="N67" i="23"/>
  <c r="V67" i="23"/>
  <c r="F10" i="23" s="1"/>
  <c r="E10" i="23" s="1"/>
  <c r="V56" i="23"/>
  <c r="E9" i="23" s="1"/>
  <c r="V45" i="23"/>
  <c r="N67" i="5"/>
  <c r="N45" i="23"/>
  <c r="N34" i="23"/>
  <c r="D11" i="23"/>
  <c r="N23" i="23"/>
  <c r="V23" i="23"/>
  <c r="E7" i="23"/>
  <c r="E8" i="23"/>
  <c r="G6" i="19"/>
  <c r="H6" i="19" s="1"/>
  <c r="I6" i="19" s="1"/>
  <c r="J6" i="19" s="1"/>
  <c r="K6" i="19" s="1"/>
  <c r="L6" i="19" s="1"/>
  <c r="M6" i="19" s="1"/>
  <c r="N6" i="19" s="1"/>
  <c r="O6" i="19" s="1"/>
  <c r="P6" i="19" s="1"/>
  <c r="Q6" i="19" s="1"/>
  <c r="R6" i="19" s="1"/>
  <c r="S6" i="19" s="1"/>
  <c r="T6" i="19" s="1"/>
  <c r="U6" i="19" s="1"/>
  <c r="V6" i="19" s="1"/>
  <c r="W6" i="19" s="1"/>
  <c r="X6" i="19" s="1"/>
  <c r="Y6" i="19" s="1"/>
  <c r="Z6" i="19" s="1"/>
  <c r="AA6" i="19" s="1"/>
  <c r="AB6" i="19" s="1"/>
  <c r="AC6" i="19" s="1"/>
  <c r="F11" i="23" l="1"/>
  <c r="E11" i="23"/>
  <c r="X59" i="5" l="1"/>
  <c r="X60" i="5"/>
  <c r="X61" i="5"/>
  <c r="X62" i="5"/>
  <c r="X63" i="5"/>
  <c r="X64" i="5"/>
  <c r="X65" i="5"/>
  <c r="X66" i="5"/>
  <c r="M67" i="5"/>
  <c r="D10" i="5"/>
  <c r="V67" i="5"/>
  <c r="W67" i="5"/>
  <c r="X48" i="5"/>
  <c r="X49" i="5"/>
  <c r="X50" i="5"/>
  <c r="X51" i="5"/>
  <c r="X52" i="5"/>
  <c r="X53" i="5"/>
  <c r="X54" i="5"/>
  <c r="X55" i="5"/>
  <c r="M56" i="5"/>
  <c r="D9" i="5"/>
  <c r="V56" i="5"/>
  <c r="W56" i="5"/>
  <c r="X37" i="5"/>
  <c r="X38" i="5"/>
  <c r="X39" i="5"/>
  <c r="X40" i="5"/>
  <c r="X41" i="5"/>
  <c r="X42" i="5"/>
  <c r="X43" i="5"/>
  <c r="X44" i="5"/>
  <c r="M45" i="5"/>
  <c r="D8" i="5"/>
  <c r="V45" i="5"/>
  <c r="W45" i="5"/>
  <c r="W34" i="5"/>
  <c r="V34" i="5"/>
  <c r="D7" i="5"/>
  <c r="M34" i="5"/>
  <c r="X33" i="5"/>
  <c r="X32" i="5"/>
  <c r="X31" i="5"/>
  <c r="X30" i="5"/>
  <c r="X29" i="5"/>
  <c r="X28" i="5"/>
  <c r="X27" i="5"/>
  <c r="X26" i="5"/>
  <c r="W23" i="5"/>
  <c r="V23" i="5"/>
  <c r="D6" i="5"/>
  <c r="X22" i="5"/>
  <c r="X21" i="5"/>
  <c r="X20" i="5"/>
  <c r="X19" i="5"/>
  <c r="X18" i="5"/>
  <c r="X17" i="5"/>
  <c r="X16" i="5"/>
  <c r="X15" i="5"/>
  <c r="D11" i="5" l="1"/>
  <c r="X67" i="5"/>
  <c r="F10" i="5" s="1"/>
  <c r="E10" i="5" s="1"/>
  <c r="X56" i="5"/>
  <c r="F9" i="5" s="1"/>
  <c r="E9" i="5" s="1"/>
  <c r="X34" i="5"/>
  <c r="F7" i="5" s="1"/>
  <c r="E7" i="5" s="1"/>
  <c r="X45" i="5"/>
  <c r="F8" i="5" s="1"/>
  <c r="E8" i="5" s="1"/>
  <c r="X23" i="5"/>
  <c r="F6" i="5" s="1"/>
  <c r="G6" i="4"/>
  <c r="H6" i="4" s="1"/>
  <c r="I6" i="4" s="1"/>
  <c r="J6" i="4" s="1"/>
  <c r="K6" i="4" s="1"/>
  <c r="L6" i="4" s="1"/>
  <c r="M6" i="4" s="1"/>
  <c r="N6" i="4" s="1"/>
  <c r="O6" i="4" s="1"/>
  <c r="P6" i="4" s="1"/>
  <c r="Q6" i="4" s="1"/>
  <c r="R6" i="4" s="1"/>
  <c r="S6" i="4" s="1"/>
  <c r="T6" i="4" s="1"/>
  <c r="U6" i="4" s="1"/>
  <c r="V6" i="4" s="1"/>
  <c r="W6" i="4" s="1"/>
  <c r="X6" i="4" s="1"/>
  <c r="Y6" i="4" s="1"/>
  <c r="Z6" i="4" s="1"/>
  <c r="AA6" i="4" s="1"/>
  <c r="AB6" i="4" s="1"/>
  <c r="AC6" i="4" s="1"/>
  <c r="F11" i="5" l="1"/>
  <c r="E6" i="5"/>
  <c r="E1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Elyas Ahmed</author>
    <author>Philip J. Bosco</author>
    <author>daniel.carr</author>
  </authors>
  <commentList>
    <comment ref="E14" authorId="0" shapeId="0" xr:uid="{00000000-0006-0000-0300-000002000000}">
      <text>
        <r>
          <rPr>
            <sz val="9"/>
            <color indexed="81"/>
            <rFont val="Tahoma"/>
            <family val="2"/>
          </rPr>
          <t xml:space="preserve">Multiple tasks can be mapped to a single milestone. 
</t>
        </r>
      </text>
    </comment>
    <comment ref="F14" authorId="0" shapeId="0" xr:uid="{A30FDC84-99D7-4BBC-B317-BA7B12BA7D49}">
      <text>
        <r>
          <rPr>
            <sz val="14"/>
            <color indexed="81"/>
            <rFont val="Tahoma"/>
            <family val="2"/>
          </rPr>
          <t xml:space="preserve">Include tasks as described in Section 3. Add or remove rows as necessary. </t>
        </r>
      </text>
    </comment>
    <comment ref="G14" authorId="0" shapeId="0" xr:uid="{00000000-0006-0000-0300-000004000000}">
      <text>
        <r>
          <rPr>
            <sz val="9"/>
            <color indexed="81"/>
            <rFont val="Tahoma"/>
            <family val="2"/>
          </rPr>
          <t xml:space="preserve">Multiple activities can be mapped to a single task. Multiple tasks can be mapped to a single milestone. </t>
        </r>
      </text>
    </comment>
    <comment ref="I14" authorId="1" shapeId="0" xr:uid="{00000000-0006-0000-0300-000005000000}">
      <text>
        <r>
          <rPr>
            <b/>
            <sz val="12"/>
            <color indexed="81"/>
            <rFont val="Tahoma"/>
            <family val="2"/>
          </rPr>
          <t>List the expected date of completion for this task.  Should match Timeline tab of this Excel file.</t>
        </r>
      </text>
    </comment>
    <comment ref="J14" authorId="0" shapeId="0" xr:uid="{00000000-0006-0000-0300-000006000000}">
      <text>
        <r>
          <rPr>
            <sz val="11"/>
            <color indexed="81"/>
            <rFont val="Tahoma"/>
            <family val="2"/>
          </rPr>
          <t xml:space="preserve">Classification of cost for this project activity either as:
-  </t>
        </r>
        <r>
          <rPr>
            <b/>
            <sz val="11"/>
            <color indexed="81"/>
            <rFont val="Tahoma"/>
            <family val="2"/>
          </rPr>
          <t>labour cost</t>
        </r>
        <r>
          <rPr>
            <sz val="11"/>
            <color indexed="81"/>
            <rFont val="Tahoma"/>
            <family val="2"/>
          </rPr>
          <t xml:space="preserve"> including salaries and studies.
- </t>
        </r>
        <r>
          <rPr>
            <b/>
            <sz val="11"/>
            <color indexed="81"/>
            <rFont val="Tahoma"/>
            <family val="2"/>
          </rPr>
          <t>material, hardware or equipment cos</t>
        </r>
        <r>
          <rPr>
            <sz val="11"/>
            <color indexed="81"/>
            <rFont val="Tahoma"/>
            <family val="2"/>
          </rPr>
          <t>t for this project
-</t>
        </r>
        <r>
          <rPr>
            <b/>
            <sz val="11"/>
            <color indexed="81"/>
            <rFont val="Tahoma"/>
            <family val="2"/>
          </rPr>
          <t xml:space="preserve"> licensing fees</t>
        </r>
        <r>
          <rPr>
            <sz val="11"/>
            <color indexed="81"/>
            <rFont val="Tahoma"/>
            <family val="2"/>
          </rPr>
          <t xml:space="preserve"> including cost of administration fees
- </t>
        </r>
        <r>
          <rPr>
            <b/>
            <sz val="11"/>
            <color indexed="81"/>
            <rFont val="Tahoma"/>
            <family val="2"/>
          </rPr>
          <t>3rd party M&amp;V costs</t>
        </r>
        <r>
          <rPr>
            <sz val="11"/>
            <color indexed="81"/>
            <rFont val="Tahoma"/>
            <family val="2"/>
          </rPr>
          <t xml:space="preserve">
</t>
        </r>
      </text>
    </comment>
    <comment ref="K14" authorId="1" shapeId="0" xr:uid="{00000000-0006-0000-0300-00000800000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L14" authorId="1" shapeId="0" xr:uid="{00000000-0006-0000-0300-00000900000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P14" authorId="1" shapeId="0" xr:uid="{00000000-0006-0000-0300-00000A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Q14" authorId="1" shapeId="0" xr:uid="{00000000-0006-0000-0300-00000B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R14" authorId="1" shapeId="0" xr:uid="{00000000-0006-0000-0300-00000C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S14" authorId="1" shapeId="0" xr:uid="{00000000-0006-0000-0300-00000D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T14" authorId="1" shapeId="0" xr:uid="{00000000-0006-0000-0300-00000E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U14" authorId="1" shapeId="0" xr:uid="{00000000-0006-0000-0300-00000F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V14" authorId="1" shapeId="0" xr:uid="{00000000-0006-0000-0300-000010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W14" authorId="1" shapeId="0" xr:uid="{00000000-0006-0000-0300-000011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X14" authorId="2" shapeId="0" xr:uid="{00000000-0006-0000-0300-000012000000}">
      <text>
        <r>
          <rPr>
            <b/>
            <sz val="12"/>
            <color indexed="81"/>
            <rFont val="Tahoma"/>
            <family val="2"/>
          </rPr>
          <t xml:space="preserve">
You should check to make sure that the total contribution for an activity matches the cost for each activity (i.e., that all costs are covered by contributions)</t>
        </r>
      </text>
    </comment>
    <comment ref="F25" authorId="0" shapeId="0" xr:uid="{00000000-0006-0000-0300-000013000000}">
      <text>
        <r>
          <rPr>
            <sz val="14"/>
            <color indexed="81"/>
            <rFont val="Tahoma"/>
            <family val="2"/>
          </rPr>
          <t xml:space="preserve">Include tasks as described in Section 3. Add or remove rows as necessary. </t>
        </r>
      </text>
    </comment>
    <comment ref="I25" authorId="1" shapeId="0" xr:uid="{00000000-0006-0000-0300-000014000000}">
      <text>
        <r>
          <rPr>
            <b/>
            <sz val="12"/>
            <color indexed="81"/>
            <rFont val="Tahoma"/>
            <family val="2"/>
          </rPr>
          <t>List the expected date of completion for this task.  Should match Timeline tab of this Excel file.</t>
        </r>
      </text>
    </comment>
    <comment ref="J25" authorId="0" shapeId="0" xr:uid="{00000000-0006-0000-0300-000015000000}">
      <text>
        <r>
          <rPr>
            <sz val="11"/>
            <color indexed="81"/>
            <rFont val="Tahoma"/>
            <family val="2"/>
          </rPr>
          <t xml:space="preserve">Classification of cost for this project activity either as:
-  </t>
        </r>
        <r>
          <rPr>
            <b/>
            <sz val="11"/>
            <color indexed="81"/>
            <rFont val="Tahoma"/>
            <family val="2"/>
          </rPr>
          <t>labour cost</t>
        </r>
        <r>
          <rPr>
            <sz val="11"/>
            <color indexed="81"/>
            <rFont val="Tahoma"/>
            <family val="2"/>
          </rPr>
          <t xml:space="preserve"> including salaries and studies.
- </t>
        </r>
        <r>
          <rPr>
            <b/>
            <sz val="11"/>
            <color indexed="81"/>
            <rFont val="Tahoma"/>
            <family val="2"/>
          </rPr>
          <t>material, hardware or equipment cos</t>
        </r>
        <r>
          <rPr>
            <sz val="11"/>
            <color indexed="81"/>
            <rFont val="Tahoma"/>
            <family val="2"/>
          </rPr>
          <t>t for this project
-</t>
        </r>
        <r>
          <rPr>
            <b/>
            <sz val="11"/>
            <color indexed="81"/>
            <rFont val="Tahoma"/>
            <family val="2"/>
          </rPr>
          <t xml:space="preserve"> licensing fees</t>
        </r>
        <r>
          <rPr>
            <sz val="11"/>
            <color indexed="81"/>
            <rFont val="Tahoma"/>
            <family val="2"/>
          </rPr>
          <t xml:space="preserve"> including cost of administration fees
- </t>
        </r>
        <r>
          <rPr>
            <b/>
            <sz val="11"/>
            <color indexed="81"/>
            <rFont val="Tahoma"/>
            <family val="2"/>
          </rPr>
          <t>3rd party M&amp;V costs</t>
        </r>
        <r>
          <rPr>
            <sz val="11"/>
            <color indexed="81"/>
            <rFont val="Tahoma"/>
            <family val="2"/>
          </rPr>
          <t xml:space="preserve">
</t>
        </r>
      </text>
    </comment>
    <comment ref="K25" authorId="1" shapeId="0" xr:uid="{00000000-0006-0000-0300-00001700000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L25" authorId="1" shapeId="0" xr:uid="{00000000-0006-0000-0300-00001800000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P25" authorId="1" shapeId="0" xr:uid="{00000000-0006-0000-0300-000019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Q25" authorId="1" shapeId="0" xr:uid="{00000000-0006-0000-0300-00001A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R25" authorId="1" shapeId="0" xr:uid="{00000000-0006-0000-0300-00001B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S25" authorId="1" shapeId="0" xr:uid="{00000000-0006-0000-0300-00001C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T25" authorId="1" shapeId="0" xr:uid="{00000000-0006-0000-0300-00001D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U25" authorId="1" shapeId="0" xr:uid="{00000000-0006-0000-0300-00001E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V25" authorId="1" shapeId="0" xr:uid="{00000000-0006-0000-0300-00001F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W25" authorId="1" shapeId="0" xr:uid="{00000000-0006-0000-0300-000020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X25" authorId="2" shapeId="0" xr:uid="{00000000-0006-0000-0300-000021000000}">
      <text>
        <r>
          <rPr>
            <b/>
            <sz val="12"/>
            <color indexed="81"/>
            <rFont val="Tahoma"/>
            <family val="2"/>
          </rPr>
          <t xml:space="preserve">
You should check to make sure that the total contribution for an activity matches the cost for each activity (i.e., that all costs are covered by contributions)</t>
        </r>
      </text>
    </comment>
    <comment ref="F36" authorId="0" shapeId="0" xr:uid="{00000000-0006-0000-0300-000022000000}">
      <text>
        <r>
          <rPr>
            <sz val="14"/>
            <color indexed="81"/>
            <rFont val="Tahoma"/>
            <family val="2"/>
          </rPr>
          <t xml:space="preserve">Include tasks as described in Section 3. Add or remove rows as necessary. </t>
        </r>
      </text>
    </comment>
    <comment ref="I36" authorId="1" shapeId="0" xr:uid="{00000000-0006-0000-0300-000023000000}">
      <text>
        <r>
          <rPr>
            <b/>
            <sz val="12"/>
            <color indexed="81"/>
            <rFont val="Tahoma"/>
            <family val="2"/>
          </rPr>
          <t>List the expected date of completion for this task.  Should match Timeline tab of this Excel file.</t>
        </r>
      </text>
    </comment>
    <comment ref="J36" authorId="0" shapeId="0" xr:uid="{00000000-0006-0000-0300-000024000000}">
      <text>
        <r>
          <rPr>
            <sz val="11"/>
            <color indexed="81"/>
            <rFont val="Tahoma"/>
            <family val="2"/>
          </rPr>
          <t xml:space="preserve">Classification of cost for this project activity either as:
-  </t>
        </r>
        <r>
          <rPr>
            <b/>
            <sz val="11"/>
            <color indexed="81"/>
            <rFont val="Tahoma"/>
            <family val="2"/>
          </rPr>
          <t>labour cost</t>
        </r>
        <r>
          <rPr>
            <sz val="11"/>
            <color indexed="81"/>
            <rFont val="Tahoma"/>
            <family val="2"/>
          </rPr>
          <t xml:space="preserve"> including salaries and studies.
- </t>
        </r>
        <r>
          <rPr>
            <b/>
            <sz val="11"/>
            <color indexed="81"/>
            <rFont val="Tahoma"/>
            <family val="2"/>
          </rPr>
          <t>material, hardware or equipment cos</t>
        </r>
        <r>
          <rPr>
            <sz val="11"/>
            <color indexed="81"/>
            <rFont val="Tahoma"/>
            <family val="2"/>
          </rPr>
          <t>t for this project
-</t>
        </r>
        <r>
          <rPr>
            <b/>
            <sz val="11"/>
            <color indexed="81"/>
            <rFont val="Tahoma"/>
            <family val="2"/>
          </rPr>
          <t xml:space="preserve"> licensing fees</t>
        </r>
        <r>
          <rPr>
            <sz val="11"/>
            <color indexed="81"/>
            <rFont val="Tahoma"/>
            <family val="2"/>
          </rPr>
          <t xml:space="preserve"> including cost of administration fees
- </t>
        </r>
        <r>
          <rPr>
            <b/>
            <sz val="11"/>
            <color indexed="81"/>
            <rFont val="Tahoma"/>
            <family val="2"/>
          </rPr>
          <t>3rd party M&amp;V costs</t>
        </r>
        <r>
          <rPr>
            <sz val="11"/>
            <color indexed="81"/>
            <rFont val="Tahoma"/>
            <family val="2"/>
          </rPr>
          <t xml:space="preserve">
</t>
        </r>
      </text>
    </comment>
    <comment ref="K36" authorId="1" shapeId="0" xr:uid="{00000000-0006-0000-0300-00002600000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L36" authorId="1" shapeId="0" xr:uid="{00000000-0006-0000-0300-00002700000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P36" authorId="1" shapeId="0" xr:uid="{00000000-0006-0000-0300-000028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Q36" authorId="1" shapeId="0" xr:uid="{00000000-0006-0000-0300-000029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R36" authorId="1" shapeId="0" xr:uid="{00000000-0006-0000-0300-00002A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S36" authorId="1" shapeId="0" xr:uid="{00000000-0006-0000-0300-00002B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T36" authorId="1" shapeId="0" xr:uid="{00000000-0006-0000-0300-00002C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U36" authorId="1" shapeId="0" xr:uid="{00000000-0006-0000-0300-00002D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V36" authorId="1" shapeId="0" xr:uid="{00000000-0006-0000-0300-00002E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W36" authorId="1" shapeId="0" xr:uid="{00000000-0006-0000-0300-00002F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X36" authorId="2" shapeId="0" xr:uid="{00000000-0006-0000-0300-000030000000}">
      <text>
        <r>
          <rPr>
            <b/>
            <sz val="12"/>
            <color indexed="81"/>
            <rFont val="Tahoma"/>
            <family val="2"/>
          </rPr>
          <t xml:space="preserve">
You should check to make sure that the total contribution for an activity matches the cost for each activity (i.e., that all costs are covered by contributions)</t>
        </r>
      </text>
    </comment>
    <comment ref="F47" authorId="0" shapeId="0" xr:uid="{00000000-0006-0000-0300-000031000000}">
      <text>
        <r>
          <rPr>
            <sz val="14"/>
            <color indexed="81"/>
            <rFont val="Tahoma"/>
            <family val="2"/>
          </rPr>
          <t xml:space="preserve">Include tasks as described in Section 3. Add or remove rows as necessary. </t>
        </r>
      </text>
    </comment>
    <comment ref="I47" authorId="1" shapeId="0" xr:uid="{00000000-0006-0000-0300-000032000000}">
      <text>
        <r>
          <rPr>
            <b/>
            <sz val="12"/>
            <color indexed="81"/>
            <rFont val="Tahoma"/>
            <family val="2"/>
          </rPr>
          <t>List the expected date of completion for this task.  Should match Timeline tab of this Excel file.</t>
        </r>
      </text>
    </comment>
    <comment ref="J47" authorId="0" shapeId="0" xr:uid="{00000000-0006-0000-0300-000033000000}">
      <text>
        <r>
          <rPr>
            <sz val="11"/>
            <color indexed="81"/>
            <rFont val="Tahoma"/>
            <family val="2"/>
          </rPr>
          <t xml:space="preserve">Classification of cost for this project activity either as:
-  </t>
        </r>
        <r>
          <rPr>
            <b/>
            <sz val="11"/>
            <color indexed="81"/>
            <rFont val="Tahoma"/>
            <family val="2"/>
          </rPr>
          <t>labour cost</t>
        </r>
        <r>
          <rPr>
            <sz val="11"/>
            <color indexed="81"/>
            <rFont val="Tahoma"/>
            <family val="2"/>
          </rPr>
          <t xml:space="preserve"> including salaries and studies.
- </t>
        </r>
        <r>
          <rPr>
            <b/>
            <sz val="11"/>
            <color indexed="81"/>
            <rFont val="Tahoma"/>
            <family val="2"/>
          </rPr>
          <t>material, hardware or equipment cos</t>
        </r>
        <r>
          <rPr>
            <sz val="11"/>
            <color indexed="81"/>
            <rFont val="Tahoma"/>
            <family val="2"/>
          </rPr>
          <t>t for this project
-</t>
        </r>
        <r>
          <rPr>
            <b/>
            <sz val="11"/>
            <color indexed="81"/>
            <rFont val="Tahoma"/>
            <family val="2"/>
          </rPr>
          <t xml:space="preserve"> licensing fees</t>
        </r>
        <r>
          <rPr>
            <sz val="11"/>
            <color indexed="81"/>
            <rFont val="Tahoma"/>
            <family val="2"/>
          </rPr>
          <t xml:space="preserve"> including cost of administration fees
- </t>
        </r>
        <r>
          <rPr>
            <b/>
            <sz val="11"/>
            <color indexed="81"/>
            <rFont val="Tahoma"/>
            <family val="2"/>
          </rPr>
          <t>3rd party M&amp;V costs</t>
        </r>
        <r>
          <rPr>
            <sz val="11"/>
            <color indexed="81"/>
            <rFont val="Tahoma"/>
            <family val="2"/>
          </rPr>
          <t xml:space="preserve">
</t>
        </r>
      </text>
    </comment>
    <comment ref="K47" authorId="1" shapeId="0" xr:uid="{00000000-0006-0000-0300-00003500000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L47" authorId="1" shapeId="0" xr:uid="{00000000-0006-0000-0300-00003600000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P47" authorId="1" shapeId="0" xr:uid="{00000000-0006-0000-0300-000037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Q47" authorId="1" shapeId="0" xr:uid="{00000000-0006-0000-0300-000038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R47" authorId="1" shapeId="0" xr:uid="{00000000-0006-0000-0300-000039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S47" authorId="1" shapeId="0" xr:uid="{00000000-0006-0000-0300-00003A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T47" authorId="1" shapeId="0" xr:uid="{00000000-0006-0000-0300-00003B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U47" authorId="1" shapeId="0" xr:uid="{00000000-0006-0000-0300-00003C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V47" authorId="1" shapeId="0" xr:uid="{00000000-0006-0000-0300-00003D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W47" authorId="1" shapeId="0" xr:uid="{00000000-0006-0000-0300-00003E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X47" authorId="2" shapeId="0" xr:uid="{00000000-0006-0000-0300-00003F000000}">
      <text>
        <r>
          <rPr>
            <b/>
            <sz val="12"/>
            <color indexed="81"/>
            <rFont val="Tahoma"/>
            <family val="2"/>
          </rPr>
          <t xml:space="preserve">
You should check to make sure that the total contribution for an activity matches the cost for each activity (i.e., that all costs are covered by contributions)</t>
        </r>
      </text>
    </comment>
    <comment ref="F58" authorId="0" shapeId="0" xr:uid="{00000000-0006-0000-0300-000040000000}">
      <text>
        <r>
          <rPr>
            <sz val="14"/>
            <color indexed="81"/>
            <rFont val="Tahoma"/>
            <family val="2"/>
          </rPr>
          <t xml:space="preserve">Include tasks as described in Section 3. Add or remove rows as necessary. </t>
        </r>
      </text>
    </comment>
    <comment ref="I58" authorId="1" shapeId="0" xr:uid="{00000000-0006-0000-0300-000041000000}">
      <text>
        <r>
          <rPr>
            <b/>
            <sz val="12"/>
            <color indexed="81"/>
            <rFont val="Tahoma"/>
            <family val="2"/>
          </rPr>
          <t>List the expected date of completion for this task.  Should match Timeline tab of this Excel file.</t>
        </r>
      </text>
    </comment>
    <comment ref="J58" authorId="0" shapeId="0" xr:uid="{00000000-0006-0000-0300-000042000000}">
      <text>
        <r>
          <rPr>
            <sz val="11"/>
            <color indexed="81"/>
            <rFont val="Tahoma"/>
            <family val="2"/>
          </rPr>
          <t xml:space="preserve">Classification of cost for this project activity either as:
-  </t>
        </r>
        <r>
          <rPr>
            <b/>
            <sz val="11"/>
            <color indexed="81"/>
            <rFont val="Tahoma"/>
            <family val="2"/>
          </rPr>
          <t>labour cost</t>
        </r>
        <r>
          <rPr>
            <sz val="11"/>
            <color indexed="81"/>
            <rFont val="Tahoma"/>
            <family val="2"/>
          </rPr>
          <t xml:space="preserve"> including salaries and studies.
- </t>
        </r>
        <r>
          <rPr>
            <b/>
            <sz val="11"/>
            <color indexed="81"/>
            <rFont val="Tahoma"/>
            <family val="2"/>
          </rPr>
          <t>material, hardware or equipment cos</t>
        </r>
        <r>
          <rPr>
            <sz val="11"/>
            <color indexed="81"/>
            <rFont val="Tahoma"/>
            <family val="2"/>
          </rPr>
          <t>t for this project
-</t>
        </r>
        <r>
          <rPr>
            <b/>
            <sz val="11"/>
            <color indexed="81"/>
            <rFont val="Tahoma"/>
            <family val="2"/>
          </rPr>
          <t xml:space="preserve"> licensing fees</t>
        </r>
        <r>
          <rPr>
            <sz val="11"/>
            <color indexed="81"/>
            <rFont val="Tahoma"/>
            <family val="2"/>
          </rPr>
          <t xml:space="preserve"> including cost of administration fees
- </t>
        </r>
        <r>
          <rPr>
            <b/>
            <sz val="11"/>
            <color indexed="81"/>
            <rFont val="Tahoma"/>
            <family val="2"/>
          </rPr>
          <t>3rd party M&amp;V costs</t>
        </r>
        <r>
          <rPr>
            <sz val="11"/>
            <color indexed="81"/>
            <rFont val="Tahoma"/>
            <family val="2"/>
          </rPr>
          <t xml:space="preserve">
</t>
        </r>
      </text>
    </comment>
    <comment ref="K58" authorId="1" shapeId="0" xr:uid="{00000000-0006-0000-0300-00004400000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L58" authorId="1" shapeId="0" xr:uid="{00000000-0006-0000-0300-00004500000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P58" authorId="1" shapeId="0" xr:uid="{00000000-0006-0000-0300-000046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Q58" authorId="1" shapeId="0" xr:uid="{00000000-0006-0000-0300-000047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R58" authorId="1" shapeId="0" xr:uid="{00000000-0006-0000-0300-000048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S58" authorId="1" shapeId="0" xr:uid="{00000000-0006-0000-0300-000049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T58" authorId="1" shapeId="0" xr:uid="{00000000-0006-0000-0300-00004A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U58" authorId="1" shapeId="0" xr:uid="{00000000-0006-0000-0300-00004B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V58" authorId="1" shapeId="0" xr:uid="{00000000-0006-0000-0300-00004C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W58" authorId="1" shapeId="0" xr:uid="{00000000-0006-0000-0300-00004D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X58" authorId="2" shapeId="0" xr:uid="{00000000-0006-0000-0300-00004E000000}">
      <text>
        <r>
          <rPr>
            <b/>
            <sz val="12"/>
            <color indexed="81"/>
            <rFont val="Tahoma"/>
            <family val="2"/>
          </rPr>
          <t xml:space="preserve">
You should check to make sure that the total contribution for an activity matches the cost for each activity (i.e., that all costs are covered by contributions)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opa</author>
    <author>daniel.carr</author>
  </authors>
  <commentList>
    <comment ref="E7" authorId="0" shapeId="0" xr:uid="{B4E825DC-A425-452F-B98C-3D09A747321B}">
      <text>
        <r>
          <rPr>
            <b/>
            <sz val="12"/>
            <color indexed="81"/>
            <rFont val="Tahoma"/>
            <family val="2"/>
          </rPr>
          <t>Measuring results requires a performance indicator to be established for EACH project task as well as plan for how and when it will be measured.</t>
        </r>
      </text>
    </comment>
    <comment ref="F7" authorId="1" shapeId="0" xr:uid="{845930F5-224C-4627-85E0-C79E0BB8C199}">
      <text>
        <r>
          <rPr>
            <b/>
            <sz val="12"/>
            <color indexed="81"/>
            <rFont val="Tahoma"/>
            <family val="2"/>
          </rPr>
          <t>The method of measurement should be chosen to reflect the data required, the level of accuracy needed and the difficulty of collecting it.  Frequency of measurement should be included if it occurs more than once.</t>
        </r>
        <r>
          <rPr>
            <sz val="8"/>
            <color indexed="81"/>
            <rFont val="Tahoma"/>
            <family val="2"/>
          </rPr>
          <t xml:space="preserve">
</t>
        </r>
      </text>
    </comment>
    <comment ref="G7" authorId="1" shapeId="0" xr:uid="{39F4613A-3748-4E30-BF74-ECE7B7F843E9}">
      <text>
        <r>
          <rPr>
            <b/>
            <sz val="12"/>
            <color indexed="81"/>
            <rFont val="Tahoma"/>
            <family val="2"/>
          </rPr>
          <t>Results should match what you hope to achieve, not the minimum or maximum possible.</t>
        </r>
        <r>
          <rPr>
            <sz val="8"/>
            <color indexed="81"/>
            <rFont val="Tahoma"/>
            <family val="2"/>
          </rPr>
          <t xml:space="preserve">
</t>
        </r>
      </text>
    </comment>
    <comment ref="H7" authorId="1" shapeId="0" xr:uid="{203BACD9-6DD2-4A22-9750-C4255B14F89F}">
      <text>
        <r>
          <rPr>
            <b/>
            <sz val="12"/>
            <color indexed="81"/>
            <rFont val="Tahoma"/>
            <family val="2"/>
          </rPr>
          <t>This date should match the dates provided in the budget.  If the activity happens on a recurring basis, the date should indicate the first time that the activity takes place.
You may choose to write Month 8 rather than a specific date to ensure the proposal does not need to be updated if project start date is delayed.</t>
        </r>
        <r>
          <rPr>
            <sz val="8"/>
            <color indexed="81"/>
            <rFont val="Tahoma"/>
            <family val="2"/>
          </rPr>
          <t xml:space="preserve">
</t>
        </r>
      </text>
    </comment>
    <comment ref="D20" authorId="0" shapeId="0" xr:uid="{51023F83-A70C-4356-B139-9B34999E96CF}">
      <text>
        <r>
          <rPr>
            <b/>
            <sz val="12"/>
            <color indexed="81"/>
            <rFont val="Tahoma"/>
            <family val="2"/>
          </rPr>
          <t>Measuring results requires a performance indicator to be established for EACH project outcome as well as plan for how and when it will be measured.</t>
        </r>
      </text>
    </comment>
    <comment ref="E20" authorId="1" shapeId="0" xr:uid="{591EA3E3-7F8A-4E9D-84E4-AD5B08BE2529}">
      <text>
        <r>
          <rPr>
            <b/>
            <sz val="12"/>
            <color indexed="81"/>
            <rFont val="Tahoma"/>
            <family val="2"/>
          </rPr>
          <t>The method of measurement should be chosen to reflect the data required, the level of accuracy needed and the difficulty of collecting it.  Frequency of measurement should be included if it occurs more than once.</t>
        </r>
        <r>
          <rPr>
            <sz val="8"/>
            <color indexed="81"/>
            <rFont val="Tahoma"/>
            <family val="2"/>
          </rPr>
          <t xml:space="preserve">
</t>
        </r>
      </text>
    </comment>
    <comment ref="F20" authorId="1" shapeId="0" xr:uid="{3FAE7655-50B9-4CA3-B901-1AA943FE6391}">
      <text>
        <r>
          <rPr>
            <b/>
            <sz val="12"/>
            <color indexed="81"/>
            <rFont val="Tahoma"/>
            <family val="2"/>
          </rPr>
          <t>Results should match what you hope to achieve, not the minimum or maximum possible.</t>
        </r>
        <r>
          <rPr>
            <sz val="8"/>
            <color indexed="81"/>
            <rFont val="Tahoma"/>
            <family val="2"/>
          </rPr>
          <t xml:space="preserve">
</t>
        </r>
      </text>
    </comment>
    <comment ref="G20" authorId="1" shapeId="0" xr:uid="{1B3FE300-0410-4E1E-B862-EDC53D116F15}">
      <text>
        <r>
          <rPr>
            <b/>
            <sz val="12"/>
            <color indexed="81"/>
            <rFont val="Tahoma"/>
            <family val="2"/>
          </rPr>
          <t>This date should match the dates provided in the budget.  If the activity happens on a recurring basis, the date should indicate the first time that the activity takes place.
You may choose to write Month 8 rather than a specific date to ensure the proposal does not need to be updated if project start date is delayed.</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Elyas Ahmed</author>
    <author>Philip J. Bosco</author>
    <author>daniel.carr</author>
  </authors>
  <commentList>
    <comment ref="C14" authorId="0" shapeId="0" xr:uid="{00000000-0006-0000-0C00-000001000000}">
      <text>
        <r>
          <rPr>
            <b/>
            <sz val="9"/>
            <color indexed="81"/>
            <rFont val="Tahoma"/>
            <family val="2"/>
          </rPr>
          <t xml:space="preserve">Multiple activities can be mapped to a single task. Multiple tasks can be mapped to a single milestone. </t>
        </r>
      </text>
    </comment>
    <comment ref="E14" authorId="0" shapeId="0" xr:uid="{00000000-0006-0000-0C00-000002000000}">
      <text>
        <r>
          <rPr>
            <sz val="9"/>
            <color indexed="81"/>
            <rFont val="Tahoma"/>
            <family val="2"/>
          </rPr>
          <t xml:space="preserve">Multiple activities can be mapped to a single task. Multiple tasks can be mapped to a single milestone. 
</t>
        </r>
      </text>
    </comment>
    <comment ref="F14" authorId="0" shapeId="0" xr:uid="{00000000-0006-0000-0C00-000003000000}">
      <text>
        <r>
          <rPr>
            <sz val="14"/>
            <color indexed="81"/>
            <rFont val="Tahoma"/>
            <family val="2"/>
          </rPr>
          <t xml:space="preserve">Include tasks as described in Section 3. Add or remove rows as necessary. </t>
        </r>
      </text>
    </comment>
    <comment ref="G14" authorId="0" shapeId="0" xr:uid="{00000000-0006-0000-0C00-000004000000}">
      <text>
        <r>
          <rPr>
            <sz val="9"/>
            <color indexed="81"/>
            <rFont val="Tahoma"/>
            <family val="2"/>
          </rPr>
          <t xml:space="preserve">Multiple activities can be mapped to a single task. Multiple tasks can be mapped to a single milestone. </t>
        </r>
      </text>
    </comment>
    <comment ref="I14" authorId="1" shapeId="0" xr:uid="{00000000-0006-0000-0C00-000005000000}">
      <text>
        <r>
          <rPr>
            <b/>
            <sz val="12"/>
            <color indexed="81"/>
            <rFont val="Tahoma"/>
            <family val="2"/>
          </rPr>
          <t>List the expected date of completion for this task.  Should match Timeline tab of this Excel file.</t>
        </r>
      </text>
    </comment>
    <comment ref="J14" authorId="0" shapeId="0" xr:uid="{00000000-0006-0000-0C00-000006000000}">
      <text>
        <r>
          <rPr>
            <sz val="11"/>
            <color indexed="81"/>
            <rFont val="Tahoma"/>
            <family val="2"/>
          </rPr>
          <t xml:space="preserve">Classification of cost for this project activity either as:
-  </t>
        </r>
        <r>
          <rPr>
            <b/>
            <sz val="11"/>
            <color indexed="81"/>
            <rFont val="Tahoma"/>
            <family val="2"/>
          </rPr>
          <t>labour cost</t>
        </r>
        <r>
          <rPr>
            <sz val="11"/>
            <color indexed="81"/>
            <rFont val="Tahoma"/>
            <family val="2"/>
          </rPr>
          <t xml:space="preserve"> including salaries and studies.
- </t>
        </r>
        <r>
          <rPr>
            <b/>
            <sz val="11"/>
            <color indexed="81"/>
            <rFont val="Tahoma"/>
            <family val="2"/>
          </rPr>
          <t>material, hardware or equipment cos</t>
        </r>
        <r>
          <rPr>
            <sz val="11"/>
            <color indexed="81"/>
            <rFont val="Tahoma"/>
            <family val="2"/>
          </rPr>
          <t>t for this project
-</t>
        </r>
        <r>
          <rPr>
            <b/>
            <sz val="11"/>
            <color indexed="81"/>
            <rFont val="Tahoma"/>
            <family val="2"/>
          </rPr>
          <t xml:space="preserve"> licensing fees</t>
        </r>
        <r>
          <rPr>
            <sz val="11"/>
            <color indexed="81"/>
            <rFont val="Tahoma"/>
            <family val="2"/>
          </rPr>
          <t xml:space="preserve"> including cost of administration fees
- </t>
        </r>
        <r>
          <rPr>
            <b/>
            <sz val="11"/>
            <color indexed="81"/>
            <rFont val="Tahoma"/>
            <family val="2"/>
          </rPr>
          <t>3rd party M&amp;V costs</t>
        </r>
        <r>
          <rPr>
            <sz val="11"/>
            <color indexed="81"/>
            <rFont val="Tahoma"/>
            <family val="2"/>
          </rPr>
          <t xml:space="preserve">
</t>
        </r>
      </text>
    </comment>
    <comment ref="K14" authorId="1" shapeId="0" xr:uid="{00000000-0006-0000-0C00-00000800000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L14" authorId="1" shapeId="0" xr:uid="{00000000-0006-0000-0C00-00000900000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P14" authorId="1" shapeId="0" xr:uid="{00000000-0006-0000-0C00-00000A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Q14" authorId="1" shapeId="0" xr:uid="{00000000-0006-0000-0C00-00000B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R14" authorId="1" shapeId="0" xr:uid="{00000000-0006-0000-0C00-00000C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S14" authorId="1" shapeId="0" xr:uid="{00000000-0006-0000-0C00-00000D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T14" authorId="1" shapeId="0" xr:uid="{00000000-0006-0000-0C00-00000E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U14" authorId="1" shapeId="0" xr:uid="{00000000-0006-0000-0C00-00000F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V14" authorId="2" shapeId="0" xr:uid="{00000000-0006-0000-0C00-000010000000}">
      <text>
        <r>
          <rPr>
            <b/>
            <sz val="12"/>
            <color indexed="81"/>
            <rFont val="Tahoma"/>
            <family val="2"/>
          </rPr>
          <t xml:space="preserve">
You should check to make sure that the total contribution for an activity matches the cost for each activity (i.e., that all costs are covered by contributions)</t>
        </r>
      </text>
    </comment>
    <comment ref="F25" authorId="0" shapeId="0" xr:uid="{00000000-0006-0000-0C00-000011000000}">
      <text>
        <r>
          <rPr>
            <sz val="14"/>
            <color indexed="81"/>
            <rFont val="Tahoma"/>
            <family val="2"/>
          </rPr>
          <t xml:space="preserve">Include tasks as described in Section 3. Add or remove rows as necessary. </t>
        </r>
      </text>
    </comment>
    <comment ref="I25" authorId="1" shapeId="0" xr:uid="{00000000-0006-0000-0C00-000012000000}">
      <text>
        <r>
          <rPr>
            <b/>
            <sz val="12"/>
            <color indexed="81"/>
            <rFont val="Tahoma"/>
            <family val="2"/>
          </rPr>
          <t>List the expected date of completion for this task.  Should match Timeline tab of this Excel file.</t>
        </r>
      </text>
    </comment>
    <comment ref="J25" authorId="0" shapeId="0" xr:uid="{00000000-0006-0000-0C00-000013000000}">
      <text>
        <r>
          <rPr>
            <sz val="11"/>
            <color indexed="81"/>
            <rFont val="Tahoma"/>
            <family val="2"/>
          </rPr>
          <t xml:space="preserve">Classification of cost for this project activity either as:
-  </t>
        </r>
        <r>
          <rPr>
            <b/>
            <sz val="11"/>
            <color indexed="81"/>
            <rFont val="Tahoma"/>
            <family val="2"/>
          </rPr>
          <t>labour cost</t>
        </r>
        <r>
          <rPr>
            <sz val="11"/>
            <color indexed="81"/>
            <rFont val="Tahoma"/>
            <family val="2"/>
          </rPr>
          <t xml:space="preserve"> including salaries and studies.
- </t>
        </r>
        <r>
          <rPr>
            <b/>
            <sz val="11"/>
            <color indexed="81"/>
            <rFont val="Tahoma"/>
            <family val="2"/>
          </rPr>
          <t>material, hardware or equipment cos</t>
        </r>
        <r>
          <rPr>
            <sz val="11"/>
            <color indexed="81"/>
            <rFont val="Tahoma"/>
            <family val="2"/>
          </rPr>
          <t>t for this project
-</t>
        </r>
        <r>
          <rPr>
            <b/>
            <sz val="11"/>
            <color indexed="81"/>
            <rFont val="Tahoma"/>
            <family val="2"/>
          </rPr>
          <t xml:space="preserve"> licensing fees</t>
        </r>
        <r>
          <rPr>
            <sz val="11"/>
            <color indexed="81"/>
            <rFont val="Tahoma"/>
            <family val="2"/>
          </rPr>
          <t xml:space="preserve"> including cost of administration fees
- </t>
        </r>
        <r>
          <rPr>
            <b/>
            <sz val="11"/>
            <color indexed="81"/>
            <rFont val="Tahoma"/>
            <family val="2"/>
          </rPr>
          <t>3rd party M&amp;V costs</t>
        </r>
        <r>
          <rPr>
            <sz val="11"/>
            <color indexed="81"/>
            <rFont val="Tahoma"/>
            <family val="2"/>
          </rPr>
          <t xml:space="preserve">
</t>
        </r>
      </text>
    </comment>
    <comment ref="K25" authorId="1" shapeId="0" xr:uid="{00000000-0006-0000-0C00-00001500000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L25" authorId="1" shapeId="0" xr:uid="{00000000-0006-0000-0C00-00001600000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P25" authorId="1" shapeId="0" xr:uid="{00000000-0006-0000-0C00-000017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T25" authorId="1" shapeId="0" xr:uid="{00000000-0006-0000-0C00-000018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U25" authorId="1" shapeId="0" xr:uid="{00000000-0006-0000-0C00-000019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V25" authorId="2" shapeId="0" xr:uid="{00000000-0006-0000-0C00-00001A000000}">
      <text>
        <r>
          <rPr>
            <b/>
            <sz val="12"/>
            <color indexed="81"/>
            <rFont val="Tahoma"/>
            <family val="2"/>
          </rPr>
          <t xml:space="preserve">
You should check to make sure that the total contribution for an activity matches the cost for each activity (i.e., that all costs are covered by contributions)</t>
        </r>
      </text>
    </comment>
    <comment ref="F36" authorId="0" shapeId="0" xr:uid="{00000000-0006-0000-0C00-00001B000000}">
      <text>
        <r>
          <rPr>
            <sz val="14"/>
            <color indexed="81"/>
            <rFont val="Tahoma"/>
            <family val="2"/>
          </rPr>
          <t xml:space="preserve">Include tasks as described in Section 3. Add or remove rows as necessary. </t>
        </r>
      </text>
    </comment>
    <comment ref="I36" authorId="1" shapeId="0" xr:uid="{00000000-0006-0000-0C00-00001C000000}">
      <text>
        <r>
          <rPr>
            <b/>
            <sz val="12"/>
            <color indexed="81"/>
            <rFont val="Tahoma"/>
            <family val="2"/>
          </rPr>
          <t>List the expected date of completion for this task.  Should match Timeline tab of this Excel file.</t>
        </r>
      </text>
    </comment>
    <comment ref="J36" authorId="0" shapeId="0" xr:uid="{00000000-0006-0000-0C00-00001D000000}">
      <text>
        <r>
          <rPr>
            <sz val="11"/>
            <color indexed="81"/>
            <rFont val="Tahoma"/>
            <family val="2"/>
          </rPr>
          <t xml:space="preserve">Classification of cost for this project activity either as:
-  </t>
        </r>
        <r>
          <rPr>
            <b/>
            <sz val="11"/>
            <color indexed="81"/>
            <rFont val="Tahoma"/>
            <family val="2"/>
          </rPr>
          <t>labour cost</t>
        </r>
        <r>
          <rPr>
            <sz val="11"/>
            <color indexed="81"/>
            <rFont val="Tahoma"/>
            <family val="2"/>
          </rPr>
          <t xml:space="preserve"> including salaries and studies.
- </t>
        </r>
        <r>
          <rPr>
            <b/>
            <sz val="11"/>
            <color indexed="81"/>
            <rFont val="Tahoma"/>
            <family val="2"/>
          </rPr>
          <t>material, hardware or equipment cos</t>
        </r>
        <r>
          <rPr>
            <sz val="11"/>
            <color indexed="81"/>
            <rFont val="Tahoma"/>
            <family val="2"/>
          </rPr>
          <t>t for this project
-</t>
        </r>
        <r>
          <rPr>
            <b/>
            <sz val="11"/>
            <color indexed="81"/>
            <rFont val="Tahoma"/>
            <family val="2"/>
          </rPr>
          <t xml:space="preserve"> licensing fees</t>
        </r>
        <r>
          <rPr>
            <sz val="11"/>
            <color indexed="81"/>
            <rFont val="Tahoma"/>
            <family val="2"/>
          </rPr>
          <t xml:space="preserve"> including cost of administration fees
- </t>
        </r>
        <r>
          <rPr>
            <b/>
            <sz val="11"/>
            <color indexed="81"/>
            <rFont val="Tahoma"/>
            <family val="2"/>
          </rPr>
          <t>3rd party M&amp;V costs</t>
        </r>
        <r>
          <rPr>
            <sz val="11"/>
            <color indexed="81"/>
            <rFont val="Tahoma"/>
            <family val="2"/>
          </rPr>
          <t xml:space="preserve">
</t>
        </r>
      </text>
    </comment>
    <comment ref="K36" authorId="1" shapeId="0" xr:uid="{00000000-0006-0000-0C00-00001F00000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L36" authorId="1" shapeId="0" xr:uid="{00000000-0006-0000-0C00-00002000000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P36" authorId="1" shapeId="0" xr:uid="{00000000-0006-0000-0C00-000021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T36" authorId="1" shapeId="0" xr:uid="{00000000-0006-0000-0C00-000022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U36" authorId="1" shapeId="0" xr:uid="{00000000-0006-0000-0C00-000023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V36" authorId="2" shapeId="0" xr:uid="{00000000-0006-0000-0C00-000024000000}">
      <text>
        <r>
          <rPr>
            <b/>
            <sz val="12"/>
            <color indexed="81"/>
            <rFont val="Tahoma"/>
            <family val="2"/>
          </rPr>
          <t xml:space="preserve">
You should check to make sure that the total contribution for an activity matches the cost for each activity (i.e., that all costs are covered by contributions)</t>
        </r>
      </text>
    </comment>
    <comment ref="F47" authorId="0" shapeId="0" xr:uid="{00000000-0006-0000-0C00-000025000000}">
      <text>
        <r>
          <rPr>
            <sz val="14"/>
            <color indexed="81"/>
            <rFont val="Tahoma"/>
            <family val="2"/>
          </rPr>
          <t xml:space="preserve">Include tasks as described in Section 3. Add or remove rows as necessary. </t>
        </r>
      </text>
    </comment>
    <comment ref="I47" authorId="1" shapeId="0" xr:uid="{00000000-0006-0000-0C00-000026000000}">
      <text>
        <r>
          <rPr>
            <b/>
            <sz val="12"/>
            <color indexed="81"/>
            <rFont val="Tahoma"/>
            <family val="2"/>
          </rPr>
          <t>List the expected date of completion for this task.  Should match Timeline tab of this Excel file.</t>
        </r>
      </text>
    </comment>
    <comment ref="J47" authorId="0" shapeId="0" xr:uid="{00000000-0006-0000-0C00-000027000000}">
      <text>
        <r>
          <rPr>
            <sz val="11"/>
            <color indexed="81"/>
            <rFont val="Tahoma"/>
            <family val="2"/>
          </rPr>
          <t xml:space="preserve">Classification of cost for this project activity either as:
-  </t>
        </r>
        <r>
          <rPr>
            <b/>
            <sz val="11"/>
            <color indexed="81"/>
            <rFont val="Tahoma"/>
            <family val="2"/>
          </rPr>
          <t>labour cost</t>
        </r>
        <r>
          <rPr>
            <sz val="11"/>
            <color indexed="81"/>
            <rFont val="Tahoma"/>
            <family val="2"/>
          </rPr>
          <t xml:space="preserve"> including salaries and studies.
- </t>
        </r>
        <r>
          <rPr>
            <b/>
            <sz val="11"/>
            <color indexed="81"/>
            <rFont val="Tahoma"/>
            <family val="2"/>
          </rPr>
          <t>material, hardware or equipment cos</t>
        </r>
        <r>
          <rPr>
            <sz val="11"/>
            <color indexed="81"/>
            <rFont val="Tahoma"/>
            <family val="2"/>
          </rPr>
          <t>t for this project
-</t>
        </r>
        <r>
          <rPr>
            <b/>
            <sz val="11"/>
            <color indexed="81"/>
            <rFont val="Tahoma"/>
            <family val="2"/>
          </rPr>
          <t xml:space="preserve"> licensing fees</t>
        </r>
        <r>
          <rPr>
            <sz val="11"/>
            <color indexed="81"/>
            <rFont val="Tahoma"/>
            <family val="2"/>
          </rPr>
          <t xml:space="preserve"> including cost of administration fees
- </t>
        </r>
        <r>
          <rPr>
            <b/>
            <sz val="11"/>
            <color indexed="81"/>
            <rFont val="Tahoma"/>
            <family val="2"/>
          </rPr>
          <t>3rd party M&amp;V costs</t>
        </r>
        <r>
          <rPr>
            <sz val="11"/>
            <color indexed="81"/>
            <rFont val="Tahoma"/>
            <family val="2"/>
          </rPr>
          <t xml:space="preserve">
</t>
        </r>
      </text>
    </comment>
    <comment ref="K47" authorId="1" shapeId="0" xr:uid="{00000000-0006-0000-0C00-00002900000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L47" authorId="1" shapeId="0" xr:uid="{00000000-0006-0000-0C00-00002A00000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P47" authorId="1" shapeId="0" xr:uid="{00000000-0006-0000-0C00-00002B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T47" authorId="1" shapeId="0" xr:uid="{00000000-0006-0000-0C00-00002C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U47" authorId="1" shapeId="0" xr:uid="{00000000-0006-0000-0C00-00002D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V47" authorId="2" shapeId="0" xr:uid="{00000000-0006-0000-0C00-00002E000000}">
      <text>
        <r>
          <rPr>
            <b/>
            <sz val="12"/>
            <color indexed="81"/>
            <rFont val="Tahoma"/>
            <family val="2"/>
          </rPr>
          <t xml:space="preserve">
You should check to make sure that the total contribution for an activity matches the cost for each activity (i.e., that all costs are covered by contributions)</t>
        </r>
      </text>
    </comment>
    <comment ref="F58" authorId="0" shapeId="0" xr:uid="{00000000-0006-0000-0C00-00002F000000}">
      <text>
        <r>
          <rPr>
            <sz val="14"/>
            <color indexed="81"/>
            <rFont val="Tahoma"/>
            <family val="2"/>
          </rPr>
          <t xml:space="preserve">Include tasks as described in Section 3. Add or remove rows as necessary. </t>
        </r>
      </text>
    </comment>
    <comment ref="I58" authorId="1" shapeId="0" xr:uid="{00000000-0006-0000-0C00-000030000000}">
      <text>
        <r>
          <rPr>
            <b/>
            <sz val="12"/>
            <color indexed="81"/>
            <rFont val="Tahoma"/>
            <family val="2"/>
          </rPr>
          <t>List the expected date of completion for this task.  Should match Timeline tab of this Excel file.</t>
        </r>
      </text>
    </comment>
    <comment ref="J58" authorId="0" shapeId="0" xr:uid="{00000000-0006-0000-0C00-000031000000}">
      <text>
        <r>
          <rPr>
            <sz val="11"/>
            <color indexed="81"/>
            <rFont val="Tahoma"/>
            <family val="2"/>
          </rPr>
          <t xml:space="preserve">Classification of cost for this project activity either as:
-  </t>
        </r>
        <r>
          <rPr>
            <b/>
            <sz val="11"/>
            <color indexed="81"/>
            <rFont val="Tahoma"/>
            <family val="2"/>
          </rPr>
          <t>labour cost</t>
        </r>
        <r>
          <rPr>
            <sz val="11"/>
            <color indexed="81"/>
            <rFont val="Tahoma"/>
            <family val="2"/>
          </rPr>
          <t xml:space="preserve"> including salaries and studies.
- </t>
        </r>
        <r>
          <rPr>
            <b/>
            <sz val="11"/>
            <color indexed="81"/>
            <rFont val="Tahoma"/>
            <family val="2"/>
          </rPr>
          <t>material, hardware or equipment cos</t>
        </r>
        <r>
          <rPr>
            <sz val="11"/>
            <color indexed="81"/>
            <rFont val="Tahoma"/>
            <family val="2"/>
          </rPr>
          <t>t for this project
-</t>
        </r>
        <r>
          <rPr>
            <b/>
            <sz val="11"/>
            <color indexed="81"/>
            <rFont val="Tahoma"/>
            <family val="2"/>
          </rPr>
          <t xml:space="preserve"> licensing fees</t>
        </r>
        <r>
          <rPr>
            <sz val="11"/>
            <color indexed="81"/>
            <rFont val="Tahoma"/>
            <family val="2"/>
          </rPr>
          <t xml:space="preserve"> including cost of administration fees
- </t>
        </r>
        <r>
          <rPr>
            <b/>
            <sz val="11"/>
            <color indexed="81"/>
            <rFont val="Tahoma"/>
            <family val="2"/>
          </rPr>
          <t>3rd party M&amp;V costs</t>
        </r>
        <r>
          <rPr>
            <sz val="11"/>
            <color indexed="81"/>
            <rFont val="Tahoma"/>
            <family val="2"/>
          </rPr>
          <t xml:space="preserve">
</t>
        </r>
      </text>
    </comment>
    <comment ref="K58" authorId="1" shapeId="0" xr:uid="{00000000-0006-0000-0C00-00003300000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L58" authorId="1" shapeId="0" xr:uid="{00000000-0006-0000-0C00-00003400000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P58" authorId="1" shapeId="0" xr:uid="{00000000-0006-0000-0C00-000035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T58" authorId="1" shapeId="0" xr:uid="{00000000-0006-0000-0C00-000036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U58" authorId="1" shapeId="0" xr:uid="{00000000-0006-0000-0C00-00003700000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V58" authorId="2" shapeId="0" xr:uid="{00000000-0006-0000-0C00-000038000000}">
      <text>
        <r>
          <rPr>
            <b/>
            <sz val="12"/>
            <color indexed="81"/>
            <rFont val="Tahoma"/>
            <family val="2"/>
          </rPr>
          <t xml:space="preserve">
You should check to make sure that the total contribution for an activity matches the cost for each activity (i.e., that all costs are covered by contributions)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opa</author>
    <author>daniel.carr</author>
  </authors>
  <commentList>
    <comment ref="E7" authorId="0" shapeId="0" xr:uid="{36288DB1-696A-4166-89B6-5699A09268F4}">
      <text>
        <r>
          <rPr>
            <b/>
            <sz val="12"/>
            <color indexed="81"/>
            <rFont val="Tahoma"/>
            <family val="2"/>
          </rPr>
          <t>Measuring results requires a performance indicator to be established for EACH project task as well as plan for how and when it will be measured.</t>
        </r>
      </text>
    </comment>
    <comment ref="F7" authorId="1" shapeId="0" xr:uid="{A68DA0E0-0F90-493B-B329-58FD5BB61DA5}">
      <text>
        <r>
          <rPr>
            <b/>
            <sz val="12"/>
            <color indexed="81"/>
            <rFont val="Tahoma"/>
            <family val="2"/>
          </rPr>
          <t>The method of measurement should be chosen to reflect the data required, the level of accuracy needed and the difficulty of collecting it.  Frequency of measurement should be included if it occurs more than once.</t>
        </r>
        <r>
          <rPr>
            <sz val="8"/>
            <color indexed="81"/>
            <rFont val="Tahoma"/>
            <family val="2"/>
          </rPr>
          <t xml:space="preserve">
</t>
        </r>
      </text>
    </comment>
    <comment ref="G7" authorId="1" shapeId="0" xr:uid="{1CB68733-8CA7-44C4-84F7-6594CF46F5E8}">
      <text>
        <r>
          <rPr>
            <b/>
            <sz val="12"/>
            <color indexed="81"/>
            <rFont val="Tahoma"/>
            <family val="2"/>
          </rPr>
          <t>Results should match what you hope to achieve, not the minimum or maximum possible.</t>
        </r>
        <r>
          <rPr>
            <sz val="8"/>
            <color indexed="81"/>
            <rFont val="Tahoma"/>
            <family val="2"/>
          </rPr>
          <t xml:space="preserve">
</t>
        </r>
      </text>
    </comment>
    <comment ref="H7" authorId="1" shapeId="0" xr:uid="{FED2D3B4-C6C8-47F6-B3C3-3EECA7BDFD67}">
      <text>
        <r>
          <rPr>
            <b/>
            <sz val="12"/>
            <color indexed="81"/>
            <rFont val="Tahoma"/>
            <family val="2"/>
          </rPr>
          <t>This date should match the dates provided in the budget.  If the activity happens on a recurring basis, the date should indicate the first time that the activity takes place.
You may choose to write Month 8 rather than a specific date to ensure the proposal does not need to be updated if project start date is delayed.</t>
        </r>
        <r>
          <rPr>
            <sz val="8"/>
            <color indexed="81"/>
            <rFont val="Tahoma"/>
            <family val="2"/>
          </rPr>
          <t xml:space="preserve">
</t>
        </r>
      </text>
    </comment>
    <comment ref="D29" authorId="0" shapeId="0" xr:uid="{ABD634B1-1BD4-4269-BAA1-FC1415CEDF87}">
      <text>
        <r>
          <rPr>
            <b/>
            <sz val="12"/>
            <color indexed="81"/>
            <rFont val="Tahoma"/>
            <family val="2"/>
          </rPr>
          <t>Measuring results requires a performance indicator to be established for EACH project outcome as well as plan for how and when it will be measured.</t>
        </r>
      </text>
    </comment>
    <comment ref="E29" authorId="1" shapeId="0" xr:uid="{D93D7A62-0E16-4153-A3E1-A044E9FFF59B}">
      <text>
        <r>
          <rPr>
            <b/>
            <sz val="12"/>
            <color indexed="81"/>
            <rFont val="Tahoma"/>
            <family val="2"/>
          </rPr>
          <t>The method of measurement should be chosen to reflect the data required, the level of accuracy needed and the difficulty of collecting it.  Frequency of measurement should be included if it occurs more than once.</t>
        </r>
        <r>
          <rPr>
            <sz val="8"/>
            <color indexed="81"/>
            <rFont val="Tahoma"/>
            <family val="2"/>
          </rPr>
          <t xml:space="preserve">
</t>
        </r>
      </text>
    </comment>
    <comment ref="F29" authorId="1" shapeId="0" xr:uid="{59DA7054-571F-425A-99A9-720E0B4CA8EB}">
      <text>
        <r>
          <rPr>
            <b/>
            <sz val="12"/>
            <color indexed="81"/>
            <rFont val="Tahoma"/>
            <family val="2"/>
          </rPr>
          <t>Results should match what you hope to achieve, not the minimum or maximum possible.</t>
        </r>
        <r>
          <rPr>
            <sz val="8"/>
            <color indexed="81"/>
            <rFont val="Tahoma"/>
            <family val="2"/>
          </rPr>
          <t xml:space="preserve">
</t>
        </r>
      </text>
    </comment>
    <comment ref="G29" authorId="1" shapeId="0" xr:uid="{3D70599C-F883-4525-9581-3A8EE569D824}">
      <text>
        <r>
          <rPr>
            <b/>
            <sz val="12"/>
            <color indexed="81"/>
            <rFont val="Tahoma"/>
            <family val="2"/>
          </rPr>
          <t>This date should match the dates provided in the budget.  If the activity happens on a recurring basis, the date should indicate the first time that the activity takes place.
You may choose to write Month 8 rather than a specific date to ensure the proposal does not need to be updated if project start date is delayed.</t>
        </r>
        <r>
          <rPr>
            <sz val="8"/>
            <color indexed="81"/>
            <rFont val="Tahoma"/>
            <family val="2"/>
          </rPr>
          <t xml:space="preserve">
</t>
        </r>
      </text>
    </comment>
  </commentList>
</comments>
</file>

<file path=xl/sharedStrings.xml><?xml version="1.0" encoding="utf-8"?>
<sst xmlns="http://schemas.openxmlformats.org/spreadsheetml/2006/main" count="677" uniqueCount="274">
  <si>
    <t>This is a locked, fillable form and not all of the content in this document may be captured by a screen-reading device. If you require additional assistance to complete and submit this form, please contact innovation@OEB.ca</t>
  </si>
  <si>
    <t>Project Proposal Part B Cover</t>
  </si>
  <si>
    <t>Applicant:</t>
  </si>
  <si>
    <t>Project Title:</t>
  </si>
  <si>
    <t>Not Complete</t>
  </si>
  <si>
    <t>I. Document Checklist</t>
  </si>
  <si>
    <t>Document ID</t>
  </si>
  <si>
    <t>Worksheet Title</t>
  </si>
  <si>
    <t>Description</t>
  </si>
  <si>
    <r>
      <t xml:space="preserve">Checklist
</t>
    </r>
    <r>
      <rPr>
        <sz val="10"/>
        <rFont val="Arial"/>
        <family val="2"/>
      </rPr>
      <t>(drop down selection)</t>
    </r>
  </si>
  <si>
    <t>Budget</t>
  </si>
  <si>
    <t>This document is the project budget that provides a detailed breakdown of activities within each task in every milestone, the associated costs for each activity and the contribution between partners, proponent and OEB towards the project.</t>
  </si>
  <si>
    <t>Work Plan</t>
  </si>
  <si>
    <t>The work plan is a Gantt chart that provides a description of specific milestones, outcomes, tasks, and deliverables that will be taking place during the course of the project timeline.</t>
  </si>
  <si>
    <t>Measuring Results</t>
  </si>
  <si>
    <t>"Measuring Results" aims to capture the performance indicators of key tasks, its associated performance results and the timeframe of the results. This is also reflected in Section 7, Part A of the Project Proposal Template.</t>
  </si>
  <si>
    <t>Project Risk Profile</t>
  </si>
  <si>
    <t>This document captures the risks and associated mitigation strategies</t>
  </si>
  <si>
    <t>II. Funding Summary</t>
  </si>
  <si>
    <t>Row ID</t>
  </si>
  <si>
    <r>
      <t xml:space="preserve">Organization Structure
</t>
    </r>
    <r>
      <rPr>
        <sz val="8"/>
        <rFont val="Arial"/>
        <family val="2"/>
      </rPr>
      <t>(drop down selection)</t>
    </r>
  </si>
  <si>
    <t>Company Name</t>
  </si>
  <si>
    <r>
      <t xml:space="preserve">Industry
</t>
    </r>
    <r>
      <rPr>
        <sz val="8"/>
        <rFont val="Arial"/>
        <family val="2"/>
      </rPr>
      <t>(drop down selection)</t>
    </r>
  </si>
  <si>
    <r>
      <t xml:space="preserve">Applicant / Project Partner
</t>
    </r>
    <r>
      <rPr>
        <sz val="8"/>
        <rFont val="Arial"/>
        <family val="2"/>
      </rPr>
      <t>(drop down selection)</t>
    </r>
  </si>
  <si>
    <r>
      <t xml:space="preserve">In-Kind / Cash Contribution
</t>
    </r>
    <r>
      <rPr>
        <sz val="8"/>
        <rFont val="Arial"/>
        <family val="2"/>
      </rPr>
      <t>(drop down selection)</t>
    </r>
  </si>
  <si>
    <r>
      <t xml:space="preserve">Status
</t>
    </r>
    <r>
      <rPr>
        <sz val="8"/>
        <rFont val="Arial"/>
        <family val="2"/>
      </rPr>
      <t>(drop down selection)</t>
    </r>
  </si>
  <si>
    <r>
      <t xml:space="preserve">Amount
</t>
    </r>
    <r>
      <rPr>
        <sz val="8"/>
        <rFont val="Arial"/>
        <family val="2"/>
      </rPr>
      <t>(Numeric Value)</t>
    </r>
  </si>
  <si>
    <t>Total</t>
  </si>
  <si>
    <t>Milestone ID</t>
  </si>
  <si>
    <r>
      <t xml:space="preserve">Milestone Completion Month
</t>
    </r>
    <r>
      <rPr>
        <sz val="8"/>
        <rFont val="Arial"/>
        <family val="2"/>
      </rPr>
      <t>(Numeric Value)</t>
    </r>
  </si>
  <si>
    <t>Brief Milestone Description</t>
  </si>
  <si>
    <r>
      <t xml:space="preserve">OEB Contribution Amount </t>
    </r>
    <r>
      <rPr>
        <b/>
        <sz val="10"/>
        <color rgb="FFEE0000"/>
        <rFont val="Arial"/>
        <family val="2"/>
      </rPr>
      <t>(Supported by NRCan)</t>
    </r>
    <r>
      <rPr>
        <b/>
        <sz val="10"/>
        <rFont val="Arial"/>
        <family val="2"/>
      </rPr>
      <t xml:space="preserve">
</t>
    </r>
    <r>
      <rPr>
        <sz val="8"/>
        <rFont val="Arial"/>
        <family val="2"/>
      </rPr>
      <t>(Numeric Value)</t>
    </r>
  </si>
  <si>
    <r>
      <t xml:space="preserve">Total Milestone Amount
</t>
    </r>
    <r>
      <rPr>
        <sz val="8"/>
        <rFont val="Arial"/>
        <family val="2"/>
      </rPr>
      <t>(Numeric Value)</t>
    </r>
  </si>
  <si>
    <t>1. Detailed Project Budget</t>
  </si>
  <si>
    <t>Project Name:</t>
  </si>
  <si>
    <t>Organization Name:</t>
  </si>
  <si>
    <t>Summary</t>
  </si>
  <si>
    <r>
      <t xml:space="preserve">Expected Submission Date 
</t>
    </r>
    <r>
      <rPr>
        <b/>
        <sz val="8"/>
        <rFont val="Arial"/>
        <family val="2"/>
      </rPr>
      <t>(Months from project start date)</t>
    </r>
  </si>
  <si>
    <t>Total Partner Contribution (Confirmed)</t>
  </si>
  <si>
    <t>Total Milestone Value</t>
  </si>
  <si>
    <t>Milestone 1</t>
  </si>
  <si>
    <t>Milestone 2</t>
  </si>
  <si>
    <t>Milestone 3</t>
  </si>
  <si>
    <t>Milestone 4</t>
  </si>
  <si>
    <t>Milestone 5</t>
  </si>
  <si>
    <t>Click red triangles on cells for important notes that will help you accurately complete this template.</t>
  </si>
  <si>
    <r>
      <t xml:space="preserve">Unique Line Item ID
[Milestone].[Task]
</t>
    </r>
    <r>
      <rPr>
        <b/>
        <sz val="10"/>
        <color rgb="FFC00000"/>
        <rFont val="Arial"/>
        <family val="2"/>
      </rPr>
      <t>(Autogenerated-DO NOT ENTER)</t>
    </r>
  </si>
  <si>
    <t>Milestone Description</t>
  </si>
  <si>
    <t>Task ID</t>
  </si>
  <si>
    <t>Task Areas</t>
  </si>
  <si>
    <t>Activity ID</t>
  </si>
  <si>
    <t>Activity Detail</t>
  </si>
  <si>
    <t>Due Date</t>
  </si>
  <si>
    <r>
      <t xml:space="preserve">Cost Classification
</t>
    </r>
    <r>
      <rPr>
        <sz val="9"/>
        <rFont val="Arial"/>
        <family val="2"/>
      </rPr>
      <t>(drop down selection)</t>
    </r>
  </si>
  <si>
    <t>Service Provider
[Product or Service Provider]</t>
  </si>
  <si>
    <t>Rate/Cost [$/hr] or [$/unit]</t>
  </si>
  <si>
    <t>Units</t>
  </si>
  <si>
    <r>
      <t xml:space="preserve">Total Cost
</t>
    </r>
    <r>
      <rPr>
        <b/>
        <sz val="12"/>
        <color rgb="FFC00000"/>
        <rFont val="Arial"/>
        <family val="2"/>
      </rPr>
      <t>(Calculated)</t>
    </r>
  </si>
  <si>
    <t>Applicant Company (Cash)</t>
  </si>
  <si>
    <t>Applicant Company (In-Kind)</t>
  </si>
  <si>
    <t>Partner A (In-Kind)</t>
  </si>
  <si>
    <t>Partner A (Cash)</t>
  </si>
  <si>
    <t>Partner B (In-Kind)</t>
  </si>
  <si>
    <t>Partner B (Cash)</t>
  </si>
  <si>
    <t>Demonstration Facility (In-Kind)</t>
  </si>
  <si>
    <t>Local Distribution Company (LDC) partner (In-Kind)</t>
  </si>
  <si>
    <t>Total Contribution (All Funders)</t>
  </si>
  <si>
    <t>Milestone 1 Summary</t>
  </si>
  <si>
    <r>
      <t xml:space="preserve">Unique Line Item ID
[Milestone].[Task]
</t>
    </r>
    <r>
      <rPr>
        <sz val="10"/>
        <color rgb="FFC00000"/>
        <rFont val="Arial"/>
        <family val="2"/>
      </rPr>
      <t>(Autogenerated-DO NOT ENTER)</t>
    </r>
  </si>
  <si>
    <t>Milestone 2 Summary</t>
  </si>
  <si>
    <t>Milestone 3 Summary</t>
  </si>
  <si>
    <t>Milestone 4 Summary</t>
  </si>
  <si>
    <t>Milestone 5 Summary</t>
  </si>
  <si>
    <t>2. Work Plan</t>
  </si>
  <si>
    <t>Milestone</t>
  </si>
  <si>
    <t>Outcome by Milestone</t>
  </si>
  <si>
    <t>Task Area</t>
  </si>
  <si>
    <t xml:space="preserve"> Deliverable</t>
  </si>
  <si>
    <t>E.g., Milestone 1</t>
  </si>
  <si>
    <t>E.g., Milestone 1 Outcome</t>
  </si>
  <si>
    <t>E.g., Task Area 1</t>
  </si>
  <si>
    <t>E.g., Deliverable 1</t>
  </si>
  <si>
    <t>E.g., Deliverable 2</t>
  </si>
  <si>
    <t>E.g., Deliverable 3</t>
  </si>
  <si>
    <t>E.g., Deliverable 4</t>
  </si>
  <si>
    <t>E.g., Task Area 2</t>
  </si>
  <si>
    <t>E.g., Deliverable 5</t>
  </si>
  <si>
    <t>E.g., Milestone 2</t>
  </si>
  <si>
    <t>E.g., Task Area 3</t>
  </si>
  <si>
    <t>E.g., Milestone 3</t>
  </si>
  <si>
    <t>3. Measuring Results</t>
  </si>
  <si>
    <t xml:space="preserve"> </t>
  </si>
  <si>
    <t>Milestone Outcome</t>
  </si>
  <si>
    <t>Task</t>
  </si>
  <si>
    <t>Performance Indicator</t>
  </si>
  <si>
    <t xml:space="preserve">Method of Measurement </t>
  </si>
  <si>
    <t>Performance Results</t>
  </si>
  <si>
    <t>Performance Achievement Date/Month</t>
  </si>
  <si>
    <t>Project</t>
  </si>
  <si>
    <t>Project Outcome</t>
  </si>
  <si>
    <t>E.g., Project outcome 1</t>
  </si>
  <si>
    <t>E.g., Project outcome 2</t>
  </si>
  <si>
    <t>E.g., Project outcome 3</t>
  </si>
  <si>
    <t>4. Project Risk Profile</t>
  </si>
  <si>
    <t>Risk ID</t>
  </si>
  <si>
    <t>Description of Risk</t>
  </si>
  <si>
    <r>
      <t xml:space="preserve">Severity of Risk
</t>
    </r>
    <r>
      <rPr>
        <sz val="8"/>
        <rFont val="Arial"/>
        <family val="2"/>
      </rPr>
      <t>(drop down selection)</t>
    </r>
  </si>
  <si>
    <r>
      <t xml:space="preserve">Likelihood of Risk
</t>
    </r>
    <r>
      <rPr>
        <sz val="8"/>
        <rFont val="Arial"/>
        <family val="2"/>
      </rPr>
      <t>(drop down selection)</t>
    </r>
  </si>
  <si>
    <t>Risk Mitigation Strategy</t>
  </si>
  <si>
    <r>
      <t xml:space="preserve">Project Proposal Part B Cover </t>
    </r>
    <r>
      <rPr>
        <b/>
        <sz val="36"/>
        <color theme="0" tint="-0.499984740745262"/>
        <rFont val="Arial"/>
        <family val="2"/>
      </rPr>
      <t xml:space="preserve"> (EXAMPLE)</t>
    </r>
  </si>
  <si>
    <t>XYZ Inc.</t>
  </si>
  <si>
    <t>Pilot Scale Up Project</t>
  </si>
  <si>
    <t>Complete</t>
  </si>
  <si>
    <r>
      <t xml:space="preserve">III. OEB Funding Summary </t>
    </r>
    <r>
      <rPr>
        <b/>
        <sz val="14"/>
        <color rgb="FFEE0000"/>
        <rFont val="Arial"/>
        <family val="2"/>
      </rPr>
      <t>(</t>
    </r>
    <r>
      <rPr>
        <sz val="14"/>
        <color rgb="FFEE0000"/>
        <rFont val="Arial"/>
        <family val="2"/>
      </rPr>
      <t>Supported by NRCan)</t>
    </r>
    <r>
      <rPr>
        <b/>
        <sz val="14"/>
        <rFont val="Arial"/>
        <family val="2"/>
      </rPr>
      <t xml:space="preserve"> by Milestone</t>
    </r>
  </si>
  <si>
    <t>Title</t>
  </si>
  <si>
    <t>Checklist</t>
  </si>
  <si>
    <t>ID</t>
  </si>
  <si>
    <t>Organization Structure</t>
  </si>
  <si>
    <t>Industry</t>
  </si>
  <si>
    <t>Applicant / Project Partner</t>
  </si>
  <si>
    <t>In-Kind / Cash Contribution</t>
  </si>
  <si>
    <t>Status</t>
  </si>
  <si>
    <t>Amount</t>
  </si>
  <si>
    <t>Private - For Profit</t>
  </si>
  <si>
    <t>Manufacturing</t>
  </si>
  <si>
    <t>Applicant</t>
  </si>
  <si>
    <t>In Kind</t>
  </si>
  <si>
    <t>Confirmed</t>
  </si>
  <si>
    <t>Cash</t>
  </si>
  <si>
    <t>Local Distribution Company</t>
  </si>
  <si>
    <t>Utility ABC</t>
  </si>
  <si>
    <t>Utilities</t>
  </si>
  <si>
    <t>Project Partner</t>
  </si>
  <si>
    <t>Gadget Co.</t>
  </si>
  <si>
    <t>Consultants</t>
  </si>
  <si>
    <t>Meter Inc.</t>
  </si>
  <si>
    <t>Research</t>
  </si>
  <si>
    <t>Unconfirmed</t>
  </si>
  <si>
    <r>
      <t xml:space="preserve">III. OEB Funding </t>
    </r>
    <r>
      <rPr>
        <b/>
        <sz val="14"/>
        <color rgb="FFEE0000"/>
        <rFont val="Arial"/>
        <family val="2"/>
      </rPr>
      <t>(Supported by NRCan)</t>
    </r>
    <r>
      <rPr>
        <b/>
        <sz val="14"/>
        <color theme="3"/>
        <rFont val="Arial"/>
        <family val="2"/>
      </rPr>
      <t xml:space="preserve"> Summary by Milestone</t>
    </r>
  </si>
  <si>
    <t>Project Design</t>
  </si>
  <si>
    <t>Project Implementation</t>
  </si>
  <si>
    <t>Analysis</t>
  </si>
  <si>
    <t>M&amp;V Results and Reporting</t>
  </si>
  <si>
    <r>
      <t xml:space="preserve">1. Detailed Project Budget </t>
    </r>
    <r>
      <rPr>
        <b/>
        <sz val="36"/>
        <color theme="0" tint="-0.499984740745262"/>
        <rFont val="Arial"/>
        <family val="2"/>
      </rPr>
      <t>(EXAMPLE)</t>
    </r>
  </si>
  <si>
    <t>Expected Submission Date 
(Months from project start date)</t>
  </si>
  <si>
    <t>OEB Contribution</t>
  </si>
  <si>
    <t>Gadget Co. (In-Kind)</t>
  </si>
  <si>
    <t>Gadget Co. (Cash)</t>
  </si>
  <si>
    <t>Milestone 1: Project Design</t>
  </si>
  <si>
    <t>Task 1: Project Design &amp; Work Plan</t>
  </si>
  <si>
    <t>Activity 1: Develop detailed M&amp;V Plan</t>
  </si>
  <si>
    <t>Month 1</t>
  </si>
  <si>
    <t>Labour</t>
  </si>
  <si>
    <t>Professional, scientific and technical services</t>
  </si>
  <si>
    <t>Applicant Company / LDC</t>
  </si>
  <si>
    <t>Task 2: Review Project Design &amp; Work Plan with OEB</t>
  </si>
  <si>
    <t>Activity 2: Review detailed M&amp;V Plan with IESO</t>
  </si>
  <si>
    <t>Month 2</t>
  </si>
  <si>
    <t>Applicant Company</t>
  </si>
  <si>
    <t>Task 3: Finalize Project Design &amp; Work Plan</t>
  </si>
  <si>
    <t>Activity 1: Develop metering plan</t>
  </si>
  <si>
    <t>Activity 2: Acquire submeters</t>
  </si>
  <si>
    <r>
      <t xml:space="preserve">2. Work Plan </t>
    </r>
    <r>
      <rPr>
        <b/>
        <sz val="36"/>
        <color theme="0" tint="-0.499984740745262"/>
        <rFont val="Arial"/>
        <family val="2"/>
      </rPr>
      <t>(EXAMPLE)</t>
    </r>
  </si>
  <si>
    <t>Deliverable</t>
  </si>
  <si>
    <t>E.g., Activity 1</t>
  </si>
  <si>
    <t>E.g., Activity 2</t>
  </si>
  <si>
    <t>E.g., Activity 3</t>
  </si>
  <si>
    <t>E.g., Activity 4</t>
  </si>
  <si>
    <t>E.g., Activity 5</t>
  </si>
  <si>
    <r>
      <t xml:space="preserve">3. Measuring Results </t>
    </r>
    <r>
      <rPr>
        <b/>
        <sz val="36"/>
        <color theme="0" tint="-0.499984740745262"/>
        <rFont val="Arial"/>
        <family val="2"/>
      </rPr>
      <t>(EXAMPLE)</t>
    </r>
  </si>
  <si>
    <t>Finalize Project Design &amp; Work Plan with OEB</t>
  </si>
  <si>
    <t>Project Design &amp; Work Plan</t>
  </si>
  <si>
    <t>Design &amp; Work Plan submitted to OEB</t>
  </si>
  <si>
    <t>Confirmation of receipt from OEB</t>
  </si>
  <si>
    <t>Received</t>
  </si>
  <si>
    <t>Discuss Project Design &amp; Work Plan with OEB</t>
  </si>
  <si>
    <t>Receive oral or written feedback from OEB</t>
  </si>
  <si>
    <t>Agreement from OEB on approach</t>
  </si>
  <si>
    <t>Approach to address feedback confirmed</t>
  </si>
  <si>
    <t>Finalize Project Design &amp; Work Plan</t>
  </si>
  <si>
    <t>Final Design &amp; Work Plan submitted to OEB</t>
  </si>
  <si>
    <t>OEB approval</t>
  </si>
  <si>
    <t>Approved</t>
  </si>
  <si>
    <t>Detailed understanding of hurdles faced implementing pilot scale ups</t>
  </si>
  <si>
    <t>Detailed description in Final Report</t>
  </si>
  <si>
    <t>Process Evaluation</t>
  </si>
  <si>
    <t>Detailed description of hurdles regarding design, implementation, budget, provincial roll-out in Final Report</t>
  </si>
  <si>
    <t>Identification of enabling mechanisms that promote successful project scale up</t>
  </si>
  <si>
    <t>Prioritized set of recommendations for enabling mechanisms for effective provincial roll-out in Final Report</t>
  </si>
  <si>
    <t>Enhanced customers' understanding of their role in the energy transition through innovative strategy</t>
  </si>
  <si>
    <t>Increase in understanding at post-project compared to pre-project</t>
  </si>
  <si>
    <t>Pre- and Post- Surveys/Interviews</t>
  </si>
  <si>
    <t>Statistically significant increase in customers' understanding</t>
  </si>
  <si>
    <t>Estimated impact of project scale up in designated markets across Ontario</t>
  </si>
  <si>
    <t>Quantitative assessment of relative impacts, with assumptions stated</t>
  </si>
  <si>
    <t>Impact Assessment and Forecast</t>
  </si>
  <si>
    <t>Adequate information on which to base recommendation for provincial scale up</t>
  </si>
  <si>
    <r>
      <t xml:space="preserve">4. Project Risk Profile </t>
    </r>
    <r>
      <rPr>
        <b/>
        <sz val="36"/>
        <color theme="0" tint="-0.499984740745262"/>
        <rFont val="Arial"/>
        <family val="2"/>
      </rPr>
      <t>(EXAMPLE)</t>
    </r>
  </si>
  <si>
    <t>Project partners sever partnership prior to project kick-off</t>
  </si>
  <si>
    <t>Significant</t>
  </si>
  <si>
    <t>Unlikely</t>
  </si>
  <si>
    <t>Engage with partners frequently throughout the process to ensure that all parties are aligned with the defined roles and responsibilities, and contributions to project costs</t>
  </si>
  <si>
    <t>Delays in delivery of equipment</t>
  </si>
  <si>
    <t>Moderate</t>
  </si>
  <si>
    <t>Possible</t>
  </si>
  <si>
    <t>Add a buffer to the expected lead delivery time to account for uncertainties in equipment delivery. Identify alternative equipment suppliers and shipping options to help reduce lead time.</t>
  </si>
  <si>
    <t>Lower than forecast participation</t>
  </si>
  <si>
    <t>Identify potential participants prior to the project kick-off. Engage with relevant associations to assist with participant recruitment. Adjust engagement strategies to encourage higher participant enrollment.</t>
  </si>
  <si>
    <t>Project schedule and timeline is not met</t>
  </si>
  <si>
    <t>Include critical contingencies in project work plan, and track progress at the individual task level. If the project schedule shows signs of duress, advice OEB and take action to bring in additonal resources or reallocate resources in a timely manner to course correct.</t>
  </si>
  <si>
    <t>Inadequate communication between project team and OEB</t>
  </si>
  <si>
    <t>Key personnel will participate in weekly meetings during the project setup and launch, followed by monthly meetings with the OEB during ongoing operations once a steady-state of operations has been achieved. The project lead will also maintain informal communications with the OEB. This will ensure timely and effective communication throughout the project setup and ongoing operations.</t>
  </si>
  <si>
    <t>Work product not to OEB expectations</t>
  </si>
  <si>
    <t>Project lead will meet at least quarterly with the OEB to review the project team performance, discuss lessons learned, identify opportunities for improvement, and develop an agreed upon implementation plan for course correction, whose implementation the project lead will oversee and report on to the OEB.</t>
  </si>
  <si>
    <t>Severity</t>
  </si>
  <si>
    <t>Almost Certain</t>
  </si>
  <si>
    <t>Likely</t>
  </si>
  <si>
    <t>Rare</t>
  </si>
  <si>
    <t>Critical</t>
  </si>
  <si>
    <t>Minor</t>
  </si>
  <si>
    <t>Insignificant</t>
  </si>
  <si>
    <t>Scope</t>
  </si>
  <si>
    <t>Timeline</t>
  </si>
  <si>
    <t>Material / Equipment / Hardware</t>
  </si>
  <si>
    <t>License Fees</t>
  </si>
  <si>
    <t>Participant Incentives</t>
  </si>
  <si>
    <t>3rd Party M&amp;V</t>
  </si>
  <si>
    <t>Accommodation and food services</t>
  </si>
  <si>
    <t>Agriculture</t>
  </si>
  <si>
    <t>Business, building and other support services</t>
  </si>
  <si>
    <t>Construction</t>
  </si>
  <si>
    <t>Educational services</t>
  </si>
  <si>
    <t>Finance, insurance, real estate, rental and leasing</t>
  </si>
  <si>
    <t>Forestry, fishing, mining, quarrying, oil and gas</t>
  </si>
  <si>
    <t>Goods-producing sector</t>
  </si>
  <si>
    <t>Health care and social assistance</t>
  </si>
  <si>
    <t>Information, culture and recreation</t>
  </si>
  <si>
    <t>Other services (except public administration)</t>
  </si>
  <si>
    <t>Public administration</t>
  </si>
  <si>
    <t>Services-producing sector</t>
  </si>
  <si>
    <t>Transportation and warehousing</t>
  </si>
  <si>
    <t>Wholesale and retail trade</t>
  </si>
  <si>
    <t>Academia / University</t>
  </si>
  <si>
    <t>Crown Corporation</t>
  </si>
  <si>
    <t>Government - Federal Entity</t>
  </si>
  <si>
    <t>Government - Municipal Entity</t>
  </si>
  <si>
    <t>Government - Provincial Entity</t>
  </si>
  <si>
    <t xml:space="preserve">NGO </t>
  </si>
  <si>
    <t>Private - Not For Profit</t>
  </si>
  <si>
    <t>Transmission Company</t>
  </si>
  <si>
    <t>Academia, University Research</t>
  </si>
  <si>
    <t>Accommodation and Food Services</t>
  </si>
  <si>
    <t>Administrative and Support, Waste Management and Remediation Services</t>
  </si>
  <si>
    <t>Agriculture, Forestry, Fishing and Hunting</t>
  </si>
  <si>
    <t>Arts, Entertainment and Recreation</t>
  </si>
  <si>
    <t>Educational Services</t>
  </si>
  <si>
    <t>Electricity System Operator</t>
  </si>
  <si>
    <t>Energy</t>
  </si>
  <si>
    <t>Finance and Insurance</t>
  </si>
  <si>
    <t>Health Care and Social Assistance</t>
  </si>
  <si>
    <t>Information and Cultural Industries</t>
  </si>
  <si>
    <t>Mining, Quarrying, and Oil and Gas Extraction</t>
  </si>
  <si>
    <t>Public Administration</t>
  </si>
  <si>
    <t>Real Estate and Rental and Leasing</t>
  </si>
  <si>
    <t>Retail Trade</t>
  </si>
  <si>
    <t>Technology</t>
  </si>
  <si>
    <t>Transportation and Warehousing</t>
  </si>
  <si>
    <t>Wholesale Trade</t>
  </si>
  <si>
    <t>Project Month # (Maximum project length is 24 months)</t>
  </si>
  <si>
    <t>Month 24</t>
  </si>
  <si>
    <r>
      <t xml:space="preserve">III. OEB Funding </t>
    </r>
    <r>
      <rPr>
        <b/>
        <sz val="14"/>
        <color rgb="FFFF0000"/>
        <rFont val="Arial"/>
        <family val="2"/>
      </rPr>
      <t>(Supported by Government of Canada)</t>
    </r>
    <r>
      <rPr>
        <b/>
        <sz val="14"/>
        <color theme="3"/>
        <rFont val="Arial"/>
        <family val="2"/>
      </rPr>
      <t xml:space="preserve"> Summary by Milestone</t>
    </r>
  </si>
  <si>
    <r>
      <t xml:space="preserve">OEB Contribution Amount </t>
    </r>
    <r>
      <rPr>
        <b/>
        <sz val="10"/>
        <color rgb="FFEE0000"/>
        <rFont val="Arial"/>
        <family val="2"/>
      </rPr>
      <t>(Supported by Government of Canada)</t>
    </r>
    <r>
      <rPr>
        <b/>
        <sz val="10"/>
        <rFont val="Arial"/>
        <family val="2"/>
      </rPr>
      <t xml:space="preserve">
</t>
    </r>
    <r>
      <rPr>
        <sz val="8"/>
        <rFont val="Arial"/>
        <family val="2"/>
      </rPr>
      <t>(Numeric Value)</t>
    </r>
  </si>
  <si>
    <r>
      <t>Total Contribution (</t>
    </r>
    <r>
      <rPr>
        <b/>
        <sz val="12"/>
        <color rgb="FFEE0000"/>
        <rFont val="Arial"/>
        <family val="2"/>
      </rPr>
      <t>OEB, Supported by Government of Canada</t>
    </r>
    <r>
      <rPr>
        <b/>
        <sz val="12"/>
        <rFont val="Arial"/>
        <family val="2"/>
      </rPr>
      <t>)</t>
    </r>
  </si>
  <si>
    <r>
      <t xml:space="preserve">OEB Contribution </t>
    </r>
    <r>
      <rPr>
        <b/>
        <sz val="12"/>
        <color rgb="FFEE0000"/>
        <rFont val="Arial"/>
        <family val="2"/>
      </rPr>
      <t>(Supported by Government of Canada)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</si>
</sst>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40" x14ac:knownFonts="1">
    <font>
      <sz val="10"/>
      <name val="Arial"/>
    </font>
    <font>
      <b/>
      <sz val="12"/>
      <name val="Arial"/>
      <family val="2"/>
    </font>
    <font>
      <sz val="8"/>
      <name val="Arial"/>
      <family val="2"/>
    </font>
    <font>
      <sz val="8"/>
      <color indexed="81"/>
      <name val="Tahoma"/>
      <family val="2"/>
    </font>
    <font>
      <b/>
      <u/>
      <sz val="14"/>
      <name val="Arial"/>
      <family val="2"/>
    </font>
    <font>
      <b/>
      <sz val="10"/>
      <name val="Arial"/>
      <family val="2"/>
    </font>
    <font>
      <sz val="14"/>
      <name val="Arial"/>
      <family val="2"/>
    </font>
    <font>
      <b/>
      <sz val="14"/>
      <color indexed="60"/>
      <name val="Arial"/>
      <family val="2"/>
    </font>
    <font>
      <sz val="11"/>
      <name val="Arial"/>
      <family val="2"/>
    </font>
    <font>
      <b/>
      <sz val="11"/>
      <name val="Arial"/>
      <family val="2"/>
    </font>
    <font>
      <b/>
      <sz val="12"/>
      <color indexed="81"/>
      <name val="Tahoma"/>
      <family val="2"/>
    </font>
    <font>
      <b/>
      <sz val="14"/>
      <name val="Arial"/>
      <family val="2"/>
    </font>
    <font>
      <sz val="12"/>
      <color indexed="12"/>
      <name val="Arial"/>
      <family val="2"/>
    </font>
    <font>
      <b/>
      <sz val="16"/>
      <name val="Arial"/>
      <family val="2"/>
    </font>
    <font>
      <sz val="10"/>
      <name val="Arial"/>
      <family val="2"/>
    </font>
    <font>
      <b/>
      <sz val="18"/>
      <name val="Arial"/>
      <family val="2"/>
    </font>
    <font>
      <b/>
      <sz val="36"/>
      <color theme="3"/>
      <name val="Arial"/>
      <family val="2"/>
    </font>
    <font>
      <sz val="9"/>
      <color indexed="81"/>
      <name val="Tahoma"/>
      <family val="2"/>
    </font>
    <font>
      <b/>
      <sz val="9"/>
      <color indexed="81"/>
      <name val="Tahoma"/>
      <family val="2"/>
    </font>
    <font>
      <sz val="14"/>
      <color indexed="81"/>
      <name val="Tahoma"/>
      <family val="2"/>
    </font>
    <font>
      <b/>
      <sz val="16"/>
      <color theme="0"/>
      <name val="Arial"/>
      <family val="2"/>
    </font>
    <font>
      <sz val="12"/>
      <color theme="3"/>
      <name val="Arial"/>
      <family val="2"/>
    </font>
    <font>
      <sz val="11"/>
      <color indexed="81"/>
      <name val="Tahoma"/>
      <family val="2"/>
    </font>
    <font>
      <b/>
      <sz val="11"/>
      <color indexed="81"/>
      <name val="Tahoma"/>
      <family val="2"/>
    </font>
    <font>
      <sz val="9"/>
      <name val="Arial"/>
      <family val="2"/>
    </font>
    <font>
      <b/>
      <sz val="12"/>
      <color theme="0"/>
      <name val="Arial"/>
      <family val="2"/>
    </font>
    <font>
      <sz val="12"/>
      <name val="Arial"/>
      <family val="2"/>
    </font>
    <font>
      <b/>
      <sz val="14"/>
      <color theme="3"/>
      <name val="Arial"/>
      <family val="2"/>
    </font>
    <font>
      <b/>
      <sz val="36"/>
      <color theme="0" tint="-0.499984740745262"/>
      <name val="Arial"/>
      <family val="2"/>
    </font>
    <font>
      <b/>
      <sz val="12"/>
      <color rgb="FFC00000"/>
      <name val="Arial"/>
      <family val="2"/>
    </font>
    <font>
      <sz val="10"/>
      <color rgb="FFC00000"/>
      <name val="Arial"/>
      <family val="2"/>
    </font>
    <font>
      <u/>
      <sz val="10"/>
      <color theme="10"/>
      <name val="Arial"/>
      <family val="2"/>
    </font>
    <font>
      <b/>
      <sz val="10"/>
      <color rgb="FFC00000"/>
      <name val="Arial"/>
      <family val="2"/>
    </font>
    <font>
      <b/>
      <sz val="8"/>
      <name val="Arial"/>
      <family val="2"/>
    </font>
    <font>
      <b/>
      <sz val="12"/>
      <color theme="3"/>
      <name val="Arial"/>
      <family val="2"/>
    </font>
    <font>
      <b/>
      <sz val="14"/>
      <color rgb="FFFF0000"/>
      <name val="Arial"/>
      <family val="2"/>
    </font>
    <font>
      <b/>
      <sz val="10"/>
      <color rgb="FFEE0000"/>
      <name val="Arial"/>
      <family val="2"/>
    </font>
    <font>
      <b/>
      <sz val="12"/>
      <color rgb="FFEE0000"/>
      <name val="Arial"/>
      <family val="2"/>
    </font>
    <font>
      <b/>
      <sz val="14"/>
      <color rgb="FFEE0000"/>
      <name val="Arial"/>
      <family val="2"/>
    </font>
    <font>
      <sz val="14"/>
      <color rgb="FFEE0000"/>
      <name val="Arial"/>
      <family val="2"/>
    </font>
  </fonts>
  <fills count="1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8"/>
        <bgColor indexed="64"/>
      </patternFill>
    </fill>
    <fill>
      <patternFill patternType="solid">
        <fgColor rgb="FFFFFF00"/>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FFC000"/>
        <bgColor indexed="64"/>
      </patternFill>
    </fill>
    <fill>
      <patternFill patternType="solid">
        <fgColor rgb="FFC00000"/>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164" fontId="14" fillId="0" borderId="0" applyFont="0" applyFill="0" applyBorder="0" applyAlignment="0" applyProtection="0"/>
    <xf numFmtId="0" fontId="31" fillId="0" borderId="0" applyNumberFormat="0" applyFill="0" applyBorder="0" applyAlignment="0" applyProtection="0"/>
  </cellStyleXfs>
  <cellXfs count="217">
    <xf numFmtId="0" fontId="0" fillId="0" borderId="0" xfId="0"/>
    <xf numFmtId="0" fontId="6" fillId="0" borderId="0" xfId="0" applyFont="1"/>
    <xf numFmtId="0" fontId="5" fillId="0" borderId="0" xfId="0" applyFont="1" applyAlignment="1">
      <alignment horizontal="center" vertical="top" wrapText="1"/>
    </xf>
    <xf numFmtId="0" fontId="4" fillId="0" borderId="0" xfId="0" applyFont="1" applyAlignment="1">
      <alignment horizontal="center"/>
    </xf>
    <xf numFmtId="0" fontId="8" fillId="0" borderId="1" xfId="0" applyFont="1" applyBorder="1" applyAlignment="1">
      <alignment horizontal="center" vertical="center" wrapText="1"/>
    </xf>
    <xf numFmtId="0" fontId="9" fillId="2" borderId="1" xfId="0" applyFont="1" applyFill="1" applyBorder="1" applyAlignment="1">
      <alignment wrapText="1"/>
    </xf>
    <xf numFmtId="15" fontId="9" fillId="2" borderId="1" xfId="0" applyNumberFormat="1" applyFont="1" applyFill="1" applyBorder="1" applyAlignment="1">
      <alignment wrapText="1"/>
    </xf>
    <xf numFmtId="0" fontId="12" fillId="0" borderId="0" xfId="0" applyFont="1"/>
    <xf numFmtId="0" fontId="7" fillId="3" borderId="0" xfId="0" applyFont="1" applyFill="1"/>
    <xf numFmtId="0" fontId="0" fillId="3" borderId="0" xfId="0" applyFill="1"/>
    <xf numFmtId="0" fontId="6" fillId="0" borderId="0" xfId="0" applyFont="1" applyAlignment="1">
      <alignment horizont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0" fillId="0" borderId="4" xfId="0" applyBorder="1"/>
    <xf numFmtId="0" fontId="0" fillId="0" borderId="1" xfId="0" applyBorder="1"/>
    <xf numFmtId="0" fontId="5" fillId="0" borderId="5" xfId="0" applyFont="1" applyBorder="1"/>
    <xf numFmtId="0" fontId="0" fillId="0" borderId="6" xfId="0" applyBorder="1"/>
    <xf numFmtId="0" fontId="5" fillId="0" borderId="0" xfId="0" applyFont="1" applyAlignment="1">
      <alignment horizontal="left" vertical="top" wrapText="1"/>
    </xf>
    <xf numFmtId="0" fontId="6" fillId="0" borderId="0" xfId="0" applyFont="1" applyAlignment="1">
      <alignment horizontal="left"/>
    </xf>
    <xf numFmtId="0" fontId="7" fillId="3" borderId="0" xfId="0" applyFont="1" applyFill="1" applyAlignment="1">
      <alignment horizontal="left"/>
    </xf>
    <xf numFmtId="0" fontId="8" fillId="0" borderId="1" xfId="0" applyFont="1" applyBorder="1" applyAlignment="1">
      <alignment horizontal="left" vertical="center" wrapText="1"/>
    </xf>
    <xf numFmtId="0" fontId="0" fillId="0" borderId="0" xfId="0" applyAlignment="1">
      <alignment horizontal="left"/>
    </xf>
    <xf numFmtId="165" fontId="8" fillId="0" borderId="1" xfId="0" applyNumberFormat="1" applyFont="1" applyBorder="1" applyAlignment="1">
      <alignment horizontal="right" vertical="center"/>
    </xf>
    <xf numFmtId="0" fontId="0" fillId="4" borderId="1" xfId="0" applyFill="1" applyBorder="1"/>
    <xf numFmtId="0" fontId="1" fillId="0" borderId="8" xfId="0" applyFont="1" applyBorder="1" applyAlignment="1">
      <alignment horizontal="left" vertical="center"/>
    </xf>
    <xf numFmtId="0" fontId="11" fillId="0" borderId="0" xfId="0" applyFont="1" applyAlignment="1">
      <alignment horizontal="center"/>
    </xf>
    <xf numFmtId="0" fontId="11" fillId="0" borderId="0" xfId="0" applyFont="1" applyAlignment="1">
      <alignment vertical="top" wrapText="1"/>
    </xf>
    <xf numFmtId="0" fontId="0" fillId="0" borderId="0" xfId="0" applyAlignment="1">
      <alignment vertical="top" wrapText="1"/>
    </xf>
    <xf numFmtId="0" fontId="11" fillId="0" borderId="0" xfId="0" applyFont="1"/>
    <xf numFmtId="0" fontId="16" fillId="0" borderId="0" xfId="0" applyFont="1" applyAlignment="1">
      <alignment horizontal="left" vertical="center"/>
    </xf>
    <xf numFmtId="0" fontId="5" fillId="2" borderId="0" xfId="0" applyFont="1" applyFill="1" applyAlignment="1">
      <alignment vertical="center"/>
    </xf>
    <xf numFmtId="0" fontId="5" fillId="0" borderId="0" xfId="0" applyFont="1" applyAlignment="1">
      <alignment vertical="center"/>
    </xf>
    <xf numFmtId="0" fontId="0" fillId="0" borderId="0" xfId="0" applyAlignment="1">
      <alignment vertical="center"/>
    </xf>
    <xf numFmtId="0" fontId="0" fillId="5" borderId="0" xfId="0" applyFill="1" applyAlignment="1">
      <alignment horizontal="left"/>
    </xf>
    <xf numFmtId="0" fontId="1" fillId="2" borderId="3" xfId="0" applyFont="1" applyFill="1" applyBorder="1" applyAlignment="1">
      <alignment horizontal="left" vertical="center"/>
    </xf>
    <xf numFmtId="0" fontId="1" fillId="2" borderId="3" xfId="0" applyFont="1" applyFill="1" applyBorder="1" applyAlignment="1">
      <alignment vertical="center"/>
    </xf>
    <xf numFmtId="0" fontId="1" fillId="2" borderId="3" xfId="0" applyFont="1" applyFill="1" applyBorder="1" applyAlignment="1">
      <alignment vertical="center" wrapText="1"/>
    </xf>
    <xf numFmtId="0" fontId="20" fillId="6" borderId="20" xfId="0" applyFont="1" applyFill="1" applyBorder="1" applyAlignment="1">
      <alignment vertical="center" wrapText="1"/>
    </xf>
    <xf numFmtId="0" fontId="1" fillId="2" borderId="3" xfId="0" applyFont="1" applyFill="1" applyBorder="1" applyAlignment="1">
      <alignment horizontal="left" vertical="center" wrapText="1"/>
    </xf>
    <xf numFmtId="0" fontId="1" fillId="2" borderId="15" xfId="0" applyFont="1" applyFill="1" applyBorder="1" applyAlignment="1">
      <alignment horizontal="left" vertical="center" wrapText="1"/>
    </xf>
    <xf numFmtId="165" fontId="0" fillId="0" borderId="0" xfId="0" applyNumberFormat="1" applyAlignment="1">
      <alignment vertical="center"/>
    </xf>
    <xf numFmtId="0" fontId="15" fillId="0" borderId="11" xfId="0" applyFont="1" applyBorder="1" applyAlignment="1">
      <alignment horizontal="right" vertical="center"/>
    </xf>
    <xf numFmtId="0" fontId="6" fillId="0" borderId="11" xfId="0" applyFont="1" applyBorder="1" applyAlignment="1">
      <alignment horizontal="left"/>
    </xf>
    <xf numFmtId="0" fontId="15" fillId="0" borderId="9" xfId="0" applyFont="1" applyBorder="1" applyAlignment="1">
      <alignment horizontal="right" vertical="center"/>
    </xf>
    <xf numFmtId="0" fontId="6" fillId="0" borderId="9" xfId="0" applyFont="1" applyBorder="1" applyAlignment="1">
      <alignment horizontal="left"/>
    </xf>
    <xf numFmtId="0" fontId="1" fillId="2" borderId="22" xfId="0" applyFont="1" applyFill="1" applyBorder="1" applyAlignment="1">
      <alignment vertical="center"/>
    </xf>
    <xf numFmtId="0" fontId="0" fillId="0" borderId="10" xfId="0" applyBorder="1" applyAlignment="1">
      <alignment vertical="center"/>
    </xf>
    <xf numFmtId="0" fontId="0" fillId="0" borderId="10" xfId="0" applyBorder="1" applyAlignment="1">
      <alignment horizontal="center" vertical="center"/>
    </xf>
    <xf numFmtId="0" fontId="1" fillId="2" borderId="23" xfId="0" applyFont="1" applyFill="1" applyBorder="1" applyAlignment="1">
      <alignment vertical="center" wrapText="1"/>
    </xf>
    <xf numFmtId="0" fontId="0" fillId="0" borderId="4" xfId="0" applyBorder="1" applyAlignment="1">
      <alignment horizontal="center" vertical="center"/>
    </xf>
    <xf numFmtId="0" fontId="20" fillId="6" borderId="20" xfId="0" applyFont="1" applyFill="1" applyBorder="1" applyAlignment="1">
      <alignment horizontal="left" vertical="center"/>
    </xf>
    <xf numFmtId="0" fontId="20" fillId="6" borderId="20" xfId="0" applyFont="1" applyFill="1" applyBorder="1" applyAlignment="1">
      <alignment horizontal="center" vertical="center"/>
    </xf>
    <xf numFmtId="15" fontId="8" fillId="0" borderId="1" xfId="0" applyNumberFormat="1" applyFont="1" applyBorder="1" applyAlignment="1">
      <alignment horizontal="left" vertical="center" wrapText="1"/>
    </xf>
    <xf numFmtId="0" fontId="20" fillId="6" borderId="25" xfId="0" applyFont="1" applyFill="1" applyBorder="1" applyAlignment="1">
      <alignment horizontal="left" vertical="center"/>
    </xf>
    <xf numFmtId="0" fontId="0" fillId="8" borderId="26" xfId="0" applyFill="1" applyBorder="1" applyAlignment="1">
      <alignment vertical="center"/>
    </xf>
    <xf numFmtId="0" fontId="1" fillId="2" borderId="2" xfId="0" applyFont="1" applyFill="1" applyBorder="1" applyAlignment="1">
      <alignment vertical="center" wrapText="1"/>
    </xf>
    <xf numFmtId="0" fontId="15" fillId="0" borderId="0" xfId="0" applyFont="1" applyAlignment="1">
      <alignment horizontal="right" vertical="center"/>
    </xf>
    <xf numFmtId="0" fontId="21" fillId="7" borderId="17" xfId="0" applyFont="1" applyFill="1" applyBorder="1" applyAlignment="1">
      <alignment horizontal="left" vertical="center"/>
    </xf>
    <xf numFmtId="0" fontId="21" fillId="7" borderId="19" xfId="0" applyFont="1" applyFill="1" applyBorder="1" applyAlignment="1">
      <alignment horizontal="left" vertical="center"/>
    </xf>
    <xf numFmtId="0" fontId="14" fillId="0" borderId="0" xfId="0" applyFont="1"/>
    <xf numFmtId="0" fontId="0" fillId="10" borderId="0" xfId="0" applyFill="1"/>
    <xf numFmtId="0" fontId="0" fillId="11" borderId="0" xfId="0" applyFill="1"/>
    <xf numFmtId="0" fontId="0" fillId="5" borderId="0" xfId="0" applyFill="1"/>
    <xf numFmtId="0" fontId="0" fillId="12" borderId="0" xfId="0" applyFill="1"/>
    <xf numFmtId="0" fontId="0" fillId="13" borderId="0" xfId="0" applyFill="1"/>
    <xf numFmtId="0" fontId="25" fillId="9" borderId="27" xfId="0" applyFont="1" applyFill="1" applyBorder="1" applyAlignment="1">
      <alignment horizontal="left" vertical="center"/>
    </xf>
    <xf numFmtId="164" fontId="21" fillId="7" borderId="9" xfId="1" applyFont="1" applyFill="1" applyBorder="1" applyAlignment="1">
      <alignment horizontal="left"/>
    </xf>
    <xf numFmtId="164" fontId="21" fillId="7" borderId="18" xfId="1" applyFont="1" applyFill="1" applyBorder="1" applyAlignment="1">
      <alignment horizontal="left"/>
    </xf>
    <xf numFmtId="164" fontId="21" fillId="7" borderId="20" xfId="1" applyFont="1" applyFill="1" applyBorder="1" applyAlignment="1">
      <alignment horizontal="left"/>
    </xf>
    <xf numFmtId="164" fontId="21" fillId="7" borderId="21" xfId="1" applyFont="1" applyFill="1" applyBorder="1" applyAlignment="1">
      <alignment horizontal="left"/>
    </xf>
    <xf numFmtId="0" fontId="21" fillId="7" borderId="9" xfId="1" applyNumberFormat="1" applyFont="1" applyFill="1" applyBorder="1" applyAlignment="1">
      <alignment horizontal="center"/>
    </xf>
    <xf numFmtId="0" fontId="21" fillId="7" borderId="20" xfId="1" applyNumberFormat="1" applyFont="1" applyFill="1" applyBorder="1" applyAlignment="1">
      <alignment horizontal="center"/>
    </xf>
    <xf numFmtId="0" fontId="1" fillId="0" borderId="29" xfId="0" applyFont="1" applyBorder="1" applyAlignment="1">
      <alignment horizontal="left" vertical="center" wrapText="1"/>
    </xf>
    <xf numFmtId="0" fontId="0" fillId="0" borderId="10" xfId="0" applyBorder="1"/>
    <xf numFmtId="0" fontId="14" fillId="0" borderId="4" xfId="0" applyFont="1" applyBorder="1"/>
    <xf numFmtId="0" fontId="14" fillId="0" borderId="10" xfId="0" applyFont="1" applyBorder="1"/>
    <xf numFmtId="0" fontId="5" fillId="0" borderId="0" xfId="0" applyFont="1"/>
    <xf numFmtId="0" fontId="0" fillId="0" borderId="0" xfId="0" applyAlignment="1">
      <alignment wrapText="1"/>
    </xf>
    <xf numFmtId="0" fontId="0" fillId="0" borderId="9" xfId="0" applyBorder="1"/>
    <xf numFmtId="0" fontId="27" fillId="0" borderId="0" xfId="0" applyFont="1" applyAlignment="1">
      <alignment vertical="center"/>
    </xf>
    <xf numFmtId="0" fontId="26" fillId="0" borderId="9" xfId="0" applyFont="1" applyBorder="1" applyAlignment="1">
      <alignment horizontal="center" vertical="center"/>
    </xf>
    <xf numFmtId="0" fontId="6" fillId="0" borderId="9" xfId="0" applyFont="1" applyBorder="1" applyAlignment="1">
      <alignment horizontal="center" vertical="center"/>
    </xf>
    <xf numFmtId="0" fontId="5" fillId="8" borderId="30" xfId="0" applyFont="1" applyFill="1" applyBorder="1" applyAlignment="1">
      <alignment horizontal="left" vertical="center"/>
    </xf>
    <xf numFmtId="0" fontId="5" fillId="8" borderId="22" xfId="0" applyFont="1" applyFill="1" applyBorder="1" applyAlignment="1">
      <alignment horizontal="left" vertical="center"/>
    </xf>
    <xf numFmtId="0" fontId="5" fillId="8" borderId="31" xfId="0" applyFont="1" applyFill="1" applyBorder="1" applyAlignment="1">
      <alignment horizontal="center" vertical="center"/>
    </xf>
    <xf numFmtId="0" fontId="0" fillId="14" borderId="17" xfId="0" applyFill="1" applyBorder="1" applyAlignment="1">
      <alignment horizontal="center" vertical="center"/>
    </xf>
    <xf numFmtId="0" fontId="14" fillId="14" borderId="9" xfId="0" applyFont="1" applyFill="1" applyBorder="1" applyAlignment="1">
      <alignment horizontal="left" vertical="center"/>
    </xf>
    <xf numFmtId="0" fontId="14" fillId="14" borderId="9" xfId="0" applyFont="1" applyFill="1" applyBorder="1" applyAlignment="1">
      <alignment horizontal="left" vertical="center" wrapText="1"/>
    </xf>
    <xf numFmtId="0" fontId="0" fillId="14" borderId="18" xfId="0" applyFill="1" applyBorder="1" applyAlignment="1">
      <alignment horizontal="center" vertical="center"/>
    </xf>
    <xf numFmtId="0" fontId="0" fillId="14" borderId="19" xfId="0" applyFill="1" applyBorder="1" applyAlignment="1">
      <alignment horizontal="center" vertical="center"/>
    </xf>
    <xf numFmtId="0" fontId="14" fillId="14" borderId="20" xfId="0" applyFont="1" applyFill="1" applyBorder="1" applyAlignment="1">
      <alignment horizontal="left" vertical="center"/>
    </xf>
    <xf numFmtId="0" fontId="14" fillId="14" borderId="20" xfId="0" applyFont="1" applyFill="1" applyBorder="1" applyAlignment="1">
      <alignment horizontal="left" vertical="center" wrapText="1"/>
    </xf>
    <xf numFmtId="0" fontId="5" fillId="8" borderId="30" xfId="0" applyFont="1" applyFill="1" applyBorder="1" applyAlignment="1">
      <alignment vertical="center"/>
    </xf>
    <xf numFmtId="0" fontId="5" fillId="8" borderId="22" xfId="0" applyFont="1" applyFill="1" applyBorder="1" applyAlignment="1">
      <alignment vertical="center"/>
    </xf>
    <xf numFmtId="0" fontId="5" fillId="8" borderId="22" xfId="0" applyFont="1" applyFill="1" applyBorder="1" applyAlignment="1">
      <alignment horizontal="center" vertical="center"/>
    </xf>
    <xf numFmtId="0" fontId="0" fillId="14" borderId="17" xfId="0" applyFill="1" applyBorder="1"/>
    <xf numFmtId="0" fontId="0" fillId="14" borderId="9" xfId="0" applyFill="1" applyBorder="1"/>
    <xf numFmtId="0" fontId="0" fillId="14" borderId="9" xfId="0" applyFill="1" applyBorder="1" applyAlignment="1">
      <alignment wrapText="1"/>
    </xf>
    <xf numFmtId="164" fontId="0" fillId="14" borderId="18" xfId="1" applyFont="1" applyFill="1" applyBorder="1"/>
    <xf numFmtId="164" fontId="0" fillId="14" borderId="9" xfId="1" applyFont="1" applyFill="1" applyBorder="1"/>
    <xf numFmtId="0" fontId="14" fillId="14" borderId="9" xfId="0" applyFont="1" applyFill="1" applyBorder="1" applyAlignment="1">
      <alignment wrapText="1"/>
    </xf>
    <xf numFmtId="0" fontId="0" fillId="14" borderId="17" xfId="0" applyFill="1" applyBorder="1" applyAlignment="1">
      <alignment horizontal="center"/>
    </xf>
    <xf numFmtId="0" fontId="5" fillId="8" borderId="30" xfId="0" applyFont="1" applyFill="1" applyBorder="1" applyAlignment="1">
      <alignment horizontal="center" vertical="center"/>
    </xf>
    <xf numFmtId="0" fontId="21" fillId="15" borderId="5" xfId="0" applyFont="1" applyFill="1" applyBorder="1" applyAlignment="1">
      <alignment horizontal="left" vertical="center"/>
    </xf>
    <xf numFmtId="0" fontId="21" fillId="15" borderId="6" xfId="1" applyNumberFormat="1" applyFont="1" applyFill="1" applyBorder="1" applyAlignment="1">
      <alignment horizontal="center"/>
    </xf>
    <xf numFmtId="164" fontId="21" fillId="15" borderId="6" xfId="1" applyFont="1" applyFill="1" applyBorder="1" applyAlignment="1">
      <alignment horizontal="left"/>
    </xf>
    <xf numFmtId="0" fontId="14" fillId="14" borderId="9" xfId="0" applyFont="1" applyFill="1" applyBorder="1"/>
    <xf numFmtId="164" fontId="14" fillId="14" borderId="9" xfId="1" applyFont="1" applyFill="1" applyBorder="1"/>
    <xf numFmtId="0" fontId="0" fillId="8" borderId="19" xfId="0" applyFill="1" applyBorder="1"/>
    <xf numFmtId="0" fontId="0" fillId="8" borderId="20" xfId="0" applyFill="1" applyBorder="1"/>
    <xf numFmtId="164" fontId="0" fillId="8" borderId="20" xfId="1" applyFont="1" applyFill="1" applyBorder="1"/>
    <xf numFmtId="0" fontId="5" fillId="8" borderId="20" xfId="0" applyFont="1" applyFill="1" applyBorder="1"/>
    <xf numFmtId="164" fontId="0" fillId="8" borderId="21" xfId="1" applyFont="1" applyFill="1" applyBorder="1"/>
    <xf numFmtId="0" fontId="0" fillId="8" borderId="19" xfId="0" applyFill="1" applyBorder="1" applyAlignment="1">
      <alignment horizontal="center"/>
    </xf>
    <xf numFmtId="0" fontId="14" fillId="8" borderId="20" xfId="0" applyFont="1" applyFill="1" applyBorder="1" applyAlignment="1">
      <alignment wrapText="1"/>
    </xf>
    <xf numFmtId="0" fontId="0" fillId="8" borderId="20" xfId="0" applyFill="1" applyBorder="1" applyAlignment="1">
      <alignment wrapText="1"/>
    </xf>
    <xf numFmtId="0" fontId="5" fillId="8" borderId="20" xfId="0" applyFont="1" applyFill="1" applyBorder="1" applyAlignment="1">
      <alignment wrapText="1"/>
    </xf>
    <xf numFmtId="0" fontId="5" fillId="8" borderId="22" xfId="0" applyFont="1" applyFill="1" applyBorder="1" applyAlignment="1">
      <alignment horizontal="left" vertical="center" wrapText="1"/>
    </xf>
    <xf numFmtId="0" fontId="11" fillId="0" borderId="11" xfId="0" applyFont="1" applyBorder="1" applyAlignment="1">
      <alignment horizontal="left" vertical="center"/>
    </xf>
    <xf numFmtId="0" fontId="6" fillId="0" borderId="11" xfId="0" applyFont="1" applyBorder="1" applyAlignment="1">
      <alignment vertical="center"/>
    </xf>
    <xf numFmtId="0" fontId="11" fillId="0" borderId="9" xfId="0" applyFont="1" applyBorder="1" applyAlignment="1">
      <alignment horizontal="left" vertical="center"/>
    </xf>
    <xf numFmtId="0" fontId="6" fillId="0" borderId="9" xfId="0" applyFont="1" applyBorder="1" applyAlignment="1">
      <alignment vertical="center"/>
    </xf>
    <xf numFmtId="0" fontId="5" fillId="8" borderId="31" xfId="0" applyFont="1" applyFill="1" applyBorder="1" applyAlignment="1">
      <alignment horizontal="center" vertical="center" wrapText="1"/>
    </xf>
    <xf numFmtId="164" fontId="21" fillId="15" borderId="13" xfId="1" applyFont="1" applyFill="1" applyBorder="1" applyAlignment="1">
      <alignment horizontal="left"/>
    </xf>
    <xf numFmtId="0" fontId="26" fillId="0" borderId="11" xfId="0" applyFont="1" applyBorder="1" applyAlignment="1">
      <alignment vertical="center"/>
    </xf>
    <xf numFmtId="0" fontId="26" fillId="0" borderId="9" xfId="0" applyFont="1" applyBorder="1" applyAlignment="1">
      <alignment vertical="center"/>
    </xf>
    <xf numFmtId="0" fontId="11" fillId="0" borderId="9" xfId="0" applyFont="1" applyBorder="1" applyAlignment="1">
      <alignment horizontal="right" vertical="center"/>
    </xf>
    <xf numFmtId="0" fontId="11" fillId="0" borderId="11" xfId="0" applyFont="1" applyBorder="1" applyAlignment="1">
      <alignment horizontal="right" vertical="center"/>
    </xf>
    <xf numFmtId="0" fontId="6" fillId="0" borderId="11"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9" xfId="0" applyFont="1" applyBorder="1" applyAlignment="1" applyProtection="1">
      <alignment horizontal="center" vertical="center"/>
      <protection locked="0"/>
    </xf>
    <xf numFmtId="0" fontId="0" fillId="14" borderId="18" xfId="0" applyFill="1" applyBorder="1" applyAlignment="1" applyProtection="1">
      <alignment horizontal="center" vertical="center"/>
      <protection locked="0"/>
    </xf>
    <xf numFmtId="0" fontId="0" fillId="14" borderId="21" xfId="0" applyFill="1" applyBorder="1" applyAlignment="1" applyProtection="1">
      <alignment horizontal="center" vertical="center"/>
      <protection locked="0"/>
    </xf>
    <xf numFmtId="0" fontId="0" fillId="0" borderId="11" xfId="0" applyBorder="1"/>
    <xf numFmtId="0" fontId="0" fillId="7" borderId="1" xfId="0" applyFill="1" applyBorder="1"/>
    <xf numFmtId="0" fontId="0" fillId="14" borderId="1" xfId="0" applyFill="1" applyBorder="1" applyAlignment="1">
      <alignment wrapText="1"/>
    </xf>
    <xf numFmtId="0" fontId="0" fillId="7" borderId="1" xfId="0" applyFill="1" applyBorder="1" applyAlignment="1">
      <alignment wrapText="1"/>
    </xf>
    <xf numFmtId="0" fontId="5" fillId="17" borderId="3" xfId="0" applyFont="1" applyFill="1" applyBorder="1" applyAlignment="1">
      <alignment vertical="center" wrapText="1"/>
    </xf>
    <xf numFmtId="0" fontId="5" fillId="8" borderId="3" xfId="0" applyFont="1" applyFill="1" applyBorder="1" applyAlignment="1">
      <alignment horizontal="left" vertical="center"/>
    </xf>
    <xf numFmtId="0" fontId="5" fillId="8" borderId="31" xfId="0" applyFont="1" applyFill="1" applyBorder="1" applyAlignment="1">
      <alignment horizontal="right" vertical="center" wrapText="1"/>
    </xf>
    <xf numFmtId="0" fontId="9" fillId="0" borderId="11" xfId="0" applyFont="1" applyBorder="1" applyAlignment="1">
      <alignment horizontal="right" vertical="center"/>
    </xf>
    <xf numFmtId="0" fontId="9" fillId="0" borderId="9" xfId="0" applyFont="1" applyBorder="1" applyAlignment="1">
      <alignment horizontal="right" vertical="center"/>
    </xf>
    <xf numFmtId="0" fontId="5" fillId="8" borderId="22" xfId="0" applyFont="1" applyFill="1" applyBorder="1" applyAlignment="1">
      <alignment horizontal="right" vertical="center" wrapText="1"/>
    </xf>
    <xf numFmtId="164" fontId="0" fillId="14" borderId="9" xfId="1" applyFont="1" applyFill="1" applyBorder="1" applyAlignment="1">
      <alignment horizontal="right"/>
    </xf>
    <xf numFmtId="164" fontId="0" fillId="14" borderId="18" xfId="1" applyFont="1" applyFill="1" applyBorder="1" applyAlignment="1">
      <alignment horizontal="right"/>
    </xf>
    <xf numFmtId="164" fontId="0" fillId="8" borderId="20" xfId="1" applyFont="1" applyFill="1" applyBorder="1" applyAlignment="1">
      <alignment horizontal="right"/>
    </xf>
    <xf numFmtId="164" fontId="0" fillId="8" borderId="21" xfId="1" applyFont="1" applyFill="1" applyBorder="1" applyAlignment="1">
      <alignment horizontal="right"/>
    </xf>
    <xf numFmtId="0" fontId="13" fillId="0" borderId="0" xfId="0" applyFont="1" applyAlignment="1">
      <alignment vertical="top"/>
    </xf>
    <xf numFmtId="0" fontId="4" fillId="0" borderId="0" xfId="0" applyFont="1"/>
    <xf numFmtId="0" fontId="6" fillId="0" borderId="11" xfId="0" applyFont="1" applyBorder="1"/>
    <xf numFmtId="0" fontId="6" fillId="0" borderId="9" xfId="0" applyFont="1" applyBorder="1"/>
    <xf numFmtId="0" fontId="14" fillId="0" borderId="35" xfId="0" applyFont="1" applyBorder="1"/>
    <xf numFmtId="0" fontId="0" fillId="0" borderId="12" xfId="0" applyBorder="1"/>
    <xf numFmtId="0" fontId="0" fillId="0" borderId="8" xfId="0" applyBorder="1"/>
    <xf numFmtId="0" fontId="0" fillId="4" borderId="8" xfId="0" applyFill="1" applyBorder="1"/>
    <xf numFmtId="0" fontId="5" fillId="8" borderId="34" xfId="0" applyFont="1" applyFill="1" applyBorder="1" applyAlignment="1">
      <alignment horizontal="left" vertical="center" wrapText="1"/>
    </xf>
    <xf numFmtId="0" fontId="5" fillId="8" borderId="33" xfId="0" applyFont="1" applyFill="1" applyBorder="1" applyAlignment="1">
      <alignment horizontal="left" vertical="center" wrapText="1"/>
    </xf>
    <xf numFmtId="0" fontId="5" fillId="8" borderId="32" xfId="0" applyFont="1" applyFill="1" applyBorder="1" applyAlignment="1">
      <alignment horizontal="left" vertical="center" wrapText="1"/>
    </xf>
    <xf numFmtId="0" fontId="5" fillId="8" borderId="32" xfId="0" applyFont="1" applyFill="1" applyBorder="1" applyAlignment="1">
      <alignment horizontal="center" vertical="center"/>
    </xf>
    <xf numFmtId="164" fontId="20" fillId="6" borderId="20" xfId="1" applyFont="1" applyFill="1" applyBorder="1" applyAlignment="1">
      <alignment horizontal="center" vertical="center"/>
    </xf>
    <xf numFmtId="164" fontId="8" fillId="0" borderId="1" xfId="1" applyFont="1" applyBorder="1" applyAlignment="1">
      <alignment horizontal="center" vertical="center"/>
    </xf>
    <xf numFmtId="164" fontId="8" fillId="0" borderId="1" xfId="1" applyFont="1" applyBorder="1" applyAlignment="1">
      <alignment horizontal="right" vertical="center"/>
    </xf>
    <xf numFmtId="164" fontId="20" fillId="6" borderId="20" xfId="1" applyFont="1" applyFill="1" applyBorder="1" applyAlignment="1">
      <alignment horizontal="right" vertical="center"/>
    </xf>
    <xf numFmtId="164" fontId="20" fillId="6" borderId="21" xfId="1" applyFont="1" applyFill="1" applyBorder="1" applyAlignment="1">
      <alignment horizontal="right" vertical="center"/>
    </xf>
    <xf numFmtId="0" fontId="14" fillId="0" borderId="10" xfId="0" applyFont="1" applyBorder="1" applyAlignment="1">
      <alignment vertical="center"/>
    </xf>
    <xf numFmtId="0" fontId="25" fillId="9" borderId="28" xfId="0" applyFont="1" applyFill="1" applyBorder="1" applyAlignment="1">
      <alignment horizontal="left" vertical="center" wrapText="1"/>
    </xf>
    <xf numFmtId="0" fontId="25" fillId="9" borderId="28" xfId="0" applyFont="1" applyFill="1" applyBorder="1" applyAlignment="1">
      <alignment horizontal="left" vertical="center"/>
    </xf>
    <xf numFmtId="0" fontId="25" fillId="9" borderId="24" xfId="0" applyFont="1" applyFill="1" applyBorder="1" applyAlignment="1">
      <alignment horizontal="left" vertical="center"/>
    </xf>
    <xf numFmtId="0" fontId="1" fillId="17" borderId="3" xfId="0" applyFont="1" applyFill="1" applyBorder="1" applyAlignment="1">
      <alignment vertical="center" wrapText="1"/>
    </xf>
    <xf numFmtId="15" fontId="8" fillId="7" borderId="1" xfId="0" applyNumberFormat="1" applyFont="1" applyFill="1" applyBorder="1" applyAlignment="1">
      <alignment horizontal="left" vertical="center" wrapText="1"/>
    </xf>
    <xf numFmtId="0" fontId="1" fillId="18" borderId="3" xfId="0" applyFont="1" applyFill="1" applyBorder="1" applyAlignment="1">
      <alignment vertical="center" wrapText="1"/>
    </xf>
    <xf numFmtId="164" fontId="8" fillId="16" borderId="1" xfId="1" applyFont="1" applyFill="1" applyBorder="1" applyAlignment="1">
      <alignment horizontal="center" vertical="center" wrapText="1"/>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9" fillId="2" borderId="1" xfId="0" applyFont="1" applyFill="1" applyBorder="1" applyAlignment="1" applyProtection="1">
      <alignment horizontal="left" vertical="center" wrapText="1"/>
      <protection locked="0"/>
    </xf>
    <xf numFmtId="0" fontId="9" fillId="17" borderId="1" xfId="0" applyFont="1" applyFill="1" applyBorder="1" applyAlignment="1" applyProtection="1">
      <alignment horizontal="left" vertical="center" wrapText="1"/>
      <protection locked="0"/>
    </xf>
    <xf numFmtId="0" fontId="0" fillId="7" borderId="1" xfId="0" applyFill="1" applyBorder="1" applyProtection="1">
      <protection locked="0"/>
    </xf>
    <xf numFmtId="14" fontId="14" fillId="0" borderId="0" xfId="0" applyNumberFormat="1" applyFont="1"/>
    <xf numFmtId="14" fontId="0" fillId="0" borderId="0" xfId="0" applyNumberFormat="1"/>
    <xf numFmtId="0" fontId="31" fillId="0" borderId="0" xfId="2" applyAlignment="1">
      <alignment wrapText="1"/>
    </xf>
    <xf numFmtId="0" fontId="1" fillId="7" borderId="27" xfId="0" applyFont="1" applyFill="1" applyBorder="1" applyAlignment="1">
      <alignment horizontal="left" vertical="center"/>
    </xf>
    <xf numFmtId="0" fontId="1" fillId="7" borderId="28" xfId="0" applyFont="1" applyFill="1" applyBorder="1" applyAlignment="1">
      <alignment horizontal="left" wrapText="1"/>
    </xf>
    <xf numFmtId="0" fontId="1" fillId="7" borderId="28" xfId="0" applyFont="1" applyFill="1" applyBorder="1" applyAlignment="1">
      <alignment horizontal="left"/>
    </xf>
    <xf numFmtId="0" fontId="1" fillId="7" borderId="24" xfId="0" applyFont="1" applyFill="1" applyBorder="1" applyAlignment="1">
      <alignment horizontal="left"/>
    </xf>
    <xf numFmtId="0" fontId="21" fillId="0" borderId="17" xfId="0" applyFont="1" applyBorder="1" applyAlignment="1">
      <alignment horizontal="left" vertical="center"/>
    </xf>
    <xf numFmtId="0" fontId="21" fillId="0" borderId="9" xfId="1" applyNumberFormat="1" applyFont="1" applyFill="1" applyBorder="1" applyAlignment="1">
      <alignment horizontal="center"/>
    </xf>
    <xf numFmtId="164" fontId="21" fillId="0" borderId="9" xfId="1" applyFont="1" applyFill="1" applyBorder="1" applyAlignment="1">
      <alignment horizontal="left"/>
    </xf>
    <xf numFmtId="164" fontId="21" fillId="0" borderId="18" xfId="1" applyFont="1" applyFill="1" applyBorder="1" applyAlignment="1">
      <alignment horizontal="left"/>
    </xf>
    <xf numFmtId="0" fontId="21" fillId="0" borderId="19" xfId="0" applyFont="1" applyBorder="1" applyAlignment="1">
      <alignment horizontal="left" vertical="center"/>
    </xf>
    <xf numFmtId="0" fontId="21" fillId="0" borderId="20" xfId="1" applyNumberFormat="1" applyFont="1" applyFill="1" applyBorder="1" applyAlignment="1">
      <alignment horizontal="center"/>
    </xf>
    <xf numFmtId="164" fontId="21" fillId="0" borderId="20" xfId="1" applyFont="1" applyFill="1" applyBorder="1" applyAlignment="1">
      <alignment horizontal="left"/>
    </xf>
    <xf numFmtId="164" fontId="21" fillId="0" borderId="21" xfId="1" applyFont="1" applyFill="1" applyBorder="1" applyAlignment="1">
      <alignment horizontal="left"/>
    </xf>
    <xf numFmtId="0" fontId="34" fillId="17" borderId="5" xfId="0" applyFont="1" applyFill="1" applyBorder="1" applyAlignment="1">
      <alignment horizontal="left" vertical="center"/>
    </xf>
    <xf numFmtId="0" fontId="34" fillId="17" borderId="6" xfId="1" applyNumberFormat="1" applyFont="1" applyFill="1" applyBorder="1" applyAlignment="1">
      <alignment horizontal="center"/>
    </xf>
    <xf numFmtId="164" fontId="34" fillId="17" borderId="6" xfId="1" applyFont="1" applyFill="1" applyBorder="1" applyAlignment="1">
      <alignment horizontal="left"/>
    </xf>
    <xf numFmtId="164" fontId="34" fillId="17" borderId="13" xfId="1" applyFont="1" applyFill="1" applyBorder="1" applyAlignment="1">
      <alignment horizontal="left"/>
    </xf>
    <xf numFmtId="0" fontId="14" fillId="0" borderId="12" xfId="0" applyFont="1" applyBorder="1"/>
    <xf numFmtId="0" fontId="12" fillId="0" borderId="1" xfId="0" applyFont="1" applyBorder="1"/>
    <xf numFmtId="0" fontId="9" fillId="0" borderId="9" xfId="0" applyFont="1" applyBorder="1" applyAlignment="1">
      <alignment horizontal="left" vertical="center"/>
    </xf>
    <xf numFmtId="0" fontId="14" fillId="0" borderId="1" xfId="0" applyFont="1" applyBorder="1" applyAlignment="1">
      <alignment wrapText="1"/>
    </xf>
    <xf numFmtId="0" fontId="0" fillId="0" borderId="1" xfId="0" applyBorder="1" applyAlignment="1">
      <alignment wrapText="1"/>
    </xf>
    <xf numFmtId="0" fontId="0" fillId="7" borderId="1" xfId="0" applyFill="1" applyBorder="1" applyAlignment="1" applyProtection="1">
      <alignment wrapText="1"/>
      <protection locked="0"/>
    </xf>
    <xf numFmtId="0" fontId="14" fillId="7" borderId="1" xfId="0" applyFont="1" applyFill="1" applyBorder="1" applyAlignment="1" applyProtection="1">
      <alignment wrapText="1"/>
      <protection locked="0"/>
    </xf>
    <xf numFmtId="164" fontId="8" fillId="0" borderId="16" xfId="1" applyFont="1" applyBorder="1" applyAlignment="1">
      <alignment horizontal="right" vertical="center"/>
    </xf>
    <xf numFmtId="164" fontId="8" fillId="0" borderId="1" xfId="1" applyFont="1" applyFill="1" applyBorder="1" applyAlignment="1">
      <alignment horizontal="right" vertical="center"/>
    </xf>
    <xf numFmtId="0" fontId="0" fillId="0" borderId="14"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4"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14" fillId="0" borderId="14"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4" fillId="0" borderId="7" xfId="0" applyFont="1" applyBorder="1" applyAlignment="1">
      <alignment horizontal="left" vertical="top" wrapText="1"/>
    </xf>
    <xf numFmtId="0" fontId="0" fillId="0" borderId="14" xfId="0" applyBorder="1" applyAlignment="1">
      <alignment horizontal="left" vertical="top" wrapText="1"/>
    </xf>
  </cellXfs>
  <cellStyles count="3">
    <cellStyle name="Currency" xfId="1" builtinId="4"/>
    <cellStyle name="Hyperlink" xfId="2" builtinId="8"/>
    <cellStyle name="Normal" xfId="0" builtinId="0"/>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93381</xdr:colOff>
      <xdr:row>0</xdr:row>
      <xdr:rowOff>270516</xdr:rowOff>
    </xdr:from>
    <xdr:to>
      <xdr:col>13</xdr:col>
      <xdr:colOff>1023256</xdr:colOff>
      <xdr:row>11</xdr:row>
      <xdr:rowOff>55448</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5823238" y="270516"/>
          <a:ext cx="8778475" cy="374733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2000" b="1">
              <a:latin typeface="Arial" panose="020B0604020202020204" pitchFamily="34" charset="0"/>
              <a:cs typeface="Arial" panose="020B0604020202020204" pitchFamily="34" charset="0"/>
            </a:rPr>
            <a:t>PLEASE NOTE: </a:t>
          </a:r>
        </a:p>
        <a:p>
          <a:pPr marL="342900" indent="-342900">
            <a:lnSpc>
              <a:spcPct val="100000"/>
            </a:lnSpc>
            <a:spcBef>
              <a:spcPts val="600"/>
            </a:spcBef>
            <a:spcAft>
              <a:spcPts val="600"/>
            </a:spcAft>
            <a:buFont typeface="+mj-lt"/>
            <a:buAutoNum type="arabicParenR"/>
          </a:pPr>
          <a:r>
            <a:rPr lang="en-CA" sz="1400" b="1">
              <a:latin typeface="Arial" panose="020B0604020202020204" pitchFamily="34" charset="0"/>
              <a:cs typeface="Arial" panose="020B0604020202020204" pitchFamily="34" charset="0"/>
            </a:rPr>
            <a:t> Please refer to spreadsheet titled "1. Budget  Example" for example content to demonstrate format.</a:t>
          </a:r>
        </a:p>
        <a:p>
          <a:pPr marL="342900" indent="-342900">
            <a:lnSpc>
              <a:spcPct val="100000"/>
            </a:lnSpc>
            <a:spcBef>
              <a:spcPts val="600"/>
            </a:spcBef>
            <a:spcAft>
              <a:spcPts val="600"/>
            </a:spcAft>
            <a:buFont typeface="+mj-lt"/>
            <a:buAutoNum type="arabicParenR"/>
          </a:pPr>
          <a:r>
            <a:rPr lang="en-CA" sz="1400" b="1">
              <a:latin typeface="Arial" panose="020B0604020202020204" pitchFamily="34" charset="0"/>
              <a:cs typeface="Arial" panose="020B0604020202020204" pitchFamily="34" charset="0"/>
            </a:rPr>
            <a:t>The "Rate/Cost" X "Units" must match the  value in the "Total Contribution (All Funders)" column. </a:t>
          </a:r>
        </a:p>
        <a:p>
          <a:pPr marL="342900" indent="-342900">
            <a:lnSpc>
              <a:spcPct val="100000"/>
            </a:lnSpc>
            <a:spcBef>
              <a:spcPts val="600"/>
            </a:spcBef>
            <a:spcAft>
              <a:spcPts val="600"/>
            </a:spcAft>
            <a:buFont typeface="+mj-lt"/>
            <a:buAutoNum type="arabicParenR"/>
          </a:pPr>
          <a:r>
            <a:rPr lang="en-CA" sz="1400" b="1">
              <a:latin typeface="Arial" panose="020B0604020202020204" pitchFamily="34" charset="0"/>
              <a:cs typeface="Arial" panose="020B0604020202020204" pitchFamily="34" charset="0"/>
            </a:rPr>
            <a:t>Unless specifically directed otherwise, do not include OEB services as an in-kind contribution.</a:t>
          </a:r>
        </a:p>
        <a:p>
          <a:pPr marL="342900" indent="-342900">
            <a:lnSpc>
              <a:spcPct val="100000"/>
            </a:lnSpc>
            <a:spcBef>
              <a:spcPts val="600"/>
            </a:spcBef>
            <a:spcAft>
              <a:spcPts val="600"/>
            </a:spcAft>
            <a:buFont typeface="+mj-lt"/>
            <a:buAutoNum type="arabicParenR"/>
          </a:pPr>
          <a:r>
            <a:rPr lang="en-CA" sz="1400" b="1">
              <a:latin typeface="Arial" panose="020B0604020202020204" pitchFamily="34" charset="0"/>
              <a:cs typeface="Arial" panose="020B0604020202020204" pitchFamily="34" charset="0"/>
            </a:rPr>
            <a:t>Please refer to appendice C of the Proponent Guideline available on Innovation Sandbox Engage</a:t>
          </a:r>
          <a:r>
            <a:rPr lang="en-CA" sz="1400" b="1" baseline="0">
              <a:latin typeface="Arial" panose="020B0604020202020204" pitchFamily="34" charset="0"/>
              <a:cs typeface="Arial" panose="020B0604020202020204" pitchFamily="34" charset="0"/>
            </a:rPr>
            <a:t> with Us site</a:t>
          </a:r>
          <a:r>
            <a:rPr lang="en-CA" sz="1400" b="1">
              <a:latin typeface="Arial" panose="020B0604020202020204" pitchFamily="34" charset="0"/>
              <a:cs typeface="Arial" panose="020B0604020202020204" pitchFamily="34" charset="0"/>
            </a:rPr>
            <a:t> for more information on eligible project costs.</a:t>
          </a:r>
        </a:p>
        <a:p>
          <a:pPr marL="342900" indent="-342900">
            <a:lnSpc>
              <a:spcPct val="100000"/>
            </a:lnSpc>
            <a:spcBef>
              <a:spcPts val="600"/>
            </a:spcBef>
            <a:spcAft>
              <a:spcPts val="600"/>
            </a:spcAft>
            <a:buFont typeface="+mj-lt"/>
            <a:buAutoNum type="arabicParenR"/>
          </a:pPr>
          <a:r>
            <a:rPr lang="en-CA" sz="1400" b="1">
              <a:latin typeface="Arial" panose="020B0604020202020204" pitchFamily="34" charset="0"/>
              <a:cs typeface="Arial" panose="020B0604020202020204" pitchFamily="34" charset="0"/>
            </a:rPr>
            <a:t>Final project milestone value must represent a minimum of 10% of Fund grant. </a:t>
          </a:r>
          <a:endParaRPr lang="en-CA" sz="1400" b="1" baseline="0">
            <a:latin typeface="Arial" panose="020B0604020202020204" pitchFamily="34" charset="0"/>
            <a:cs typeface="Arial" panose="020B0604020202020204" pitchFamily="34" charset="0"/>
          </a:endParaRPr>
        </a:p>
        <a:p>
          <a:pPr marL="342900" indent="-342900">
            <a:lnSpc>
              <a:spcPct val="100000"/>
            </a:lnSpc>
            <a:spcBef>
              <a:spcPts val="600"/>
            </a:spcBef>
            <a:spcAft>
              <a:spcPts val="600"/>
            </a:spcAft>
            <a:buFont typeface="+mj-lt"/>
            <a:buAutoNum type="arabicParenR"/>
          </a:pPr>
          <a:r>
            <a:rPr lang="en-CA" sz="1400" b="1" baseline="0">
              <a:latin typeface="Arial" panose="020B0604020202020204" pitchFamily="34" charset="0"/>
              <a:cs typeface="Arial" panose="020B0604020202020204" pitchFamily="34" charset="0"/>
            </a:rPr>
            <a:t>In-kind and cash contributions consist of auditable, substantiated cash and non-cash contributions to the project that contribute substantially to the completion of the project.  </a:t>
          </a:r>
        </a:p>
        <a:p>
          <a:pPr marL="342900" indent="-342900">
            <a:lnSpc>
              <a:spcPct val="100000"/>
            </a:lnSpc>
            <a:spcBef>
              <a:spcPts val="600"/>
            </a:spcBef>
            <a:spcAft>
              <a:spcPts val="600"/>
            </a:spcAft>
            <a:buFont typeface="+mj-lt"/>
            <a:buAutoNum type="arabicParenR"/>
          </a:pPr>
          <a:r>
            <a:rPr lang="en-CA" sz="1400" b="1" baseline="0">
              <a:latin typeface="Arial" panose="020B0604020202020204" pitchFamily="34" charset="0"/>
              <a:cs typeface="Arial" panose="020B0604020202020204" pitchFamily="34" charset="0"/>
            </a:rPr>
            <a:t>Add/Remove Milestones as required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114300</xdr:rowOff>
    </xdr:from>
    <xdr:to>
      <xdr:col>15</xdr:col>
      <xdr:colOff>209550</xdr:colOff>
      <xdr:row>15</xdr:row>
      <xdr:rowOff>9525</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61925" y="114300"/>
          <a:ext cx="9258300" cy="23241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This</a:t>
          </a:r>
          <a:r>
            <a:rPr lang="en-CA" sz="1100" baseline="0"/>
            <a:t> spreadsheet is left intentionally blank. Examples of each deliverable can be found in subsequent worksheets. Please note that each worksheet example is an independant example. </a:t>
          </a:r>
        </a:p>
        <a:p>
          <a:endParaRPr lang="en-CA" sz="1100" baseline="0"/>
        </a:p>
        <a:p>
          <a:r>
            <a:rPr lang="en-CA" sz="1100" baseline="0"/>
            <a:t>Good luck!</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256668</xdr:colOff>
      <xdr:row>0</xdr:row>
      <xdr:rowOff>352159</xdr:rowOff>
    </xdr:from>
    <xdr:to>
      <xdr:col>12</xdr:col>
      <xdr:colOff>596900</xdr:colOff>
      <xdr:row>11</xdr:row>
      <xdr:rowOff>137091</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5636368" y="352159"/>
          <a:ext cx="8582532" cy="393783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2000" b="1">
              <a:latin typeface="Arial" panose="020B0604020202020204" pitchFamily="34" charset="0"/>
              <a:cs typeface="Arial" panose="020B0604020202020204" pitchFamily="34" charset="0"/>
            </a:rPr>
            <a:t>PLEASE NOTE: </a:t>
          </a:r>
        </a:p>
        <a:p>
          <a:pPr marL="342900" marR="0" lvl="0" indent="-342900" defTabSz="914400" eaLnBrk="1" fontAlgn="auto" latinLnBrk="0" hangingPunct="1">
            <a:lnSpc>
              <a:spcPct val="100000"/>
            </a:lnSpc>
            <a:spcBef>
              <a:spcPts val="600"/>
            </a:spcBef>
            <a:spcAft>
              <a:spcPts val="600"/>
            </a:spcAft>
            <a:buClrTx/>
            <a:buSzTx/>
            <a:buFont typeface="+mj-lt"/>
            <a:buAutoNum type="arabicParenR"/>
            <a:tabLst/>
            <a:defRPr/>
          </a:pPr>
          <a:r>
            <a:rPr kumimoji="0" lang="en-CA"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Please refer to spreadsheet titled "1. Budget  Example" for example content to demonstrate format.</a:t>
          </a:r>
        </a:p>
        <a:p>
          <a:pPr marL="342900" marR="0" lvl="0" indent="-342900" defTabSz="914400" eaLnBrk="1" fontAlgn="auto" latinLnBrk="0" hangingPunct="1">
            <a:lnSpc>
              <a:spcPct val="100000"/>
            </a:lnSpc>
            <a:spcBef>
              <a:spcPts val="600"/>
            </a:spcBef>
            <a:spcAft>
              <a:spcPts val="600"/>
            </a:spcAft>
            <a:buClrTx/>
            <a:buSzTx/>
            <a:buFont typeface="+mj-lt"/>
            <a:buAutoNum type="arabicParenR"/>
            <a:tabLst/>
            <a:defRPr/>
          </a:pPr>
          <a:r>
            <a:rPr kumimoji="0" lang="en-CA"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"Rate/Cost" X "Units" must match the  value in the "Total Contribution (All Funders)" column. </a:t>
          </a:r>
        </a:p>
        <a:p>
          <a:pPr marL="342900" marR="0" lvl="0" indent="-342900" defTabSz="914400" eaLnBrk="1" fontAlgn="auto" latinLnBrk="0" hangingPunct="1">
            <a:lnSpc>
              <a:spcPct val="100000"/>
            </a:lnSpc>
            <a:spcBef>
              <a:spcPts val="600"/>
            </a:spcBef>
            <a:spcAft>
              <a:spcPts val="600"/>
            </a:spcAft>
            <a:buClrTx/>
            <a:buSzTx/>
            <a:buFont typeface="+mj-lt"/>
            <a:buAutoNum type="arabicParenR"/>
            <a:tabLst/>
            <a:defRPr/>
          </a:pPr>
          <a:r>
            <a:rPr kumimoji="0" lang="en-CA"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Unless specifically directed otherwise, do not include OEB services as an in-kind contribution.</a:t>
          </a:r>
        </a:p>
        <a:p>
          <a:pPr marL="342900" marR="0" lvl="0" indent="-342900" defTabSz="914400" eaLnBrk="1" fontAlgn="auto" latinLnBrk="0" hangingPunct="1">
            <a:lnSpc>
              <a:spcPct val="100000"/>
            </a:lnSpc>
            <a:spcBef>
              <a:spcPts val="600"/>
            </a:spcBef>
            <a:spcAft>
              <a:spcPts val="600"/>
            </a:spcAft>
            <a:buClrTx/>
            <a:buSzTx/>
            <a:buFont typeface="+mj-lt"/>
            <a:buAutoNum type="arabicParenR"/>
            <a:tabLst/>
            <a:defRPr/>
          </a:pPr>
          <a:r>
            <a:rPr kumimoji="0" lang="en-CA"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refer to appendice C of the Proponent Guideline available on Innovation Sandbox Engage with Us site for more information on eligible project costs.</a:t>
          </a:r>
        </a:p>
        <a:p>
          <a:pPr marL="342900" marR="0" lvl="0" indent="-342900" defTabSz="914400" eaLnBrk="1" fontAlgn="auto" latinLnBrk="0" hangingPunct="1">
            <a:lnSpc>
              <a:spcPct val="100000"/>
            </a:lnSpc>
            <a:spcBef>
              <a:spcPts val="600"/>
            </a:spcBef>
            <a:spcAft>
              <a:spcPts val="600"/>
            </a:spcAft>
            <a:buClrTx/>
            <a:buSzTx/>
            <a:buFont typeface="+mj-lt"/>
            <a:buAutoNum type="arabicParenR"/>
            <a:tabLst/>
            <a:defRPr/>
          </a:pPr>
          <a:r>
            <a:rPr kumimoji="0" lang="en-CA"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Final project milestone value must represent a minimum of 10% of Fund grant. </a:t>
          </a:r>
        </a:p>
        <a:p>
          <a:pPr marL="342900" marR="0" lvl="0" indent="-342900" defTabSz="914400" eaLnBrk="1" fontAlgn="auto" latinLnBrk="0" hangingPunct="1">
            <a:lnSpc>
              <a:spcPct val="100000"/>
            </a:lnSpc>
            <a:spcBef>
              <a:spcPts val="600"/>
            </a:spcBef>
            <a:spcAft>
              <a:spcPts val="600"/>
            </a:spcAft>
            <a:buClrTx/>
            <a:buSzTx/>
            <a:buFont typeface="+mj-lt"/>
            <a:buAutoNum type="arabicParenR"/>
            <a:tabLst/>
            <a:defRPr/>
          </a:pPr>
          <a:r>
            <a:rPr kumimoji="0" lang="en-CA"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In-kind and cash contributions consist of auditable, substantiated cash and non-cash contributions to the project that contribute substantially to the completion of the project.  </a:t>
          </a:r>
        </a:p>
        <a:p>
          <a:pPr marL="342900" marR="0" lvl="0" indent="-342900" defTabSz="914400" eaLnBrk="1" fontAlgn="auto" latinLnBrk="0" hangingPunct="1">
            <a:lnSpc>
              <a:spcPct val="100000"/>
            </a:lnSpc>
            <a:spcBef>
              <a:spcPts val="600"/>
            </a:spcBef>
            <a:spcAft>
              <a:spcPts val="600"/>
            </a:spcAft>
            <a:buClrTx/>
            <a:buSzTx/>
            <a:buFont typeface="+mj-lt"/>
            <a:buAutoNum type="arabicParenR"/>
            <a:tabLst/>
            <a:defRPr/>
          </a:pPr>
          <a:r>
            <a:rPr kumimoji="0" lang="en-CA"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Add/Remove Milestones as required</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idinnovationfund@ieso.c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8.83203125" defaultRowHeight="13" x14ac:dyDescent="0.15"/>
  <cols>
    <col min="1" max="1" width="79.5" customWidth="1"/>
  </cols>
  <sheetData>
    <row r="1" spans="1:1" ht="46.5" customHeight="1" x14ac:dyDescent="0.15">
      <c r="A1" s="180" t="s">
        <v>0</v>
      </c>
    </row>
  </sheetData>
  <hyperlinks>
    <hyperlink ref="A1" r:id="rId1" display="This is a locked, fillable form and not all of the content in this document may be captured by a screen-reading device. If you require additional assistance to complete and submit this form, please contact gridinnovationfund@ieso.ca." xr:uid="{00000000-0004-0000-0000-000000000000}"/>
  </hyperlinks>
  <pageMargins left="0.7" right="0.7" top="0.75" bottom="0.75" header="0.3" footer="0.3"/>
  <pageSetup orientation="portrait" horizontalDpi="360" verticalDpi="36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C26"/>
  <sheetViews>
    <sheetView workbookViewId="0">
      <selection activeCell="G30" sqref="G30"/>
    </sheetView>
  </sheetViews>
  <sheetFormatPr baseColWidth="10" defaultColWidth="8.83203125" defaultRowHeight="13" x14ac:dyDescent="0.15"/>
  <cols>
    <col min="1" max="1" width="2.5" customWidth="1"/>
    <col min="2" max="2" width="15.33203125" bestFit="1" customWidth="1"/>
    <col min="3" max="3" width="15.33203125" customWidth="1"/>
    <col min="4" max="4" width="28" customWidth="1"/>
    <col min="5" max="5" width="13.5" bestFit="1" customWidth="1"/>
    <col min="6" max="29" width="4.6640625" customWidth="1"/>
  </cols>
  <sheetData>
    <row r="1" spans="2:29" ht="45" x14ac:dyDescent="0.15">
      <c r="B1" s="30" t="s">
        <v>162</v>
      </c>
      <c r="C1" s="148"/>
      <c r="D1" s="148"/>
      <c r="E1" s="148"/>
      <c r="G1" s="148"/>
      <c r="H1" s="148"/>
      <c r="I1" s="148"/>
      <c r="J1" s="148"/>
      <c r="K1" s="148"/>
      <c r="L1" s="148"/>
      <c r="M1" s="148"/>
      <c r="N1" s="148"/>
      <c r="O1" s="148"/>
      <c r="P1" s="148"/>
      <c r="Q1" s="148"/>
      <c r="R1" s="148"/>
      <c r="S1" s="148"/>
      <c r="T1" s="148"/>
      <c r="U1" s="148"/>
      <c r="V1" s="148"/>
      <c r="W1" s="148"/>
    </row>
    <row r="2" spans="2:29" ht="18" x14ac:dyDescent="0.2">
      <c r="B2" s="134"/>
      <c r="C2" s="128" t="s">
        <v>34</v>
      </c>
      <c r="D2" s="128" t="str">
        <f>'1. Budget EXAMPLE'!$C$2</f>
        <v>Pilot Scale Up Project</v>
      </c>
      <c r="E2" s="150"/>
      <c r="G2" s="1"/>
      <c r="H2" s="149"/>
      <c r="I2" s="149"/>
      <c r="J2" s="149"/>
      <c r="K2" s="149"/>
    </row>
    <row r="3" spans="2:29" ht="18" x14ac:dyDescent="0.2">
      <c r="B3" s="79"/>
      <c r="C3" s="127" t="s">
        <v>35</v>
      </c>
      <c r="D3" s="127" t="str">
        <f>'1. Budget EXAMPLE'!$C$3</f>
        <v>XYZ Inc.</v>
      </c>
      <c r="E3" s="151"/>
      <c r="G3" s="1"/>
      <c r="H3" s="149"/>
      <c r="I3" s="149"/>
      <c r="J3" s="149"/>
      <c r="K3" s="149"/>
    </row>
    <row r="4" spans="2:29" ht="19" thickBot="1" x14ac:dyDescent="0.25">
      <c r="E4" s="3"/>
      <c r="F4" s="3"/>
      <c r="G4" s="10"/>
      <c r="H4" s="3"/>
      <c r="I4" s="3"/>
      <c r="J4" s="3"/>
      <c r="K4" s="3"/>
    </row>
    <row r="5" spans="2:29" ht="14" thickBot="1" x14ac:dyDescent="0.2">
      <c r="F5" s="16" t="s">
        <v>268</v>
      </c>
      <c r="G5" s="17"/>
      <c r="H5" s="17"/>
      <c r="I5" s="17"/>
      <c r="J5" s="17"/>
      <c r="K5" s="17"/>
      <c r="L5" s="17"/>
      <c r="M5" s="17"/>
      <c r="N5" s="17"/>
      <c r="O5" s="17"/>
      <c r="P5" s="17"/>
      <c r="Q5" s="17"/>
      <c r="R5" s="17"/>
      <c r="S5" s="17"/>
      <c r="T5" s="17"/>
      <c r="U5" s="17"/>
      <c r="V5" s="17"/>
      <c r="W5" s="17"/>
      <c r="X5" s="17"/>
      <c r="Y5" s="17"/>
      <c r="Z5" s="17"/>
      <c r="AA5" s="17"/>
      <c r="AB5" s="17"/>
      <c r="AC5" s="17"/>
    </row>
    <row r="6" spans="2:29" ht="34" x14ac:dyDescent="0.15">
      <c r="B6" s="11" t="s">
        <v>74</v>
      </c>
      <c r="C6" s="73" t="s">
        <v>75</v>
      </c>
      <c r="D6" s="73" t="s">
        <v>76</v>
      </c>
      <c r="E6" s="12" t="s">
        <v>163</v>
      </c>
      <c r="F6" s="13">
        <v>1</v>
      </c>
      <c r="G6" s="13">
        <f>F6+1</f>
        <v>2</v>
      </c>
      <c r="H6" s="13">
        <f t="shared" ref="H6:AC6" si="0">G6+1</f>
        <v>3</v>
      </c>
      <c r="I6" s="13">
        <f t="shared" si="0"/>
        <v>4</v>
      </c>
      <c r="J6" s="13">
        <f t="shared" si="0"/>
        <v>5</v>
      </c>
      <c r="K6" s="13">
        <f t="shared" si="0"/>
        <v>6</v>
      </c>
      <c r="L6" s="13">
        <f t="shared" si="0"/>
        <v>7</v>
      </c>
      <c r="M6" s="13">
        <f t="shared" si="0"/>
        <v>8</v>
      </c>
      <c r="N6" s="13">
        <f t="shared" si="0"/>
        <v>9</v>
      </c>
      <c r="O6" s="13">
        <f t="shared" si="0"/>
        <v>10</v>
      </c>
      <c r="P6" s="13">
        <f t="shared" si="0"/>
        <v>11</v>
      </c>
      <c r="Q6" s="13">
        <f t="shared" si="0"/>
        <v>12</v>
      </c>
      <c r="R6" s="13">
        <f t="shared" si="0"/>
        <v>13</v>
      </c>
      <c r="S6" s="13">
        <f t="shared" si="0"/>
        <v>14</v>
      </c>
      <c r="T6" s="13">
        <f t="shared" si="0"/>
        <v>15</v>
      </c>
      <c r="U6" s="13">
        <f t="shared" si="0"/>
        <v>16</v>
      </c>
      <c r="V6" s="13">
        <f t="shared" si="0"/>
        <v>17</v>
      </c>
      <c r="W6" s="13">
        <f t="shared" si="0"/>
        <v>18</v>
      </c>
      <c r="X6" s="13">
        <f t="shared" si="0"/>
        <v>19</v>
      </c>
      <c r="Y6" s="13">
        <f t="shared" si="0"/>
        <v>20</v>
      </c>
      <c r="Z6" s="13">
        <f t="shared" si="0"/>
        <v>21</v>
      </c>
      <c r="AA6" s="13">
        <f t="shared" si="0"/>
        <v>22</v>
      </c>
      <c r="AB6" s="25">
        <f t="shared" si="0"/>
        <v>23</v>
      </c>
      <c r="AC6" s="13">
        <f t="shared" si="0"/>
        <v>24</v>
      </c>
    </row>
    <row r="7" spans="2:29" x14ac:dyDescent="0.15">
      <c r="B7" s="75" t="s">
        <v>78</v>
      </c>
      <c r="C7" s="76"/>
      <c r="D7" s="76" t="s">
        <v>80</v>
      </c>
      <c r="E7" s="15" t="s">
        <v>164</v>
      </c>
      <c r="F7" s="24"/>
      <c r="G7" s="24"/>
      <c r="H7" s="24"/>
      <c r="I7" s="15"/>
      <c r="J7" s="15"/>
      <c r="K7" s="15"/>
      <c r="L7" s="15"/>
      <c r="M7" s="15"/>
      <c r="N7" s="15"/>
      <c r="O7" s="15"/>
      <c r="P7" s="15"/>
      <c r="Q7" s="15"/>
      <c r="R7" s="15"/>
      <c r="S7" s="15"/>
      <c r="T7" s="15"/>
      <c r="U7" s="15"/>
      <c r="V7" s="15"/>
      <c r="W7" s="15"/>
      <c r="X7" s="15"/>
      <c r="Y7" s="15"/>
      <c r="Z7" s="15"/>
      <c r="AA7" s="15"/>
      <c r="AB7" s="15"/>
      <c r="AC7" s="15"/>
    </row>
    <row r="8" spans="2:29" x14ac:dyDescent="0.15">
      <c r="B8" s="14"/>
      <c r="C8" s="74"/>
      <c r="D8" s="74"/>
      <c r="E8" s="15" t="s">
        <v>165</v>
      </c>
      <c r="F8" s="15"/>
      <c r="G8" s="15"/>
      <c r="H8" s="24"/>
      <c r="I8" s="15"/>
      <c r="J8" s="15"/>
      <c r="K8" s="15"/>
      <c r="L8" s="15"/>
      <c r="M8" s="15"/>
      <c r="N8" s="15"/>
      <c r="O8" s="15"/>
      <c r="P8" s="15"/>
      <c r="Q8" s="15"/>
      <c r="R8" s="15"/>
      <c r="S8" s="15"/>
      <c r="T8" s="15"/>
      <c r="U8" s="15"/>
      <c r="V8" s="15"/>
      <c r="W8" s="15"/>
      <c r="X8" s="15"/>
      <c r="Y8" s="15"/>
      <c r="Z8" s="15"/>
      <c r="AA8" s="15"/>
      <c r="AB8" s="15"/>
      <c r="AC8" s="15"/>
    </row>
    <row r="9" spans="2:29" x14ac:dyDescent="0.15">
      <c r="B9" s="14"/>
      <c r="C9" s="74"/>
      <c r="D9" s="74"/>
      <c r="E9" s="15" t="s">
        <v>166</v>
      </c>
      <c r="F9" s="15"/>
      <c r="G9" s="15"/>
      <c r="H9" s="15"/>
      <c r="I9" s="24"/>
      <c r="J9" s="24"/>
      <c r="K9" s="24"/>
      <c r="L9" s="24"/>
      <c r="M9" s="15"/>
      <c r="N9" s="15"/>
      <c r="O9" s="15"/>
      <c r="P9" s="15"/>
      <c r="Q9" s="15"/>
      <c r="R9" s="15"/>
      <c r="S9" s="15"/>
      <c r="T9" s="15"/>
      <c r="U9" s="15"/>
      <c r="V9" s="15"/>
      <c r="W9" s="15"/>
      <c r="X9" s="15"/>
      <c r="Y9" s="15"/>
      <c r="Z9" s="15"/>
      <c r="AA9" s="15"/>
      <c r="AB9" s="15"/>
      <c r="AC9" s="15"/>
    </row>
    <row r="10" spans="2:29" x14ac:dyDescent="0.15">
      <c r="B10" s="14"/>
      <c r="C10" s="74"/>
      <c r="D10" s="74"/>
      <c r="E10" s="15" t="s">
        <v>167</v>
      </c>
      <c r="F10" s="15"/>
      <c r="G10" s="15"/>
      <c r="H10" s="15"/>
      <c r="I10" s="15"/>
      <c r="J10" s="15"/>
      <c r="K10" s="24"/>
      <c r="L10" s="24"/>
      <c r="M10" s="24"/>
      <c r="N10" s="24"/>
      <c r="O10" s="24"/>
      <c r="P10" s="15"/>
      <c r="Q10" s="15"/>
      <c r="R10" s="15"/>
      <c r="S10" s="15"/>
      <c r="T10" s="15"/>
      <c r="U10" s="15"/>
      <c r="V10" s="15"/>
      <c r="W10" s="15"/>
      <c r="X10" s="15"/>
      <c r="Y10" s="15"/>
      <c r="Z10" s="15"/>
      <c r="AA10" s="15"/>
      <c r="AB10" s="15"/>
      <c r="AC10" s="15"/>
    </row>
    <row r="11" spans="2:29" x14ac:dyDescent="0.15">
      <c r="B11" s="14"/>
      <c r="C11" s="74"/>
      <c r="D11" s="74" t="s">
        <v>85</v>
      </c>
      <c r="E11" s="15" t="s">
        <v>164</v>
      </c>
      <c r="F11" s="15"/>
      <c r="G11" s="15"/>
      <c r="H11" s="24"/>
      <c r="I11" s="15"/>
      <c r="J11" s="15"/>
      <c r="K11" s="15"/>
      <c r="L11" s="15"/>
      <c r="M11" s="15"/>
      <c r="N11" s="15"/>
      <c r="O11" s="15"/>
      <c r="P11" s="15"/>
      <c r="Q11" s="15"/>
      <c r="R11" s="15"/>
      <c r="S11" s="15"/>
      <c r="T11" s="15"/>
      <c r="U11" s="15"/>
      <c r="V11" s="15"/>
      <c r="W11" s="15"/>
      <c r="X11" s="15"/>
      <c r="Y11" s="15"/>
      <c r="Z11" s="15"/>
      <c r="AA11" s="15"/>
      <c r="AB11" s="15"/>
      <c r="AC11" s="15"/>
    </row>
    <row r="12" spans="2:29" x14ac:dyDescent="0.15">
      <c r="B12" s="14"/>
      <c r="C12" s="74"/>
      <c r="D12" s="74"/>
      <c r="E12" s="15" t="s">
        <v>165</v>
      </c>
      <c r="F12" s="15"/>
      <c r="G12" s="15"/>
      <c r="H12" s="24"/>
      <c r="I12" s="24"/>
      <c r="J12" s="15"/>
      <c r="K12" s="15"/>
      <c r="L12" s="15"/>
      <c r="M12" s="15"/>
      <c r="N12" s="15"/>
      <c r="O12" s="15"/>
      <c r="P12" s="15"/>
      <c r="Q12" s="15"/>
      <c r="R12" s="15"/>
      <c r="S12" s="15"/>
      <c r="T12" s="15"/>
      <c r="U12" s="15"/>
      <c r="V12" s="15"/>
      <c r="W12" s="15"/>
      <c r="X12" s="15"/>
      <c r="Y12" s="15"/>
      <c r="Z12" s="15"/>
      <c r="AA12" s="15"/>
      <c r="AB12" s="15"/>
      <c r="AC12" s="15"/>
    </row>
    <row r="13" spans="2:29" x14ac:dyDescent="0.15">
      <c r="B13" s="14"/>
      <c r="C13" s="74"/>
      <c r="D13" s="74"/>
      <c r="E13" s="15" t="s">
        <v>166</v>
      </c>
      <c r="F13" s="15"/>
      <c r="G13" s="15"/>
      <c r="H13" s="15"/>
      <c r="I13" s="15"/>
      <c r="J13" s="24"/>
      <c r="K13" s="24"/>
      <c r="L13" s="24"/>
      <c r="M13" s="24"/>
      <c r="N13" s="24"/>
      <c r="O13" s="24"/>
      <c r="P13" s="24"/>
      <c r="Q13" s="24"/>
      <c r="R13" s="24"/>
      <c r="S13" s="24"/>
      <c r="T13" s="15"/>
      <c r="U13" s="15"/>
      <c r="V13" s="15"/>
      <c r="W13" s="15"/>
      <c r="X13" s="15"/>
      <c r="Y13" s="15"/>
      <c r="Z13" s="15"/>
      <c r="AA13" s="15"/>
      <c r="AB13" s="15"/>
      <c r="AC13" s="15"/>
    </row>
    <row r="14" spans="2:29" x14ac:dyDescent="0.15">
      <c r="B14" s="14"/>
      <c r="C14" s="74"/>
      <c r="D14" s="74"/>
      <c r="E14" s="15" t="s">
        <v>167</v>
      </c>
      <c r="F14" s="15"/>
      <c r="G14" s="15"/>
      <c r="H14" s="15"/>
      <c r="I14" s="15"/>
      <c r="J14" s="15"/>
      <c r="K14" s="15"/>
      <c r="L14" s="15"/>
      <c r="M14" s="15"/>
      <c r="N14" s="15"/>
      <c r="O14" s="15"/>
      <c r="P14" s="15"/>
      <c r="Q14" s="24"/>
      <c r="R14" s="24"/>
      <c r="S14" s="24"/>
      <c r="T14" s="15"/>
      <c r="U14" s="15"/>
      <c r="V14" s="15"/>
      <c r="W14" s="15"/>
      <c r="X14" s="15"/>
      <c r="Y14" s="15"/>
      <c r="Z14" s="15"/>
      <c r="AA14" s="15"/>
      <c r="AB14" s="15"/>
      <c r="AC14" s="15"/>
    </row>
    <row r="15" spans="2:29" x14ac:dyDescent="0.15">
      <c r="B15" s="14"/>
      <c r="C15" s="74"/>
      <c r="D15" s="74"/>
      <c r="E15" s="15" t="s">
        <v>168</v>
      </c>
      <c r="F15" s="15"/>
      <c r="G15" s="15"/>
      <c r="H15" s="15"/>
      <c r="I15" s="15"/>
      <c r="J15" s="15"/>
      <c r="K15" s="15"/>
      <c r="L15" s="15"/>
      <c r="M15" s="15"/>
      <c r="N15" s="15"/>
      <c r="O15" s="15"/>
      <c r="P15" s="15"/>
      <c r="Q15" s="15"/>
      <c r="R15" s="15"/>
      <c r="S15" s="24"/>
      <c r="T15" s="24"/>
      <c r="U15" s="15"/>
      <c r="V15" s="15"/>
      <c r="W15" s="15"/>
      <c r="X15" s="15"/>
      <c r="Y15" s="15"/>
      <c r="Z15" s="15"/>
      <c r="AA15" s="15"/>
      <c r="AB15" s="15"/>
      <c r="AC15" s="15"/>
    </row>
    <row r="16" spans="2:29" x14ac:dyDescent="0.15">
      <c r="B16" s="75" t="s">
        <v>87</v>
      </c>
      <c r="C16" s="76"/>
      <c r="D16" s="74" t="s">
        <v>80</v>
      </c>
      <c r="E16" s="15" t="s">
        <v>164</v>
      </c>
      <c r="F16" s="15"/>
      <c r="G16" s="15"/>
      <c r="H16" s="15"/>
      <c r="I16" s="15"/>
      <c r="J16" s="15"/>
      <c r="K16" s="15"/>
      <c r="L16" s="15"/>
      <c r="M16" s="15"/>
      <c r="N16" s="15"/>
      <c r="O16" s="15"/>
      <c r="P16" s="15"/>
      <c r="Q16" s="24"/>
      <c r="R16" s="24"/>
      <c r="S16" s="15"/>
      <c r="T16" s="15"/>
      <c r="U16" s="15"/>
      <c r="V16" s="15"/>
      <c r="W16" s="15"/>
      <c r="X16" s="15"/>
      <c r="Y16" s="15"/>
      <c r="Z16" s="15"/>
      <c r="AA16" s="15"/>
      <c r="AB16" s="15"/>
      <c r="AC16" s="15"/>
    </row>
    <row r="17" spans="2:29" x14ac:dyDescent="0.15">
      <c r="B17" s="14"/>
      <c r="C17" s="74"/>
      <c r="D17" s="74"/>
      <c r="E17" s="15" t="s">
        <v>165</v>
      </c>
      <c r="F17" s="15"/>
      <c r="G17" s="15"/>
      <c r="H17" s="15"/>
      <c r="I17" s="15"/>
      <c r="J17" s="15"/>
      <c r="K17" s="15"/>
      <c r="L17" s="15"/>
      <c r="M17" s="15"/>
      <c r="N17" s="15"/>
      <c r="O17" s="15"/>
      <c r="P17" s="15"/>
      <c r="Q17" s="15"/>
      <c r="R17" s="24"/>
      <c r="S17" s="24"/>
      <c r="T17" s="15"/>
      <c r="U17" s="15"/>
      <c r="V17" s="15"/>
      <c r="W17" s="15"/>
      <c r="X17" s="15"/>
      <c r="Y17" s="15"/>
      <c r="Z17" s="15"/>
      <c r="AA17" s="15"/>
      <c r="AB17" s="15"/>
      <c r="AC17" s="15"/>
    </row>
    <row r="18" spans="2:29" x14ac:dyDescent="0.15">
      <c r="B18" s="14"/>
      <c r="C18" s="74"/>
      <c r="D18" s="74" t="s">
        <v>85</v>
      </c>
      <c r="E18" s="15" t="s">
        <v>164</v>
      </c>
      <c r="F18" s="15"/>
      <c r="G18" s="15"/>
      <c r="H18" s="15"/>
      <c r="I18" s="15"/>
      <c r="J18" s="15"/>
      <c r="K18" s="15"/>
      <c r="L18" s="15"/>
      <c r="M18" s="15"/>
      <c r="N18" s="15"/>
      <c r="O18" s="15"/>
      <c r="P18" s="15"/>
      <c r="Q18" s="15"/>
      <c r="R18" s="15"/>
      <c r="S18" s="24"/>
      <c r="T18" s="24"/>
      <c r="U18" s="24"/>
      <c r="V18" s="24"/>
      <c r="W18" s="24"/>
      <c r="X18" s="15"/>
      <c r="Y18" s="15"/>
      <c r="Z18" s="15"/>
      <c r="AA18" s="15"/>
      <c r="AB18" s="15"/>
      <c r="AC18" s="15"/>
    </row>
    <row r="19" spans="2:29" x14ac:dyDescent="0.15">
      <c r="B19" s="14"/>
      <c r="C19" s="74"/>
      <c r="D19" s="74"/>
      <c r="E19" s="15" t="s">
        <v>165</v>
      </c>
      <c r="F19" s="15"/>
      <c r="G19" s="15"/>
      <c r="H19" s="15"/>
      <c r="I19" s="15"/>
      <c r="J19" s="15"/>
      <c r="K19" s="15"/>
      <c r="L19" s="15"/>
      <c r="M19" s="15"/>
      <c r="N19" s="15"/>
      <c r="O19" s="15"/>
      <c r="P19" s="15"/>
      <c r="Q19" s="15"/>
      <c r="R19" s="15"/>
      <c r="S19" s="15"/>
      <c r="T19" s="24"/>
      <c r="U19" s="24"/>
      <c r="V19" s="24"/>
      <c r="W19" s="24"/>
      <c r="X19" s="24"/>
      <c r="Y19" s="24"/>
      <c r="Z19" s="24"/>
      <c r="AA19" s="15"/>
      <c r="AB19" s="15"/>
      <c r="AC19" s="15"/>
    </row>
    <row r="20" spans="2:29" x14ac:dyDescent="0.15">
      <c r="B20" s="14"/>
      <c r="C20" s="74"/>
      <c r="D20" s="74"/>
      <c r="E20" s="15" t="s">
        <v>166</v>
      </c>
      <c r="F20" s="15"/>
      <c r="G20" s="15"/>
      <c r="H20" s="15"/>
      <c r="I20" s="15"/>
      <c r="J20" s="15"/>
      <c r="K20" s="15"/>
      <c r="L20" s="15"/>
      <c r="M20" s="15"/>
      <c r="N20" s="15"/>
      <c r="O20" s="15"/>
      <c r="P20" s="15"/>
      <c r="Q20" s="15"/>
      <c r="R20" s="15"/>
      <c r="S20" s="24"/>
      <c r="T20" s="15"/>
      <c r="U20" s="15"/>
      <c r="V20" s="15"/>
      <c r="W20" s="15"/>
      <c r="X20" s="15"/>
      <c r="Y20" s="15"/>
      <c r="Z20" s="15"/>
      <c r="AA20" s="15"/>
      <c r="AB20" s="15"/>
      <c r="AC20" s="15"/>
    </row>
    <row r="21" spans="2:29" x14ac:dyDescent="0.15">
      <c r="B21" s="14"/>
      <c r="C21" s="74"/>
      <c r="D21" s="76" t="s">
        <v>88</v>
      </c>
      <c r="E21" s="15" t="s">
        <v>164</v>
      </c>
      <c r="F21" s="15"/>
      <c r="G21" s="15"/>
      <c r="H21" s="15"/>
      <c r="I21" s="15"/>
      <c r="J21" s="15"/>
      <c r="K21" s="15"/>
      <c r="L21" s="15"/>
      <c r="M21" s="15"/>
      <c r="N21" s="15"/>
      <c r="O21" s="15"/>
      <c r="P21" s="15"/>
      <c r="Q21" s="15"/>
      <c r="R21" s="15"/>
      <c r="S21" s="24"/>
      <c r="T21" s="24"/>
      <c r="U21" s="24"/>
      <c r="V21" s="24"/>
      <c r="W21" s="24"/>
      <c r="X21" s="24"/>
      <c r="Y21" s="15"/>
      <c r="Z21" s="15"/>
      <c r="AA21" s="15"/>
      <c r="AB21" s="15"/>
      <c r="AC21" s="15"/>
    </row>
    <row r="22" spans="2:29" x14ac:dyDescent="0.15">
      <c r="B22" s="14"/>
      <c r="C22" s="74"/>
      <c r="D22" s="74"/>
      <c r="E22" s="15" t="s">
        <v>165</v>
      </c>
      <c r="F22" s="15"/>
      <c r="G22" s="15"/>
      <c r="H22" s="15"/>
      <c r="I22" s="15"/>
      <c r="J22" s="15"/>
      <c r="K22" s="15"/>
      <c r="L22" s="15"/>
      <c r="M22" s="15"/>
      <c r="N22" s="15"/>
      <c r="O22" s="15"/>
      <c r="P22" s="15"/>
      <c r="Q22" s="15"/>
      <c r="R22" s="15"/>
      <c r="S22" s="15"/>
      <c r="T22" s="15"/>
      <c r="U22" s="24"/>
      <c r="V22" s="24"/>
      <c r="W22" s="24"/>
      <c r="X22" s="24"/>
      <c r="Y22" s="24"/>
      <c r="Z22" s="24"/>
      <c r="AA22" s="24"/>
      <c r="AB22" s="24"/>
      <c r="AC22" s="15"/>
    </row>
    <row r="23" spans="2:29" x14ac:dyDescent="0.15">
      <c r="B23" s="14"/>
      <c r="C23" s="74"/>
      <c r="D23" s="74"/>
      <c r="E23" s="15" t="s">
        <v>166</v>
      </c>
      <c r="F23" s="15"/>
      <c r="G23" s="15"/>
      <c r="H23" s="15"/>
      <c r="I23" s="15"/>
      <c r="J23" s="15"/>
      <c r="K23" s="15"/>
      <c r="L23" s="15"/>
      <c r="M23" s="15"/>
      <c r="N23" s="15"/>
      <c r="O23" s="15"/>
      <c r="P23" s="15"/>
      <c r="Q23" s="15"/>
      <c r="R23" s="15"/>
      <c r="S23" s="15"/>
      <c r="T23" s="15"/>
      <c r="U23" s="15"/>
      <c r="V23" s="15"/>
      <c r="W23" s="15"/>
      <c r="X23" s="15"/>
      <c r="Y23" s="15"/>
      <c r="Z23" s="15"/>
      <c r="AA23" s="15"/>
      <c r="AB23" s="24"/>
      <c r="AC23" s="24"/>
    </row>
    <row r="24" spans="2:29" x14ac:dyDescent="0.15">
      <c r="B24" s="75" t="s">
        <v>89</v>
      </c>
      <c r="C24" s="76"/>
      <c r="D24" s="74" t="s">
        <v>80</v>
      </c>
      <c r="E24" s="15" t="s">
        <v>164</v>
      </c>
      <c r="F24" s="15"/>
      <c r="G24" s="15"/>
      <c r="H24" s="15"/>
      <c r="I24" s="15"/>
      <c r="J24" s="15"/>
      <c r="K24" s="15"/>
      <c r="L24" s="15"/>
      <c r="M24" s="15"/>
      <c r="N24" s="15"/>
      <c r="O24" s="15"/>
      <c r="P24" s="15"/>
      <c r="Q24" s="15"/>
      <c r="R24" s="15"/>
      <c r="S24" s="15"/>
      <c r="T24" s="15"/>
      <c r="U24" s="15"/>
      <c r="V24" s="15"/>
      <c r="W24" s="15"/>
      <c r="X24" s="15"/>
      <c r="Y24" s="15"/>
      <c r="Z24" s="15"/>
      <c r="AA24" s="15"/>
      <c r="AB24" s="15"/>
      <c r="AC24" s="15"/>
    </row>
    <row r="25" spans="2:29" x14ac:dyDescent="0.15">
      <c r="B25" s="14"/>
      <c r="C25" s="74"/>
      <c r="D25" s="74"/>
      <c r="E25" s="15" t="s">
        <v>165</v>
      </c>
      <c r="F25" s="15"/>
      <c r="G25" s="15"/>
      <c r="H25" s="15"/>
      <c r="I25" s="15"/>
      <c r="J25" s="15"/>
      <c r="K25" s="15"/>
      <c r="L25" s="15"/>
      <c r="M25" s="15"/>
      <c r="N25" s="15"/>
      <c r="O25" s="15"/>
      <c r="P25" s="15"/>
      <c r="Q25" s="15"/>
      <c r="R25" s="15"/>
      <c r="S25" s="15"/>
      <c r="T25" s="15"/>
      <c r="U25" s="15"/>
      <c r="V25" s="15"/>
      <c r="W25" s="15"/>
      <c r="X25" s="15"/>
      <c r="Y25" s="15"/>
      <c r="Z25" s="15"/>
      <c r="AA25" s="15"/>
      <c r="AB25" s="15"/>
      <c r="AC25" s="24"/>
    </row>
    <row r="26" spans="2:29" x14ac:dyDescent="0.15">
      <c r="B26" s="14"/>
      <c r="C26" s="74"/>
      <c r="D26" s="74"/>
      <c r="E26" s="15" t="s">
        <v>166</v>
      </c>
      <c r="F26" s="15"/>
      <c r="G26" s="15"/>
      <c r="H26" s="15"/>
      <c r="I26" s="15"/>
      <c r="J26" s="15"/>
      <c r="K26" s="15"/>
      <c r="L26" s="15"/>
      <c r="M26" s="15"/>
      <c r="N26" s="15"/>
      <c r="O26" s="15"/>
      <c r="P26" s="15"/>
      <c r="Q26" s="15"/>
      <c r="R26" s="15"/>
      <c r="S26" s="15"/>
      <c r="T26" s="15"/>
      <c r="U26" s="15"/>
      <c r="V26" s="15"/>
      <c r="W26" s="15"/>
      <c r="X26" s="15"/>
      <c r="Y26" s="15"/>
      <c r="Z26" s="15"/>
      <c r="AA26" s="15"/>
      <c r="AB26" s="15"/>
      <c r="AC26" s="24"/>
    </row>
  </sheetData>
  <pageMargins left="0.75" right="0.75" top="1" bottom="1" header="0.5" footer="0.5"/>
  <pageSetup paperSize="5" scale="70"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B734-BA5A-4C00-9E91-684722479AFD}">
  <sheetPr>
    <pageSetUpPr fitToPage="1"/>
  </sheetPr>
  <dimension ref="B1:J33"/>
  <sheetViews>
    <sheetView showGridLines="0" topLeftCell="A27" zoomScale="80" zoomScaleNormal="80" workbookViewId="0">
      <selection activeCell="I34" sqref="I34"/>
    </sheetView>
  </sheetViews>
  <sheetFormatPr baseColWidth="10" defaultColWidth="8.83203125" defaultRowHeight="13" x14ac:dyDescent="0.15"/>
  <cols>
    <col min="1" max="1" width="2.6640625" customWidth="1"/>
    <col min="2" max="2" width="26.5" customWidth="1"/>
    <col min="3" max="3" width="35.6640625" customWidth="1"/>
    <col min="4" max="4" width="23.6640625" customWidth="1"/>
    <col min="5" max="5" width="18.5" customWidth="1"/>
    <col min="6" max="6" width="23.5" customWidth="1"/>
    <col min="7" max="7" width="21.6640625" customWidth="1"/>
    <col min="8" max="8" width="20.33203125" customWidth="1"/>
    <col min="9" max="9" width="20" customWidth="1"/>
    <col min="10" max="10" width="20.33203125" customWidth="1"/>
  </cols>
  <sheetData>
    <row r="1" spans="2:10" ht="45" x14ac:dyDescent="0.2">
      <c r="B1" s="30" t="s">
        <v>169</v>
      </c>
      <c r="F1" s="29"/>
      <c r="G1" s="77"/>
      <c r="H1" s="77"/>
      <c r="I1" s="77"/>
    </row>
    <row r="2" spans="2:10" ht="18" x14ac:dyDescent="0.2">
      <c r="B2" s="128" t="s">
        <v>34</v>
      </c>
      <c r="C2" s="128" t="str">
        <f>'1. Budget EXAMPLE'!$C$2</f>
        <v>Pilot Scale Up Project</v>
      </c>
      <c r="F2" s="29"/>
      <c r="G2" s="77"/>
      <c r="H2" s="77"/>
      <c r="I2" s="77"/>
    </row>
    <row r="3" spans="2:10" ht="17.25" customHeight="1" x14ac:dyDescent="0.2">
      <c r="B3" s="127" t="s">
        <v>35</v>
      </c>
      <c r="C3" s="127" t="str">
        <f>'1. Budget EXAMPLE'!$C$3</f>
        <v>XYZ Inc.</v>
      </c>
      <c r="E3" t="s">
        <v>91</v>
      </c>
      <c r="F3" s="29"/>
      <c r="G3" s="77"/>
      <c r="H3" s="77"/>
      <c r="I3" s="77"/>
    </row>
    <row r="4" spans="2:10" ht="3.75" customHeight="1" x14ac:dyDescent="0.15"/>
    <row r="5" spans="2:10" ht="17.25" customHeight="1" x14ac:dyDescent="0.2">
      <c r="B5" s="8" t="s">
        <v>45</v>
      </c>
      <c r="C5" s="8"/>
      <c r="D5" s="9"/>
      <c r="E5" s="9"/>
      <c r="F5" s="9"/>
      <c r="G5" s="9"/>
      <c r="H5" s="9"/>
      <c r="I5" s="9"/>
    </row>
    <row r="6" spans="2:10" ht="16" x14ac:dyDescent="0.2">
      <c r="D6" s="7"/>
      <c r="E6" s="7"/>
      <c r="F6" s="7"/>
      <c r="G6" s="7"/>
      <c r="H6" s="7"/>
      <c r="I6" s="7"/>
      <c r="J6" s="7"/>
    </row>
    <row r="7" spans="2:10" ht="43.5" customHeight="1" x14ac:dyDescent="0.15">
      <c r="B7" s="5" t="s">
        <v>74</v>
      </c>
      <c r="C7" s="5" t="s">
        <v>92</v>
      </c>
      <c r="D7" s="5" t="s">
        <v>93</v>
      </c>
      <c r="E7" s="5" t="s">
        <v>94</v>
      </c>
      <c r="F7" s="5" t="s">
        <v>95</v>
      </c>
      <c r="G7" s="5" t="s">
        <v>96</v>
      </c>
      <c r="H7" s="6" t="s">
        <v>97</v>
      </c>
    </row>
    <row r="8" spans="2:10" ht="29" x14ac:dyDescent="0.2">
      <c r="B8" s="212" t="s">
        <v>40</v>
      </c>
      <c r="C8" s="212" t="s">
        <v>170</v>
      </c>
      <c r="D8" s="200" t="s">
        <v>171</v>
      </c>
      <c r="E8" s="200" t="s">
        <v>172</v>
      </c>
      <c r="F8" s="200" t="s">
        <v>173</v>
      </c>
      <c r="G8" s="200" t="s">
        <v>174</v>
      </c>
      <c r="H8" s="200" t="s">
        <v>151</v>
      </c>
      <c r="I8" s="7"/>
      <c r="J8" s="7"/>
    </row>
    <row r="9" spans="2:10" ht="43" x14ac:dyDescent="0.2">
      <c r="B9" s="213"/>
      <c r="C9" s="215"/>
      <c r="D9" s="200" t="s">
        <v>175</v>
      </c>
      <c r="E9" s="200" t="s">
        <v>176</v>
      </c>
      <c r="F9" s="200" t="s">
        <v>177</v>
      </c>
      <c r="G9" s="200" t="s">
        <v>178</v>
      </c>
      <c r="H9" s="200" t="s">
        <v>157</v>
      </c>
      <c r="I9" s="7"/>
      <c r="J9" s="7"/>
    </row>
    <row r="10" spans="2:10" ht="43" x14ac:dyDescent="0.2">
      <c r="B10" s="213"/>
      <c r="C10" s="215"/>
      <c r="D10" s="200" t="s">
        <v>179</v>
      </c>
      <c r="E10" s="200" t="s">
        <v>180</v>
      </c>
      <c r="F10" s="200" t="s">
        <v>181</v>
      </c>
      <c r="G10" s="200" t="s">
        <v>182</v>
      </c>
      <c r="H10" s="200" t="s">
        <v>157</v>
      </c>
      <c r="I10" s="7"/>
      <c r="J10" s="7"/>
    </row>
    <row r="11" spans="2:10" ht="14" x14ac:dyDescent="0.15">
      <c r="B11" s="216" t="s">
        <v>41</v>
      </c>
      <c r="C11" s="200" t="s">
        <v>140</v>
      </c>
      <c r="D11" s="201"/>
      <c r="E11" s="200"/>
      <c r="F11" s="200"/>
      <c r="G11" s="200"/>
      <c r="H11" s="200"/>
    </row>
    <row r="12" spans="2:10" x14ac:dyDescent="0.15">
      <c r="B12" s="213"/>
      <c r="C12" s="200"/>
      <c r="D12" s="201"/>
      <c r="E12" s="200"/>
      <c r="F12" s="200"/>
      <c r="G12" s="200"/>
      <c r="H12" s="200"/>
    </row>
    <row r="13" spans="2:10" x14ac:dyDescent="0.15">
      <c r="B13" s="213"/>
      <c r="C13" s="200"/>
      <c r="D13" s="201"/>
      <c r="E13" s="200"/>
      <c r="F13" s="200"/>
      <c r="G13" s="200"/>
      <c r="H13" s="200"/>
    </row>
    <row r="14" spans="2:10" x14ac:dyDescent="0.15">
      <c r="B14" s="213"/>
      <c r="C14" s="200"/>
      <c r="D14" s="201"/>
      <c r="E14" s="200"/>
      <c r="F14" s="200"/>
      <c r="G14" s="200"/>
      <c r="H14" s="200"/>
    </row>
    <row r="15" spans="2:10" x14ac:dyDescent="0.15">
      <c r="B15" s="214"/>
      <c r="C15" s="200"/>
      <c r="D15" s="201"/>
      <c r="E15" s="200"/>
      <c r="F15" s="200"/>
      <c r="G15" s="200"/>
      <c r="H15" s="200"/>
    </row>
    <row r="16" spans="2:10" ht="14" x14ac:dyDescent="0.15">
      <c r="B16" s="216" t="s">
        <v>42</v>
      </c>
      <c r="C16" s="200" t="s">
        <v>141</v>
      </c>
      <c r="D16" s="201"/>
      <c r="E16" s="200"/>
      <c r="F16" s="200"/>
      <c r="G16" s="200"/>
      <c r="H16" s="200"/>
    </row>
    <row r="17" spans="2:8" x14ac:dyDescent="0.15">
      <c r="B17" s="213"/>
      <c r="C17" s="200"/>
      <c r="D17" s="201"/>
      <c r="E17" s="200"/>
      <c r="F17" s="200"/>
      <c r="G17" s="200"/>
      <c r="H17" s="200"/>
    </row>
    <row r="18" spans="2:8" x14ac:dyDescent="0.15">
      <c r="B18" s="213"/>
      <c r="C18" s="200"/>
      <c r="D18" s="201"/>
      <c r="E18" s="200"/>
      <c r="F18" s="200"/>
      <c r="G18" s="200"/>
      <c r="H18" s="200"/>
    </row>
    <row r="19" spans="2:8" x14ac:dyDescent="0.15">
      <c r="B19" s="214"/>
      <c r="C19" s="200"/>
      <c r="D19" s="201"/>
      <c r="E19" s="200"/>
      <c r="F19" s="200"/>
      <c r="G19" s="200"/>
      <c r="H19" s="200"/>
    </row>
    <row r="20" spans="2:8" ht="14" x14ac:dyDescent="0.15">
      <c r="B20" s="216" t="s">
        <v>43</v>
      </c>
      <c r="C20" s="200" t="s">
        <v>142</v>
      </c>
      <c r="D20" s="201"/>
      <c r="E20" s="200"/>
      <c r="F20" s="200"/>
      <c r="G20" s="200"/>
      <c r="H20" s="200"/>
    </row>
    <row r="21" spans="2:8" x14ac:dyDescent="0.15">
      <c r="B21" s="213"/>
      <c r="C21" s="200"/>
      <c r="D21" s="201"/>
      <c r="E21" s="200"/>
      <c r="F21" s="200"/>
      <c r="G21" s="200"/>
      <c r="H21" s="200"/>
    </row>
    <row r="22" spans="2:8" x14ac:dyDescent="0.15">
      <c r="B22" s="213"/>
      <c r="C22" s="200"/>
      <c r="D22" s="201"/>
      <c r="E22" s="200"/>
      <c r="F22" s="200"/>
      <c r="G22" s="200"/>
      <c r="H22" s="200"/>
    </row>
    <row r="23" spans="2:8" x14ac:dyDescent="0.15">
      <c r="B23" s="214"/>
      <c r="C23" s="200"/>
      <c r="D23" s="201"/>
      <c r="E23" s="200"/>
      <c r="F23" s="200"/>
      <c r="G23" s="200"/>
      <c r="H23" s="200"/>
    </row>
    <row r="29" spans="2:8" ht="45" x14ac:dyDescent="0.15">
      <c r="B29" s="5" t="s">
        <v>98</v>
      </c>
      <c r="C29" s="5" t="s">
        <v>99</v>
      </c>
      <c r="D29" s="5" t="s">
        <v>94</v>
      </c>
      <c r="E29" s="5" t="s">
        <v>95</v>
      </c>
      <c r="F29" s="5" t="s">
        <v>96</v>
      </c>
      <c r="G29" s="6" t="s">
        <v>97</v>
      </c>
    </row>
    <row r="30" spans="2:8" ht="70" x14ac:dyDescent="0.15">
      <c r="B30" s="212" t="s">
        <v>111</v>
      </c>
      <c r="C30" s="200" t="s">
        <v>183</v>
      </c>
      <c r="D30" s="200" t="s">
        <v>184</v>
      </c>
      <c r="E30" s="200" t="s">
        <v>185</v>
      </c>
      <c r="F30" s="200" t="s">
        <v>186</v>
      </c>
      <c r="G30" s="200" t="s">
        <v>269</v>
      </c>
    </row>
    <row r="31" spans="2:8" ht="70" x14ac:dyDescent="0.15">
      <c r="B31" s="213"/>
      <c r="C31" s="200" t="s">
        <v>187</v>
      </c>
      <c r="D31" s="200" t="s">
        <v>184</v>
      </c>
      <c r="E31" s="200" t="s">
        <v>185</v>
      </c>
      <c r="F31" s="200" t="s">
        <v>188</v>
      </c>
      <c r="G31" s="200" t="s">
        <v>269</v>
      </c>
    </row>
    <row r="32" spans="2:8" ht="42" x14ac:dyDescent="0.15">
      <c r="B32" s="213"/>
      <c r="C32" s="200" t="s">
        <v>189</v>
      </c>
      <c r="D32" s="200" t="s">
        <v>190</v>
      </c>
      <c r="E32" s="200" t="s">
        <v>191</v>
      </c>
      <c r="F32" s="200" t="s">
        <v>192</v>
      </c>
      <c r="G32" s="200" t="s">
        <v>269</v>
      </c>
    </row>
    <row r="33" spans="2:7" ht="56" x14ac:dyDescent="0.15">
      <c r="B33" s="214"/>
      <c r="C33" s="200" t="s">
        <v>193</v>
      </c>
      <c r="D33" s="200" t="s">
        <v>194</v>
      </c>
      <c r="E33" s="200" t="s">
        <v>195</v>
      </c>
      <c r="F33" s="200" t="s">
        <v>196</v>
      </c>
      <c r="G33" s="200" t="s">
        <v>269</v>
      </c>
    </row>
  </sheetData>
  <mergeCells count="6">
    <mergeCell ref="B8:B10"/>
    <mergeCell ref="B30:B33"/>
    <mergeCell ref="C8:C10"/>
    <mergeCell ref="B11:B15"/>
    <mergeCell ref="B16:B19"/>
    <mergeCell ref="B20:B23"/>
  </mergeCells>
  <pageMargins left="0.75" right="0.75" top="1" bottom="1" header="0.5" footer="0.5"/>
  <pageSetup scale="6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ACE1D-65C7-499B-9705-6AEFF08A8F1D}">
  <sheetPr>
    <pageSetUpPr fitToPage="1"/>
  </sheetPr>
  <dimension ref="B1:H40"/>
  <sheetViews>
    <sheetView showGridLines="0" zoomScale="80" zoomScaleNormal="80" workbookViewId="0">
      <selection activeCell="C13" sqref="C13"/>
    </sheetView>
  </sheetViews>
  <sheetFormatPr baseColWidth="10" defaultColWidth="8.83203125" defaultRowHeight="13" x14ac:dyDescent="0.15"/>
  <cols>
    <col min="1" max="1" width="2.6640625" customWidth="1"/>
    <col min="2" max="2" width="10.6640625" customWidth="1"/>
    <col min="3" max="3" width="27.6640625" customWidth="1"/>
    <col min="4" max="4" width="30.6640625" customWidth="1"/>
    <col min="5" max="5" width="24.5" customWidth="1"/>
    <col min="6" max="6" width="69.5" customWidth="1"/>
    <col min="7" max="7" width="20" customWidth="1"/>
    <col min="8" max="8" width="20.33203125" customWidth="1"/>
  </cols>
  <sheetData>
    <row r="1" spans="2:8" ht="45" x14ac:dyDescent="0.2">
      <c r="B1" s="30" t="s">
        <v>197</v>
      </c>
      <c r="F1" s="29"/>
      <c r="G1" s="77"/>
    </row>
    <row r="2" spans="2:8" ht="18" x14ac:dyDescent="0.2">
      <c r="C2" s="128" t="s">
        <v>34</v>
      </c>
      <c r="D2" s="128" t="str">
        <f>'1. Budget EXAMPLE'!$C$2</f>
        <v>Pilot Scale Up Project</v>
      </c>
      <c r="F2" s="29"/>
      <c r="G2" s="77"/>
    </row>
    <row r="3" spans="2:8" ht="17.25" customHeight="1" x14ac:dyDescent="0.2">
      <c r="C3" s="127" t="s">
        <v>35</v>
      </c>
      <c r="D3" s="127" t="str">
        <f>'1. Budget EXAMPLE'!$C$3</f>
        <v>XYZ Inc.</v>
      </c>
      <c r="E3" t="s">
        <v>91</v>
      </c>
      <c r="F3" s="29"/>
      <c r="G3" s="77"/>
    </row>
    <row r="4" spans="2:8" ht="3.75" customHeight="1" x14ac:dyDescent="0.15"/>
    <row r="5" spans="2:8" ht="16" x14ac:dyDescent="0.2">
      <c r="D5" s="7"/>
      <c r="E5" s="7"/>
      <c r="F5" s="7"/>
      <c r="G5" s="7"/>
      <c r="H5" s="7"/>
    </row>
    <row r="6" spans="2:8" ht="43.5" customHeight="1" x14ac:dyDescent="0.15">
      <c r="B6" s="5" t="s">
        <v>104</v>
      </c>
      <c r="C6" s="5" t="s">
        <v>105</v>
      </c>
      <c r="D6" s="176" t="s">
        <v>106</v>
      </c>
      <c r="E6" s="176" t="s">
        <v>107</v>
      </c>
      <c r="F6" s="175" t="s">
        <v>108</v>
      </c>
    </row>
    <row r="7" spans="2:8" ht="42" x14ac:dyDescent="0.15">
      <c r="B7" s="15">
        <v>1</v>
      </c>
      <c r="C7" s="200" t="s">
        <v>198</v>
      </c>
      <c r="D7" s="202" t="s">
        <v>199</v>
      </c>
      <c r="E7" s="202" t="s">
        <v>200</v>
      </c>
      <c r="F7" s="200" t="s">
        <v>201</v>
      </c>
    </row>
    <row r="8" spans="2:8" ht="42" x14ac:dyDescent="0.15">
      <c r="B8" s="15">
        <v>2</v>
      </c>
      <c r="C8" s="200" t="s">
        <v>202</v>
      </c>
      <c r="D8" s="203" t="s">
        <v>203</v>
      </c>
      <c r="E8" s="203" t="s">
        <v>204</v>
      </c>
      <c r="F8" s="200" t="s">
        <v>205</v>
      </c>
    </row>
    <row r="9" spans="2:8" ht="42" x14ac:dyDescent="0.15">
      <c r="B9" s="15">
        <v>3</v>
      </c>
      <c r="C9" s="200" t="s">
        <v>206</v>
      </c>
      <c r="D9" s="203" t="s">
        <v>199</v>
      </c>
      <c r="E9" s="203" t="s">
        <v>204</v>
      </c>
      <c r="F9" s="200" t="s">
        <v>207</v>
      </c>
    </row>
    <row r="10" spans="2:8" ht="56" x14ac:dyDescent="0.15">
      <c r="B10" s="15">
        <v>4</v>
      </c>
      <c r="C10" s="200" t="s">
        <v>208</v>
      </c>
      <c r="D10" s="203" t="s">
        <v>199</v>
      </c>
      <c r="E10" s="203" t="s">
        <v>200</v>
      </c>
      <c r="F10" s="200" t="s">
        <v>209</v>
      </c>
    </row>
    <row r="11" spans="2:8" ht="70" x14ac:dyDescent="0.15">
      <c r="B11" s="15">
        <v>5</v>
      </c>
      <c r="C11" s="200" t="s">
        <v>210</v>
      </c>
      <c r="D11" s="203" t="s">
        <v>203</v>
      </c>
      <c r="E11" s="203" t="s">
        <v>200</v>
      </c>
      <c r="F11" s="200" t="s">
        <v>211</v>
      </c>
    </row>
    <row r="12" spans="2:8" ht="56" x14ac:dyDescent="0.15">
      <c r="B12" s="15">
        <v>6</v>
      </c>
      <c r="C12" s="200" t="s">
        <v>212</v>
      </c>
      <c r="D12" s="203" t="s">
        <v>199</v>
      </c>
      <c r="E12" s="203" t="s">
        <v>200</v>
      </c>
      <c r="F12" s="200" t="s">
        <v>213</v>
      </c>
    </row>
    <row r="13" spans="2:8" x14ac:dyDescent="0.15">
      <c r="B13" s="15"/>
      <c r="C13" s="201"/>
      <c r="D13" s="202"/>
      <c r="E13" s="202"/>
      <c r="F13" s="201"/>
    </row>
    <row r="14" spans="2:8" x14ac:dyDescent="0.15">
      <c r="B14" s="15"/>
      <c r="C14" s="201"/>
      <c r="D14" s="202"/>
      <c r="E14" s="202"/>
      <c r="F14" s="201"/>
    </row>
    <row r="15" spans="2:8" x14ac:dyDescent="0.15">
      <c r="B15" s="15"/>
      <c r="C15" s="201"/>
      <c r="D15" s="202"/>
      <c r="E15" s="202"/>
      <c r="F15" s="201"/>
    </row>
    <row r="16" spans="2:8" x14ac:dyDescent="0.15">
      <c r="B16" s="15"/>
      <c r="C16" s="201"/>
      <c r="D16" s="202"/>
      <c r="E16" s="202"/>
      <c r="F16" s="201"/>
    </row>
    <row r="17" spans="2:6" x14ac:dyDescent="0.15">
      <c r="B17" s="15"/>
      <c r="C17" s="201"/>
      <c r="D17" s="202"/>
      <c r="E17" s="202"/>
      <c r="F17" s="201"/>
    </row>
    <row r="18" spans="2:6" x14ac:dyDescent="0.15">
      <c r="B18" s="15"/>
      <c r="C18" s="201"/>
      <c r="D18" s="202"/>
      <c r="E18" s="202"/>
      <c r="F18" s="201"/>
    </row>
    <row r="19" spans="2:6" x14ac:dyDescent="0.15">
      <c r="B19" s="15"/>
      <c r="C19" s="201"/>
      <c r="D19" s="202"/>
      <c r="E19" s="202"/>
      <c r="F19" s="201"/>
    </row>
    <row r="20" spans="2:6" x14ac:dyDescent="0.15">
      <c r="B20" s="15"/>
      <c r="C20" s="201"/>
      <c r="D20" s="202"/>
      <c r="E20" s="202"/>
      <c r="F20" s="201"/>
    </row>
    <row r="21" spans="2:6" x14ac:dyDescent="0.15">
      <c r="B21" s="15"/>
      <c r="C21" s="201"/>
      <c r="D21" s="202"/>
      <c r="E21" s="202"/>
      <c r="F21" s="201"/>
    </row>
    <row r="22" spans="2:6" x14ac:dyDescent="0.15">
      <c r="B22" s="15"/>
      <c r="C22" s="201"/>
      <c r="D22" s="202"/>
      <c r="E22" s="202"/>
      <c r="F22" s="201"/>
    </row>
    <row r="23" spans="2:6" x14ac:dyDescent="0.15">
      <c r="B23" s="15"/>
      <c r="C23" s="201"/>
      <c r="D23" s="202"/>
      <c r="E23" s="202"/>
      <c r="F23" s="201"/>
    </row>
    <row r="24" spans="2:6" x14ac:dyDescent="0.15">
      <c r="B24" s="15"/>
      <c r="C24" s="201"/>
      <c r="D24" s="202"/>
      <c r="E24" s="202"/>
      <c r="F24" s="201"/>
    </row>
    <row r="25" spans="2:6" x14ac:dyDescent="0.15">
      <c r="B25" s="15"/>
      <c r="C25" s="201"/>
      <c r="D25" s="202"/>
      <c r="E25" s="202"/>
      <c r="F25" s="201"/>
    </row>
    <row r="26" spans="2:6" x14ac:dyDescent="0.15">
      <c r="B26" s="15"/>
      <c r="C26" s="201"/>
      <c r="D26" s="202"/>
      <c r="E26" s="202"/>
      <c r="F26" s="201"/>
    </row>
    <row r="27" spans="2:6" x14ac:dyDescent="0.15">
      <c r="B27" s="15"/>
      <c r="C27" s="201"/>
      <c r="D27" s="202"/>
      <c r="E27" s="202"/>
      <c r="F27" s="201"/>
    </row>
    <row r="28" spans="2:6" x14ac:dyDescent="0.15">
      <c r="B28" s="15"/>
      <c r="C28" s="201"/>
      <c r="D28" s="202"/>
      <c r="E28" s="202"/>
      <c r="F28" s="201"/>
    </row>
    <row r="29" spans="2:6" x14ac:dyDescent="0.15">
      <c r="B29" s="15"/>
      <c r="C29" s="201"/>
      <c r="D29" s="202"/>
      <c r="E29" s="202"/>
      <c r="F29" s="201"/>
    </row>
    <row r="30" spans="2:6" x14ac:dyDescent="0.15">
      <c r="B30" s="15"/>
      <c r="C30" s="201"/>
      <c r="D30" s="202"/>
      <c r="E30" s="202"/>
      <c r="F30" s="201"/>
    </row>
    <row r="31" spans="2:6" x14ac:dyDescent="0.15">
      <c r="B31" s="15"/>
      <c r="C31" s="201"/>
      <c r="D31" s="202"/>
      <c r="E31" s="202"/>
      <c r="F31" s="201"/>
    </row>
    <row r="32" spans="2:6" x14ac:dyDescent="0.15">
      <c r="B32" s="15"/>
      <c r="C32" s="201"/>
      <c r="D32" s="202"/>
      <c r="E32" s="202"/>
      <c r="F32" s="201"/>
    </row>
    <row r="33" spans="2:6" x14ac:dyDescent="0.15">
      <c r="B33" s="15"/>
      <c r="C33" s="201"/>
      <c r="D33" s="202"/>
      <c r="E33" s="202"/>
      <c r="F33" s="201"/>
    </row>
    <row r="34" spans="2:6" x14ac:dyDescent="0.15">
      <c r="B34" s="15"/>
      <c r="C34" s="201"/>
      <c r="D34" s="202"/>
      <c r="E34" s="202"/>
      <c r="F34" s="201"/>
    </row>
    <row r="35" spans="2:6" x14ac:dyDescent="0.15">
      <c r="B35" s="15"/>
      <c r="C35" s="201"/>
      <c r="D35" s="202"/>
      <c r="E35" s="202"/>
      <c r="F35" s="201"/>
    </row>
    <row r="36" spans="2:6" x14ac:dyDescent="0.15">
      <c r="B36" s="15"/>
      <c r="C36" s="201"/>
      <c r="D36" s="202"/>
      <c r="E36" s="202"/>
      <c r="F36" s="201"/>
    </row>
    <row r="37" spans="2:6" x14ac:dyDescent="0.15">
      <c r="B37" s="15"/>
      <c r="C37" s="201"/>
      <c r="D37" s="202"/>
      <c r="E37" s="202"/>
      <c r="F37" s="201"/>
    </row>
    <row r="38" spans="2:6" x14ac:dyDescent="0.15">
      <c r="B38" s="15"/>
      <c r="C38" s="201"/>
      <c r="D38" s="202"/>
      <c r="E38" s="202"/>
      <c r="F38" s="201"/>
    </row>
    <row r="39" spans="2:6" x14ac:dyDescent="0.15">
      <c r="B39" s="15"/>
      <c r="C39" s="201"/>
      <c r="D39" s="202"/>
      <c r="E39" s="202"/>
      <c r="F39" s="201"/>
    </row>
    <row r="40" spans="2:6" x14ac:dyDescent="0.15">
      <c r="B40" s="15"/>
      <c r="C40" s="201"/>
      <c r="D40" s="202"/>
      <c r="E40" s="202"/>
      <c r="F40" s="201"/>
    </row>
  </sheetData>
  <pageMargins left="0.75" right="0.75" top="1" bottom="1" header="0.5" footer="0.5"/>
  <pageSetup scale="65"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FD7868F3-39BD-42E6-9541-109A8CFC752D}">
          <x14:formula1>
            <xm:f>Options!$A$2:$A$6</xm:f>
          </x14:formula1>
          <xm:sqref>D7</xm:sqref>
        </x14:dataValidation>
        <x14:dataValidation type="list" allowBlank="1" showInputMessage="1" showErrorMessage="1" xr:uid="{3D16A41D-6C37-4FFD-988A-571E9F195877}">
          <x14:formula1>
            <xm:f>Options!$B$1:$F$1</xm:f>
          </x14:formula1>
          <xm:sqref>E7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2"/>
  <sheetViews>
    <sheetView workbookViewId="0">
      <selection activeCell="A42" sqref="A42"/>
    </sheetView>
  </sheetViews>
  <sheetFormatPr baseColWidth="10" defaultColWidth="8.83203125" defaultRowHeight="13" x14ac:dyDescent="0.15"/>
  <cols>
    <col min="1" max="1" width="21.5" bestFit="1" customWidth="1"/>
    <col min="2" max="6" width="15.6640625" customWidth="1"/>
  </cols>
  <sheetData>
    <row r="1" spans="1:6" x14ac:dyDescent="0.15">
      <c r="A1" t="s">
        <v>214</v>
      </c>
      <c r="B1" t="s">
        <v>215</v>
      </c>
      <c r="C1" t="s">
        <v>216</v>
      </c>
      <c r="D1" t="s">
        <v>204</v>
      </c>
      <c r="E1" t="s">
        <v>200</v>
      </c>
      <c r="F1" t="s">
        <v>217</v>
      </c>
    </row>
    <row r="2" spans="1:6" x14ac:dyDescent="0.15">
      <c r="A2" t="s">
        <v>218</v>
      </c>
      <c r="B2" s="62">
        <v>1</v>
      </c>
      <c r="C2" s="62">
        <v>1</v>
      </c>
      <c r="D2" s="62">
        <v>1</v>
      </c>
      <c r="E2" s="61">
        <v>2</v>
      </c>
      <c r="F2" s="63">
        <v>3</v>
      </c>
    </row>
    <row r="3" spans="1:6" x14ac:dyDescent="0.15">
      <c r="A3" t="s">
        <v>199</v>
      </c>
      <c r="B3" s="62">
        <v>1</v>
      </c>
      <c r="C3" s="62">
        <v>1</v>
      </c>
      <c r="D3" s="61">
        <v>2</v>
      </c>
      <c r="E3" s="63">
        <v>3</v>
      </c>
      <c r="F3" s="64">
        <v>4</v>
      </c>
    </row>
    <row r="4" spans="1:6" x14ac:dyDescent="0.15">
      <c r="A4" t="s">
        <v>203</v>
      </c>
      <c r="B4" s="62">
        <v>1</v>
      </c>
      <c r="C4" s="61">
        <v>2</v>
      </c>
      <c r="D4" s="63">
        <v>3</v>
      </c>
      <c r="E4" s="64">
        <v>4</v>
      </c>
      <c r="F4" s="65">
        <v>5</v>
      </c>
    </row>
    <row r="5" spans="1:6" x14ac:dyDescent="0.15">
      <c r="A5" t="s">
        <v>219</v>
      </c>
      <c r="B5" s="61">
        <v>2</v>
      </c>
      <c r="C5" s="63">
        <v>3</v>
      </c>
      <c r="D5" s="64">
        <v>4</v>
      </c>
      <c r="E5" s="65">
        <v>5</v>
      </c>
      <c r="F5" s="65">
        <v>5</v>
      </c>
    </row>
    <row r="6" spans="1:6" x14ac:dyDescent="0.15">
      <c r="A6" t="s">
        <v>220</v>
      </c>
      <c r="B6" s="63">
        <v>3</v>
      </c>
      <c r="C6" s="64">
        <v>4</v>
      </c>
      <c r="D6" s="65">
        <v>5</v>
      </c>
      <c r="E6" s="65">
        <v>5</v>
      </c>
      <c r="F6" s="65">
        <v>5</v>
      </c>
    </row>
    <row r="8" spans="1:6" x14ac:dyDescent="0.15">
      <c r="A8" s="60" t="s">
        <v>221</v>
      </c>
    </row>
    <row r="9" spans="1:6" x14ac:dyDescent="0.15">
      <c r="A9" s="60" t="s">
        <v>10</v>
      </c>
    </row>
    <row r="10" spans="1:6" x14ac:dyDescent="0.15">
      <c r="A10" s="60" t="s">
        <v>222</v>
      </c>
    </row>
    <row r="12" spans="1:6" x14ac:dyDescent="0.15">
      <c r="A12" t="s">
        <v>223</v>
      </c>
    </row>
    <row r="13" spans="1:6" x14ac:dyDescent="0.15">
      <c r="A13" t="s">
        <v>152</v>
      </c>
    </row>
    <row r="14" spans="1:6" x14ac:dyDescent="0.15">
      <c r="A14" t="s">
        <v>224</v>
      </c>
    </row>
    <row r="15" spans="1:6" x14ac:dyDescent="0.15">
      <c r="A15" s="60" t="s">
        <v>225</v>
      </c>
    </row>
    <row r="16" spans="1:6" x14ac:dyDescent="0.15">
      <c r="A16" t="s">
        <v>226</v>
      </c>
    </row>
    <row r="18" spans="1:1" x14ac:dyDescent="0.15">
      <c r="A18" t="s">
        <v>227</v>
      </c>
    </row>
    <row r="19" spans="1:1" x14ac:dyDescent="0.15">
      <c r="A19" t="s">
        <v>228</v>
      </c>
    </row>
    <row r="20" spans="1:1" x14ac:dyDescent="0.15">
      <c r="A20" t="s">
        <v>229</v>
      </c>
    </row>
    <row r="21" spans="1:1" x14ac:dyDescent="0.15">
      <c r="A21" t="s">
        <v>230</v>
      </c>
    </row>
    <row r="22" spans="1:1" x14ac:dyDescent="0.15">
      <c r="A22" t="s">
        <v>231</v>
      </c>
    </row>
    <row r="23" spans="1:1" x14ac:dyDescent="0.15">
      <c r="A23" t="s">
        <v>232</v>
      </c>
    </row>
    <row r="24" spans="1:1" x14ac:dyDescent="0.15">
      <c r="A24" t="s">
        <v>233</v>
      </c>
    </row>
    <row r="25" spans="1:1" x14ac:dyDescent="0.15">
      <c r="A25" t="s">
        <v>234</v>
      </c>
    </row>
    <row r="26" spans="1:1" x14ac:dyDescent="0.15">
      <c r="A26" t="s">
        <v>235</v>
      </c>
    </row>
    <row r="27" spans="1:1" x14ac:dyDescent="0.15">
      <c r="A27" t="s">
        <v>236</v>
      </c>
    </row>
    <row r="28" spans="1:1" x14ac:dyDescent="0.15">
      <c r="A28" t="s">
        <v>124</v>
      </c>
    </row>
    <row r="29" spans="1:1" x14ac:dyDescent="0.15">
      <c r="A29" t="s">
        <v>237</v>
      </c>
    </row>
    <row r="30" spans="1:1" x14ac:dyDescent="0.15">
      <c r="A30" t="s">
        <v>153</v>
      </c>
    </row>
    <row r="31" spans="1:1" x14ac:dyDescent="0.15">
      <c r="A31" t="s">
        <v>238</v>
      </c>
    </row>
    <row r="32" spans="1:1" x14ac:dyDescent="0.15">
      <c r="A32" t="s">
        <v>239</v>
      </c>
    </row>
    <row r="33" spans="1:1" x14ac:dyDescent="0.15">
      <c r="A33" t="s">
        <v>240</v>
      </c>
    </row>
    <row r="34" spans="1:1" x14ac:dyDescent="0.15">
      <c r="A34" t="s">
        <v>131</v>
      </c>
    </row>
    <row r="35" spans="1:1" x14ac:dyDescent="0.15">
      <c r="A35" t="s">
        <v>241</v>
      </c>
    </row>
    <row r="37" spans="1:1" x14ac:dyDescent="0.15">
      <c r="A37" s="60" t="s">
        <v>112</v>
      </c>
    </row>
    <row r="38" spans="1:1" x14ac:dyDescent="0.15">
      <c r="A38" s="60" t="s">
        <v>4</v>
      </c>
    </row>
    <row r="40" spans="1:1" x14ac:dyDescent="0.15">
      <c r="A40" t="s">
        <v>242</v>
      </c>
    </row>
    <row r="41" spans="1:1" x14ac:dyDescent="0.15">
      <c r="A41" s="60" t="s">
        <v>243</v>
      </c>
    </row>
    <row r="42" spans="1:1" x14ac:dyDescent="0.15">
      <c r="A42" t="s">
        <v>244</v>
      </c>
    </row>
    <row r="43" spans="1:1" x14ac:dyDescent="0.15">
      <c r="A43" s="60" t="s">
        <v>245</v>
      </c>
    </row>
    <row r="44" spans="1:1" x14ac:dyDescent="0.15">
      <c r="A44" t="s">
        <v>246</v>
      </c>
    </row>
    <row r="45" spans="1:1" x14ac:dyDescent="0.15">
      <c r="A45" t="s">
        <v>129</v>
      </c>
    </row>
    <row r="46" spans="1:1" x14ac:dyDescent="0.15">
      <c r="A46" t="s">
        <v>247</v>
      </c>
    </row>
    <row r="47" spans="1:1" x14ac:dyDescent="0.15">
      <c r="A47" t="s">
        <v>123</v>
      </c>
    </row>
    <row r="48" spans="1:1" x14ac:dyDescent="0.15">
      <c r="A48" t="s">
        <v>248</v>
      </c>
    </row>
    <row r="49" spans="1:1" x14ac:dyDescent="0.15">
      <c r="A49" t="s">
        <v>249</v>
      </c>
    </row>
    <row r="51" spans="1:1" x14ac:dyDescent="0.15">
      <c r="A51" t="s">
        <v>250</v>
      </c>
    </row>
    <row r="52" spans="1:1" x14ac:dyDescent="0.15">
      <c r="A52" t="s">
        <v>251</v>
      </c>
    </row>
    <row r="53" spans="1:1" x14ac:dyDescent="0.15">
      <c r="A53" t="s">
        <v>252</v>
      </c>
    </row>
    <row r="54" spans="1:1" x14ac:dyDescent="0.15">
      <c r="A54" t="s">
        <v>253</v>
      </c>
    </row>
    <row r="55" spans="1:1" x14ac:dyDescent="0.15">
      <c r="A55" t="s">
        <v>254</v>
      </c>
    </row>
    <row r="56" spans="1:1" x14ac:dyDescent="0.15">
      <c r="A56" t="s">
        <v>230</v>
      </c>
    </row>
    <row r="57" spans="1:1" x14ac:dyDescent="0.15">
      <c r="A57" t="s">
        <v>134</v>
      </c>
    </row>
    <row r="58" spans="1:1" x14ac:dyDescent="0.15">
      <c r="A58" t="s">
        <v>255</v>
      </c>
    </row>
    <row r="59" spans="1:1" x14ac:dyDescent="0.15">
      <c r="A59" s="60" t="s">
        <v>256</v>
      </c>
    </row>
    <row r="60" spans="1:1" x14ac:dyDescent="0.15">
      <c r="A60" t="s">
        <v>257</v>
      </c>
    </row>
    <row r="61" spans="1:1" x14ac:dyDescent="0.15">
      <c r="A61" t="s">
        <v>258</v>
      </c>
    </row>
    <row r="62" spans="1:1" x14ac:dyDescent="0.15">
      <c r="A62" t="s">
        <v>259</v>
      </c>
    </row>
    <row r="63" spans="1:1" x14ac:dyDescent="0.15">
      <c r="A63" t="s">
        <v>260</v>
      </c>
    </row>
    <row r="64" spans="1:1" x14ac:dyDescent="0.15">
      <c r="A64" t="s">
        <v>124</v>
      </c>
    </row>
    <row r="65" spans="1:1" x14ac:dyDescent="0.15">
      <c r="A65" t="s">
        <v>261</v>
      </c>
    </row>
    <row r="66" spans="1:1" x14ac:dyDescent="0.15">
      <c r="A66" t="s">
        <v>262</v>
      </c>
    </row>
    <row r="67" spans="1:1" x14ac:dyDescent="0.15">
      <c r="A67" t="s">
        <v>263</v>
      </c>
    </row>
    <row r="68" spans="1:1" x14ac:dyDescent="0.15">
      <c r="A68" t="s">
        <v>136</v>
      </c>
    </row>
    <row r="69" spans="1:1" x14ac:dyDescent="0.15">
      <c r="A69" t="s">
        <v>264</v>
      </c>
    </row>
    <row r="70" spans="1:1" x14ac:dyDescent="0.15">
      <c r="A70" t="s">
        <v>265</v>
      </c>
    </row>
    <row r="71" spans="1:1" x14ac:dyDescent="0.15">
      <c r="A71" t="s">
        <v>266</v>
      </c>
    </row>
    <row r="72" spans="1:1" x14ac:dyDescent="0.15">
      <c r="A72" t="s">
        <v>131</v>
      </c>
    </row>
    <row r="73" spans="1:1" x14ac:dyDescent="0.15">
      <c r="A73" t="s">
        <v>267</v>
      </c>
    </row>
    <row r="75" spans="1:1" x14ac:dyDescent="0.15">
      <c r="A75" s="60" t="s">
        <v>126</v>
      </c>
    </row>
    <row r="76" spans="1:1" x14ac:dyDescent="0.15">
      <c r="A76" s="60" t="s">
        <v>128</v>
      </c>
    </row>
    <row r="78" spans="1:1" x14ac:dyDescent="0.15">
      <c r="A78" s="60" t="s">
        <v>125</v>
      </c>
    </row>
    <row r="79" spans="1:1" x14ac:dyDescent="0.15">
      <c r="A79" s="60" t="s">
        <v>132</v>
      </c>
    </row>
    <row r="81" spans="1:1" x14ac:dyDescent="0.15">
      <c r="A81" s="60" t="s">
        <v>127</v>
      </c>
    </row>
    <row r="82" spans="1:1" x14ac:dyDescent="0.15">
      <c r="A82" s="60" t="s">
        <v>137</v>
      </c>
    </row>
  </sheetData>
  <sheetProtection algorithmName="SHA-512" hashValue="n8PXOLK0RtKUXIZt9pF3v3xvq8Tpq0OJ05vF7PEp9I+757vZGbS4k+trrOBUMw2K9VnUd6YnIxlFSQ69ufH9Uw==" saltValue="BjCndrDhwXb+hQQPkJ2sNA==" spinCount="100000" sheet="1" objects="1" scenarios="1" selectLockedCells="1" selectUnlockedCells="1"/>
  <sortState xmlns:xlrd2="http://schemas.microsoft.com/office/spreadsheetml/2017/richdata2" ref="A40:A48">
    <sortCondition ref="A40"/>
  </sortState>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56"/>
  <sheetViews>
    <sheetView showGridLines="0" tabSelected="1" zoomScale="60" zoomScaleNormal="60" workbookViewId="0">
      <selection activeCell="C8" sqref="C8"/>
    </sheetView>
  </sheetViews>
  <sheetFormatPr baseColWidth="10" defaultColWidth="8.83203125" defaultRowHeight="13" x14ac:dyDescent="0.15"/>
  <cols>
    <col min="1" max="1" width="1.5" customWidth="1"/>
    <col min="2" max="2" width="12.5" customWidth="1"/>
    <col min="3" max="3" width="103.6640625" customWidth="1"/>
    <col min="4" max="4" width="117.5" customWidth="1"/>
    <col min="5" max="5" width="30.33203125" bestFit="1" customWidth="1"/>
    <col min="6" max="6" width="30.5" bestFit="1" customWidth="1"/>
    <col min="7" max="7" width="30.6640625" bestFit="1" customWidth="1"/>
    <col min="8" max="8" width="30.6640625" customWidth="1"/>
    <col min="9" max="9" width="21.33203125" customWidth="1"/>
  </cols>
  <sheetData>
    <row r="2" spans="2:5" ht="40.5" customHeight="1" x14ac:dyDescent="0.15">
      <c r="B2" s="30" t="s">
        <v>1</v>
      </c>
    </row>
    <row r="3" spans="2:5" ht="18" customHeight="1" x14ac:dyDescent="0.15">
      <c r="B3" s="30"/>
    </row>
    <row r="4" spans="2:5" ht="18" customHeight="1" x14ac:dyDescent="0.15">
      <c r="B4" s="134"/>
      <c r="C4" s="141" t="s">
        <v>2</v>
      </c>
      <c r="D4" s="129"/>
    </row>
    <row r="5" spans="2:5" ht="18" customHeight="1" x14ac:dyDescent="0.15">
      <c r="B5" s="79"/>
      <c r="C5" s="142" t="s">
        <v>3</v>
      </c>
      <c r="D5" s="130"/>
    </row>
    <row r="6" spans="2:5" ht="18" customHeight="1" x14ac:dyDescent="0.15">
      <c r="B6" s="79"/>
      <c r="C6" s="199" t="str">
        <f>B10</f>
        <v>I. Document Checklist</v>
      </c>
      <c r="D6" s="131" t="s">
        <v>4</v>
      </c>
    </row>
    <row r="7" spans="2:5" ht="18" customHeight="1" x14ac:dyDescent="0.15">
      <c r="B7" s="79"/>
      <c r="C7" s="199" t="str">
        <f>B17</f>
        <v>II. Funding Summary</v>
      </c>
      <c r="D7" s="131" t="s">
        <v>4</v>
      </c>
    </row>
    <row r="8" spans="2:5" ht="18" customHeight="1" x14ac:dyDescent="0.15">
      <c r="B8" s="79"/>
      <c r="C8" s="199" t="str">
        <f>B42</f>
        <v>III. OEB Funding (Supported by Government of Canada) Summary by Milestone</v>
      </c>
      <c r="D8" s="131" t="s">
        <v>4</v>
      </c>
    </row>
    <row r="9" spans="2:5" ht="7.5" customHeight="1" x14ac:dyDescent="0.15"/>
    <row r="10" spans="2:5" ht="18" customHeight="1" thickBot="1" x14ac:dyDescent="0.2">
      <c r="B10" s="80" t="s">
        <v>5</v>
      </c>
    </row>
    <row r="11" spans="2:5" ht="26.25" customHeight="1" x14ac:dyDescent="0.15">
      <c r="B11" s="83" t="s">
        <v>6</v>
      </c>
      <c r="C11" s="84" t="s">
        <v>7</v>
      </c>
      <c r="D11" s="84" t="s">
        <v>8</v>
      </c>
      <c r="E11" s="123" t="s">
        <v>9</v>
      </c>
    </row>
    <row r="12" spans="2:5" ht="48.75" customHeight="1" x14ac:dyDescent="0.15">
      <c r="B12" s="86">
        <v>1</v>
      </c>
      <c r="C12" s="87" t="s">
        <v>10</v>
      </c>
      <c r="D12" s="88" t="s">
        <v>11</v>
      </c>
      <c r="E12" s="132" t="s">
        <v>4</v>
      </c>
    </row>
    <row r="13" spans="2:5" ht="48.75" customHeight="1" x14ac:dyDescent="0.15">
      <c r="B13" s="86">
        <v>2</v>
      </c>
      <c r="C13" s="87" t="s">
        <v>12</v>
      </c>
      <c r="D13" s="88" t="s">
        <v>13</v>
      </c>
      <c r="E13" s="132" t="s">
        <v>4</v>
      </c>
    </row>
    <row r="14" spans="2:5" ht="48.75" customHeight="1" x14ac:dyDescent="0.15">
      <c r="B14" s="86">
        <v>3</v>
      </c>
      <c r="C14" s="87" t="s">
        <v>14</v>
      </c>
      <c r="D14" s="88" t="s">
        <v>15</v>
      </c>
      <c r="E14" s="132" t="s">
        <v>4</v>
      </c>
    </row>
    <row r="15" spans="2:5" ht="48.75" customHeight="1" thickBot="1" x14ac:dyDescent="0.2">
      <c r="B15" s="90">
        <v>4</v>
      </c>
      <c r="C15" s="91" t="s">
        <v>16</v>
      </c>
      <c r="D15" s="92" t="s">
        <v>17</v>
      </c>
      <c r="E15" s="133" t="s">
        <v>4</v>
      </c>
    </row>
    <row r="16" spans="2:5" ht="5.25" customHeight="1" x14ac:dyDescent="0.15">
      <c r="D16" s="78"/>
    </row>
    <row r="17" spans="2:9" ht="17.25" customHeight="1" thickBot="1" x14ac:dyDescent="0.2">
      <c r="B17" s="80" t="s">
        <v>18</v>
      </c>
    </row>
    <row r="18" spans="2:9" s="33" customFormat="1" ht="23.25" customHeight="1" x14ac:dyDescent="0.15">
      <c r="B18" s="93" t="s">
        <v>19</v>
      </c>
      <c r="C18" s="138" t="s">
        <v>20</v>
      </c>
      <c r="D18" s="139" t="s">
        <v>21</v>
      </c>
      <c r="E18" s="138" t="s">
        <v>22</v>
      </c>
      <c r="F18" s="138" t="s">
        <v>23</v>
      </c>
      <c r="G18" s="138" t="s">
        <v>24</v>
      </c>
      <c r="H18" s="138" t="s">
        <v>25</v>
      </c>
      <c r="I18" s="140" t="s">
        <v>26</v>
      </c>
    </row>
    <row r="19" spans="2:9" x14ac:dyDescent="0.15">
      <c r="B19" s="102">
        <v>1</v>
      </c>
      <c r="C19" s="135"/>
      <c r="D19" s="136"/>
      <c r="E19" s="135"/>
      <c r="F19" s="135"/>
      <c r="G19" s="135"/>
      <c r="H19" s="137"/>
      <c r="I19" s="99"/>
    </row>
    <row r="20" spans="2:9" x14ac:dyDescent="0.15">
      <c r="B20" s="102">
        <v>2</v>
      </c>
      <c r="C20" s="135"/>
      <c r="D20" s="136"/>
      <c r="E20" s="135"/>
      <c r="F20" s="135"/>
      <c r="G20" s="135"/>
      <c r="H20" s="137"/>
      <c r="I20" s="99"/>
    </row>
    <row r="21" spans="2:9" x14ac:dyDescent="0.15">
      <c r="B21" s="102">
        <v>3</v>
      </c>
      <c r="C21" s="135"/>
      <c r="D21" s="136"/>
      <c r="E21" s="135"/>
      <c r="F21" s="135"/>
      <c r="G21" s="135"/>
      <c r="H21" s="137"/>
      <c r="I21" s="99"/>
    </row>
    <row r="22" spans="2:9" x14ac:dyDescent="0.15">
      <c r="B22" s="102">
        <v>4</v>
      </c>
      <c r="C22" s="135"/>
      <c r="D22" s="136"/>
      <c r="E22" s="135"/>
      <c r="F22" s="135"/>
      <c r="G22" s="135"/>
      <c r="H22" s="137"/>
      <c r="I22" s="99"/>
    </row>
    <row r="23" spans="2:9" x14ac:dyDescent="0.15">
      <c r="B23" s="102"/>
      <c r="C23" s="135"/>
      <c r="D23" s="136"/>
      <c r="E23" s="135"/>
      <c r="F23" s="135"/>
      <c r="G23" s="135"/>
      <c r="H23" s="137"/>
      <c r="I23" s="99"/>
    </row>
    <row r="24" spans="2:9" x14ac:dyDescent="0.15">
      <c r="B24" s="102"/>
      <c r="C24" s="135"/>
      <c r="D24" s="136"/>
      <c r="E24" s="135"/>
      <c r="F24" s="135"/>
      <c r="G24" s="135"/>
      <c r="H24" s="137"/>
      <c r="I24" s="99"/>
    </row>
    <row r="25" spans="2:9" x14ac:dyDescent="0.15">
      <c r="B25" s="102"/>
      <c r="C25" s="135"/>
      <c r="D25" s="136"/>
      <c r="E25" s="135"/>
      <c r="F25" s="135"/>
      <c r="G25" s="135"/>
      <c r="H25" s="137"/>
      <c r="I25" s="99"/>
    </row>
    <row r="26" spans="2:9" x14ac:dyDescent="0.15">
      <c r="B26" s="102"/>
      <c r="C26" s="135"/>
      <c r="D26" s="136"/>
      <c r="E26" s="135"/>
      <c r="F26" s="135"/>
      <c r="G26" s="135"/>
      <c r="H26" s="137"/>
      <c r="I26" s="99"/>
    </row>
    <row r="27" spans="2:9" x14ac:dyDescent="0.15">
      <c r="B27" s="102"/>
      <c r="C27" s="135"/>
      <c r="D27" s="136"/>
      <c r="E27" s="135"/>
      <c r="F27" s="135"/>
      <c r="G27" s="135"/>
      <c r="H27" s="137"/>
      <c r="I27" s="99"/>
    </row>
    <row r="28" spans="2:9" x14ac:dyDescent="0.15">
      <c r="B28" s="102"/>
      <c r="C28" s="135"/>
      <c r="D28" s="136"/>
      <c r="E28" s="135"/>
      <c r="F28" s="135"/>
      <c r="G28" s="135"/>
      <c r="H28" s="137"/>
      <c r="I28" s="99"/>
    </row>
    <row r="29" spans="2:9" x14ac:dyDescent="0.15">
      <c r="B29" s="102"/>
      <c r="C29" s="135"/>
      <c r="D29" s="136"/>
      <c r="E29" s="135"/>
      <c r="F29" s="135"/>
      <c r="G29" s="135"/>
      <c r="H29" s="137"/>
      <c r="I29" s="99"/>
    </row>
    <row r="30" spans="2:9" x14ac:dyDescent="0.15">
      <c r="B30" s="102"/>
      <c r="C30" s="135"/>
      <c r="D30" s="136"/>
      <c r="E30" s="135"/>
      <c r="F30" s="135"/>
      <c r="G30" s="135"/>
      <c r="H30" s="137"/>
      <c r="I30" s="99"/>
    </row>
    <row r="31" spans="2:9" x14ac:dyDescent="0.15">
      <c r="B31" s="102"/>
      <c r="C31" s="135"/>
      <c r="D31" s="136"/>
      <c r="E31" s="135"/>
      <c r="F31" s="135"/>
      <c r="G31" s="135"/>
      <c r="H31" s="137"/>
      <c r="I31" s="99"/>
    </row>
    <row r="32" spans="2:9" x14ac:dyDescent="0.15">
      <c r="B32" s="102"/>
      <c r="C32" s="135"/>
      <c r="D32" s="136"/>
      <c r="E32" s="135"/>
      <c r="F32" s="135"/>
      <c r="G32" s="135"/>
      <c r="H32" s="137"/>
      <c r="I32" s="99"/>
    </row>
    <row r="33" spans="2:9" x14ac:dyDescent="0.15">
      <c r="B33" s="102"/>
      <c r="C33" s="135"/>
      <c r="D33" s="136"/>
      <c r="E33" s="135"/>
      <c r="F33" s="135"/>
      <c r="G33" s="135"/>
      <c r="H33" s="137"/>
      <c r="I33" s="99"/>
    </row>
    <row r="34" spans="2:9" x14ac:dyDescent="0.15">
      <c r="B34" s="102"/>
      <c r="C34" s="135"/>
      <c r="D34" s="136"/>
      <c r="E34" s="135"/>
      <c r="F34" s="135"/>
      <c r="G34" s="135"/>
      <c r="H34" s="137"/>
      <c r="I34" s="99"/>
    </row>
    <row r="35" spans="2:9" x14ac:dyDescent="0.15">
      <c r="B35" s="102"/>
      <c r="C35" s="135"/>
      <c r="D35" s="136"/>
      <c r="E35" s="135"/>
      <c r="F35" s="135"/>
      <c r="G35" s="135"/>
      <c r="H35" s="137"/>
      <c r="I35" s="99"/>
    </row>
    <row r="36" spans="2:9" x14ac:dyDescent="0.15">
      <c r="B36" s="102"/>
      <c r="C36" s="135"/>
      <c r="D36" s="136"/>
      <c r="E36" s="135"/>
      <c r="F36" s="135"/>
      <c r="G36" s="135"/>
      <c r="H36" s="137"/>
      <c r="I36" s="99"/>
    </row>
    <row r="37" spans="2:9" x14ac:dyDescent="0.15">
      <c r="B37" s="102"/>
      <c r="C37" s="135"/>
      <c r="D37" s="136"/>
      <c r="E37" s="135"/>
      <c r="F37" s="135"/>
      <c r="G37" s="135"/>
      <c r="H37" s="137"/>
      <c r="I37" s="99"/>
    </row>
    <row r="38" spans="2:9" x14ac:dyDescent="0.15">
      <c r="B38" s="102"/>
      <c r="C38" s="135"/>
      <c r="D38" s="136"/>
      <c r="E38" s="135"/>
      <c r="F38" s="135"/>
      <c r="G38" s="135"/>
      <c r="H38" s="137"/>
      <c r="I38" s="99"/>
    </row>
    <row r="39" spans="2:9" x14ac:dyDescent="0.15">
      <c r="B39" s="102"/>
      <c r="C39" s="135"/>
      <c r="D39" s="136"/>
      <c r="E39" s="135"/>
      <c r="F39" s="135"/>
      <c r="G39" s="135"/>
      <c r="H39" s="137"/>
      <c r="I39" s="99"/>
    </row>
    <row r="40" spans="2:9" ht="15" thickBot="1" x14ac:dyDescent="0.2">
      <c r="B40" s="109"/>
      <c r="C40" s="110"/>
      <c r="D40" s="117" t="s">
        <v>27</v>
      </c>
      <c r="E40" s="110"/>
      <c r="F40" s="110"/>
      <c r="G40" s="110"/>
      <c r="H40" s="116"/>
      <c r="I40" s="113">
        <f>SUM(I19:I39)</f>
        <v>0</v>
      </c>
    </row>
    <row r="41" spans="2:9" ht="8.25" customHeight="1" x14ac:dyDescent="0.15"/>
    <row r="42" spans="2:9" ht="19.5" customHeight="1" thickBot="1" x14ac:dyDescent="0.2">
      <c r="B42" s="80" t="s">
        <v>270</v>
      </c>
    </row>
    <row r="43" spans="2:9" ht="39" customHeight="1" x14ac:dyDescent="0.15">
      <c r="B43" s="93" t="s">
        <v>28</v>
      </c>
      <c r="C43" s="118" t="s">
        <v>29</v>
      </c>
      <c r="D43" s="94" t="s">
        <v>30</v>
      </c>
      <c r="E43" s="143" t="s">
        <v>271</v>
      </c>
      <c r="F43" s="140" t="s">
        <v>32</v>
      </c>
    </row>
    <row r="44" spans="2:9" x14ac:dyDescent="0.15">
      <c r="B44" s="86">
        <v>1</v>
      </c>
      <c r="C44" s="97"/>
      <c r="D44" s="97"/>
      <c r="E44" s="144"/>
      <c r="F44" s="145"/>
    </row>
    <row r="45" spans="2:9" x14ac:dyDescent="0.15">
      <c r="B45" s="102">
        <v>2</v>
      </c>
      <c r="C45" s="97"/>
      <c r="D45" s="97"/>
      <c r="E45" s="144"/>
      <c r="F45" s="145"/>
    </row>
    <row r="46" spans="2:9" x14ac:dyDescent="0.15">
      <c r="B46" s="102">
        <v>3</v>
      </c>
      <c r="C46" s="97"/>
      <c r="D46" s="97"/>
      <c r="E46" s="144"/>
      <c r="F46" s="145"/>
    </row>
    <row r="47" spans="2:9" x14ac:dyDescent="0.15">
      <c r="B47" s="102">
        <v>4</v>
      </c>
      <c r="C47" s="97"/>
      <c r="D47" s="97"/>
      <c r="E47" s="144"/>
      <c r="F47" s="145"/>
    </row>
    <row r="48" spans="2:9" x14ac:dyDescent="0.15">
      <c r="B48" s="102">
        <v>5</v>
      </c>
      <c r="C48" s="97"/>
      <c r="D48" s="97"/>
      <c r="E48" s="144"/>
      <c r="F48" s="145"/>
    </row>
    <row r="49" spans="2:6" x14ac:dyDescent="0.15">
      <c r="B49" s="102"/>
      <c r="C49" s="97"/>
      <c r="D49" s="97"/>
      <c r="E49" s="144"/>
      <c r="F49" s="145"/>
    </row>
    <row r="50" spans="2:6" x14ac:dyDescent="0.15">
      <c r="B50" s="102"/>
      <c r="C50" s="97"/>
      <c r="D50" s="97"/>
      <c r="E50" s="144"/>
      <c r="F50" s="145"/>
    </row>
    <row r="51" spans="2:6" x14ac:dyDescent="0.15">
      <c r="B51" s="102"/>
      <c r="C51" s="97"/>
      <c r="D51" s="97"/>
      <c r="E51" s="144"/>
      <c r="F51" s="145"/>
    </row>
    <row r="52" spans="2:6" x14ac:dyDescent="0.15">
      <c r="B52" s="102"/>
      <c r="C52" s="97"/>
      <c r="D52" s="97"/>
      <c r="E52" s="144"/>
      <c r="F52" s="145"/>
    </row>
    <row r="53" spans="2:6" x14ac:dyDescent="0.15">
      <c r="B53" s="102"/>
      <c r="C53" s="97"/>
      <c r="D53" s="97"/>
      <c r="E53" s="144"/>
      <c r="F53" s="145"/>
    </row>
    <row r="54" spans="2:6" x14ac:dyDescent="0.15">
      <c r="B54" s="102"/>
      <c r="C54" s="97"/>
      <c r="D54" s="97"/>
      <c r="E54" s="144"/>
      <c r="F54" s="145"/>
    </row>
    <row r="55" spans="2:6" x14ac:dyDescent="0.15">
      <c r="B55" s="102"/>
      <c r="C55" s="97"/>
      <c r="D55" s="97"/>
      <c r="E55" s="144"/>
      <c r="F55" s="145"/>
    </row>
    <row r="56" spans="2:6" ht="14" thickBot="1" x14ac:dyDescent="0.2">
      <c r="B56" s="109"/>
      <c r="C56" s="110"/>
      <c r="D56" s="112" t="s">
        <v>27</v>
      </c>
      <c r="E56" s="146">
        <f>SUM(E44:E55)</f>
        <v>0</v>
      </c>
      <c r="F56" s="147">
        <f>SUM(F44:F55)</f>
        <v>0</v>
      </c>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EA85C78E-23DB-48E1-A974-9A79A5B6BAD4}">
            <xm:f>Options!$A$38</xm:f>
            <x14:dxf>
              <font>
                <color rgb="FF9C0006"/>
              </font>
              <fill>
                <patternFill>
                  <bgColor rgb="FFFFC7CE"/>
                </patternFill>
              </fill>
            </x14:dxf>
          </x14:cfRule>
          <x14:cfRule type="cellIs" priority="2" operator="equal" id="{5058E382-81AC-44B5-B5FD-B5D7E29256C7}">
            <xm:f>Options!$A$37</xm:f>
            <x14:dxf>
              <font>
                <color rgb="FF006100"/>
              </font>
              <fill>
                <patternFill>
                  <bgColor rgb="FFC6EFCE"/>
                </patternFill>
              </fill>
            </x14:dxf>
          </x14:cfRule>
          <xm:sqref>D6:D8</xm:sqref>
        </x14:conditionalFormatting>
        <x14:conditionalFormatting xmlns:xm="http://schemas.microsoft.com/office/excel/2006/main">
          <x14:cfRule type="cellIs" priority="3" operator="equal" id="{D0D3C10E-5574-4F8E-B88C-9653B343C4A1}">
            <xm:f>Options!$A$37</xm:f>
            <x14:dxf>
              <font>
                <color rgb="FF006100"/>
              </font>
              <fill>
                <patternFill>
                  <bgColor rgb="FFC6EFCE"/>
                </patternFill>
              </fill>
            </x14:dxf>
          </x14:cfRule>
          <x14:cfRule type="cellIs" priority="4" operator="equal" id="{F875B6FE-29DC-4094-A7D4-96ABC14D7AB2}">
            <xm:f>Options!$A$38</xm:f>
            <x14:dxf>
              <font>
                <color rgb="FF9C0006"/>
              </font>
              <fill>
                <patternFill>
                  <bgColor rgb="FFFFC7CE"/>
                </patternFill>
              </fill>
            </x14:dxf>
          </x14:cfRule>
          <xm:sqref>E12:E15</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Options!$A$37:$A$38</xm:f>
          </x14:formula1>
          <xm:sqref>D6:D8 E12:E15</xm:sqref>
        </x14:dataValidation>
        <x14:dataValidation type="list" allowBlank="1" showInputMessage="1" showErrorMessage="1" xr:uid="{00000000-0002-0000-0100-000001000000}">
          <x14:formula1>
            <xm:f>Options!$A$40:$A$49</xm:f>
          </x14:formula1>
          <xm:sqref>C19:C40</xm:sqref>
        </x14:dataValidation>
        <x14:dataValidation type="list" allowBlank="1" showInputMessage="1" showErrorMessage="1" xr:uid="{00000000-0002-0000-0100-000002000000}">
          <x14:formula1>
            <xm:f>Options!$A$78:$A$79</xm:f>
          </x14:formula1>
          <xm:sqref>F19:F40</xm:sqref>
        </x14:dataValidation>
        <x14:dataValidation type="list" allowBlank="1" showInputMessage="1" showErrorMessage="1" xr:uid="{00000000-0002-0000-0100-000003000000}">
          <x14:formula1>
            <xm:f>Options!$A$75:$A$76</xm:f>
          </x14:formula1>
          <xm:sqref>G19:G40</xm:sqref>
        </x14:dataValidation>
        <x14:dataValidation type="list" allowBlank="1" showInputMessage="1" showErrorMessage="1" xr:uid="{00000000-0002-0000-0100-000004000000}">
          <x14:formula1>
            <xm:f>Options!$A$51:$A$73</xm:f>
          </x14:formula1>
          <xm:sqref>E19:E40</xm:sqref>
        </x14:dataValidation>
        <x14:dataValidation type="list" allowBlank="1" showInputMessage="1" showErrorMessage="1" xr:uid="{00000000-0002-0000-0100-000005000000}">
          <x14:formula1>
            <xm:f>Options!$A$81:$A$82</xm:f>
          </x14:formula1>
          <xm:sqref>H19:H40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P67"/>
  <sheetViews>
    <sheetView showGridLines="0" topLeftCell="Q1" zoomScale="70" zoomScaleNormal="70" workbookViewId="0">
      <selection activeCell="O58" sqref="O58"/>
    </sheetView>
  </sheetViews>
  <sheetFormatPr baseColWidth="10" defaultColWidth="8.83203125" defaultRowHeight="13" x14ac:dyDescent="0.15"/>
  <cols>
    <col min="1" max="1" width="2.33203125" customWidth="1"/>
    <col min="2" max="2" width="39.6640625" customWidth="1"/>
    <col min="3" max="3" width="33.5" style="22" bestFit="1" customWidth="1"/>
    <col min="4" max="4" width="44.6640625" style="22" customWidth="1"/>
    <col min="5" max="5" width="59.5" bestFit="1" customWidth="1"/>
    <col min="6" max="6" width="49.5" customWidth="1"/>
    <col min="7" max="7" width="15.33203125" hidden="1" customWidth="1"/>
    <col min="8" max="8" width="52.5" hidden="1" customWidth="1"/>
    <col min="9" max="9" width="14.6640625" hidden="1" customWidth="1"/>
    <col min="10" max="10" width="38.33203125" customWidth="1"/>
    <col min="11" max="11" width="42.6640625" customWidth="1"/>
    <col min="12" max="12" width="24.5" customWidth="1"/>
    <col min="14" max="14" width="25.5" customWidth="1"/>
    <col min="15" max="16" width="28.6640625" customWidth="1"/>
    <col min="17" max="21" width="29.6640625" customWidth="1"/>
    <col min="22" max="22" width="22.5" customWidth="1"/>
    <col min="23" max="23" width="31.33203125" customWidth="1"/>
    <col min="24" max="24" width="25.6640625" customWidth="1"/>
    <col min="25" max="25" width="2.6640625" customWidth="1"/>
    <col min="26" max="26" width="40" customWidth="1"/>
  </cols>
  <sheetData>
    <row r="1" spans="1:198" ht="54" customHeight="1" x14ac:dyDescent="0.15">
      <c r="B1" s="30" t="s">
        <v>33</v>
      </c>
      <c r="C1" s="18"/>
      <c r="D1" s="18"/>
      <c r="F1" s="27"/>
      <c r="G1" s="28"/>
      <c r="H1" s="28"/>
      <c r="I1" s="28"/>
      <c r="J1" s="28"/>
      <c r="K1" s="2"/>
      <c r="L1" s="2"/>
      <c r="M1" s="2"/>
      <c r="N1" s="2"/>
      <c r="O1" s="2"/>
      <c r="P1" s="2"/>
    </row>
    <row r="2" spans="1:198" s="1" customFormat="1" ht="33" customHeight="1" x14ac:dyDescent="0.2">
      <c r="A2"/>
      <c r="B2" s="42" t="s">
        <v>34</v>
      </c>
      <c r="C2" s="43"/>
      <c r="D2" s="43"/>
      <c r="F2" s="29"/>
      <c r="G2" s="29"/>
      <c r="H2" s="29"/>
      <c r="I2" s="29"/>
      <c r="J2" s="29"/>
      <c r="K2" s="3"/>
      <c r="L2" s="3"/>
      <c r="M2" s="3"/>
      <c r="N2" s="3"/>
      <c r="O2" s="3"/>
      <c r="P2" s="3"/>
      <c r="V2"/>
      <c r="W2"/>
      <c r="X2"/>
      <c r="Y2"/>
      <c r="Z2"/>
      <c r="AA2"/>
      <c r="AB2"/>
      <c r="AC2"/>
    </row>
    <row r="3" spans="1:198" s="1" customFormat="1" ht="42.75" customHeight="1" x14ac:dyDescent="0.2">
      <c r="A3"/>
      <c r="B3" s="44" t="s">
        <v>35</v>
      </c>
      <c r="C3" s="45"/>
      <c r="D3" s="45"/>
      <c r="F3" s="29"/>
      <c r="G3" s="29"/>
      <c r="H3" s="29"/>
      <c r="I3" s="29"/>
      <c r="J3" s="29"/>
      <c r="K3" s="3"/>
      <c r="L3" s="3"/>
      <c r="M3" s="3"/>
      <c r="N3" s="3"/>
      <c r="O3" s="3"/>
      <c r="P3" s="3"/>
      <c r="V3"/>
      <c r="W3"/>
      <c r="X3"/>
      <c r="Y3"/>
      <c r="Z3"/>
      <c r="AA3"/>
      <c r="AB3"/>
      <c r="AC3"/>
    </row>
    <row r="4" spans="1:198" s="1" customFormat="1" ht="16.5" customHeight="1" thickBot="1" x14ac:dyDescent="0.25">
      <c r="A4"/>
      <c r="B4" s="57"/>
      <c r="C4" s="19"/>
      <c r="D4" s="19"/>
      <c r="F4" s="29"/>
      <c r="G4" s="29"/>
      <c r="H4" s="29"/>
      <c r="I4" s="29"/>
      <c r="J4" s="29"/>
      <c r="K4" s="3"/>
      <c r="L4" s="3"/>
      <c r="M4" s="3"/>
      <c r="N4" s="3"/>
      <c r="O4" s="3"/>
      <c r="P4" s="3"/>
      <c r="V4"/>
      <c r="W4"/>
      <c r="X4"/>
      <c r="Y4"/>
      <c r="Z4"/>
      <c r="AA4"/>
      <c r="AB4"/>
      <c r="AC4"/>
    </row>
    <row r="5" spans="1:198" s="1" customFormat="1" ht="37.5" customHeight="1" x14ac:dyDescent="0.2">
      <c r="A5"/>
      <c r="B5" s="181" t="s">
        <v>36</v>
      </c>
      <c r="C5" s="182" t="s">
        <v>37</v>
      </c>
      <c r="D5" s="183" t="s">
        <v>273</v>
      </c>
      <c r="E5" s="183" t="s">
        <v>38</v>
      </c>
      <c r="F5" s="184" t="s">
        <v>39</v>
      </c>
      <c r="G5" s="29"/>
      <c r="H5" s="29"/>
      <c r="I5" s="29"/>
      <c r="J5" s="29"/>
      <c r="K5" s="3"/>
      <c r="L5" s="3"/>
      <c r="M5" s="3"/>
      <c r="N5" s="3"/>
      <c r="O5" s="3"/>
      <c r="P5" s="3"/>
      <c r="V5"/>
      <c r="W5"/>
      <c r="X5"/>
      <c r="Y5"/>
      <c r="Z5"/>
      <c r="AA5"/>
      <c r="AB5"/>
      <c r="AC5"/>
    </row>
    <row r="6" spans="1:198" s="1" customFormat="1" ht="21.75" customHeight="1" x14ac:dyDescent="0.2">
      <c r="A6"/>
      <c r="B6" s="185" t="s">
        <v>40</v>
      </c>
      <c r="C6" s="186"/>
      <c r="D6" s="187">
        <f>O23</f>
        <v>0</v>
      </c>
      <c r="E6" s="187">
        <f>F6-D6</f>
        <v>0</v>
      </c>
      <c r="F6" s="188">
        <f>X23</f>
        <v>0</v>
      </c>
      <c r="G6" s="29"/>
      <c r="H6" s="29"/>
      <c r="I6" s="29"/>
      <c r="J6" s="29"/>
      <c r="K6" s="3"/>
      <c r="L6" s="3"/>
      <c r="M6" s="3"/>
      <c r="N6" s="3"/>
      <c r="O6" s="3"/>
      <c r="P6" s="3"/>
      <c r="V6"/>
      <c r="W6"/>
      <c r="X6"/>
      <c r="Y6"/>
      <c r="Z6"/>
      <c r="AA6"/>
      <c r="AB6"/>
      <c r="AC6"/>
    </row>
    <row r="7" spans="1:198" s="1" customFormat="1" ht="21.75" customHeight="1" x14ac:dyDescent="0.2">
      <c r="A7"/>
      <c r="B7" s="185" t="s">
        <v>41</v>
      </c>
      <c r="C7" s="186"/>
      <c r="D7" s="187">
        <f>O34</f>
        <v>0</v>
      </c>
      <c r="E7" s="187">
        <f t="shared" ref="E7:E10" si="0">F7-D7</f>
        <v>0</v>
      </c>
      <c r="F7" s="188">
        <f>X34</f>
        <v>0</v>
      </c>
      <c r="G7" s="29"/>
      <c r="H7" s="29"/>
      <c r="I7" s="29"/>
      <c r="J7" s="29"/>
      <c r="K7" s="3"/>
      <c r="L7" s="3"/>
      <c r="M7" s="3"/>
      <c r="N7" s="3"/>
      <c r="O7" s="3"/>
      <c r="P7" s="3"/>
      <c r="V7"/>
      <c r="W7"/>
      <c r="X7"/>
      <c r="Y7"/>
      <c r="Z7"/>
      <c r="AA7"/>
      <c r="AB7"/>
      <c r="AC7"/>
    </row>
    <row r="8" spans="1:198" s="1" customFormat="1" ht="21.75" customHeight="1" x14ac:dyDescent="0.2">
      <c r="A8"/>
      <c r="B8" s="185" t="s">
        <v>42</v>
      </c>
      <c r="C8" s="186"/>
      <c r="D8" s="187">
        <f>O45</f>
        <v>0</v>
      </c>
      <c r="E8" s="187">
        <f t="shared" si="0"/>
        <v>0</v>
      </c>
      <c r="F8" s="188">
        <f>X45</f>
        <v>0</v>
      </c>
      <c r="G8" s="29"/>
      <c r="H8" s="29"/>
      <c r="I8" s="29"/>
      <c r="J8" s="29"/>
      <c r="K8" s="3"/>
      <c r="L8" s="3"/>
      <c r="M8" s="3"/>
      <c r="N8" s="3"/>
      <c r="O8" s="3"/>
      <c r="P8" s="3"/>
      <c r="V8"/>
      <c r="W8"/>
      <c r="X8"/>
      <c r="Y8"/>
      <c r="Z8"/>
      <c r="AA8"/>
      <c r="AB8"/>
      <c r="AC8"/>
    </row>
    <row r="9" spans="1:198" s="1" customFormat="1" ht="21.75" customHeight="1" x14ac:dyDescent="0.2">
      <c r="A9"/>
      <c r="B9" s="185" t="s">
        <v>43</v>
      </c>
      <c r="C9" s="186"/>
      <c r="D9" s="187">
        <f>O56</f>
        <v>0</v>
      </c>
      <c r="E9" s="187">
        <f t="shared" si="0"/>
        <v>0</v>
      </c>
      <c r="F9" s="188">
        <f>X56</f>
        <v>0</v>
      </c>
      <c r="G9" s="29"/>
      <c r="H9" s="29"/>
      <c r="I9" s="29"/>
      <c r="J9" s="29"/>
      <c r="K9" s="3"/>
      <c r="L9" s="3"/>
      <c r="M9" s="3"/>
      <c r="N9" s="3"/>
      <c r="O9" s="3"/>
      <c r="P9" s="3"/>
      <c r="V9"/>
      <c r="W9"/>
      <c r="X9"/>
      <c r="Y9"/>
      <c r="Z9"/>
      <c r="AA9"/>
      <c r="AB9"/>
      <c r="AC9"/>
    </row>
    <row r="10" spans="1:198" s="1" customFormat="1" ht="21.75" customHeight="1" thickBot="1" x14ac:dyDescent="0.25">
      <c r="A10"/>
      <c r="B10" s="189" t="s">
        <v>44</v>
      </c>
      <c r="C10" s="190"/>
      <c r="D10" s="191">
        <f>O67</f>
        <v>0</v>
      </c>
      <c r="E10" s="191">
        <f t="shared" si="0"/>
        <v>0</v>
      </c>
      <c r="F10" s="192">
        <f>X67</f>
        <v>0</v>
      </c>
      <c r="G10" s="26"/>
      <c r="H10" s="26"/>
      <c r="I10" s="26"/>
      <c r="J10" s="26"/>
      <c r="K10" s="3"/>
      <c r="L10" s="3"/>
      <c r="M10" s="3"/>
      <c r="N10" s="3"/>
      <c r="O10" s="3"/>
      <c r="P10" s="3"/>
      <c r="V10"/>
      <c r="W10"/>
      <c r="X10"/>
      <c r="Y10"/>
      <c r="Z10"/>
      <c r="AA10"/>
      <c r="AB10"/>
      <c r="AC10"/>
    </row>
    <row r="11" spans="1:198" s="1" customFormat="1" ht="21.75" customHeight="1" thickBot="1" x14ac:dyDescent="0.25">
      <c r="A11"/>
      <c r="B11" s="193" t="s">
        <v>27</v>
      </c>
      <c r="C11" s="194"/>
      <c r="D11" s="195">
        <f>SUM(D6:D10)</f>
        <v>0</v>
      </c>
      <c r="E11" s="195">
        <f t="shared" ref="E11:F11" si="1">SUM(E6:E10)</f>
        <v>0</v>
      </c>
      <c r="F11" s="196">
        <f t="shared" si="1"/>
        <v>0</v>
      </c>
      <c r="G11" s="26"/>
      <c r="H11" s="26"/>
      <c r="I11" s="26"/>
      <c r="J11" s="26"/>
      <c r="K11" s="3"/>
      <c r="L11" s="3"/>
      <c r="M11" s="3"/>
      <c r="N11" s="3"/>
      <c r="O11" s="3"/>
      <c r="P11" s="3"/>
      <c r="V11"/>
      <c r="W11" s="60"/>
      <c r="X11"/>
      <c r="Y11"/>
      <c r="Z11"/>
      <c r="AA11"/>
      <c r="AB11"/>
      <c r="AC11"/>
    </row>
    <row r="12" spans="1:198" s="1" customFormat="1" ht="17.25" customHeight="1" x14ac:dyDescent="0.2">
      <c r="A12"/>
      <c r="B12" s="57"/>
      <c r="C12" s="19"/>
      <c r="D12" s="19"/>
      <c r="E12" s="26"/>
      <c r="F12" s="26"/>
      <c r="G12" s="26"/>
      <c r="H12" s="26"/>
      <c r="I12" s="26"/>
      <c r="J12" s="26"/>
      <c r="K12" s="3"/>
      <c r="L12" s="3"/>
      <c r="M12" s="3"/>
      <c r="N12" s="3"/>
      <c r="O12" s="3"/>
      <c r="P12" s="3"/>
      <c r="V12"/>
      <c r="W12"/>
      <c r="X12"/>
      <c r="Y12"/>
      <c r="Z12"/>
      <c r="AA12"/>
      <c r="AB12"/>
      <c r="AC12"/>
    </row>
    <row r="13" spans="1:198" ht="19" thickBot="1" x14ac:dyDescent="0.25">
      <c r="B13" s="20" t="s">
        <v>45</v>
      </c>
      <c r="C13" s="34"/>
      <c r="D13" s="20"/>
      <c r="E13" s="9"/>
      <c r="F13" s="9"/>
      <c r="G13" s="9"/>
      <c r="H13" s="9"/>
    </row>
    <row r="14" spans="1:198" s="31" customFormat="1" ht="51.75" customHeight="1" x14ac:dyDescent="0.15">
      <c r="A14"/>
      <c r="B14" s="49" t="s">
        <v>46</v>
      </c>
      <c r="C14" s="56" t="s">
        <v>28</v>
      </c>
      <c r="D14" s="46" t="s">
        <v>47</v>
      </c>
      <c r="E14" s="36" t="s">
        <v>48</v>
      </c>
      <c r="F14" s="35" t="s">
        <v>49</v>
      </c>
      <c r="G14" s="35" t="s">
        <v>50</v>
      </c>
      <c r="H14" s="35" t="s">
        <v>51</v>
      </c>
      <c r="I14" s="36" t="s">
        <v>52</v>
      </c>
      <c r="J14" s="169" t="s">
        <v>53</v>
      </c>
      <c r="K14" s="37" t="s">
        <v>54</v>
      </c>
      <c r="L14" s="37" t="s">
        <v>55</v>
      </c>
      <c r="M14" s="36" t="s">
        <v>56</v>
      </c>
      <c r="N14" s="171" t="s">
        <v>57</v>
      </c>
      <c r="O14" s="39" t="s">
        <v>272</v>
      </c>
      <c r="P14" s="39" t="s">
        <v>58</v>
      </c>
      <c r="Q14" s="39" t="s">
        <v>59</v>
      </c>
      <c r="R14" s="39" t="s">
        <v>60</v>
      </c>
      <c r="S14" s="39" t="s">
        <v>61</v>
      </c>
      <c r="T14" s="39" t="s">
        <v>62</v>
      </c>
      <c r="U14" s="39" t="s">
        <v>63</v>
      </c>
      <c r="V14" s="39" t="s">
        <v>64</v>
      </c>
      <c r="W14" s="39" t="s">
        <v>65</v>
      </c>
      <c r="X14" s="40" t="s">
        <v>66</v>
      </c>
      <c r="Y14" s="33"/>
      <c r="Z14" s="33"/>
      <c r="AA14" s="33"/>
      <c r="AB14" s="33"/>
      <c r="AC14" s="33"/>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row>
    <row r="15" spans="1:198" s="33" customFormat="1" ht="18.75" customHeight="1" x14ac:dyDescent="0.15">
      <c r="B15" s="55" t="str">
        <f>C15&amp;"."&amp;E15</f>
        <v>1.1</v>
      </c>
      <c r="C15" s="50">
        <v>1</v>
      </c>
      <c r="D15" s="47"/>
      <c r="E15" s="48">
        <v>1</v>
      </c>
      <c r="F15" s="21"/>
      <c r="G15" s="4"/>
      <c r="H15" s="21"/>
      <c r="I15" s="53"/>
      <c r="J15" s="170"/>
      <c r="K15" s="21"/>
      <c r="L15" s="23"/>
      <c r="M15" s="4"/>
      <c r="N15" s="172"/>
      <c r="O15" s="161"/>
      <c r="P15" s="161"/>
      <c r="Q15" s="162"/>
      <c r="R15" s="162"/>
      <c r="S15" s="162"/>
      <c r="T15" s="162"/>
      <c r="U15" s="162"/>
      <c r="V15" s="162"/>
      <c r="W15" s="205"/>
      <c r="X15" s="204">
        <f t="shared" ref="X15:X22" si="2">SUM(O15:W15)</f>
        <v>0</v>
      </c>
    </row>
    <row r="16" spans="1:198" s="33" customFormat="1" ht="18.75" customHeight="1" x14ac:dyDescent="0.15">
      <c r="B16" s="55" t="str">
        <f t="shared" ref="B16:B22" si="3">C16&amp;"."&amp;E16</f>
        <v>1.</v>
      </c>
      <c r="C16" s="50">
        <v>1</v>
      </c>
      <c r="D16" s="47"/>
      <c r="E16" s="48"/>
      <c r="F16" s="21"/>
      <c r="G16" s="4"/>
      <c r="H16" s="21"/>
      <c r="I16" s="53"/>
      <c r="J16" s="170"/>
      <c r="K16" s="21"/>
      <c r="L16" s="23"/>
      <c r="M16" s="4"/>
      <c r="N16" s="172"/>
      <c r="O16" s="161"/>
      <c r="P16" s="161"/>
      <c r="Q16" s="162"/>
      <c r="R16" s="162"/>
      <c r="S16" s="162"/>
      <c r="T16" s="162"/>
      <c r="U16" s="162"/>
      <c r="V16" s="162"/>
      <c r="W16" s="205"/>
      <c r="X16" s="204">
        <f t="shared" si="2"/>
        <v>0</v>
      </c>
    </row>
    <row r="17" spans="1:198" s="33" customFormat="1" ht="18.75" customHeight="1" x14ac:dyDescent="0.15">
      <c r="B17" s="55" t="str">
        <f t="shared" si="3"/>
        <v>1.</v>
      </c>
      <c r="C17" s="50">
        <v>1</v>
      </c>
      <c r="D17" s="47"/>
      <c r="E17" s="48"/>
      <c r="F17" s="21"/>
      <c r="G17" s="4"/>
      <c r="H17" s="21"/>
      <c r="I17" s="53"/>
      <c r="J17" s="170"/>
      <c r="K17" s="21"/>
      <c r="L17" s="23"/>
      <c r="M17" s="4"/>
      <c r="N17" s="172"/>
      <c r="O17" s="161"/>
      <c r="P17" s="161"/>
      <c r="Q17" s="162"/>
      <c r="R17" s="162"/>
      <c r="S17" s="162"/>
      <c r="T17" s="162"/>
      <c r="U17" s="162"/>
      <c r="V17" s="162"/>
      <c r="W17" s="205"/>
      <c r="X17" s="204">
        <f t="shared" si="2"/>
        <v>0</v>
      </c>
    </row>
    <row r="18" spans="1:198" s="33" customFormat="1" ht="18.75" customHeight="1" x14ac:dyDescent="0.15">
      <c r="B18" s="55" t="str">
        <f t="shared" si="3"/>
        <v>1.</v>
      </c>
      <c r="C18" s="50">
        <v>1</v>
      </c>
      <c r="D18" s="47"/>
      <c r="E18" s="48"/>
      <c r="F18" s="21"/>
      <c r="G18" s="4"/>
      <c r="H18" s="21"/>
      <c r="I18" s="53"/>
      <c r="J18" s="170"/>
      <c r="K18" s="21"/>
      <c r="L18" s="23"/>
      <c r="M18" s="4"/>
      <c r="N18" s="172"/>
      <c r="O18" s="161"/>
      <c r="P18" s="161"/>
      <c r="Q18" s="162"/>
      <c r="R18" s="162"/>
      <c r="S18" s="162"/>
      <c r="T18" s="162"/>
      <c r="U18" s="162"/>
      <c r="V18" s="162"/>
      <c r="W18" s="205"/>
      <c r="X18" s="204">
        <f t="shared" si="2"/>
        <v>0</v>
      </c>
    </row>
    <row r="19" spans="1:198" s="33" customFormat="1" ht="18.75" customHeight="1" x14ac:dyDescent="0.15">
      <c r="B19" s="55" t="str">
        <f t="shared" si="3"/>
        <v>1.</v>
      </c>
      <c r="C19" s="50">
        <v>1</v>
      </c>
      <c r="D19" s="47"/>
      <c r="E19" s="48"/>
      <c r="F19" s="21"/>
      <c r="G19" s="4"/>
      <c r="H19" s="21"/>
      <c r="I19" s="53"/>
      <c r="J19" s="170"/>
      <c r="K19" s="21"/>
      <c r="L19" s="23"/>
      <c r="M19" s="4"/>
      <c r="N19" s="172">
        <f t="shared" ref="N19:N22" si="4">L19*M19</f>
        <v>0</v>
      </c>
      <c r="O19" s="161"/>
      <c r="P19" s="161"/>
      <c r="Q19" s="162"/>
      <c r="R19" s="162"/>
      <c r="S19" s="162"/>
      <c r="T19" s="162"/>
      <c r="U19" s="162"/>
      <c r="V19" s="162"/>
      <c r="W19" s="205"/>
      <c r="X19" s="204">
        <f t="shared" si="2"/>
        <v>0</v>
      </c>
    </row>
    <row r="20" spans="1:198" s="33" customFormat="1" ht="18.75" customHeight="1" x14ac:dyDescent="0.15">
      <c r="B20" s="55" t="str">
        <f t="shared" si="3"/>
        <v>1.</v>
      </c>
      <c r="C20" s="50">
        <v>1</v>
      </c>
      <c r="D20" s="47"/>
      <c r="E20" s="48"/>
      <c r="F20" s="21"/>
      <c r="G20" s="4"/>
      <c r="H20" s="21"/>
      <c r="I20" s="53"/>
      <c r="J20" s="170"/>
      <c r="K20" s="21"/>
      <c r="L20" s="23"/>
      <c r="M20" s="4"/>
      <c r="N20" s="172">
        <f t="shared" si="4"/>
        <v>0</v>
      </c>
      <c r="O20" s="161"/>
      <c r="P20" s="161"/>
      <c r="Q20" s="162"/>
      <c r="R20" s="162"/>
      <c r="S20" s="162"/>
      <c r="T20" s="162"/>
      <c r="U20" s="162"/>
      <c r="V20" s="162"/>
      <c r="W20" s="205"/>
      <c r="X20" s="204">
        <f t="shared" si="2"/>
        <v>0</v>
      </c>
    </row>
    <row r="21" spans="1:198" s="33" customFormat="1" ht="18.75" customHeight="1" x14ac:dyDescent="0.15">
      <c r="B21" s="55" t="str">
        <f t="shared" si="3"/>
        <v>1.</v>
      </c>
      <c r="C21" s="50">
        <v>1</v>
      </c>
      <c r="D21" s="47"/>
      <c r="E21" s="48"/>
      <c r="F21" s="21"/>
      <c r="G21" s="4"/>
      <c r="H21" s="21"/>
      <c r="I21" s="53"/>
      <c r="J21" s="170"/>
      <c r="K21" s="21"/>
      <c r="L21" s="23"/>
      <c r="M21" s="4"/>
      <c r="N21" s="172">
        <f t="shared" si="4"/>
        <v>0</v>
      </c>
      <c r="O21" s="161"/>
      <c r="P21" s="161"/>
      <c r="Q21" s="162"/>
      <c r="R21" s="162"/>
      <c r="S21" s="162"/>
      <c r="T21" s="162"/>
      <c r="U21" s="162"/>
      <c r="V21" s="162"/>
      <c r="W21" s="205"/>
      <c r="X21" s="204">
        <f t="shared" si="2"/>
        <v>0</v>
      </c>
    </row>
    <row r="22" spans="1:198" s="33" customFormat="1" ht="18.75" customHeight="1" x14ac:dyDescent="0.15">
      <c r="B22" s="55" t="str">
        <f t="shared" si="3"/>
        <v>1.</v>
      </c>
      <c r="C22" s="50">
        <v>1</v>
      </c>
      <c r="D22" s="47"/>
      <c r="E22" s="48"/>
      <c r="F22" s="21"/>
      <c r="G22" s="4"/>
      <c r="H22" s="21"/>
      <c r="I22" s="53"/>
      <c r="J22" s="170"/>
      <c r="K22" s="21"/>
      <c r="L22" s="23"/>
      <c r="M22" s="4"/>
      <c r="N22" s="172">
        <f t="shared" si="4"/>
        <v>0</v>
      </c>
      <c r="O22" s="161"/>
      <c r="P22" s="161"/>
      <c r="Q22" s="162"/>
      <c r="R22" s="162"/>
      <c r="S22" s="162"/>
      <c r="T22" s="162"/>
      <c r="U22" s="162"/>
      <c r="V22" s="162"/>
      <c r="W22" s="205"/>
      <c r="X22" s="204">
        <f t="shared" si="2"/>
        <v>0</v>
      </c>
    </row>
    <row r="23" spans="1:198" s="33" customFormat="1" ht="18.75" customHeight="1" thickBot="1" x14ac:dyDescent="0.2">
      <c r="B23" s="54" t="s">
        <v>67</v>
      </c>
      <c r="C23" s="38"/>
      <c r="D23" s="38"/>
      <c r="E23" s="51"/>
      <c r="F23" s="38"/>
      <c r="G23" s="38"/>
      <c r="H23" s="38"/>
      <c r="I23" s="38"/>
      <c r="J23" s="38"/>
      <c r="K23" s="38"/>
      <c r="L23" s="38"/>
      <c r="M23" s="52">
        <f t="shared" ref="M23:X23" si="5">SUM(M15:M22)</f>
        <v>0</v>
      </c>
      <c r="N23" s="160">
        <f t="shared" si="5"/>
        <v>0</v>
      </c>
      <c r="O23" s="163">
        <f t="shared" si="5"/>
        <v>0</v>
      </c>
      <c r="P23" s="163">
        <f t="shared" si="5"/>
        <v>0</v>
      </c>
      <c r="Q23" s="163">
        <f t="shared" si="5"/>
        <v>0</v>
      </c>
      <c r="R23" s="163">
        <f t="shared" si="5"/>
        <v>0</v>
      </c>
      <c r="S23" s="163">
        <f t="shared" si="5"/>
        <v>0</v>
      </c>
      <c r="T23" s="163">
        <f t="shared" si="5"/>
        <v>0</v>
      </c>
      <c r="U23" s="163">
        <f t="shared" si="5"/>
        <v>0</v>
      </c>
      <c r="V23" s="163">
        <f t="shared" si="5"/>
        <v>0</v>
      </c>
      <c r="W23" s="163">
        <f t="shared" si="5"/>
        <v>0</v>
      </c>
      <c r="X23" s="164">
        <f t="shared" si="5"/>
        <v>0</v>
      </c>
    </row>
    <row r="24" spans="1:198" s="33" customFormat="1" ht="13.5" customHeight="1" thickBot="1" x14ac:dyDescent="0.2">
      <c r="A24" s="41"/>
      <c r="B24" s="41"/>
      <c r="C24" s="41"/>
      <c r="D24" s="41"/>
      <c r="E24" s="41"/>
      <c r="F24" s="41"/>
      <c r="G24" s="41"/>
      <c r="H24" s="41"/>
      <c r="I24" s="41"/>
      <c r="J24" s="41"/>
      <c r="K24" s="41"/>
      <c r="L24" s="41"/>
      <c r="M24" s="41"/>
      <c r="N24" s="41"/>
      <c r="O24" s="41"/>
      <c r="P24" s="41"/>
      <c r="Q24" s="41"/>
      <c r="R24" s="41"/>
      <c r="S24" s="41"/>
      <c r="T24" s="41"/>
      <c r="U24" s="41"/>
    </row>
    <row r="25" spans="1:198" s="31" customFormat="1" ht="51" x14ac:dyDescent="0.15">
      <c r="A25"/>
      <c r="B25" s="49" t="s">
        <v>68</v>
      </c>
      <c r="C25" s="56" t="s">
        <v>28</v>
      </c>
      <c r="D25" s="46" t="s">
        <v>47</v>
      </c>
      <c r="E25" s="36" t="s">
        <v>48</v>
      </c>
      <c r="F25" s="35" t="s">
        <v>49</v>
      </c>
      <c r="G25" s="35" t="s">
        <v>50</v>
      </c>
      <c r="H25" s="35" t="s">
        <v>51</v>
      </c>
      <c r="I25" s="36" t="s">
        <v>52</v>
      </c>
      <c r="J25" s="169" t="s">
        <v>53</v>
      </c>
      <c r="K25" s="37" t="s">
        <v>54</v>
      </c>
      <c r="L25" s="37" t="s">
        <v>55</v>
      </c>
      <c r="M25" s="36" t="s">
        <v>56</v>
      </c>
      <c r="N25" s="171" t="s">
        <v>57</v>
      </c>
      <c r="O25" s="39" t="s">
        <v>272</v>
      </c>
      <c r="P25" s="39" t="s">
        <v>58</v>
      </c>
      <c r="Q25" s="39" t="s">
        <v>59</v>
      </c>
      <c r="R25" s="39" t="s">
        <v>60</v>
      </c>
      <c r="S25" s="39" t="s">
        <v>61</v>
      </c>
      <c r="T25" s="39" t="s">
        <v>62</v>
      </c>
      <c r="U25" s="39" t="s">
        <v>63</v>
      </c>
      <c r="V25" s="39" t="s">
        <v>64</v>
      </c>
      <c r="W25" s="39" t="s">
        <v>65</v>
      </c>
      <c r="X25" s="40" t="s">
        <v>66</v>
      </c>
      <c r="Y25" s="33"/>
      <c r="Z25" s="33"/>
      <c r="AA25" s="33"/>
      <c r="AB25" s="33"/>
      <c r="AC25" s="33"/>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row>
    <row r="26" spans="1:198" s="33" customFormat="1" ht="18.75" customHeight="1" x14ac:dyDescent="0.15">
      <c r="B26" s="55" t="str">
        <f t="shared" ref="B26:B33" si="6">C26&amp;"."&amp;E26</f>
        <v>2.1</v>
      </c>
      <c r="C26" s="50">
        <v>2</v>
      </c>
      <c r="D26" s="47"/>
      <c r="E26" s="48">
        <v>1</v>
      </c>
      <c r="F26" s="21"/>
      <c r="G26" s="4">
        <v>1</v>
      </c>
      <c r="H26" s="21"/>
      <c r="I26" s="53"/>
      <c r="J26" s="170"/>
      <c r="K26" s="21"/>
      <c r="L26" s="23"/>
      <c r="M26" s="4"/>
      <c r="N26" s="172">
        <f>L26*M26</f>
        <v>0</v>
      </c>
      <c r="O26" s="161"/>
      <c r="P26" s="161"/>
      <c r="Q26" s="162"/>
      <c r="R26" s="162"/>
      <c r="S26" s="162"/>
      <c r="T26" s="162"/>
      <c r="U26" s="162"/>
      <c r="V26" s="162"/>
      <c r="W26" s="205"/>
      <c r="X26" s="204">
        <f t="shared" ref="X26:X33" si="7">SUM(O26:W26)</f>
        <v>0</v>
      </c>
    </row>
    <row r="27" spans="1:198" s="33" customFormat="1" ht="18.75" customHeight="1" x14ac:dyDescent="0.15">
      <c r="B27" s="55" t="str">
        <f t="shared" si="6"/>
        <v>2.</v>
      </c>
      <c r="C27" s="50">
        <v>2</v>
      </c>
      <c r="D27" s="47"/>
      <c r="E27" s="48"/>
      <c r="F27" s="21"/>
      <c r="G27" s="4"/>
      <c r="H27" s="21"/>
      <c r="I27" s="53"/>
      <c r="J27" s="170"/>
      <c r="K27" s="21"/>
      <c r="L27" s="23"/>
      <c r="M27" s="4"/>
      <c r="N27" s="172">
        <f t="shared" ref="N27:N33" si="8">L27*M27</f>
        <v>0</v>
      </c>
      <c r="O27" s="161"/>
      <c r="P27" s="161"/>
      <c r="Q27" s="162"/>
      <c r="R27" s="162"/>
      <c r="S27" s="162"/>
      <c r="T27" s="162"/>
      <c r="U27" s="162"/>
      <c r="V27" s="162"/>
      <c r="W27" s="205"/>
      <c r="X27" s="204">
        <f t="shared" si="7"/>
        <v>0</v>
      </c>
    </row>
    <row r="28" spans="1:198" s="33" customFormat="1" ht="18.75" customHeight="1" x14ac:dyDescent="0.15">
      <c r="B28" s="55" t="str">
        <f t="shared" si="6"/>
        <v>2.</v>
      </c>
      <c r="C28" s="50">
        <v>2</v>
      </c>
      <c r="D28" s="47"/>
      <c r="E28" s="48"/>
      <c r="F28" s="21"/>
      <c r="G28" s="4"/>
      <c r="H28" s="21"/>
      <c r="I28" s="53"/>
      <c r="J28" s="170"/>
      <c r="K28" s="21"/>
      <c r="L28" s="23"/>
      <c r="M28" s="4"/>
      <c r="N28" s="172">
        <f t="shared" si="8"/>
        <v>0</v>
      </c>
      <c r="O28" s="161"/>
      <c r="P28" s="161"/>
      <c r="Q28" s="162"/>
      <c r="R28" s="162"/>
      <c r="S28" s="162"/>
      <c r="T28" s="162"/>
      <c r="U28" s="162"/>
      <c r="V28" s="162"/>
      <c r="W28" s="205"/>
      <c r="X28" s="204">
        <f t="shared" si="7"/>
        <v>0</v>
      </c>
    </row>
    <row r="29" spans="1:198" s="33" customFormat="1" ht="18.75" customHeight="1" x14ac:dyDescent="0.15">
      <c r="B29" s="55" t="str">
        <f t="shared" si="6"/>
        <v>2.</v>
      </c>
      <c r="C29" s="50">
        <v>2</v>
      </c>
      <c r="D29" s="47"/>
      <c r="E29" s="48"/>
      <c r="F29" s="21"/>
      <c r="G29" s="4"/>
      <c r="H29" s="21"/>
      <c r="I29" s="53"/>
      <c r="J29" s="170"/>
      <c r="K29" s="21"/>
      <c r="L29" s="23"/>
      <c r="M29" s="4"/>
      <c r="N29" s="172">
        <f t="shared" si="8"/>
        <v>0</v>
      </c>
      <c r="O29" s="161"/>
      <c r="P29" s="161"/>
      <c r="Q29" s="162"/>
      <c r="R29" s="162"/>
      <c r="S29" s="162"/>
      <c r="T29" s="162"/>
      <c r="U29" s="162"/>
      <c r="V29" s="162"/>
      <c r="W29" s="205"/>
      <c r="X29" s="204">
        <f t="shared" si="7"/>
        <v>0</v>
      </c>
    </row>
    <row r="30" spans="1:198" s="33" customFormat="1" ht="18.75" customHeight="1" x14ac:dyDescent="0.15">
      <c r="B30" s="55" t="str">
        <f t="shared" si="6"/>
        <v>2.</v>
      </c>
      <c r="C30" s="50">
        <v>2</v>
      </c>
      <c r="D30" s="47"/>
      <c r="E30" s="48"/>
      <c r="F30" s="21"/>
      <c r="G30" s="4"/>
      <c r="H30" s="21"/>
      <c r="I30" s="53"/>
      <c r="J30" s="170"/>
      <c r="K30" s="21"/>
      <c r="L30" s="23"/>
      <c r="M30" s="4"/>
      <c r="N30" s="172">
        <f t="shared" si="8"/>
        <v>0</v>
      </c>
      <c r="O30" s="161"/>
      <c r="P30" s="161"/>
      <c r="Q30" s="162"/>
      <c r="R30" s="162"/>
      <c r="S30" s="162"/>
      <c r="T30" s="162"/>
      <c r="U30" s="162"/>
      <c r="V30" s="162"/>
      <c r="W30" s="205"/>
      <c r="X30" s="204">
        <f t="shared" si="7"/>
        <v>0</v>
      </c>
    </row>
    <row r="31" spans="1:198" s="33" customFormat="1" ht="18.75" customHeight="1" x14ac:dyDescent="0.15">
      <c r="B31" s="55" t="str">
        <f t="shared" si="6"/>
        <v>2.</v>
      </c>
      <c r="C31" s="50">
        <v>2</v>
      </c>
      <c r="D31" s="47"/>
      <c r="E31" s="48"/>
      <c r="F31" s="21"/>
      <c r="G31" s="4"/>
      <c r="H31" s="21"/>
      <c r="I31" s="53"/>
      <c r="J31" s="170"/>
      <c r="K31" s="21"/>
      <c r="L31" s="23"/>
      <c r="M31" s="4"/>
      <c r="N31" s="172">
        <f t="shared" si="8"/>
        <v>0</v>
      </c>
      <c r="O31" s="161"/>
      <c r="P31" s="161"/>
      <c r="Q31" s="162"/>
      <c r="R31" s="162"/>
      <c r="S31" s="162"/>
      <c r="T31" s="162"/>
      <c r="U31" s="162"/>
      <c r="V31" s="162"/>
      <c r="W31" s="205"/>
      <c r="X31" s="204">
        <f t="shared" si="7"/>
        <v>0</v>
      </c>
    </row>
    <row r="32" spans="1:198" s="33" customFormat="1" ht="18.75" customHeight="1" x14ac:dyDescent="0.15">
      <c r="B32" s="55" t="str">
        <f t="shared" si="6"/>
        <v>2.</v>
      </c>
      <c r="C32" s="50">
        <v>2</v>
      </c>
      <c r="D32" s="47"/>
      <c r="E32" s="48"/>
      <c r="F32" s="21"/>
      <c r="G32" s="4"/>
      <c r="H32" s="21"/>
      <c r="I32" s="53"/>
      <c r="J32" s="170"/>
      <c r="K32" s="21"/>
      <c r="L32" s="23"/>
      <c r="M32" s="4"/>
      <c r="N32" s="172">
        <f t="shared" si="8"/>
        <v>0</v>
      </c>
      <c r="O32" s="161"/>
      <c r="P32" s="161"/>
      <c r="Q32" s="162"/>
      <c r="R32" s="162"/>
      <c r="S32" s="162"/>
      <c r="T32" s="162"/>
      <c r="U32" s="162"/>
      <c r="V32" s="162"/>
      <c r="W32" s="205"/>
      <c r="X32" s="204">
        <f t="shared" si="7"/>
        <v>0</v>
      </c>
    </row>
    <row r="33" spans="1:198" s="33" customFormat="1" ht="18.75" customHeight="1" x14ac:dyDescent="0.15">
      <c r="B33" s="55" t="str">
        <f t="shared" si="6"/>
        <v>2.</v>
      </c>
      <c r="C33" s="50">
        <v>2</v>
      </c>
      <c r="D33" s="47"/>
      <c r="E33" s="48"/>
      <c r="F33" s="21"/>
      <c r="G33" s="4"/>
      <c r="H33" s="21"/>
      <c r="I33" s="53"/>
      <c r="J33" s="170"/>
      <c r="K33" s="21"/>
      <c r="L33" s="23"/>
      <c r="M33" s="4"/>
      <c r="N33" s="172">
        <f t="shared" si="8"/>
        <v>0</v>
      </c>
      <c r="O33" s="161"/>
      <c r="P33" s="161"/>
      <c r="Q33" s="162"/>
      <c r="R33" s="162"/>
      <c r="S33" s="162"/>
      <c r="T33" s="162"/>
      <c r="U33" s="162"/>
      <c r="V33" s="162"/>
      <c r="W33" s="205"/>
      <c r="X33" s="204">
        <f t="shared" si="7"/>
        <v>0</v>
      </c>
    </row>
    <row r="34" spans="1:198" s="33" customFormat="1" ht="18.75" customHeight="1" thickBot="1" x14ac:dyDescent="0.2">
      <c r="B34" s="54" t="s">
        <v>69</v>
      </c>
      <c r="C34" s="38"/>
      <c r="D34" s="38"/>
      <c r="E34" s="51"/>
      <c r="F34" s="38"/>
      <c r="G34" s="38"/>
      <c r="H34" s="38"/>
      <c r="I34" s="38"/>
      <c r="J34" s="38"/>
      <c r="K34" s="38"/>
      <c r="L34" s="38"/>
      <c r="M34" s="52">
        <f t="shared" ref="M34:X34" si="9">SUM(M26:M33)</f>
        <v>0</v>
      </c>
      <c r="N34" s="160">
        <f t="shared" ref="N34" si="10">SUM(N26:N33)</f>
        <v>0</v>
      </c>
      <c r="O34" s="163">
        <f t="shared" si="9"/>
        <v>0</v>
      </c>
      <c r="P34" s="163">
        <f t="shared" ref="P34:U34" si="11">SUM(P26:P33)</f>
        <v>0</v>
      </c>
      <c r="Q34" s="163">
        <f t="shared" si="11"/>
        <v>0</v>
      </c>
      <c r="R34" s="163">
        <f t="shared" si="11"/>
        <v>0</v>
      </c>
      <c r="S34" s="163">
        <f t="shared" si="11"/>
        <v>0</v>
      </c>
      <c r="T34" s="163">
        <f t="shared" si="11"/>
        <v>0</v>
      </c>
      <c r="U34" s="163">
        <f t="shared" si="11"/>
        <v>0</v>
      </c>
      <c r="V34" s="163">
        <f t="shared" si="9"/>
        <v>0</v>
      </c>
      <c r="W34" s="163">
        <f t="shared" si="9"/>
        <v>0</v>
      </c>
      <c r="X34" s="164">
        <f t="shared" si="9"/>
        <v>0</v>
      </c>
    </row>
    <row r="35" spans="1:198" s="33" customFormat="1" ht="9" customHeight="1" thickBot="1" x14ac:dyDescent="0.2">
      <c r="A35" s="41"/>
      <c r="B35" s="41"/>
      <c r="C35" s="41"/>
      <c r="D35" s="41"/>
      <c r="E35" s="41"/>
      <c r="F35" s="41"/>
      <c r="G35" s="41"/>
      <c r="H35" s="41"/>
      <c r="I35" s="41"/>
      <c r="J35" s="41"/>
      <c r="K35" s="41"/>
      <c r="L35" s="41"/>
      <c r="M35" s="41"/>
      <c r="N35" s="41"/>
      <c r="O35" s="41"/>
      <c r="P35" s="41"/>
      <c r="Q35" s="41"/>
      <c r="R35" s="41"/>
      <c r="S35" s="41"/>
      <c r="T35" s="41"/>
      <c r="U35" s="41"/>
    </row>
    <row r="36" spans="1:198" s="31" customFormat="1" ht="51" x14ac:dyDescent="0.15">
      <c r="A36"/>
      <c r="B36" s="49" t="s">
        <v>68</v>
      </c>
      <c r="C36" s="56" t="s">
        <v>28</v>
      </c>
      <c r="D36" s="46" t="s">
        <v>47</v>
      </c>
      <c r="E36" s="36" t="s">
        <v>48</v>
      </c>
      <c r="F36" s="35" t="s">
        <v>49</v>
      </c>
      <c r="G36" s="35" t="s">
        <v>50</v>
      </c>
      <c r="H36" s="35" t="s">
        <v>51</v>
      </c>
      <c r="I36" s="36" t="s">
        <v>52</v>
      </c>
      <c r="J36" s="169" t="s">
        <v>53</v>
      </c>
      <c r="K36" s="37" t="s">
        <v>54</v>
      </c>
      <c r="L36" s="37" t="s">
        <v>55</v>
      </c>
      <c r="M36" s="36" t="s">
        <v>56</v>
      </c>
      <c r="N36" s="171" t="s">
        <v>57</v>
      </c>
      <c r="O36" s="39" t="s">
        <v>272</v>
      </c>
      <c r="P36" s="39" t="s">
        <v>58</v>
      </c>
      <c r="Q36" s="39" t="s">
        <v>59</v>
      </c>
      <c r="R36" s="39" t="s">
        <v>60</v>
      </c>
      <c r="S36" s="39" t="s">
        <v>61</v>
      </c>
      <c r="T36" s="39" t="s">
        <v>62</v>
      </c>
      <c r="U36" s="39" t="s">
        <v>63</v>
      </c>
      <c r="V36" s="39" t="s">
        <v>64</v>
      </c>
      <c r="W36" s="39" t="s">
        <v>65</v>
      </c>
      <c r="X36" s="40" t="s">
        <v>66</v>
      </c>
      <c r="Y36" s="33"/>
      <c r="Z36" s="33"/>
      <c r="AA36" s="33"/>
      <c r="AB36" s="33"/>
      <c r="AC36" s="33"/>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row>
    <row r="37" spans="1:198" s="33" customFormat="1" ht="18.75" customHeight="1" x14ac:dyDescent="0.15">
      <c r="B37" s="55" t="str">
        <f t="shared" ref="B37:B44" si="12">C37&amp;"."&amp;E37</f>
        <v>3.1</v>
      </c>
      <c r="C37" s="50">
        <v>3</v>
      </c>
      <c r="D37" s="47"/>
      <c r="E37" s="48">
        <v>1</v>
      </c>
      <c r="F37" s="21"/>
      <c r="G37" s="4">
        <v>1</v>
      </c>
      <c r="H37" s="21"/>
      <c r="I37" s="53"/>
      <c r="J37" s="170"/>
      <c r="K37" s="21"/>
      <c r="L37" s="23"/>
      <c r="M37" s="4"/>
      <c r="N37" s="172">
        <f>L37*M37</f>
        <v>0</v>
      </c>
      <c r="O37" s="161"/>
      <c r="P37" s="161"/>
      <c r="Q37" s="162"/>
      <c r="R37" s="162"/>
      <c r="S37" s="162"/>
      <c r="T37" s="162"/>
      <c r="U37" s="162"/>
      <c r="V37" s="162"/>
      <c r="W37" s="205"/>
      <c r="X37" s="204">
        <f t="shared" ref="X37:X44" si="13">SUM(O37:W37)</f>
        <v>0</v>
      </c>
    </row>
    <row r="38" spans="1:198" s="33" customFormat="1" ht="18.75" customHeight="1" x14ac:dyDescent="0.15">
      <c r="B38" s="55" t="str">
        <f t="shared" si="12"/>
        <v>3.</v>
      </c>
      <c r="C38" s="50">
        <v>3</v>
      </c>
      <c r="D38" s="47"/>
      <c r="E38" s="48"/>
      <c r="F38" s="21"/>
      <c r="G38" s="4"/>
      <c r="H38" s="21"/>
      <c r="I38" s="53"/>
      <c r="J38" s="170"/>
      <c r="K38" s="21"/>
      <c r="L38" s="23"/>
      <c r="M38" s="4"/>
      <c r="N38" s="172">
        <f t="shared" ref="N38:N44" si="14">L38*M38</f>
        <v>0</v>
      </c>
      <c r="O38" s="161"/>
      <c r="P38" s="161"/>
      <c r="Q38" s="162"/>
      <c r="R38" s="162"/>
      <c r="S38" s="162"/>
      <c r="T38" s="162"/>
      <c r="U38" s="162"/>
      <c r="V38" s="162"/>
      <c r="W38" s="205"/>
      <c r="X38" s="204">
        <f t="shared" si="13"/>
        <v>0</v>
      </c>
    </row>
    <row r="39" spans="1:198" s="33" customFormat="1" ht="18.75" customHeight="1" x14ac:dyDescent="0.15">
      <c r="B39" s="55" t="str">
        <f t="shared" si="12"/>
        <v>3.</v>
      </c>
      <c r="C39" s="50">
        <v>3</v>
      </c>
      <c r="D39" s="47"/>
      <c r="E39" s="48"/>
      <c r="F39" s="21"/>
      <c r="G39" s="4"/>
      <c r="H39" s="21"/>
      <c r="I39" s="53"/>
      <c r="J39" s="170"/>
      <c r="K39" s="21"/>
      <c r="L39" s="23"/>
      <c r="M39" s="4"/>
      <c r="N39" s="172">
        <f t="shared" si="14"/>
        <v>0</v>
      </c>
      <c r="O39" s="161"/>
      <c r="P39" s="161"/>
      <c r="Q39" s="162"/>
      <c r="R39" s="162"/>
      <c r="S39" s="162"/>
      <c r="T39" s="162"/>
      <c r="U39" s="162"/>
      <c r="V39" s="162"/>
      <c r="W39" s="205"/>
      <c r="X39" s="204">
        <f t="shared" si="13"/>
        <v>0</v>
      </c>
    </row>
    <row r="40" spans="1:198" s="33" customFormat="1" ht="18.75" customHeight="1" x14ac:dyDescent="0.15">
      <c r="B40" s="55" t="str">
        <f t="shared" si="12"/>
        <v>3.</v>
      </c>
      <c r="C40" s="50">
        <v>3</v>
      </c>
      <c r="D40" s="47"/>
      <c r="E40" s="48"/>
      <c r="F40" s="21"/>
      <c r="G40" s="4"/>
      <c r="H40" s="21"/>
      <c r="I40" s="53"/>
      <c r="J40" s="170"/>
      <c r="K40" s="21"/>
      <c r="L40" s="23"/>
      <c r="M40" s="4"/>
      <c r="N40" s="172">
        <f t="shared" si="14"/>
        <v>0</v>
      </c>
      <c r="O40" s="161"/>
      <c r="P40" s="161"/>
      <c r="Q40" s="162"/>
      <c r="R40" s="162"/>
      <c r="S40" s="162"/>
      <c r="T40" s="162"/>
      <c r="U40" s="162"/>
      <c r="V40" s="162"/>
      <c r="W40" s="205"/>
      <c r="X40" s="204">
        <f t="shared" si="13"/>
        <v>0</v>
      </c>
    </row>
    <row r="41" spans="1:198" s="33" customFormat="1" ht="18.75" customHeight="1" x14ac:dyDescent="0.15">
      <c r="B41" s="55" t="str">
        <f t="shared" si="12"/>
        <v>3.</v>
      </c>
      <c r="C41" s="50">
        <v>3</v>
      </c>
      <c r="D41" s="47"/>
      <c r="E41" s="48"/>
      <c r="F41" s="21"/>
      <c r="G41" s="4"/>
      <c r="H41" s="21"/>
      <c r="I41" s="53"/>
      <c r="J41" s="170"/>
      <c r="K41" s="21"/>
      <c r="L41" s="23"/>
      <c r="M41" s="4"/>
      <c r="N41" s="172">
        <f t="shared" si="14"/>
        <v>0</v>
      </c>
      <c r="O41" s="161"/>
      <c r="P41" s="161"/>
      <c r="Q41" s="162"/>
      <c r="R41" s="162"/>
      <c r="S41" s="162"/>
      <c r="T41" s="162"/>
      <c r="U41" s="162"/>
      <c r="V41" s="162"/>
      <c r="W41" s="205"/>
      <c r="X41" s="204">
        <f t="shared" si="13"/>
        <v>0</v>
      </c>
    </row>
    <row r="42" spans="1:198" s="33" customFormat="1" ht="18.75" customHeight="1" x14ac:dyDescent="0.15">
      <c r="B42" s="55" t="str">
        <f t="shared" si="12"/>
        <v>3.</v>
      </c>
      <c r="C42" s="50">
        <v>3</v>
      </c>
      <c r="D42" s="47"/>
      <c r="E42" s="48"/>
      <c r="F42" s="21"/>
      <c r="G42" s="4"/>
      <c r="H42" s="21"/>
      <c r="I42" s="53"/>
      <c r="J42" s="170"/>
      <c r="K42" s="21"/>
      <c r="L42" s="23"/>
      <c r="M42" s="4"/>
      <c r="N42" s="172">
        <f t="shared" si="14"/>
        <v>0</v>
      </c>
      <c r="O42" s="161"/>
      <c r="P42" s="161"/>
      <c r="Q42" s="162"/>
      <c r="R42" s="162"/>
      <c r="S42" s="162"/>
      <c r="T42" s="162"/>
      <c r="U42" s="162"/>
      <c r="V42" s="162"/>
      <c r="W42" s="205"/>
      <c r="X42" s="204">
        <f t="shared" si="13"/>
        <v>0</v>
      </c>
    </row>
    <row r="43" spans="1:198" s="33" customFormat="1" ht="18.75" customHeight="1" x14ac:dyDescent="0.15">
      <c r="B43" s="55" t="str">
        <f t="shared" si="12"/>
        <v>3.</v>
      </c>
      <c r="C43" s="50">
        <v>3</v>
      </c>
      <c r="D43" s="47"/>
      <c r="E43" s="48"/>
      <c r="F43" s="21"/>
      <c r="G43" s="4"/>
      <c r="H43" s="21"/>
      <c r="I43" s="53"/>
      <c r="J43" s="170"/>
      <c r="K43" s="21"/>
      <c r="L43" s="23"/>
      <c r="M43" s="4"/>
      <c r="N43" s="172">
        <f t="shared" si="14"/>
        <v>0</v>
      </c>
      <c r="O43" s="161"/>
      <c r="P43" s="161"/>
      <c r="Q43" s="162"/>
      <c r="R43" s="162"/>
      <c r="S43" s="162"/>
      <c r="T43" s="162"/>
      <c r="U43" s="162"/>
      <c r="V43" s="162"/>
      <c r="W43" s="205"/>
      <c r="X43" s="204">
        <f t="shared" si="13"/>
        <v>0</v>
      </c>
    </row>
    <row r="44" spans="1:198" s="33" customFormat="1" ht="18.75" customHeight="1" x14ac:dyDescent="0.15">
      <c r="B44" s="55" t="str">
        <f t="shared" si="12"/>
        <v>3.</v>
      </c>
      <c r="C44" s="50">
        <v>3</v>
      </c>
      <c r="D44" s="47"/>
      <c r="E44" s="48"/>
      <c r="F44" s="21"/>
      <c r="G44" s="4"/>
      <c r="H44" s="21"/>
      <c r="I44" s="53"/>
      <c r="J44" s="170"/>
      <c r="K44" s="21"/>
      <c r="L44" s="23"/>
      <c r="M44" s="4"/>
      <c r="N44" s="172">
        <f t="shared" si="14"/>
        <v>0</v>
      </c>
      <c r="O44" s="161"/>
      <c r="P44" s="161"/>
      <c r="Q44" s="162"/>
      <c r="R44" s="162"/>
      <c r="S44" s="162"/>
      <c r="T44" s="162"/>
      <c r="U44" s="162"/>
      <c r="V44" s="162"/>
      <c r="W44" s="205"/>
      <c r="X44" s="204">
        <f t="shared" si="13"/>
        <v>0</v>
      </c>
    </row>
    <row r="45" spans="1:198" s="33" customFormat="1" ht="18.75" customHeight="1" thickBot="1" x14ac:dyDescent="0.2">
      <c r="B45" s="54" t="s">
        <v>70</v>
      </c>
      <c r="C45" s="38"/>
      <c r="D45" s="38"/>
      <c r="E45" s="51"/>
      <c r="F45" s="38"/>
      <c r="G45" s="38"/>
      <c r="H45" s="38"/>
      <c r="I45" s="38"/>
      <c r="J45" s="38"/>
      <c r="K45" s="38"/>
      <c r="L45" s="38"/>
      <c r="M45" s="52">
        <f t="shared" ref="M45:X45" si="15">SUM(M37:M44)</f>
        <v>0</v>
      </c>
      <c r="N45" s="160">
        <f t="shared" ref="N45" si="16">SUM(N37:N44)</f>
        <v>0</v>
      </c>
      <c r="O45" s="163">
        <f t="shared" si="15"/>
        <v>0</v>
      </c>
      <c r="P45" s="163">
        <f t="shared" ref="P45:U45" si="17">SUM(P37:P44)</f>
        <v>0</v>
      </c>
      <c r="Q45" s="163">
        <f t="shared" si="17"/>
        <v>0</v>
      </c>
      <c r="R45" s="163">
        <f t="shared" si="17"/>
        <v>0</v>
      </c>
      <c r="S45" s="163">
        <f t="shared" si="17"/>
        <v>0</v>
      </c>
      <c r="T45" s="163">
        <f t="shared" si="17"/>
        <v>0</v>
      </c>
      <c r="U45" s="163">
        <f t="shared" si="17"/>
        <v>0</v>
      </c>
      <c r="V45" s="163">
        <f t="shared" si="15"/>
        <v>0</v>
      </c>
      <c r="W45" s="163">
        <f t="shared" si="15"/>
        <v>0</v>
      </c>
      <c r="X45" s="164">
        <f t="shared" si="15"/>
        <v>0</v>
      </c>
    </row>
    <row r="46" spans="1:198" s="33" customFormat="1" ht="9" customHeight="1" thickBot="1" x14ac:dyDescent="0.2">
      <c r="A46" s="41"/>
      <c r="B46" s="41"/>
      <c r="C46" s="41"/>
      <c r="D46" s="41"/>
      <c r="E46" s="41"/>
      <c r="F46" s="41"/>
      <c r="G46" s="41"/>
      <c r="H46" s="41"/>
      <c r="I46" s="41"/>
      <c r="J46" s="41"/>
      <c r="K46" s="41"/>
      <c r="L46" s="41"/>
      <c r="M46" s="41"/>
      <c r="N46" s="41"/>
      <c r="O46" s="41"/>
      <c r="P46" s="41"/>
      <c r="Q46" s="41"/>
      <c r="R46" s="41"/>
      <c r="S46" s="41"/>
      <c r="T46" s="41"/>
      <c r="U46" s="41"/>
    </row>
    <row r="47" spans="1:198" s="31" customFormat="1" ht="51" x14ac:dyDescent="0.15">
      <c r="A47"/>
      <c r="B47" s="49" t="s">
        <v>68</v>
      </c>
      <c r="C47" s="56" t="s">
        <v>28</v>
      </c>
      <c r="D47" s="46" t="s">
        <v>47</v>
      </c>
      <c r="E47" s="36" t="s">
        <v>48</v>
      </c>
      <c r="F47" s="35" t="s">
        <v>49</v>
      </c>
      <c r="G47" s="35" t="s">
        <v>50</v>
      </c>
      <c r="H47" s="35" t="s">
        <v>51</v>
      </c>
      <c r="I47" s="36" t="s">
        <v>52</v>
      </c>
      <c r="J47" s="169" t="s">
        <v>53</v>
      </c>
      <c r="K47" s="37" t="s">
        <v>54</v>
      </c>
      <c r="L47" s="37" t="s">
        <v>55</v>
      </c>
      <c r="M47" s="36" t="s">
        <v>56</v>
      </c>
      <c r="N47" s="171" t="s">
        <v>57</v>
      </c>
      <c r="O47" s="39" t="s">
        <v>272</v>
      </c>
      <c r="P47" s="39" t="s">
        <v>58</v>
      </c>
      <c r="Q47" s="39" t="s">
        <v>59</v>
      </c>
      <c r="R47" s="39" t="s">
        <v>60</v>
      </c>
      <c r="S47" s="39" t="s">
        <v>61</v>
      </c>
      <c r="T47" s="39" t="s">
        <v>62</v>
      </c>
      <c r="U47" s="39" t="s">
        <v>63</v>
      </c>
      <c r="V47" s="39" t="s">
        <v>64</v>
      </c>
      <c r="W47" s="39" t="s">
        <v>65</v>
      </c>
      <c r="X47" s="40" t="s">
        <v>66</v>
      </c>
      <c r="Y47" s="33"/>
      <c r="Z47" s="33"/>
      <c r="AA47" s="33"/>
      <c r="AB47" s="33"/>
      <c r="AC47" s="33"/>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row>
    <row r="48" spans="1:198" s="33" customFormat="1" ht="18.75" customHeight="1" x14ac:dyDescent="0.15">
      <c r="B48" s="55" t="str">
        <f t="shared" ref="B48:B55" si="18">C48&amp;"."&amp;E48</f>
        <v>4.1</v>
      </c>
      <c r="C48" s="50">
        <v>4</v>
      </c>
      <c r="D48" s="47"/>
      <c r="E48" s="48">
        <v>1</v>
      </c>
      <c r="F48" s="21"/>
      <c r="G48" s="4">
        <v>1</v>
      </c>
      <c r="H48" s="21"/>
      <c r="I48" s="53"/>
      <c r="J48" s="170"/>
      <c r="K48" s="21"/>
      <c r="L48" s="23"/>
      <c r="M48" s="4"/>
      <c r="N48" s="172">
        <f>L48*M48</f>
        <v>0</v>
      </c>
      <c r="O48" s="161"/>
      <c r="P48" s="161"/>
      <c r="Q48" s="162"/>
      <c r="R48" s="162"/>
      <c r="S48" s="162"/>
      <c r="T48" s="162"/>
      <c r="U48" s="162"/>
      <c r="V48" s="162"/>
      <c r="W48" s="205"/>
      <c r="X48" s="204">
        <f t="shared" ref="X48:X55" si="19">SUM(O48:W48)</f>
        <v>0</v>
      </c>
    </row>
    <row r="49" spans="1:198" s="33" customFormat="1" ht="18.75" customHeight="1" x14ac:dyDescent="0.15">
      <c r="B49" s="55" t="str">
        <f t="shared" si="18"/>
        <v>4.</v>
      </c>
      <c r="C49" s="50">
        <v>4</v>
      </c>
      <c r="D49" s="47"/>
      <c r="E49" s="48"/>
      <c r="F49" s="21"/>
      <c r="G49" s="4"/>
      <c r="H49" s="21"/>
      <c r="I49" s="53"/>
      <c r="J49" s="170"/>
      <c r="K49" s="21"/>
      <c r="L49" s="23"/>
      <c r="M49" s="4"/>
      <c r="N49" s="172">
        <f t="shared" ref="N49:N55" si="20">L49*M49</f>
        <v>0</v>
      </c>
      <c r="O49" s="161"/>
      <c r="P49" s="161"/>
      <c r="Q49" s="162"/>
      <c r="R49" s="162"/>
      <c r="S49" s="162"/>
      <c r="T49" s="162"/>
      <c r="U49" s="162"/>
      <c r="V49" s="162"/>
      <c r="W49" s="205"/>
      <c r="X49" s="204">
        <f t="shared" si="19"/>
        <v>0</v>
      </c>
    </row>
    <row r="50" spans="1:198" s="33" customFormat="1" ht="18.75" customHeight="1" x14ac:dyDescent="0.15">
      <c r="B50" s="55" t="str">
        <f t="shared" si="18"/>
        <v>4.</v>
      </c>
      <c r="C50" s="50">
        <v>4</v>
      </c>
      <c r="D50" s="47"/>
      <c r="E50" s="48"/>
      <c r="F50" s="21"/>
      <c r="G50" s="4"/>
      <c r="H50" s="21"/>
      <c r="I50" s="53"/>
      <c r="J50" s="170"/>
      <c r="K50" s="21"/>
      <c r="L50" s="23"/>
      <c r="M50" s="4"/>
      <c r="N50" s="172">
        <f t="shared" si="20"/>
        <v>0</v>
      </c>
      <c r="O50" s="161"/>
      <c r="P50" s="161"/>
      <c r="Q50" s="162"/>
      <c r="R50" s="162"/>
      <c r="S50" s="162"/>
      <c r="T50" s="162"/>
      <c r="U50" s="162"/>
      <c r="V50" s="162"/>
      <c r="W50" s="205"/>
      <c r="X50" s="204">
        <f t="shared" si="19"/>
        <v>0</v>
      </c>
    </row>
    <row r="51" spans="1:198" s="33" customFormat="1" ht="18.75" customHeight="1" x14ac:dyDescent="0.15">
      <c r="B51" s="55" t="str">
        <f t="shared" si="18"/>
        <v>4.</v>
      </c>
      <c r="C51" s="50">
        <v>4</v>
      </c>
      <c r="D51" s="47"/>
      <c r="E51" s="48"/>
      <c r="F51" s="21"/>
      <c r="G51" s="4"/>
      <c r="H51" s="21"/>
      <c r="I51" s="53"/>
      <c r="J51" s="170"/>
      <c r="K51" s="21"/>
      <c r="L51" s="23"/>
      <c r="M51" s="4"/>
      <c r="N51" s="172">
        <f t="shared" si="20"/>
        <v>0</v>
      </c>
      <c r="O51" s="161"/>
      <c r="P51" s="161"/>
      <c r="Q51" s="162"/>
      <c r="R51" s="162"/>
      <c r="S51" s="162"/>
      <c r="T51" s="162"/>
      <c r="U51" s="162"/>
      <c r="V51" s="162"/>
      <c r="W51" s="205"/>
      <c r="X51" s="204">
        <f t="shared" si="19"/>
        <v>0</v>
      </c>
    </row>
    <row r="52" spans="1:198" s="33" customFormat="1" ht="18.75" customHeight="1" x14ac:dyDescent="0.15">
      <c r="B52" s="55" t="str">
        <f t="shared" si="18"/>
        <v>4.</v>
      </c>
      <c r="C52" s="50">
        <v>4</v>
      </c>
      <c r="D52" s="47"/>
      <c r="E52" s="48"/>
      <c r="F52" s="21"/>
      <c r="G52" s="4"/>
      <c r="H52" s="21"/>
      <c r="I52" s="53"/>
      <c r="J52" s="170"/>
      <c r="K52" s="21"/>
      <c r="L52" s="23"/>
      <c r="M52" s="4"/>
      <c r="N52" s="172">
        <f t="shared" si="20"/>
        <v>0</v>
      </c>
      <c r="O52" s="161"/>
      <c r="P52" s="161"/>
      <c r="Q52" s="162"/>
      <c r="R52" s="162"/>
      <c r="S52" s="162"/>
      <c r="T52" s="162"/>
      <c r="U52" s="162"/>
      <c r="V52" s="162"/>
      <c r="W52" s="205"/>
      <c r="X52" s="204">
        <f t="shared" si="19"/>
        <v>0</v>
      </c>
    </row>
    <row r="53" spans="1:198" s="33" customFormat="1" ht="18.75" customHeight="1" x14ac:dyDescent="0.15">
      <c r="B53" s="55" t="str">
        <f t="shared" si="18"/>
        <v>4.</v>
      </c>
      <c r="C53" s="50">
        <v>4</v>
      </c>
      <c r="D53" s="47"/>
      <c r="E53" s="48"/>
      <c r="F53" s="21"/>
      <c r="G53" s="4"/>
      <c r="H53" s="21"/>
      <c r="I53" s="53"/>
      <c r="J53" s="170"/>
      <c r="K53" s="21"/>
      <c r="L53" s="23"/>
      <c r="M53" s="4"/>
      <c r="N53" s="172">
        <f t="shared" si="20"/>
        <v>0</v>
      </c>
      <c r="O53" s="161"/>
      <c r="P53" s="161"/>
      <c r="Q53" s="162"/>
      <c r="R53" s="162"/>
      <c r="S53" s="162"/>
      <c r="T53" s="162"/>
      <c r="U53" s="162"/>
      <c r="V53" s="162"/>
      <c r="W53" s="205"/>
      <c r="X53" s="204">
        <f t="shared" si="19"/>
        <v>0</v>
      </c>
    </row>
    <row r="54" spans="1:198" s="33" customFormat="1" ht="18.75" customHeight="1" x14ac:dyDescent="0.15">
      <c r="B54" s="55" t="str">
        <f t="shared" si="18"/>
        <v>4.</v>
      </c>
      <c r="C54" s="50">
        <v>4</v>
      </c>
      <c r="D54" s="47"/>
      <c r="E54" s="48"/>
      <c r="F54" s="21"/>
      <c r="G54" s="4"/>
      <c r="H54" s="21"/>
      <c r="I54" s="53"/>
      <c r="J54" s="170"/>
      <c r="K54" s="21"/>
      <c r="L54" s="23"/>
      <c r="M54" s="4"/>
      <c r="N54" s="172">
        <f t="shared" si="20"/>
        <v>0</v>
      </c>
      <c r="O54" s="161"/>
      <c r="P54" s="161"/>
      <c r="Q54" s="162"/>
      <c r="R54" s="162"/>
      <c r="S54" s="162"/>
      <c r="T54" s="162"/>
      <c r="U54" s="162"/>
      <c r="V54" s="162"/>
      <c r="W54" s="205"/>
      <c r="X54" s="204">
        <f t="shared" si="19"/>
        <v>0</v>
      </c>
    </row>
    <row r="55" spans="1:198" s="33" customFormat="1" ht="18.75" customHeight="1" x14ac:dyDescent="0.15">
      <c r="B55" s="55" t="str">
        <f t="shared" si="18"/>
        <v>4.</v>
      </c>
      <c r="C55" s="50">
        <v>4</v>
      </c>
      <c r="D55" s="47"/>
      <c r="E55" s="48"/>
      <c r="F55" s="21"/>
      <c r="G55" s="4"/>
      <c r="H55" s="21"/>
      <c r="I55" s="53"/>
      <c r="J55" s="170"/>
      <c r="K55" s="21"/>
      <c r="L55" s="23"/>
      <c r="M55" s="4"/>
      <c r="N55" s="172">
        <f t="shared" si="20"/>
        <v>0</v>
      </c>
      <c r="O55" s="161"/>
      <c r="P55" s="161"/>
      <c r="Q55" s="162"/>
      <c r="R55" s="162"/>
      <c r="S55" s="162"/>
      <c r="T55" s="162"/>
      <c r="U55" s="162"/>
      <c r="V55" s="162"/>
      <c r="W55" s="205"/>
      <c r="X55" s="204">
        <f t="shared" si="19"/>
        <v>0</v>
      </c>
    </row>
    <row r="56" spans="1:198" s="33" customFormat="1" ht="18.75" customHeight="1" thickBot="1" x14ac:dyDescent="0.2">
      <c r="B56" s="54" t="s">
        <v>71</v>
      </c>
      <c r="C56" s="38"/>
      <c r="D56" s="38"/>
      <c r="E56" s="51"/>
      <c r="F56" s="38"/>
      <c r="G56" s="38"/>
      <c r="H56" s="38"/>
      <c r="I56" s="38"/>
      <c r="J56" s="38"/>
      <c r="K56" s="38"/>
      <c r="L56" s="38"/>
      <c r="M56" s="52">
        <f t="shared" ref="M56:X56" si="21">SUM(M48:M55)</f>
        <v>0</v>
      </c>
      <c r="N56" s="160">
        <f t="shared" ref="N56" si="22">SUM(N48:N55)</f>
        <v>0</v>
      </c>
      <c r="O56" s="163">
        <f t="shared" si="21"/>
        <v>0</v>
      </c>
      <c r="P56" s="163">
        <f t="shared" ref="P56:U56" si="23">SUM(P48:P55)</f>
        <v>0</v>
      </c>
      <c r="Q56" s="163">
        <f t="shared" si="23"/>
        <v>0</v>
      </c>
      <c r="R56" s="163">
        <f t="shared" si="23"/>
        <v>0</v>
      </c>
      <c r="S56" s="163">
        <f t="shared" si="23"/>
        <v>0</v>
      </c>
      <c r="T56" s="163">
        <f t="shared" si="23"/>
        <v>0</v>
      </c>
      <c r="U56" s="163">
        <f t="shared" si="23"/>
        <v>0</v>
      </c>
      <c r="V56" s="163">
        <f t="shared" si="21"/>
        <v>0</v>
      </c>
      <c r="W56" s="163">
        <f t="shared" si="21"/>
        <v>0</v>
      </c>
      <c r="X56" s="164">
        <f t="shared" si="21"/>
        <v>0</v>
      </c>
    </row>
    <row r="57" spans="1:198" s="33" customFormat="1" ht="9" customHeight="1" thickBot="1" x14ac:dyDescent="0.2">
      <c r="A57" s="41"/>
      <c r="B57" s="41"/>
      <c r="C57" s="41"/>
      <c r="D57" s="41"/>
      <c r="E57" s="41"/>
      <c r="F57" s="41"/>
      <c r="G57" s="41"/>
      <c r="H57" s="41"/>
      <c r="I57" s="41"/>
      <c r="J57" s="41"/>
      <c r="K57" s="41"/>
      <c r="L57" s="41"/>
      <c r="M57" s="41"/>
      <c r="N57" s="41"/>
      <c r="O57" s="41"/>
      <c r="P57" s="41"/>
      <c r="Q57" s="41"/>
      <c r="R57" s="41"/>
      <c r="S57" s="41"/>
      <c r="T57" s="41"/>
      <c r="U57" s="41"/>
    </row>
    <row r="58" spans="1:198" s="31" customFormat="1" ht="51" x14ac:dyDescent="0.15">
      <c r="A58"/>
      <c r="B58" s="49" t="s">
        <v>68</v>
      </c>
      <c r="C58" s="56" t="s">
        <v>28</v>
      </c>
      <c r="D58" s="46" t="s">
        <v>47</v>
      </c>
      <c r="E58" s="36" t="s">
        <v>48</v>
      </c>
      <c r="F58" s="35" t="s">
        <v>49</v>
      </c>
      <c r="G58" s="35" t="s">
        <v>50</v>
      </c>
      <c r="H58" s="35" t="s">
        <v>51</v>
      </c>
      <c r="I58" s="36" t="s">
        <v>52</v>
      </c>
      <c r="J58" s="169" t="s">
        <v>53</v>
      </c>
      <c r="K58" s="37" t="s">
        <v>54</v>
      </c>
      <c r="L58" s="37" t="s">
        <v>55</v>
      </c>
      <c r="M58" s="36" t="s">
        <v>56</v>
      </c>
      <c r="N58" s="171" t="s">
        <v>57</v>
      </c>
      <c r="O58" s="39" t="s">
        <v>272</v>
      </c>
      <c r="P58" s="39" t="s">
        <v>58</v>
      </c>
      <c r="Q58" s="39" t="s">
        <v>59</v>
      </c>
      <c r="R58" s="39" t="s">
        <v>60</v>
      </c>
      <c r="S58" s="39" t="s">
        <v>61</v>
      </c>
      <c r="T58" s="39" t="s">
        <v>62</v>
      </c>
      <c r="U58" s="39" t="s">
        <v>63</v>
      </c>
      <c r="V58" s="39" t="s">
        <v>64</v>
      </c>
      <c r="W58" s="39" t="s">
        <v>65</v>
      </c>
      <c r="X58" s="40" t="s">
        <v>66</v>
      </c>
      <c r="Y58" s="33"/>
      <c r="Z58" s="33"/>
      <c r="AA58" s="33"/>
      <c r="AB58" s="33"/>
      <c r="AC58" s="33"/>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row>
    <row r="59" spans="1:198" s="33" customFormat="1" ht="18.75" customHeight="1" x14ac:dyDescent="0.15">
      <c r="B59" s="55" t="str">
        <f t="shared" ref="B59:B66" si="24">C59&amp;"."&amp;E59</f>
        <v>5.1</v>
      </c>
      <c r="C59" s="50">
        <v>5</v>
      </c>
      <c r="D59" s="47"/>
      <c r="E59" s="48">
        <v>1</v>
      </c>
      <c r="F59" s="21"/>
      <c r="G59" s="4">
        <v>1</v>
      </c>
      <c r="H59" s="21"/>
      <c r="I59" s="53"/>
      <c r="J59" s="170"/>
      <c r="K59" s="21"/>
      <c r="L59" s="23"/>
      <c r="M59" s="4"/>
      <c r="N59" s="172">
        <f>L59*M59</f>
        <v>0</v>
      </c>
      <c r="O59" s="161"/>
      <c r="P59" s="161"/>
      <c r="Q59" s="162"/>
      <c r="R59" s="162"/>
      <c r="S59" s="162"/>
      <c r="T59" s="162"/>
      <c r="U59" s="162"/>
      <c r="V59" s="162"/>
      <c r="W59" s="205"/>
      <c r="X59" s="204">
        <f t="shared" ref="X59:X66" si="25">SUM(O59:W59)</f>
        <v>0</v>
      </c>
    </row>
    <row r="60" spans="1:198" s="33" customFormat="1" ht="18.75" customHeight="1" x14ac:dyDescent="0.15">
      <c r="B60" s="55" t="str">
        <f t="shared" si="24"/>
        <v>5.</v>
      </c>
      <c r="C60" s="50">
        <v>5</v>
      </c>
      <c r="D60" s="47"/>
      <c r="E60" s="48"/>
      <c r="F60" s="21"/>
      <c r="G60" s="4"/>
      <c r="H60" s="21"/>
      <c r="I60" s="53"/>
      <c r="J60" s="170"/>
      <c r="K60" s="21"/>
      <c r="L60" s="23"/>
      <c r="M60" s="4"/>
      <c r="N60" s="172">
        <f t="shared" ref="N60:N66" si="26">L60*M60</f>
        <v>0</v>
      </c>
      <c r="O60" s="161"/>
      <c r="P60" s="161"/>
      <c r="Q60" s="162"/>
      <c r="R60" s="162"/>
      <c r="S60" s="162"/>
      <c r="T60" s="162"/>
      <c r="U60" s="162"/>
      <c r="V60" s="162"/>
      <c r="W60" s="205"/>
      <c r="X60" s="204">
        <f t="shared" si="25"/>
        <v>0</v>
      </c>
    </row>
    <row r="61" spans="1:198" s="33" customFormat="1" ht="18.75" customHeight="1" x14ac:dyDescent="0.15">
      <c r="B61" s="55" t="str">
        <f t="shared" si="24"/>
        <v>5.</v>
      </c>
      <c r="C61" s="50">
        <v>5</v>
      </c>
      <c r="D61" s="47"/>
      <c r="E61" s="48"/>
      <c r="F61" s="21"/>
      <c r="G61" s="4"/>
      <c r="H61" s="21"/>
      <c r="I61" s="53"/>
      <c r="J61" s="170"/>
      <c r="K61" s="21"/>
      <c r="L61" s="23"/>
      <c r="M61" s="4"/>
      <c r="N61" s="172">
        <f t="shared" si="26"/>
        <v>0</v>
      </c>
      <c r="O61" s="161"/>
      <c r="P61" s="161"/>
      <c r="Q61" s="162"/>
      <c r="R61" s="162"/>
      <c r="S61" s="162"/>
      <c r="T61" s="162"/>
      <c r="U61" s="162"/>
      <c r="V61" s="162"/>
      <c r="W61" s="205"/>
      <c r="X61" s="204">
        <f t="shared" si="25"/>
        <v>0</v>
      </c>
    </row>
    <row r="62" spans="1:198" s="33" customFormat="1" ht="18.75" customHeight="1" x14ac:dyDescent="0.15">
      <c r="B62" s="55" t="str">
        <f t="shared" si="24"/>
        <v>5.</v>
      </c>
      <c r="C62" s="50">
        <v>5</v>
      </c>
      <c r="D62" s="47"/>
      <c r="E62" s="48"/>
      <c r="F62" s="21"/>
      <c r="G62" s="4"/>
      <c r="H62" s="21"/>
      <c r="I62" s="53"/>
      <c r="J62" s="170"/>
      <c r="K62" s="21"/>
      <c r="L62" s="23"/>
      <c r="M62" s="4"/>
      <c r="N62" s="172">
        <f t="shared" si="26"/>
        <v>0</v>
      </c>
      <c r="O62" s="161"/>
      <c r="P62" s="161"/>
      <c r="Q62" s="162"/>
      <c r="R62" s="162"/>
      <c r="S62" s="162"/>
      <c r="T62" s="162"/>
      <c r="U62" s="162"/>
      <c r="V62" s="162"/>
      <c r="W62" s="205"/>
      <c r="X62" s="204">
        <f t="shared" si="25"/>
        <v>0</v>
      </c>
    </row>
    <row r="63" spans="1:198" s="33" customFormat="1" ht="18.75" customHeight="1" x14ac:dyDescent="0.15">
      <c r="B63" s="55" t="str">
        <f t="shared" si="24"/>
        <v>5.</v>
      </c>
      <c r="C63" s="50">
        <v>5</v>
      </c>
      <c r="D63" s="47"/>
      <c r="E63" s="48"/>
      <c r="F63" s="21"/>
      <c r="G63" s="4"/>
      <c r="H63" s="21"/>
      <c r="I63" s="53"/>
      <c r="J63" s="170"/>
      <c r="K63" s="21"/>
      <c r="L63" s="23"/>
      <c r="M63" s="4"/>
      <c r="N63" s="172">
        <f t="shared" si="26"/>
        <v>0</v>
      </c>
      <c r="O63" s="161"/>
      <c r="P63" s="161"/>
      <c r="Q63" s="162"/>
      <c r="R63" s="162"/>
      <c r="S63" s="162"/>
      <c r="T63" s="162"/>
      <c r="U63" s="162"/>
      <c r="V63" s="162"/>
      <c r="W63" s="205"/>
      <c r="X63" s="204">
        <f t="shared" si="25"/>
        <v>0</v>
      </c>
    </row>
    <row r="64" spans="1:198" s="33" customFormat="1" ht="18.75" customHeight="1" x14ac:dyDescent="0.15">
      <c r="B64" s="55" t="str">
        <f t="shared" si="24"/>
        <v>5.</v>
      </c>
      <c r="C64" s="50">
        <v>5</v>
      </c>
      <c r="D64" s="47"/>
      <c r="E64" s="48"/>
      <c r="F64" s="21"/>
      <c r="G64" s="4"/>
      <c r="H64" s="21"/>
      <c r="I64" s="53"/>
      <c r="J64" s="170"/>
      <c r="K64" s="21"/>
      <c r="L64" s="23"/>
      <c r="M64" s="4"/>
      <c r="N64" s="172">
        <f t="shared" si="26"/>
        <v>0</v>
      </c>
      <c r="O64" s="161"/>
      <c r="P64" s="161"/>
      <c r="Q64" s="162"/>
      <c r="R64" s="162"/>
      <c r="S64" s="162"/>
      <c r="T64" s="162"/>
      <c r="U64" s="162"/>
      <c r="V64" s="162"/>
      <c r="W64" s="205"/>
      <c r="X64" s="204">
        <f t="shared" si="25"/>
        <v>0</v>
      </c>
    </row>
    <row r="65" spans="2:24" s="33" customFormat="1" ht="18.75" customHeight="1" x14ac:dyDescent="0.15">
      <c r="B65" s="55" t="str">
        <f t="shared" si="24"/>
        <v>5.</v>
      </c>
      <c r="C65" s="50">
        <v>5</v>
      </c>
      <c r="D65" s="47"/>
      <c r="E65" s="48"/>
      <c r="F65" s="21"/>
      <c r="G65" s="4"/>
      <c r="H65" s="21"/>
      <c r="I65" s="53"/>
      <c r="J65" s="170"/>
      <c r="K65" s="21"/>
      <c r="L65" s="23"/>
      <c r="M65" s="4"/>
      <c r="N65" s="172">
        <f t="shared" si="26"/>
        <v>0</v>
      </c>
      <c r="O65" s="161"/>
      <c r="P65" s="161"/>
      <c r="Q65" s="162"/>
      <c r="R65" s="162"/>
      <c r="S65" s="162"/>
      <c r="T65" s="162"/>
      <c r="U65" s="162"/>
      <c r="V65" s="162"/>
      <c r="W65" s="205"/>
      <c r="X65" s="204">
        <f t="shared" si="25"/>
        <v>0</v>
      </c>
    </row>
    <row r="66" spans="2:24" s="33" customFormat="1" ht="18.75" customHeight="1" x14ac:dyDescent="0.15">
      <c r="B66" s="55" t="str">
        <f t="shared" si="24"/>
        <v>5.</v>
      </c>
      <c r="C66" s="50">
        <v>5</v>
      </c>
      <c r="D66" s="47"/>
      <c r="E66" s="48"/>
      <c r="F66" s="21"/>
      <c r="G66" s="4"/>
      <c r="H66" s="21"/>
      <c r="I66" s="53"/>
      <c r="J66" s="170"/>
      <c r="K66" s="21"/>
      <c r="L66" s="23"/>
      <c r="M66" s="4"/>
      <c r="N66" s="172">
        <f t="shared" si="26"/>
        <v>0</v>
      </c>
      <c r="O66" s="161"/>
      <c r="P66" s="161"/>
      <c r="Q66" s="162"/>
      <c r="R66" s="162"/>
      <c r="S66" s="162"/>
      <c r="T66" s="162"/>
      <c r="U66" s="162"/>
      <c r="V66" s="162"/>
      <c r="W66" s="205"/>
      <c r="X66" s="204">
        <f t="shared" si="25"/>
        <v>0</v>
      </c>
    </row>
    <row r="67" spans="2:24" s="33" customFormat="1" ht="18.75" customHeight="1" thickBot="1" x14ac:dyDescent="0.2">
      <c r="B67" s="54" t="s">
        <v>72</v>
      </c>
      <c r="C67" s="38"/>
      <c r="D67" s="38"/>
      <c r="E67" s="51"/>
      <c r="F67" s="38"/>
      <c r="G67" s="38"/>
      <c r="H67" s="38"/>
      <c r="I67" s="38"/>
      <c r="J67" s="38"/>
      <c r="K67" s="38"/>
      <c r="L67" s="38"/>
      <c r="M67" s="52">
        <f t="shared" ref="M67:X67" si="27">SUM(M59:M66)</f>
        <v>0</v>
      </c>
      <c r="N67" s="160">
        <f t="shared" ref="N67" si="28">SUM(N59:N66)</f>
        <v>0</v>
      </c>
      <c r="O67" s="163">
        <f t="shared" si="27"/>
        <v>0</v>
      </c>
      <c r="P67" s="163">
        <f t="shared" ref="P67:U67" si="29">SUM(P59:P66)</f>
        <v>0</v>
      </c>
      <c r="Q67" s="163">
        <f t="shared" si="29"/>
        <v>0</v>
      </c>
      <c r="R67" s="163">
        <f t="shared" si="29"/>
        <v>0</v>
      </c>
      <c r="S67" s="163">
        <f t="shared" si="29"/>
        <v>0</v>
      </c>
      <c r="T67" s="163">
        <f t="shared" si="29"/>
        <v>0</v>
      </c>
      <c r="U67" s="163">
        <f t="shared" si="29"/>
        <v>0</v>
      </c>
      <c r="V67" s="163">
        <f t="shared" si="27"/>
        <v>0</v>
      </c>
      <c r="W67" s="163">
        <f t="shared" si="27"/>
        <v>0</v>
      </c>
      <c r="X67" s="164">
        <f t="shared" si="27"/>
        <v>0</v>
      </c>
    </row>
  </sheetData>
  <phoneticPr fontId="2" type="noConversion"/>
  <dataValidations count="1">
    <dataValidation type="list" allowBlank="1" showInputMessage="1" showErrorMessage="1" sqref="J26:J33 J48:J55 J37:J44 J59:J66" xr:uid="{00000000-0002-0000-0300-000000000000}">
      <formula1>$A$13:$A$17</formula1>
    </dataValidation>
  </dataValidations>
  <pageMargins left="0.75" right="0.75" top="1" bottom="1" header="0.5" footer="0.5"/>
  <pageSetup paperSize="5" scale="50" orientation="landscape"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Options!$A$12:$A$16</xm:f>
          </x14:formula1>
          <xm:sqref>J15:J22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C26"/>
  <sheetViews>
    <sheetView showGridLines="0" topLeftCell="A15" workbookViewId="0">
      <selection activeCell="T5" sqref="F5:T5"/>
    </sheetView>
  </sheetViews>
  <sheetFormatPr baseColWidth="10" defaultColWidth="8.83203125" defaultRowHeight="13" x14ac:dyDescent="0.15"/>
  <cols>
    <col min="1" max="1" width="1.33203125" customWidth="1"/>
    <col min="2" max="2" width="15.33203125" bestFit="1" customWidth="1"/>
    <col min="3" max="3" width="23.33203125" customWidth="1"/>
    <col min="4" max="4" width="28" customWidth="1"/>
    <col min="5" max="5" width="25" customWidth="1"/>
    <col min="6" max="29" width="3.5" customWidth="1"/>
  </cols>
  <sheetData>
    <row r="1" spans="2:29" ht="45" x14ac:dyDescent="0.15">
      <c r="B1" s="30" t="s">
        <v>73</v>
      </c>
      <c r="C1" s="30"/>
      <c r="D1" s="148"/>
    </row>
    <row r="2" spans="2:29" ht="18" x14ac:dyDescent="0.2">
      <c r="B2" s="134"/>
      <c r="C2" s="128" t="s">
        <v>34</v>
      </c>
      <c r="D2" s="128"/>
      <c r="E2" s="150"/>
      <c r="F2" s="149"/>
      <c r="G2" s="1"/>
      <c r="H2" s="149"/>
      <c r="I2" s="149"/>
      <c r="J2" s="149"/>
      <c r="K2" s="149"/>
    </row>
    <row r="3" spans="2:29" ht="18" x14ac:dyDescent="0.2">
      <c r="B3" s="79"/>
      <c r="C3" s="127" t="s">
        <v>35</v>
      </c>
      <c r="D3" s="127"/>
      <c r="E3" s="151"/>
      <c r="F3" s="149"/>
      <c r="G3" s="1"/>
      <c r="H3" s="149"/>
      <c r="I3" s="149"/>
      <c r="J3" s="149"/>
      <c r="K3" s="149"/>
    </row>
    <row r="4" spans="2:29" ht="19" thickBot="1" x14ac:dyDescent="0.25">
      <c r="E4" s="3"/>
      <c r="F4" s="3"/>
      <c r="G4" s="10"/>
      <c r="H4" s="3"/>
      <c r="I4" s="3"/>
      <c r="J4" s="3"/>
      <c r="K4" s="3"/>
    </row>
    <row r="5" spans="2:29" ht="14" thickBot="1" x14ac:dyDescent="0.2">
      <c r="F5" s="16" t="s">
        <v>268</v>
      </c>
      <c r="G5" s="17"/>
      <c r="H5" s="17"/>
      <c r="I5" s="17"/>
      <c r="J5" s="17"/>
      <c r="K5" s="17"/>
      <c r="L5" s="17"/>
      <c r="M5" s="17"/>
      <c r="N5" s="17"/>
      <c r="O5" s="17"/>
      <c r="P5" s="17"/>
      <c r="Q5" s="17"/>
      <c r="R5" s="17"/>
      <c r="S5" s="17"/>
      <c r="T5" s="17"/>
      <c r="U5" s="17"/>
      <c r="V5" s="17"/>
      <c r="W5" s="17"/>
      <c r="X5" s="17"/>
      <c r="Y5" s="17"/>
      <c r="Z5" s="17"/>
      <c r="AA5" s="17"/>
      <c r="AB5" s="17"/>
      <c r="AC5" s="17"/>
    </row>
    <row r="6" spans="2:29" ht="15" thickBot="1" x14ac:dyDescent="0.2">
      <c r="B6" s="156" t="s">
        <v>74</v>
      </c>
      <c r="C6" s="157" t="s">
        <v>75</v>
      </c>
      <c r="D6" s="157" t="s">
        <v>76</v>
      </c>
      <c r="E6" s="158" t="s">
        <v>77</v>
      </c>
      <c r="F6" s="159">
        <v>1</v>
      </c>
      <c r="G6" s="159">
        <f>F6+1</f>
        <v>2</v>
      </c>
      <c r="H6" s="159">
        <f t="shared" ref="H6:AC6" si="0">G6+1</f>
        <v>3</v>
      </c>
      <c r="I6" s="159">
        <f t="shared" si="0"/>
        <v>4</v>
      </c>
      <c r="J6" s="159">
        <f t="shared" si="0"/>
        <v>5</v>
      </c>
      <c r="K6" s="159">
        <f t="shared" si="0"/>
        <v>6</v>
      </c>
      <c r="L6" s="159">
        <f t="shared" si="0"/>
        <v>7</v>
      </c>
      <c r="M6" s="159">
        <f t="shared" si="0"/>
        <v>8</v>
      </c>
      <c r="N6" s="159">
        <f t="shared" si="0"/>
        <v>9</v>
      </c>
      <c r="O6" s="159">
        <f t="shared" si="0"/>
        <v>10</v>
      </c>
      <c r="P6" s="159">
        <f t="shared" si="0"/>
        <v>11</v>
      </c>
      <c r="Q6" s="159">
        <f t="shared" si="0"/>
        <v>12</v>
      </c>
      <c r="R6" s="159">
        <f t="shared" si="0"/>
        <v>13</v>
      </c>
      <c r="S6" s="159">
        <f t="shared" si="0"/>
        <v>14</v>
      </c>
      <c r="T6" s="159">
        <f t="shared" si="0"/>
        <v>15</v>
      </c>
      <c r="U6" s="159">
        <f t="shared" si="0"/>
        <v>16</v>
      </c>
      <c r="V6" s="159">
        <f t="shared" si="0"/>
        <v>17</v>
      </c>
      <c r="W6" s="159">
        <f t="shared" si="0"/>
        <v>18</v>
      </c>
      <c r="X6" s="159">
        <f t="shared" si="0"/>
        <v>19</v>
      </c>
      <c r="Y6" s="159">
        <f t="shared" si="0"/>
        <v>20</v>
      </c>
      <c r="Z6" s="159">
        <f t="shared" si="0"/>
        <v>21</v>
      </c>
      <c r="AA6" s="159">
        <f t="shared" si="0"/>
        <v>22</v>
      </c>
      <c r="AB6" s="159">
        <f t="shared" si="0"/>
        <v>23</v>
      </c>
      <c r="AC6" s="159">
        <f t="shared" si="0"/>
        <v>24</v>
      </c>
    </row>
    <row r="7" spans="2:29" x14ac:dyDescent="0.15">
      <c r="B7" s="152" t="s">
        <v>78</v>
      </c>
      <c r="C7" s="197" t="s">
        <v>79</v>
      </c>
      <c r="D7" s="153" t="s">
        <v>80</v>
      </c>
      <c r="E7" s="154" t="s">
        <v>81</v>
      </c>
      <c r="F7" s="155"/>
      <c r="G7" s="155"/>
      <c r="H7" s="155"/>
      <c r="I7" s="154"/>
      <c r="J7" s="154"/>
      <c r="K7" s="154"/>
      <c r="L7" s="154"/>
      <c r="M7" s="154"/>
      <c r="N7" s="154"/>
      <c r="O7" s="154"/>
      <c r="P7" s="154"/>
      <c r="Q7" s="154"/>
      <c r="R7" s="154"/>
      <c r="S7" s="154"/>
      <c r="T7" s="154"/>
      <c r="U7" s="154"/>
      <c r="V7" s="154"/>
      <c r="W7" s="154"/>
      <c r="X7" s="154"/>
      <c r="Y7" s="154"/>
      <c r="Z7" s="154"/>
      <c r="AA7" s="154"/>
      <c r="AB7" s="154"/>
      <c r="AC7" s="154"/>
    </row>
    <row r="8" spans="2:29" x14ac:dyDescent="0.15">
      <c r="B8" s="14"/>
      <c r="C8" s="74"/>
      <c r="D8" s="74"/>
      <c r="E8" s="15" t="s">
        <v>82</v>
      </c>
      <c r="F8" s="15"/>
      <c r="G8" s="15"/>
      <c r="H8" s="24"/>
      <c r="I8" s="15"/>
      <c r="J8" s="15"/>
      <c r="K8" s="15"/>
      <c r="L8" s="15"/>
      <c r="M8" s="15"/>
      <c r="N8" s="15"/>
      <c r="O8" s="15"/>
      <c r="P8" s="15"/>
      <c r="Q8" s="15"/>
      <c r="R8" s="15"/>
      <c r="S8" s="15"/>
      <c r="T8" s="15"/>
      <c r="U8" s="15"/>
      <c r="V8" s="15"/>
      <c r="W8" s="15"/>
      <c r="X8" s="15"/>
      <c r="Y8" s="15"/>
      <c r="Z8" s="15"/>
      <c r="AA8" s="15"/>
      <c r="AB8" s="15"/>
      <c r="AC8" s="15"/>
    </row>
    <row r="9" spans="2:29" x14ac:dyDescent="0.15">
      <c r="B9" s="14"/>
      <c r="C9" s="74"/>
      <c r="D9" s="74"/>
      <c r="E9" s="15" t="s">
        <v>83</v>
      </c>
      <c r="F9" s="15"/>
      <c r="G9" s="15"/>
      <c r="H9" s="15"/>
      <c r="I9" s="24"/>
      <c r="J9" s="24"/>
      <c r="K9" s="24"/>
      <c r="L9" s="24"/>
      <c r="M9" s="15"/>
      <c r="N9" s="15"/>
      <c r="O9" s="15"/>
      <c r="P9" s="15"/>
      <c r="Q9" s="15"/>
      <c r="R9" s="15"/>
      <c r="S9" s="15"/>
      <c r="T9" s="15"/>
      <c r="U9" s="15"/>
      <c r="V9" s="15"/>
      <c r="W9" s="15"/>
      <c r="X9" s="15"/>
      <c r="Y9" s="15"/>
      <c r="Z9" s="15"/>
      <c r="AA9" s="15"/>
      <c r="AB9" s="15"/>
      <c r="AC9" s="15"/>
    </row>
    <row r="10" spans="2:29" x14ac:dyDescent="0.15">
      <c r="B10" s="14"/>
      <c r="C10" s="74"/>
      <c r="D10" s="74"/>
      <c r="E10" s="15" t="s">
        <v>84</v>
      </c>
      <c r="F10" s="15"/>
      <c r="G10" s="15"/>
      <c r="H10" s="15"/>
      <c r="I10" s="15"/>
      <c r="J10" s="15"/>
      <c r="K10" s="24"/>
      <c r="L10" s="24"/>
      <c r="M10" s="24"/>
      <c r="N10" s="24"/>
      <c r="O10" s="24"/>
      <c r="P10" s="15"/>
      <c r="Q10" s="15"/>
      <c r="R10" s="15"/>
      <c r="S10" s="15"/>
      <c r="T10" s="15"/>
      <c r="U10" s="15"/>
      <c r="V10" s="15"/>
      <c r="W10" s="15"/>
      <c r="X10" s="15"/>
      <c r="Y10" s="15"/>
      <c r="Z10" s="15"/>
      <c r="AA10" s="15"/>
      <c r="AB10" s="15"/>
      <c r="AC10" s="15"/>
    </row>
    <row r="11" spans="2:29" x14ac:dyDescent="0.15">
      <c r="B11" s="14"/>
      <c r="C11" s="74"/>
      <c r="D11" s="74" t="s">
        <v>85</v>
      </c>
      <c r="E11" s="15" t="s">
        <v>81</v>
      </c>
      <c r="F11" s="15"/>
      <c r="G11" s="15"/>
      <c r="H11" s="24"/>
      <c r="I11" s="15"/>
      <c r="J11" s="15"/>
      <c r="K11" s="15"/>
      <c r="L11" s="15"/>
      <c r="M11" s="15"/>
      <c r="N11" s="15"/>
      <c r="O11" s="15"/>
      <c r="P11" s="15"/>
      <c r="Q11" s="15"/>
      <c r="R11" s="15"/>
      <c r="S11" s="15"/>
      <c r="T11" s="15"/>
      <c r="U11" s="15"/>
      <c r="V11" s="15"/>
      <c r="W11" s="15"/>
      <c r="X11" s="15"/>
      <c r="Y11" s="15"/>
      <c r="Z11" s="15"/>
      <c r="AA11" s="15"/>
      <c r="AB11" s="15"/>
      <c r="AC11" s="15"/>
    </row>
    <row r="12" spans="2:29" x14ac:dyDescent="0.15">
      <c r="B12" s="14"/>
      <c r="C12" s="74"/>
      <c r="D12" s="74"/>
      <c r="E12" s="15" t="s">
        <v>82</v>
      </c>
      <c r="F12" s="15"/>
      <c r="G12" s="15"/>
      <c r="H12" s="24"/>
      <c r="I12" s="24"/>
      <c r="J12" s="15"/>
      <c r="K12" s="15"/>
      <c r="L12" s="15"/>
      <c r="M12" s="15"/>
      <c r="N12" s="15"/>
      <c r="O12" s="15"/>
      <c r="P12" s="15"/>
      <c r="Q12" s="15"/>
      <c r="R12" s="15"/>
      <c r="S12" s="15"/>
      <c r="T12" s="15"/>
      <c r="U12" s="15"/>
      <c r="V12" s="15"/>
      <c r="W12" s="15"/>
      <c r="X12" s="15"/>
      <c r="Y12" s="15"/>
      <c r="Z12" s="15"/>
      <c r="AA12" s="15"/>
      <c r="AB12" s="15"/>
      <c r="AC12" s="15"/>
    </row>
    <row r="13" spans="2:29" x14ac:dyDescent="0.15">
      <c r="B13" s="14"/>
      <c r="C13" s="74"/>
      <c r="D13" s="74"/>
      <c r="E13" s="15" t="s">
        <v>83</v>
      </c>
      <c r="F13" s="15"/>
      <c r="G13" s="15"/>
      <c r="H13" s="15"/>
      <c r="I13" s="15"/>
      <c r="J13" s="24"/>
      <c r="K13" s="24"/>
      <c r="L13" s="24"/>
      <c r="M13" s="24"/>
      <c r="N13" s="24"/>
      <c r="O13" s="24"/>
      <c r="P13" s="24"/>
      <c r="Q13" s="24"/>
      <c r="R13" s="24"/>
      <c r="S13" s="24"/>
      <c r="T13" s="15"/>
      <c r="U13" s="15"/>
      <c r="V13" s="15"/>
      <c r="W13" s="15"/>
      <c r="X13" s="15"/>
      <c r="Y13" s="15"/>
      <c r="Z13" s="15"/>
      <c r="AA13" s="15"/>
      <c r="AB13" s="15"/>
      <c r="AC13" s="15"/>
    </row>
    <row r="14" spans="2:29" x14ac:dyDescent="0.15">
      <c r="B14" s="14"/>
      <c r="C14" s="74"/>
      <c r="D14" s="74"/>
      <c r="E14" s="15" t="s">
        <v>84</v>
      </c>
      <c r="F14" s="15"/>
      <c r="G14" s="15"/>
      <c r="H14" s="15"/>
      <c r="I14" s="15"/>
      <c r="J14" s="15"/>
      <c r="K14" s="15"/>
      <c r="L14" s="15"/>
      <c r="M14" s="15"/>
      <c r="N14" s="15"/>
      <c r="O14" s="15"/>
      <c r="P14" s="15"/>
      <c r="Q14" s="24"/>
      <c r="R14" s="24"/>
      <c r="S14" s="24"/>
      <c r="T14" s="15"/>
      <c r="U14" s="15"/>
      <c r="V14" s="15"/>
      <c r="W14" s="15"/>
      <c r="X14" s="15"/>
      <c r="Y14" s="15"/>
      <c r="Z14" s="15"/>
      <c r="AA14" s="15"/>
      <c r="AB14" s="15"/>
      <c r="AC14" s="15"/>
    </row>
    <row r="15" spans="2:29" x14ac:dyDescent="0.15">
      <c r="B15" s="14"/>
      <c r="C15" s="74"/>
      <c r="D15" s="74"/>
      <c r="E15" s="15" t="s">
        <v>86</v>
      </c>
      <c r="F15" s="15"/>
      <c r="G15" s="15"/>
      <c r="H15" s="15"/>
      <c r="I15" s="15"/>
      <c r="J15" s="15"/>
      <c r="K15" s="15"/>
      <c r="L15" s="15"/>
      <c r="M15" s="15"/>
      <c r="N15" s="15"/>
      <c r="O15" s="15"/>
      <c r="P15" s="15"/>
      <c r="Q15" s="15"/>
      <c r="R15" s="15"/>
      <c r="S15" s="24"/>
      <c r="T15" s="24"/>
      <c r="U15" s="15"/>
      <c r="V15" s="15"/>
      <c r="W15" s="15"/>
      <c r="X15" s="15"/>
      <c r="Y15" s="15"/>
      <c r="Z15" s="15"/>
      <c r="AA15" s="15"/>
      <c r="AB15" s="15"/>
      <c r="AC15" s="15"/>
    </row>
    <row r="16" spans="2:29" x14ac:dyDescent="0.15">
      <c r="B16" s="75" t="s">
        <v>87</v>
      </c>
      <c r="C16" s="76"/>
      <c r="D16" s="74" t="s">
        <v>80</v>
      </c>
      <c r="E16" s="15" t="s">
        <v>81</v>
      </c>
      <c r="F16" s="15"/>
      <c r="G16" s="15"/>
      <c r="H16" s="15"/>
      <c r="I16" s="15"/>
      <c r="J16" s="15"/>
      <c r="K16" s="15"/>
      <c r="L16" s="15"/>
      <c r="M16" s="15"/>
      <c r="N16" s="15"/>
      <c r="O16" s="15"/>
      <c r="P16" s="15"/>
      <c r="Q16" s="24"/>
      <c r="R16" s="24"/>
      <c r="S16" s="15"/>
      <c r="T16" s="15"/>
      <c r="U16" s="15"/>
      <c r="V16" s="15"/>
      <c r="W16" s="15"/>
      <c r="X16" s="15"/>
      <c r="Y16" s="15"/>
      <c r="Z16" s="15"/>
      <c r="AA16" s="15"/>
      <c r="AB16" s="15"/>
      <c r="AC16" s="15"/>
    </row>
    <row r="17" spans="2:29" x14ac:dyDescent="0.15">
      <c r="B17" s="14"/>
      <c r="C17" s="74"/>
      <c r="D17" s="74"/>
      <c r="E17" s="15" t="s">
        <v>82</v>
      </c>
      <c r="F17" s="15"/>
      <c r="G17" s="15"/>
      <c r="H17" s="15"/>
      <c r="I17" s="15"/>
      <c r="J17" s="15"/>
      <c r="K17" s="15"/>
      <c r="L17" s="15"/>
      <c r="M17" s="15"/>
      <c r="N17" s="15"/>
      <c r="O17" s="15"/>
      <c r="P17" s="15"/>
      <c r="Q17" s="15"/>
      <c r="R17" s="24"/>
      <c r="S17" s="24"/>
      <c r="T17" s="15"/>
      <c r="U17" s="15"/>
      <c r="V17" s="15"/>
      <c r="W17" s="15"/>
      <c r="X17" s="15"/>
      <c r="Y17" s="15"/>
      <c r="Z17" s="15"/>
      <c r="AA17" s="15"/>
      <c r="AB17" s="15"/>
      <c r="AC17" s="15"/>
    </row>
    <row r="18" spans="2:29" x14ac:dyDescent="0.15">
      <c r="B18" s="14"/>
      <c r="C18" s="74"/>
      <c r="D18" s="74" t="s">
        <v>85</v>
      </c>
      <c r="E18" s="15" t="s">
        <v>81</v>
      </c>
      <c r="F18" s="15"/>
      <c r="G18" s="15"/>
      <c r="H18" s="15"/>
      <c r="I18" s="15"/>
      <c r="J18" s="15"/>
      <c r="K18" s="15"/>
      <c r="L18" s="15"/>
      <c r="M18" s="15"/>
      <c r="N18" s="15"/>
      <c r="O18" s="15"/>
      <c r="P18" s="15"/>
      <c r="Q18" s="15"/>
      <c r="R18" s="15"/>
      <c r="S18" s="24"/>
      <c r="T18" s="24"/>
      <c r="U18" s="24"/>
      <c r="V18" s="24"/>
      <c r="W18" s="24"/>
      <c r="X18" s="15"/>
      <c r="Y18" s="15"/>
      <c r="Z18" s="15"/>
      <c r="AA18" s="15"/>
      <c r="AB18" s="15"/>
      <c r="AC18" s="15"/>
    </row>
    <row r="19" spans="2:29" x14ac:dyDescent="0.15">
      <c r="B19" s="14"/>
      <c r="C19" s="74"/>
      <c r="D19" s="74"/>
      <c r="E19" s="15" t="s">
        <v>82</v>
      </c>
      <c r="F19" s="15"/>
      <c r="G19" s="15"/>
      <c r="H19" s="15"/>
      <c r="I19" s="15"/>
      <c r="J19" s="15"/>
      <c r="K19" s="15"/>
      <c r="L19" s="15"/>
      <c r="M19" s="15"/>
      <c r="N19" s="15"/>
      <c r="O19" s="15"/>
      <c r="P19" s="15"/>
      <c r="Q19" s="15"/>
      <c r="R19" s="15"/>
      <c r="S19" s="15"/>
      <c r="T19" s="24"/>
      <c r="U19" s="24"/>
      <c r="V19" s="24"/>
      <c r="W19" s="24"/>
      <c r="X19" s="24"/>
      <c r="Y19" s="24"/>
      <c r="Z19" s="24"/>
      <c r="AA19" s="15"/>
      <c r="AB19" s="15"/>
      <c r="AC19" s="15"/>
    </row>
    <row r="20" spans="2:29" x14ac:dyDescent="0.15">
      <c r="B20" s="14"/>
      <c r="C20" s="74"/>
      <c r="D20" s="74"/>
      <c r="E20" s="15" t="s">
        <v>83</v>
      </c>
      <c r="F20" s="15"/>
      <c r="G20" s="15"/>
      <c r="H20" s="15"/>
      <c r="I20" s="15"/>
      <c r="J20" s="15"/>
      <c r="K20" s="15"/>
      <c r="L20" s="15"/>
      <c r="M20" s="15"/>
      <c r="N20" s="15"/>
      <c r="O20" s="15"/>
      <c r="P20" s="15"/>
      <c r="Q20" s="15"/>
      <c r="R20" s="15"/>
      <c r="S20" s="24"/>
      <c r="T20" s="15"/>
      <c r="U20" s="15"/>
      <c r="V20" s="15"/>
      <c r="W20" s="15"/>
      <c r="X20" s="15"/>
      <c r="Y20" s="15"/>
      <c r="Z20" s="15"/>
      <c r="AA20" s="15"/>
      <c r="AB20" s="15"/>
      <c r="AC20" s="15"/>
    </row>
    <row r="21" spans="2:29" x14ac:dyDescent="0.15">
      <c r="B21" s="14"/>
      <c r="C21" s="74"/>
      <c r="D21" s="76" t="s">
        <v>88</v>
      </c>
      <c r="E21" s="15" t="s">
        <v>81</v>
      </c>
      <c r="F21" s="15"/>
      <c r="G21" s="15"/>
      <c r="H21" s="15"/>
      <c r="I21" s="15"/>
      <c r="J21" s="15"/>
      <c r="K21" s="15"/>
      <c r="L21" s="15"/>
      <c r="M21" s="15"/>
      <c r="N21" s="15"/>
      <c r="O21" s="15"/>
      <c r="P21" s="15"/>
      <c r="Q21" s="15"/>
      <c r="R21" s="15"/>
      <c r="S21" s="24"/>
      <c r="T21" s="24"/>
      <c r="U21" s="24"/>
      <c r="V21" s="24"/>
      <c r="W21" s="24"/>
      <c r="X21" s="24"/>
      <c r="Y21" s="15"/>
      <c r="Z21" s="15"/>
      <c r="AA21" s="15"/>
      <c r="AB21" s="15"/>
      <c r="AC21" s="15"/>
    </row>
    <row r="22" spans="2:29" x14ac:dyDescent="0.15">
      <c r="B22" s="14"/>
      <c r="C22" s="74"/>
      <c r="D22" s="74"/>
      <c r="E22" s="15" t="s">
        <v>82</v>
      </c>
      <c r="F22" s="15"/>
      <c r="G22" s="15"/>
      <c r="H22" s="15"/>
      <c r="I22" s="15"/>
      <c r="J22" s="15"/>
      <c r="K22" s="15"/>
      <c r="L22" s="15"/>
      <c r="M22" s="15"/>
      <c r="N22" s="15"/>
      <c r="O22" s="15"/>
      <c r="P22" s="15"/>
      <c r="Q22" s="15"/>
      <c r="R22" s="15"/>
      <c r="S22" s="15"/>
      <c r="T22" s="15"/>
      <c r="U22" s="24"/>
      <c r="V22" s="24"/>
      <c r="W22" s="24"/>
      <c r="X22" s="24"/>
      <c r="Y22" s="24"/>
      <c r="Z22" s="24"/>
      <c r="AA22" s="24"/>
      <c r="AB22" s="24"/>
      <c r="AC22" s="15"/>
    </row>
    <row r="23" spans="2:29" x14ac:dyDescent="0.15">
      <c r="B23" s="14"/>
      <c r="C23" s="74"/>
      <c r="D23" s="74"/>
      <c r="E23" s="15" t="s">
        <v>83</v>
      </c>
      <c r="F23" s="15"/>
      <c r="G23" s="15"/>
      <c r="H23" s="15"/>
      <c r="I23" s="15"/>
      <c r="J23" s="15"/>
      <c r="K23" s="15"/>
      <c r="L23" s="15"/>
      <c r="M23" s="15"/>
      <c r="N23" s="15"/>
      <c r="O23" s="15"/>
      <c r="P23" s="15"/>
      <c r="Q23" s="15"/>
      <c r="R23" s="15"/>
      <c r="S23" s="15"/>
      <c r="T23" s="15"/>
      <c r="U23" s="15"/>
      <c r="V23" s="15"/>
      <c r="W23" s="15"/>
      <c r="X23" s="15"/>
      <c r="Y23" s="15"/>
      <c r="Z23" s="15"/>
      <c r="AA23" s="15"/>
      <c r="AB23" s="24"/>
      <c r="AC23" s="24"/>
    </row>
    <row r="24" spans="2:29" x14ac:dyDescent="0.15">
      <c r="B24" s="75" t="s">
        <v>89</v>
      </c>
      <c r="C24" s="76"/>
      <c r="D24" s="74" t="s">
        <v>80</v>
      </c>
      <c r="E24" s="15" t="s">
        <v>81</v>
      </c>
      <c r="F24" s="15"/>
      <c r="G24" s="15"/>
      <c r="H24" s="15"/>
      <c r="I24" s="15"/>
      <c r="J24" s="15"/>
      <c r="K24" s="15"/>
      <c r="L24" s="15"/>
      <c r="M24" s="15"/>
      <c r="N24" s="15"/>
      <c r="O24" s="15"/>
      <c r="P24" s="15"/>
      <c r="Q24" s="15"/>
      <c r="R24" s="15"/>
      <c r="S24" s="15"/>
      <c r="T24" s="15"/>
      <c r="U24" s="15"/>
      <c r="V24" s="15"/>
      <c r="W24" s="15"/>
      <c r="X24" s="15"/>
      <c r="Y24" s="15"/>
      <c r="Z24" s="15"/>
      <c r="AA24" s="15"/>
      <c r="AB24" s="15"/>
      <c r="AC24" s="15"/>
    </row>
    <row r="25" spans="2:29" x14ac:dyDescent="0.15">
      <c r="B25" s="14"/>
      <c r="C25" s="74"/>
      <c r="D25" s="74"/>
      <c r="E25" s="15" t="s">
        <v>82</v>
      </c>
      <c r="F25" s="15"/>
      <c r="G25" s="15"/>
      <c r="H25" s="15"/>
      <c r="I25" s="15"/>
      <c r="J25" s="15"/>
      <c r="K25" s="15"/>
      <c r="L25" s="15"/>
      <c r="M25" s="15"/>
      <c r="N25" s="15"/>
      <c r="O25" s="15"/>
      <c r="P25" s="15"/>
      <c r="Q25" s="15"/>
      <c r="R25" s="15"/>
      <c r="S25" s="15"/>
      <c r="T25" s="15"/>
      <c r="U25" s="15"/>
      <c r="V25" s="15"/>
      <c r="W25" s="15"/>
      <c r="X25" s="15"/>
      <c r="Y25" s="15"/>
      <c r="Z25" s="15"/>
      <c r="AA25" s="15"/>
      <c r="AB25" s="15"/>
      <c r="AC25" s="24"/>
    </row>
    <row r="26" spans="2:29" x14ac:dyDescent="0.15">
      <c r="B26" s="14"/>
      <c r="C26" s="74"/>
      <c r="D26" s="74"/>
      <c r="E26" s="15" t="s">
        <v>83</v>
      </c>
      <c r="F26" s="15"/>
      <c r="G26" s="15"/>
      <c r="H26" s="15"/>
      <c r="I26" s="15"/>
      <c r="J26" s="15"/>
      <c r="K26" s="15"/>
      <c r="L26" s="15"/>
      <c r="M26" s="15"/>
      <c r="N26" s="15"/>
      <c r="O26" s="15"/>
      <c r="P26" s="15"/>
      <c r="Q26" s="15"/>
      <c r="R26" s="15"/>
      <c r="S26" s="15"/>
      <c r="T26" s="15"/>
      <c r="U26" s="15"/>
      <c r="V26" s="15"/>
      <c r="W26" s="15"/>
      <c r="X26" s="15"/>
      <c r="Y26" s="15"/>
      <c r="Z26" s="15"/>
      <c r="AA26" s="15"/>
      <c r="AB26" s="15"/>
      <c r="AC26" s="24"/>
    </row>
  </sheetData>
  <phoneticPr fontId="2" type="noConversion"/>
  <pageMargins left="0.75" right="0.75" top="1" bottom="1" header="0.5" footer="0.5"/>
  <pageSetup paperSize="5" scale="7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23"/>
  <sheetViews>
    <sheetView showGridLines="0" topLeftCell="A8" zoomScaleNormal="100" workbookViewId="0">
      <selection activeCell="B5" sqref="B5"/>
    </sheetView>
  </sheetViews>
  <sheetFormatPr baseColWidth="10" defaultColWidth="8.83203125" defaultRowHeight="13" x14ac:dyDescent="0.15"/>
  <cols>
    <col min="1" max="1" width="2.6640625" customWidth="1"/>
    <col min="2" max="2" width="26.5" customWidth="1"/>
    <col min="3" max="3" width="24.33203125" customWidth="1"/>
    <col min="4" max="5" width="18.5" customWidth="1"/>
    <col min="6" max="6" width="23.5" customWidth="1"/>
    <col min="7" max="7" width="21.6640625" customWidth="1"/>
    <col min="8" max="8" width="20.33203125" customWidth="1"/>
    <col min="9" max="9" width="20" customWidth="1"/>
    <col min="10" max="10" width="20.33203125" customWidth="1"/>
  </cols>
  <sheetData>
    <row r="1" spans="2:10" ht="45" x14ac:dyDescent="0.2">
      <c r="B1" s="30" t="s">
        <v>90</v>
      </c>
      <c r="F1" s="29"/>
      <c r="G1" s="77"/>
      <c r="H1" s="77"/>
      <c r="I1" s="77"/>
    </row>
    <row r="2" spans="2:10" ht="18" x14ac:dyDescent="0.2">
      <c r="B2" s="128" t="s">
        <v>34</v>
      </c>
      <c r="C2" s="134"/>
      <c r="F2" s="29"/>
      <c r="G2" s="77"/>
      <c r="H2" s="77"/>
      <c r="I2" s="77"/>
    </row>
    <row r="3" spans="2:10" ht="17.25" customHeight="1" x14ac:dyDescent="0.2">
      <c r="B3" s="127" t="s">
        <v>35</v>
      </c>
      <c r="C3" s="79"/>
      <c r="E3" t="s">
        <v>91</v>
      </c>
      <c r="F3" s="29"/>
      <c r="G3" s="77"/>
      <c r="H3" s="77"/>
      <c r="I3" s="77"/>
    </row>
    <row r="4" spans="2:10" ht="3.75" customHeight="1" x14ac:dyDescent="0.15"/>
    <row r="5" spans="2:10" ht="17.25" customHeight="1" x14ac:dyDescent="0.2">
      <c r="B5" s="8" t="s">
        <v>45</v>
      </c>
      <c r="C5" s="8"/>
      <c r="D5" s="9"/>
      <c r="E5" s="9"/>
      <c r="F5" s="9"/>
      <c r="G5" s="9"/>
      <c r="H5" s="9"/>
      <c r="I5" s="9"/>
    </row>
    <row r="6" spans="2:10" ht="16" x14ac:dyDescent="0.2">
      <c r="D6" s="7"/>
      <c r="E6" s="7"/>
      <c r="F6" s="7"/>
      <c r="G6" s="7"/>
      <c r="H6" s="7"/>
      <c r="I6" s="7"/>
      <c r="J6" s="7"/>
    </row>
    <row r="7" spans="2:10" ht="43.5" customHeight="1" x14ac:dyDescent="0.15">
      <c r="B7" s="5" t="s">
        <v>74</v>
      </c>
      <c r="C7" s="5" t="s">
        <v>92</v>
      </c>
      <c r="D7" s="5" t="s">
        <v>93</v>
      </c>
      <c r="E7" s="5" t="s">
        <v>94</v>
      </c>
      <c r="F7" s="5" t="s">
        <v>95</v>
      </c>
      <c r="G7" s="5" t="s">
        <v>96</v>
      </c>
      <c r="H7" s="6" t="s">
        <v>97</v>
      </c>
    </row>
    <row r="8" spans="2:10" ht="16" x14ac:dyDescent="0.2">
      <c r="B8" s="209" t="s">
        <v>40</v>
      </c>
      <c r="C8" s="15"/>
      <c r="D8" s="15"/>
      <c r="E8" s="198"/>
      <c r="F8" s="198"/>
      <c r="G8" s="198"/>
      <c r="H8" s="198"/>
      <c r="I8" s="7"/>
      <c r="J8" s="7"/>
    </row>
    <row r="9" spans="2:10" ht="16" x14ac:dyDescent="0.2">
      <c r="B9" s="210"/>
      <c r="C9" s="15"/>
      <c r="D9" s="15"/>
      <c r="E9" s="198"/>
      <c r="F9" s="198"/>
      <c r="G9" s="198"/>
      <c r="H9" s="198"/>
      <c r="I9" s="7"/>
      <c r="J9" s="7"/>
    </row>
    <row r="10" spans="2:10" ht="16" x14ac:dyDescent="0.2">
      <c r="B10" s="210"/>
      <c r="C10" s="15"/>
      <c r="D10" s="15"/>
      <c r="E10" s="198"/>
      <c r="F10" s="198"/>
      <c r="G10" s="198"/>
      <c r="H10" s="198"/>
      <c r="I10" s="7"/>
      <c r="J10" s="7"/>
    </row>
    <row r="11" spans="2:10" ht="16" x14ac:dyDescent="0.2">
      <c r="B11" s="211"/>
      <c r="C11" s="15"/>
      <c r="D11" s="15"/>
      <c r="E11" s="198"/>
      <c r="F11" s="198"/>
      <c r="G11" s="198"/>
      <c r="H11" s="198"/>
      <c r="I11" s="7"/>
      <c r="J11" s="7"/>
    </row>
    <row r="12" spans="2:10" x14ac:dyDescent="0.15">
      <c r="B12" s="15" t="s">
        <v>41</v>
      </c>
      <c r="C12" s="15"/>
      <c r="D12" s="15"/>
      <c r="E12" s="15"/>
      <c r="F12" s="15"/>
      <c r="G12" s="15"/>
      <c r="H12" s="15"/>
    </row>
    <row r="13" spans="2:10" x14ac:dyDescent="0.15">
      <c r="B13" s="15" t="s">
        <v>42</v>
      </c>
      <c r="C13" s="15"/>
      <c r="D13" s="15"/>
      <c r="E13" s="15"/>
      <c r="F13" s="15"/>
      <c r="G13" s="15"/>
      <c r="H13" s="15"/>
    </row>
    <row r="14" spans="2:10" x14ac:dyDescent="0.15">
      <c r="B14" s="15" t="s">
        <v>43</v>
      </c>
      <c r="C14" s="15"/>
      <c r="D14" s="15"/>
      <c r="E14" s="15"/>
      <c r="F14" s="15"/>
      <c r="G14" s="15"/>
      <c r="H14" s="15"/>
    </row>
    <row r="20" spans="2:7" ht="45" x14ac:dyDescent="0.15">
      <c r="B20" s="5" t="s">
        <v>98</v>
      </c>
      <c r="C20" s="5" t="s">
        <v>99</v>
      </c>
      <c r="D20" s="5" t="s">
        <v>94</v>
      </c>
      <c r="E20" s="5" t="s">
        <v>95</v>
      </c>
      <c r="F20" s="5" t="s">
        <v>96</v>
      </c>
      <c r="G20" s="6" t="s">
        <v>97</v>
      </c>
    </row>
    <row r="21" spans="2:7" x14ac:dyDescent="0.15">
      <c r="B21" s="206"/>
      <c r="C21" s="15" t="s">
        <v>100</v>
      </c>
      <c r="D21" s="15"/>
      <c r="E21" s="15"/>
      <c r="F21" s="15"/>
      <c r="G21" s="15"/>
    </row>
    <row r="22" spans="2:7" x14ac:dyDescent="0.15">
      <c r="B22" s="207"/>
      <c r="C22" s="15" t="s">
        <v>101</v>
      </c>
      <c r="D22" s="15"/>
      <c r="E22" s="15"/>
      <c r="F22" s="15"/>
      <c r="G22" s="15"/>
    </row>
    <row r="23" spans="2:7" x14ac:dyDescent="0.15">
      <c r="B23" s="208"/>
      <c r="C23" s="15" t="s">
        <v>102</v>
      </c>
      <c r="D23" s="15"/>
      <c r="E23" s="15"/>
      <c r="F23" s="15"/>
      <c r="G23" s="15"/>
    </row>
  </sheetData>
  <mergeCells count="2">
    <mergeCell ref="B21:B23"/>
    <mergeCell ref="B8:B11"/>
  </mergeCells>
  <pageMargins left="0.75" right="0.75" top="1" bottom="1" header="0.5" footer="0.5"/>
  <pageSetup scale="6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0E89A-0E73-4C52-8760-1460FFA10361}">
  <sheetPr>
    <pageSetUpPr fitToPage="1"/>
  </sheetPr>
  <dimension ref="B1:H40"/>
  <sheetViews>
    <sheetView showGridLines="0" topLeftCell="A17" zoomScaleNormal="100" workbookViewId="0">
      <selection activeCell="D8" sqref="D8"/>
    </sheetView>
  </sheetViews>
  <sheetFormatPr baseColWidth="10" defaultColWidth="8.83203125" defaultRowHeight="13" x14ac:dyDescent="0.15"/>
  <cols>
    <col min="1" max="1" width="2.6640625" customWidth="1"/>
    <col min="2" max="2" width="10.6640625" customWidth="1"/>
    <col min="3" max="3" width="30.6640625" customWidth="1"/>
    <col min="4" max="5" width="18.5" customWidth="1"/>
    <col min="6" max="6" width="69.5" customWidth="1"/>
    <col min="7" max="7" width="20" customWidth="1"/>
    <col min="8" max="8" width="20.33203125" customWidth="1"/>
  </cols>
  <sheetData>
    <row r="1" spans="2:8" ht="45" x14ac:dyDescent="0.2">
      <c r="B1" s="30" t="s">
        <v>103</v>
      </c>
      <c r="F1" s="29"/>
      <c r="G1" s="77"/>
    </row>
    <row r="2" spans="2:8" ht="18" x14ac:dyDescent="0.2">
      <c r="C2" s="128" t="s">
        <v>34</v>
      </c>
      <c r="D2" s="134"/>
      <c r="F2" s="29"/>
      <c r="G2" s="77"/>
    </row>
    <row r="3" spans="2:8" ht="17.25" customHeight="1" x14ac:dyDescent="0.2">
      <c r="C3" s="127" t="s">
        <v>35</v>
      </c>
      <c r="D3" s="79"/>
      <c r="E3" t="s">
        <v>91</v>
      </c>
      <c r="F3" s="29"/>
      <c r="G3" s="77"/>
    </row>
    <row r="4" spans="2:8" ht="3.75" customHeight="1" x14ac:dyDescent="0.15"/>
    <row r="5" spans="2:8" ht="16" x14ac:dyDescent="0.2">
      <c r="D5" s="7"/>
      <c r="E5" s="7"/>
      <c r="F5" s="7"/>
      <c r="G5" s="7"/>
      <c r="H5" s="7"/>
    </row>
    <row r="6" spans="2:8" ht="43.5" customHeight="1" x14ac:dyDescent="0.15">
      <c r="B6" s="5" t="s">
        <v>104</v>
      </c>
      <c r="C6" s="5" t="s">
        <v>105</v>
      </c>
      <c r="D6" s="176" t="s">
        <v>106</v>
      </c>
      <c r="E6" s="176" t="s">
        <v>107</v>
      </c>
      <c r="F6" s="175" t="s">
        <v>108</v>
      </c>
    </row>
    <row r="7" spans="2:8" x14ac:dyDescent="0.15">
      <c r="B7" s="15"/>
      <c r="C7" s="15"/>
      <c r="D7" s="177"/>
      <c r="E7" s="177"/>
      <c r="F7" s="15"/>
    </row>
    <row r="8" spans="2:8" x14ac:dyDescent="0.15">
      <c r="B8" s="15"/>
      <c r="C8" s="15"/>
      <c r="D8" s="177"/>
      <c r="E8" s="177"/>
      <c r="F8" s="15"/>
    </row>
    <row r="9" spans="2:8" x14ac:dyDescent="0.15">
      <c r="B9" s="15"/>
      <c r="C9" s="15"/>
      <c r="D9" s="177"/>
      <c r="E9" s="177"/>
      <c r="F9" s="15"/>
    </row>
    <row r="10" spans="2:8" x14ac:dyDescent="0.15">
      <c r="B10" s="15"/>
      <c r="C10" s="15"/>
      <c r="D10" s="177"/>
      <c r="E10" s="177"/>
      <c r="F10" s="15"/>
    </row>
    <row r="11" spans="2:8" x14ac:dyDescent="0.15">
      <c r="B11" s="15"/>
      <c r="C11" s="15"/>
      <c r="D11" s="177"/>
      <c r="E11" s="177"/>
      <c r="F11" s="15"/>
    </row>
    <row r="12" spans="2:8" x14ac:dyDescent="0.15">
      <c r="B12" s="15"/>
      <c r="C12" s="15"/>
      <c r="D12" s="177"/>
      <c r="E12" s="177"/>
      <c r="F12" s="15"/>
    </row>
    <row r="13" spans="2:8" x14ac:dyDescent="0.15">
      <c r="B13" s="15"/>
      <c r="C13" s="15"/>
      <c r="D13" s="177"/>
      <c r="E13" s="177"/>
      <c r="F13" s="15"/>
    </row>
    <row r="14" spans="2:8" x14ac:dyDescent="0.15">
      <c r="B14" s="15"/>
      <c r="C14" s="15"/>
      <c r="D14" s="177"/>
      <c r="E14" s="177"/>
      <c r="F14" s="15"/>
    </row>
    <row r="15" spans="2:8" x14ac:dyDescent="0.15">
      <c r="B15" s="15"/>
      <c r="C15" s="15"/>
      <c r="D15" s="177"/>
      <c r="E15" s="177"/>
      <c r="F15" s="15"/>
    </row>
    <row r="16" spans="2:8" x14ac:dyDescent="0.15">
      <c r="B16" s="15"/>
      <c r="C16" s="15"/>
      <c r="D16" s="177"/>
      <c r="E16" s="177"/>
      <c r="F16" s="15"/>
    </row>
    <row r="17" spans="2:6" x14ac:dyDescent="0.15">
      <c r="B17" s="15"/>
      <c r="C17" s="15"/>
      <c r="D17" s="177"/>
      <c r="E17" s="177"/>
      <c r="F17" s="15"/>
    </row>
    <row r="18" spans="2:6" x14ac:dyDescent="0.15">
      <c r="B18" s="15"/>
      <c r="C18" s="15"/>
      <c r="D18" s="177"/>
      <c r="E18" s="177"/>
      <c r="F18" s="15"/>
    </row>
    <row r="19" spans="2:6" x14ac:dyDescent="0.15">
      <c r="B19" s="15"/>
      <c r="C19" s="15"/>
      <c r="D19" s="177"/>
      <c r="E19" s="177"/>
      <c r="F19" s="15"/>
    </row>
    <row r="20" spans="2:6" x14ac:dyDescent="0.15">
      <c r="B20" s="15"/>
      <c r="C20" s="15"/>
      <c r="D20" s="177"/>
      <c r="E20" s="177"/>
      <c r="F20" s="15"/>
    </row>
    <row r="21" spans="2:6" x14ac:dyDescent="0.15">
      <c r="B21" s="15"/>
      <c r="C21" s="15"/>
      <c r="D21" s="177"/>
      <c r="E21" s="177"/>
      <c r="F21" s="15"/>
    </row>
    <row r="22" spans="2:6" x14ac:dyDescent="0.15">
      <c r="B22" s="15"/>
      <c r="C22" s="15"/>
      <c r="D22" s="177"/>
      <c r="E22" s="177"/>
      <c r="F22" s="15"/>
    </row>
    <row r="23" spans="2:6" x14ac:dyDescent="0.15">
      <c r="B23" s="15"/>
      <c r="C23" s="15"/>
      <c r="D23" s="177"/>
      <c r="E23" s="177"/>
      <c r="F23" s="15"/>
    </row>
    <row r="24" spans="2:6" x14ac:dyDescent="0.15">
      <c r="B24" s="15"/>
      <c r="C24" s="15"/>
      <c r="D24" s="177"/>
      <c r="E24" s="177"/>
      <c r="F24" s="15"/>
    </row>
    <row r="25" spans="2:6" x14ac:dyDescent="0.15">
      <c r="B25" s="15"/>
      <c r="C25" s="15"/>
      <c r="D25" s="177"/>
      <c r="E25" s="177"/>
      <c r="F25" s="15"/>
    </row>
    <row r="26" spans="2:6" x14ac:dyDescent="0.15">
      <c r="B26" s="15"/>
      <c r="C26" s="15"/>
      <c r="D26" s="177"/>
      <c r="E26" s="177"/>
      <c r="F26" s="15"/>
    </row>
    <row r="27" spans="2:6" x14ac:dyDescent="0.15">
      <c r="B27" s="15"/>
      <c r="C27" s="15"/>
      <c r="D27" s="177"/>
      <c r="E27" s="177"/>
      <c r="F27" s="15"/>
    </row>
    <row r="28" spans="2:6" x14ac:dyDescent="0.15">
      <c r="B28" s="15"/>
      <c r="C28" s="15"/>
      <c r="D28" s="177"/>
      <c r="E28" s="177"/>
      <c r="F28" s="15"/>
    </row>
    <row r="29" spans="2:6" x14ac:dyDescent="0.15">
      <c r="B29" s="15"/>
      <c r="C29" s="15"/>
      <c r="D29" s="177"/>
      <c r="E29" s="177"/>
      <c r="F29" s="15"/>
    </row>
    <row r="30" spans="2:6" x14ac:dyDescent="0.15">
      <c r="B30" s="15"/>
      <c r="C30" s="15"/>
      <c r="D30" s="177"/>
      <c r="E30" s="177"/>
      <c r="F30" s="15"/>
    </row>
    <row r="31" spans="2:6" x14ac:dyDescent="0.15">
      <c r="B31" s="15"/>
      <c r="C31" s="15"/>
      <c r="D31" s="177"/>
      <c r="E31" s="177"/>
      <c r="F31" s="15"/>
    </row>
    <row r="32" spans="2:6" x14ac:dyDescent="0.15">
      <c r="B32" s="15"/>
      <c r="C32" s="15"/>
      <c r="D32" s="177"/>
      <c r="E32" s="177"/>
      <c r="F32" s="15"/>
    </row>
    <row r="33" spans="2:6" x14ac:dyDescent="0.15">
      <c r="B33" s="15"/>
      <c r="C33" s="15"/>
      <c r="D33" s="177"/>
      <c r="E33" s="177"/>
      <c r="F33" s="15"/>
    </row>
    <row r="34" spans="2:6" x14ac:dyDescent="0.15">
      <c r="B34" s="15"/>
      <c r="C34" s="15"/>
      <c r="D34" s="177"/>
      <c r="E34" s="177"/>
      <c r="F34" s="15"/>
    </row>
    <row r="35" spans="2:6" x14ac:dyDescent="0.15">
      <c r="B35" s="15"/>
      <c r="C35" s="15"/>
      <c r="D35" s="177"/>
      <c r="E35" s="177"/>
      <c r="F35" s="15"/>
    </row>
    <row r="36" spans="2:6" x14ac:dyDescent="0.15">
      <c r="B36" s="15"/>
      <c r="C36" s="15"/>
      <c r="D36" s="177"/>
      <c r="E36" s="177"/>
      <c r="F36" s="15"/>
    </row>
    <row r="37" spans="2:6" x14ac:dyDescent="0.15">
      <c r="B37" s="15"/>
      <c r="C37" s="15"/>
      <c r="D37" s="177"/>
      <c r="E37" s="177"/>
      <c r="F37" s="15"/>
    </row>
    <row r="38" spans="2:6" x14ac:dyDescent="0.15">
      <c r="B38" s="15"/>
      <c r="C38" s="15"/>
      <c r="D38" s="177"/>
      <c r="E38" s="177"/>
      <c r="F38" s="15"/>
    </row>
    <row r="39" spans="2:6" x14ac:dyDescent="0.15">
      <c r="B39" s="15"/>
      <c r="C39" s="15"/>
      <c r="D39" s="177"/>
      <c r="E39" s="177"/>
      <c r="F39" s="15"/>
    </row>
    <row r="40" spans="2:6" x14ac:dyDescent="0.15">
      <c r="B40" s="15"/>
      <c r="C40" s="15"/>
      <c r="D40" s="177"/>
      <c r="E40" s="177"/>
      <c r="F40" s="15"/>
    </row>
  </sheetData>
  <pageMargins left="0.75" right="0.75" top="1" bottom="1" header="0.5" footer="0.5"/>
  <pageSetup scale="65"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7C0458F3-51B0-4811-BE5C-2F25139A3687}">
          <x14:formula1>
            <xm:f>Options!$B$1:$F$1</xm:f>
          </x14:formula1>
          <xm:sqref>E7</xm:sqref>
        </x14:dataValidation>
        <x14:dataValidation type="list" allowBlank="1" showInputMessage="1" showErrorMessage="1" xr:uid="{446B9C77-D709-45EA-B17E-3C5D985C3CFF}">
          <x14:formula1>
            <xm:f>Options!$A$2:$A$6</xm:f>
          </x14:formula1>
          <xm:sqref>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B2:D7"/>
  <sheetViews>
    <sheetView showGridLines="0" workbookViewId="0">
      <selection activeCell="D19" sqref="D19"/>
    </sheetView>
  </sheetViews>
  <sheetFormatPr baseColWidth="10" defaultColWidth="8.83203125" defaultRowHeight="13" x14ac:dyDescent="0.15"/>
  <cols>
    <col min="4" max="4" width="10.33203125" bestFit="1" customWidth="1"/>
  </cols>
  <sheetData>
    <row r="2" spans="2:4" x14ac:dyDescent="0.15">
      <c r="B2" s="60"/>
      <c r="D2" s="178"/>
    </row>
    <row r="3" spans="2:4" x14ac:dyDescent="0.15">
      <c r="B3" s="60"/>
      <c r="D3" s="179"/>
    </row>
    <row r="4" spans="2:4" x14ac:dyDescent="0.15">
      <c r="B4" s="60"/>
      <c r="D4" s="179"/>
    </row>
    <row r="5" spans="2:4" x14ac:dyDescent="0.15">
      <c r="B5" s="60"/>
      <c r="D5" s="179"/>
    </row>
    <row r="6" spans="2:4" x14ac:dyDescent="0.15">
      <c r="B6" s="60"/>
      <c r="D6" s="179"/>
    </row>
    <row r="7" spans="2:4" x14ac:dyDescent="0.15">
      <c r="B7" s="60"/>
      <c r="D7" s="179"/>
    </row>
  </sheetData>
  <pageMargins left="0.7" right="0.7" top="0.75" bottom="0.75" header="0.3" footer="0.3"/>
  <pageSetup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4"/>
  <sheetViews>
    <sheetView showGridLines="0" topLeftCell="D2" zoomScaleNormal="100" workbookViewId="0">
      <selection activeCell="H30" sqref="H30"/>
    </sheetView>
  </sheetViews>
  <sheetFormatPr baseColWidth="10" defaultColWidth="8.83203125" defaultRowHeight="13" x14ac:dyDescent="0.15"/>
  <cols>
    <col min="1" max="1" width="2.5" customWidth="1"/>
    <col min="2" max="2" width="13.5" customWidth="1"/>
    <col min="3" max="3" width="35.6640625" bestFit="1" customWidth="1"/>
    <col min="4" max="4" width="117.5" customWidth="1"/>
    <col min="5" max="5" width="30.33203125" bestFit="1" customWidth="1"/>
    <col min="6" max="6" width="30.5" bestFit="1" customWidth="1"/>
    <col min="7" max="7" width="25.6640625" bestFit="1" customWidth="1"/>
    <col min="8" max="8" width="30.6640625" customWidth="1"/>
    <col min="9" max="9" width="21.33203125" customWidth="1"/>
  </cols>
  <sheetData>
    <row r="2" spans="2:5" ht="40.5" customHeight="1" x14ac:dyDescent="0.15">
      <c r="B2" s="30" t="s">
        <v>109</v>
      </c>
    </row>
    <row r="3" spans="2:5" ht="18" customHeight="1" x14ac:dyDescent="0.15">
      <c r="B3" s="30"/>
    </row>
    <row r="4" spans="2:5" ht="26.25" customHeight="1" x14ac:dyDescent="0.15">
      <c r="C4" s="119" t="s">
        <v>2</v>
      </c>
      <c r="D4" s="120" t="s">
        <v>110</v>
      </c>
      <c r="E4" s="125"/>
    </row>
    <row r="5" spans="2:5" ht="26.25" customHeight="1" x14ac:dyDescent="0.15">
      <c r="C5" s="121" t="s">
        <v>3</v>
      </c>
      <c r="D5" s="122" t="s">
        <v>111</v>
      </c>
      <c r="E5" s="126"/>
    </row>
    <row r="6" spans="2:5" ht="26.25" customHeight="1" x14ac:dyDescent="0.15">
      <c r="C6" s="121" t="s">
        <v>5</v>
      </c>
      <c r="D6" s="82" t="s">
        <v>112</v>
      </c>
      <c r="E6" s="81"/>
    </row>
    <row r="7" spans="2:5" ht="26.25" customHeight="1" x14ac:dyDescent="0.15">
      <c r="C7" s="121" t="s">
        <v>18</v>
      </c>
      <c r="D7" s="82" t="s">
        <v>112</v>
      </c>
      <c r="E7" s="81"/>
    </row>
    <row r="8" spans="2:5" ht="26.25" customHeight="1" x14ac:dyDescent="0.15">
      <c r="C8" s="121" t="s">
        <v>113</v>
      </c>
      <c r="D8" s="82" t="s">
        <v>112</v>
      </c>
      <c r="E8" s="81"/>
    </row>
    <row r="10" spans="2:5" ht="27" customHeight="1" thickBot="1" x14ac:dyDescent="0.2">
      <c r="B10" s="80" t="s">
        <v>5</v>
      </c>
    </row>
    <row r="11" spans="2:5" ht="26.25" customHeight="1" x14ac:dyDescent="0.15">
      <c r="B11" s="83" t="s">
        <v>6</v>
      </c>
      <c r="C11" s="84" t="s">
        <v>114</v>
      </c>
      <c r="D11" s="84" t="s">
        <v>8</v>
      </c>
      <c r="E11" s="85" t="s">
        <v>115</v>
      </c>
    </row>
    <row r="12" spans="2:5" ht="48.75" customHeight="1" x14ac:dyDescent="0.15">
      <c r="B12" s="86">
        <v>1</v>
      </c>
      <c r="C12" s="87" t="s">
        <v>10</v>
      </c>
      <c r="D12" s="88" t="s">
        <v>11</v>
      </c>
      <c r="E12" s="89" t="s">
        <v>112</v>
      </c>
    </row>
    <row r="13" spans="2:5" ht="48.75" customHeight="1" x14ac:dyDescent="0.15">
      <c r="B13" s="86">
        <v>2</v>
      </c>
      <c r="C13" s="87" t="s">
        <v>12</v>
      </c>
      <c r="D13" s="88" t="s">
        <v>13</v>
      </c>
      <c r="E13" s="89" t="s">
        <v>112</v>
      </c>
    </row>
    <row r="14" spans="2:5" ht="48.75" customHeight="1" x14ac:dyDescent="0.15">
      <c r="B14" s="86">
        <v>3</v>
      </c>
      <c r="C14" s="87" t="s">
        <v>14</v>
      </c>
      <c r="D14" s="88" t="s">
        <v>15</v>
      </c>
      <c r="E14" s="89" t="s">
        <v>112</v>
      </c>
    </row>
    <row r="15" spans="2:5" ht="48.75" customHeight="1" thickBot="1" x14ac:dyDescent="0.2">
      <c r="B15" s="90">
        <v>4</v>
      </c>
      <c r="C15" s="91" t="s">
        <v>16</v>
      </c>
      <c r="D15" s="92" t="s">
        <v>17</v>
      </c>
      <c r="E15" s="89" t="s">
        <v>112</v>
      </c>
    </row>
    <row r="16" spans="2:5" ht="5.25" customHeight="1" x14ac:dyDescent="0.15">
      <c r="D16" s="78"/>
    </row>
    <row r="17" spans="2:9" ht="26.25" customHeight="1" thickBot="1" x14ac:dyDescent="0.2">
      <c r="B17" s="80" t="s">
        <v>18</v>
      </c>
    </row>
    <row r="18" spans="2:9" s="33" customFormat="1" ht="23.25" customHeight="1" x14ac:dyDescent="0.15">
      <c r="B18" s="103" t="s">
        <v>116</v>
      </c>
      <c r="C18" s="94" t="s">
        <v>117</v>
      </c>
      <c r="D18" s="84" t="s">
        <v>21</v>
      </c>
      <c r="E18" s="84" t="s">
        <v>118</v>
      </c>
      <c r="F18" s="84" t="s">
        <v>119</v>
      </c>
      <c r="G18" s="95" t="s">
        <v>120</v>
      </c>
      <c r="H18" s="95" t="s">
        <v>121</v>
      </c>
      <c r="I18" s="85" t="s">
        <v>122</v>
      </c>
    </row>
    <row r="19" spans="2:9" ht="14" x14ac:dyDescent="0.15">
      <c r="B19" s="102">
        <v>1</v>
      </c>
      <c r="C19" s="97" t="s">
        <v>123</v>
      </c>
      <c r="D19" s="101" t="s">
        <v>110</v>
      </c>
      <c r="E19" s="97" t="s">
        <v>124</v>
      </c>
      <c r="F19" s="97" t="s">
        <v>125</v>
      </c>
      <c r="G19" s="97" t="s">
        <v>126</v>
      </c>
      <c r="H19" s="98" t="s">
        <v>127</v>
      </c>
      <c r="I19" s="99">
        <v>100000</v>
      </c>
    </row>
    <row r="20" spans="2:9" ht="14" x14ac:dyDescent="0.15">
      <c r="B20" s="102">
        <v>2</v>
      </c>
      <c r="C20" s="97" t="s">
        <v>123</v>
      </c>
      <c r="D20" s="101" t="s">
        <v>110</v>
      </c>
      <c r="E20" s="97" t="s">
        <v>124</v>
      </c>
      <c r="F20" s="97" t="s">
        <v>125</v>
      </c>
      <c r="G20" s="97" t="s">
        <v>128</v>
      </c>
      <c r="H20" s="98" t="s">
        <v>127</v>
      </c>
      <c r="I20" s="99">
        <v>80000</v>
      </c>
    </row>
    <row r="21" spans="2:9" ht="14" x14ac:dyDescent="0.15">
      <c r="B21" s="102">
        <v>3</v>
      </c>
      <c r="C21" s="97" t="s">
        <v>129</v>
      </c>
      <c r="D21" s="101" t="s">
        <v>130</v>
      </c>
      <c r="E21" s="97" t="s">
        <v>131</v>
      </c>
      <c r="F21" s="97" t="s">
        <v>132</v>
      </c>
      <c r="G21" s="97" t="s">
        <v>126</v>
      </c>
      <c r="H21" s="98" t="s">
        <v>127</v>
      </c>
      <c r="I21" s="99">
        <v>95000</v>
      </c>
    </row>
    <row r="22" spans="2:9" ht="14" x14ac:dyDescent="0.15">
      <c r="B22" s="102">
        <v>4</v>
      </c>
      <c r="C22" s="97" t="s">
        <v>123</v>
      </c>
      <c r="D22" s="101" t="s">
        <v>133</v>
      </c>
      <c r="E22" s="97" t="s">
        <v>134</v>
      </c>
      <c r="F22" s="97" t="s">
        <v>132</v>
      </c>
      <c r="G22" s="97" t="s">
        <v>126</v>
      </c>
      <c r="H22" s="98" t="s">
        <v>127</v>
      </c>
      <c r="I22" s="99">
        <v>50000</v>
      </c>
    </row>
    <row r="23" spans="2:9" ht="14" x14ac:dyDescent="0.15">
      <c r="B23" s="102">
        <v>5</v>
      </c>
      <c r="C23" s="97" t="s">
        <v>123</v>
      </c>
      <c r="D23" s="101" t="s">
        <v>135</v>
      </c>
      <c r="E23" s="97" t="s">
        <v>136</v>
      </c>
      <c r="F23" s="97" t="s">
        <v>132</v>
      </c>
      <c r="G23" s="97" t="s">
        <v>126</v>
      </c>
      <c r="H23" s="98" t="s">
        <v>137</v>
      </c>
      <c r="I23" s="99">
        <v>85000</v>
      </c>
    </row>
    <row r="24" spans="2:9" ht="14" x14ac:dyDescent="0.15">
      <c r="B24" s="102">
        <v>6</v>
      </c>
      <c r="C24" s="97" t="s">
        <v>123</v>
      </c>
      <c r="D24" s="98" t="s">
        <v>135</v>
      </c>
      <c r="E24" s="97" t="s">
        <v>136</v>
      </c>
      <c r="F24" s="97" t="s">
        <v>132</v>
      </c>
      <c r="G24" s="97" t="s">
        <v>128</v>
      </c>
      <c r="H24" s="98" t="s">
        <v>127</v>
      </c>
      <c r="I24" s="99">
        <v>45000</v>
      </c>
    </row>
    <row r="25" spans="2:9" x14ac:dyDescent="0.15">
      <c r="B25" s="102"/>
      <c r="C25" s="97"/>
      <c r="D25" s="101"/>
      <c r="E25" s="97"/>
      <c r="F25" s="97"/>
      <c r="G25" s="97"/>
      <c r="H25" s="98"/>
      <c r="I25" s="99"/>
    </row>
    <row r="26" spans="2:9" ht="15" thickBot="1" x14ac:dyDescent="0.2">
      <c r="B26" s="114"/>
      <c r="C26" s="110"/>
      <c r="D26" s="115" t="s">
        <v>27</v>
      </c>
      <c r="E26" s="110"/>
      <c r="F26" s="110"/>
      <c r="G26" s="110"/>
      <c r="H26" s="116"/>
      <c r="I26" s="113">
        <f>SUM(I19:I25)</f>
        <v>455000</v>
      </c>
    </row>
    <row r="27" spans="2:9" ht="8.25" customHeight="1" x14ac:dyDescent="0.15"/>
    <row r="28" spans="2:9" ht="21" customHeight="1" thickBot="1" x14ac:dyDescent="0.2">
      <c r="B28" s="80" t="s">
        <v>138</v>
      </c>
    </row>
    <row r="29" spans="2:9" ht="24" customHeight="1" x14ac:dyDescent="0.15">
      <c r="B29" s="93" t="s">
        <v>28</v>
      </c>
      <c r="C29" s="118" t="s">
        <v>29</v>
      </c>
      <c r="D29" s="94" t="s">
        <v>30</v>
      </c>
      <c r="E29" s="143" t="s">
        <v>31</v>
      </c>
      <c r="F29" s="140" t="s">
        <v>32</v>
      </c>
    </row>
    <row r="30" spans="2:9" x14ac:dyDescent="0.15">
      <c r="B30" s="96">
        <v>1</v>
      </c>
      <c r="C30" s="97">
        <v>5</v>
      </c>
      <c r="D30" s="107" t="s">
        <v>139</v>
      </c>
      <c r="E30" s="100">
        <v>22500</v>
      </c>
      <c r="F30" s="99">
        <f>0.15*580000</f>
        <v>87000</v>
      </c>
    </row>
    <row r="31" spans="2:9" x14ac:dyDescent="0.15">
      <c r="B31" s="96">
        <v>2</v>
      </c>
      <c r="C31" s="97">
        <v>8</v>
      </c>
      <c r="D31" s="107" t="s">
        <v>140</v>
      </c>
      <c r="E31" s="100">
        <v>35000</v>
      </c>
      <c r="F31" s="99">
        <f>0.35*580000</f>
        <v>203000</v>
      </c>
    </row>
    <row r="32" spans="2:9" x14ac:dyDescent="0.15">
      <c r="B32" s="96">
        <v>3</v>
      </c>
      <c r="C32" s="97">
        <v>15</v>
      </c>
      <c r="D32" s="107" t="s">
        <v>141</v>
      </c>
      <c r="E32" s="108">
        <v>39500</v>
      </c>
      <c r="F32" s="99">
        <f>0.2*580000</f>
        <v>116000</v>
      </c>
    </row>
    <row r="33" spans="2:6" x14ac:dyDescent="0.15">
      <c r="B33" s="96">
        <v>4</v>
      </c>
      <c r="C33" s="97">
        <v>36</v>
      </c>
      <c r="D33" s="107" t="s">
        <v>142</v>
      </c>
      <c r="E33" s="100">
        <v>28000</v>
      </c>
      <c r="F33" s="99">
        <f>0.3*580000</f>
        <v>174000</v>
      </c>
    </row>
    <row r="34" spans="2:6" ht="14" thickBot="1" x14ac:dyDescent="0.2">
      <c r="B34" s="109"/>
      <c r="C34" s="110"/>
      <c r="D34" s="112" t="s">
        <v>27</v>
      </c>
      <c r="E34" s="111">
        <f>SUM(E30:E33)</f>
        <v>125000</v>
      </c>
      <c r="F34" s="113">
        <f>SUM(F30:F33)</f>
        <v>580000</v>
      </c>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AC730AFD-9840-4630-AC32-2C45094BD4E3}">
            <xm:f>Options!$A$38</xm:f>
            <x14:dxf>
              <font>
                <color rgb="FF9C0006"/>
              </font>
              <fill>
                <patternFill>
                  <bgColor rgb="FFFFC7CE"/>
                </patternFill>
              </fill>
            </x14:dxf>
          </x14:cfRule>
          <x14:cfRule type="cellIs" priority="2" operator="equal" id="{AF1A15B0-09EA-457F-8918-BBCBF25FD1C2}">
            <xm:f>Options!$A$37</xm:f>
            <x14:dxf>
              <font>
                <color rgb="FF006100"/>
              </font>
              <fill>
                <patternFill>
                  <bgColor rgb="FFC6EFCE"/>
                </patternFill>
              </fill>
            </x14:dxf>
          </x14:cfRule>
          <xm:sqref>D6:D8</xm:sqref>
        </x14:conditionalFormatting>
        <x14:conditionalFormatting xmlns:xm="http://schemas.microsoft.com/office/excel/2006/main">
          <x14:cfRule type="cellIs" priority="3" operator="equal" id="{6B596454-6E9B-4C04-9F17-DE7D0B868B80}">
            <xm:f>Options!$A$37</xm:f>
            <x14:dxf>
              <font>
                <color rgb="FF006100"/>
              </font>
              <fill>
                <patternFill>
                  <bgColor rgb="FFC6EFCE"/>
                </patternFill>
              </fill>
            </x14:dxf>
          </x14:cfRule>
          <x14:cfRule type="cellIs" priority="4" operator="equal" id="{C5A1AE51-D547-47E4-B6EA-FAA40E334E69}">
            <xm:f>Options!$A$38</xm:f>
            <x14:dxf>
              <font>
                <color rgb="FF9C0006"/>
              </font>
              <fill>
                <patternFill>
                  <bgColor rgb="FFFFC7CE"/>
                </patternFill>
              </fill>
            </x14:dxf>
          </x14:cfRule>
          <xm:sqref>E12:E15</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A00-000000000000}">
          <x14:formula1>
            <xm:f>Options!$A$37:$A$38</xm:f>
          </x14:formula1>
          <xm:sqref>E12:E15 D6:D8</xm:sqref>
        </x14:dataValidation>
        <x14:dataValidation type="list" allowBlank="1" showInputMessage="1" showErrorMessage="1" xr:uid="{00000000-0002-0000-0A00-000001000000}">
          <x14:formula1>
            <xm:f>Options!$A$75:$A$76</xm:f>
          </x14:formula1>
          <xm:sqref>G19:G26</xm:sqref>
        </x14:dataValidation>
        <x14:dataValidation type="list" allowBlank="1" showInputMessage="1" showErrorMessage="1" xr:uid="{00000000-0002-0000-0A00-000002000000}">
          <x14:formula1>
            <xm:f>Options!$A$78:$A$79</xm:f>
          </x14:formula1>
          <xm:sqref>F19:F26</xm:sqref>
        </x14:dataValidation>
        <x14:dataValidation type="list" allowBlank="1" showInputMessage="1" showErrorMessage="1" xr:uid="{00000000-0002-0000-0A00-000003000000}">
          <x14:formula1>
            <xm:f>Options!$A$40:$A$49</xm:f>
          </x14:formula1>
          <xm:sqref>C19:C26</xm:sqref>
        </x14:dataValidation>
        <x14:dataValidation type="list" allowBlank="1" showInputMessage="1" showErrorMessage="1" xr:uid="{00000000-0002-0000-0A00-000004000000}">
          <x14:formula1>
            <xm:f>Options!$A$51:$A$73</xm:f>
          </x14:formula1>
          <xm:sqref>E19:E26</xm:sqref>
        </x14:dataValidation>
        <x14:dataValidation type="list" allowBlank="1" showInputMessage="1" showErrorMessage="1" xr:uid="{00000000-0002-0000-0A00-000005000000}">
          <x14:formula1>
            <xm:f>Options!$A$81:$A$82</xm:f>
          </x14:formula1>
          <xm:sqref>H19:H26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N67"/>
  <sheetViews>
    <sheetView showGridLines="0" topLeftCell="D47" zoomScale="60" zoomScaleNormal="60" workbookViewId="0">
      <selection activeCell="O58" sqref="O58"/>
    </sheetView>
  </sheetViews>
  <sheetFormatPr baseColWidth="10" defaultColWidth="8.83203125" defaultRowHeight="13" x14ac:dyDescent="0.15"/>
  <cols>
    <col min="1" max="1" width="2.33203125" customWidth="1"/>
    <col min="2" max="2" width="39.6640625" customWidth="1"/>
    <col min="3" max="3" width="36.6640625" style="22" customWidth="1"/>
    <col min="4" max="4" width="36.33203125" style="22" bestFit="1" customWidth="1"/>
    <col min="5" max="5" width="59.5" bestFit="1" customWidth="1"/>
    <col min="6" max="6" width="49.5" customWidth="1"/>
    <col min="7" max="7" width="15.33203125" hidden="1" customWidth="1"/>
    <col min="8" max="8" width="52.5" hidden="1" customWidth="1"/>
    <col min="9" max="9" width="14.6640625" customWidth="1"/>
    <col min="10" max="10" width="38.33203125" customWidth="1"/>
    <col min="11" max="11" width="42.6640625" customWidth="1"/>
    <col min="12" max="12" width="24.5" customWidth="1"/>
    <col min="14" max="14" width="25.5" customWidth="1"/>
    <col min="15" max="15" width="28.6640625" customWidth="1"/>
    <col min="16" max="19" width="29.6640625" customWidth="1"/>
    <col min="20" max="20" width="22.5" customWidth="1"/>
    <col min="21" max="21" width="31.33203125" customWidth="1"/>
    <col min="22" max="22" width="25.6640625" customWidth="1"/>
    <col min="23" max="23" width="2.6640625" customWidth="1"/>
    <col min="24" max="24" width="40" customWidth="1"/>
  </cols>
  <sheetData>
    <row r="1" spans="1:196" ht="54" customHeight="1" x14ac:dyDescent="0.15">
      <c r="B1" s="30" t="s">
        <v>143</v>
      </c>
      <c r="C1" s="18"/>
      <c r="D1" s="18"/>
      <c r="F1" s="27"/>
      <c r="G1" s="28"/>
      <c r="H1" s="28"/>
      <c r="I1" s="28"/>
      <c r="J1" s="28"/>
      <c r="K1" s="2"/>
      <c r="L1" s="2"/>
      <c r="M1" s="2"/>
      <c r="N1" s="2"/>
      <c r="O1" s="2"/>
    </row>
    <row r="2" spans="1:196" s="1" customFormat="1" ht="33" customHeight="1" x14ac:dyDescent="0.2">
      <c r="A2"/>
      <c r="B2" s="42" t="s">
        <v>34</v>
      </c>
      <c r="C2" s="173" t="s">
        <v>111</v>
      </c>
      <c r="D2" s="43"/>
      <c r="F2" s="29"/>
      <c r="G2" s="29"/>
      <c r="H2" s="29"/>
      <c r="I2" s="29"/>
      <c r="J2" s="29"/>
      <c r="K2" s="3"/>
      <c r="L2" s="3"/>
      <c r="M2" s="3"/>
      <c r="N2" s="3"/>
      <c r="O2" s="3"/>
      <c r="T2"/>
      <c r="U2"/>
      <c r="V2"/>
      <c r="W2"/>
      <c r="X2"/>
      <c r="Y2"/>
      <c r="Z2"/>
      <c r="AA2"/>
    </row>
    <row r="3" spans="1:196" s="1" customFormat="1" ht="42.75" customHeight="1" x14ac:dyDescent="0.2">
      <c r="A3"/>
      <c r="B3" s="44" t="s">
        <v>35</v>
      </c>
      <c r="C3" s="174" t="s">
        <v>110</v>
      </c>
      <c r="D3" s="45"/>
      <c r="F3" s="29"/>
      <c r="G3" s="29"/>
      <c r="H3" s="29"/>
      <c r="I3" s="29"/>
      <c r="J3" s="29"/>
      <c r="K3" s="3"/>
      <c r="L3" s="3"/>
      <c r="M3" s="3"/>
      <c r="N3" s="3"/>
      <c r="O3" s="3"/>
      <c r="T3"/>
      <c r="U3"/>
      <c r="V3"/>
      <c r="W3"/>
      <c r="X3"/>
      <c r="Y3"/>
      <c r="Z3"/>
      <c r="AA3"/>
    </row>
    <row r="4" spans="1:196" s="1" customFormat="1" ht="16.5" customHeight="1" thickBot="1" x14ac:dyDescent="0.25">
      <c r="A4"/>
      <c r="B4" s="57"/>
      <c r="C4" s="19"/>
      <c r="D4" s="19"/>
      <c r="F4" s="29"/>
      <c r="G4" s="29"/>
      <c r="H4" s="29"/>
      <c r="I4" s="29"/>
      <c r="J4" s="29"/>
      <c r="K4" s="3"/>
      <c r="L4" s="3"/>
      <c r="M4" s="3"/>
      <c r="N4" s="3"/>
      <c r="O4" s="3"/>
      <c r="T4"/>
      <c r="U4"/>
      <c r="V4"/>
      <c r="W4"/>
      <c r="X4"/>
      <c r="Y4"/>
      <c r="Z4"/>
      <c r="AA4"/>
    </row>
    <row r="5" spans="1:196" s="1" customFormat="1" ht="49.25" customHeight="1" x14ac:dyDescent="0.2">
      <c r="A5"/>
      <c r="B5" s="66" t="s">
        <v>36</v>
      </c>
      <c r="C5" s="166" t="s">
        <v>144</v>
      </c>
      <c r="D5" s="167" t="s">
        <v>145</v>
      </c>
      <c r="E5" s="167" t="s">
        <v>38</v>
      </c>
      <c r="F5" s="168" t="s">
        <v>39</v>
      </c>
      <c r="G5" s="29"/>
      <c r="H5" s="29"/>
      <c r="I5" s="29"/>
      <c r="J5" s="29"/>
      <c r="K5" s="3"/>
      <c r="L5" s="3"/>
      <c r="M5" s="3"/>
      <c r="N5" s="3"/>
      <c r="O5" s="3"/>
      <c r="T5"/>
      <c r="U5"/>
      <c r="V5"/>
      <c r="W5"/>
      <c r="X5"/>
      <c r="Y5"/>
      <c r="Z5"/>
      <c r="AA5"/>
    </row>
    <row r="6" spans="1:196" s="1" customFormat="1" ht="21.75" customHeight="1" x14ac:dyDescent="0.2">
      <c r="A6"/>
      <c r="B6" s="58" t="s">
        <v>40</v>
      </c>
      <c r="C6" s="71">
        <v>5</v>
      </c>
      <c r="D6" s="67">
        <v>22500</v>
      </c>
      <c r="E6" s="67">
        <f>F6-D6</f>
        <v>64500</v>
      </c>
      <c r="F6" s="68">
        <v>87000</v>
      </c>
      <c r="G6" s="29"/>
      <c r="H6" s="29"/>
      <c r="I6" s="29"/>
      <c r="J6" s="29"/>
      <c r="K6" s="3"/>
      <c r="L6" s="3"/>
      <c r="M6" s="3"/>
      <c r="N6" s="3"/>
      <c r="O6" s="3"/>
      <c r="T6"/>
      <c r="U6"/>
      <c r="V6"/>
      <c r="W6"/>
      <c r="X6"/>
      <c r="Y6"/>
      <c r="Z6"/>
      <c r="AA6"/>
    </row>
    <row r="7" spans="1:196" s="1" customFormat="1" ht="21.75" customHeight="1" x14ac:dyDescent="0.2">
      <c r="A7"/>
      <c r="B7" s="58" t="s">
        <v>41</v>
      </c>
      <c r="C7" s="71">
        <v>8</v>
      </c>
      <c r="D7" s="67">
        <v>35000</v>
      </c>
      <c r="E7" s="67">
        <f t="shared" ref="E7:E10" si="0">F7-D7</f>
        <v>168000</v>
      </c>
      <c r="F7" s="68">
        <v>203000</v>
      </c>
      <c r="G7" s="29"/>
      <c r="H7" s="29"/>
      <c r="I7" s="29"/>
      <c r="J7" s="29"/>
      <c r="K7" s="3"/>
      <c r="L7" s="3"/>
      <c r="M7" s="3"/>
      <c r="N7" s="3"/>
      <c r="O7" s="3"/>
      <c r="T7"/>
      <c r="U7"/>
      <c r="V7"/>
      <c r="W7"/>
      <c r="X7"/>
      <c r="Y7"/>
      <c r="Z7"/>
      <c r="AA7"/>
    </row>
    <row r="8" spans="1:196" s="1" customFormat="1" ht="21.75" customHeight="1" x14ac:dyDescent="0.2">
      <c r="A8"/>
      <c r="B8" s="58" t="s">
        <v>42</v>
      </c>
      <c r="C8" s="71">
        <v>15</v>
      </c>
      <c r="D8" s="67">
        <v>39500</v>
      </c>
      <c r="E8" s="67">
        <f t="shared" si="0"/>
        <v>76500</v>
      </c>
      <c r="F8" s="68">
        <v>116000</v>
      </c>
      <c r="G8" s="29"/>
      <c r="H8" s="29"/>
      <c r="I8" s="29"/>
      <c r="J8" s="29"/>
      <c r="K8" s="3"/>
      <c r="L8" s="3"/>
      <c r="M8" s="3"/>
      <c r="N8" s="3"/>
      <c r="O8" s="3"/>
      <c r="T8"/>
      <c r="U8"/>
      <c r="V8"/>
      <c r="W8"/>
      <c r="X8"/>
      <c r="Y8"/>
      <c r="Z8"/>
      <c r="AA8"/>
    </row>
    <row r="9" spans="1:196" s="1" customFormat="1" ht="21.75" customHeight="1" x14ac:dyDescent="0.2">
      <c r="A9"/>
      <c r="B9" s="58" t="s">
        <v>43</v>
      </c>
      <c r="C9" s="71">
        <v>36</v>
      </c>
      <c r="D9" s="67">
        <v>28000</v>
      </c>
      <c r="E9" s="67">
        <f t="shared" si="0"/>
        <v>146000</v>
      </c>
      <c r="F9" s="68">
        <v>174000</v>
      </c>
      <c r="G9" s="29"/>
      <c r="H9" s="29"/>
      <c r="I9" s="29"/>
      <c r="J9" s="29"/>
      <c r="K9" s="3"/>
      <c r="L9" s="3"/>
      <c r="M9" s="3"/>
      <c r="N9" s="3"/>
      <c r="O9" s="3"/>
      <c r="T9"/>
      <c r="U9"/>
      <c r="V9"/>
      <c r="W9"/>
      <c r="X9"/>
      <c r="Y9"/>
      <c r="Z9"/>
      <c r="AA9"/>
    </row>
    <row r="10" spans="1:196" s="1" customFormat="1" ht="21.75" customHeight="1" thickBot="1" x14ac:dyDescent="0.25">
      <c r="A10"/>
      <c r="B10" s="59"/>
      <c r="C10" s="72"/>
      <c r="D10" s="69">
        <f>O67</f>
        <v>0</v>
      </c>
      <c r="E10" s="69">
        <f t="shared" si="0"/>
        <v>0</v>
      </c>
      <c r="F10" s="70">
        <f>V67</f>
        <v>0</v>
      </c>
      <c r="G10" s="26"/>
      <c r="H10" s="26"/>
      <c r="I10" s="26"/>
      <c r="J10" s="26"/>
      <c r="K10" s="3"/>
      <c r="L10" s="3"/>
      <c r="M10" s="3"/>
      <c r="N10" s="3"/>
      <c r="O10" s="3"/>
      <c r="T10"/>
      <c r="U10"/>
      <c r="V10"/>
      <c r="W10"/>
      <c r="X10"/>
      <c r="Y10"/>
      <c r="Z10"/>
      <c r="AA10"/>
    </row>
    <row r="11" spans="1:196" s="1" customFormat="1" ht="21.75" customHeight="1" thickBot="1" x14ac:dyDescent="0.25">
      <c r="A11"/>
      <c r="B11" s="104" t="s">
        <v>27</v>
      </c>
      <c r="C11" s="105"/>
      <c r="D11" s="106">
        <f>SUM(D6:D10)</f>
        <v>125000</v>
      </c>
      <c r="E11" s="106">
        <f t="shared" ref="E11:F11" si="1">SUM(E6:E10)</f>
        <v>455000</v>
      </c>
      <c r="F11" s="124">
        <f t="shared" si="1"/>
        <v>580000</v>
      </c>
      <c r="G11" s="26"/>
      <c r="H11" s="26"/>
      <c r="I11" s="26"/>
      <c r="J11" s="26"/>
      <c r="K11" s="3"/>
      <c r="L11" s="3"/>
      <c r="M11" s="3"/>
      <c r="N11" s="3"/>
      <c r="O11" s="3"/>
      <c r="T11"/>
      <c r="U11"/>
      <c r="V11"/>
      <c r="W11"/>
      <c r="X11"/>
      <c r="Y11"/>
      <c r="Z11"/>
      <c r="AA11"/>
    </row>
    <row r="12" spans="1:196" s="1" customFormat="1" ht="17.25" customHeight="1" x14ac:dyDescent="0.2">
      <c r="A12"/>
      <c r="B12" s="57"/>
      <c r="C12" s="19"/>
      <c r="D12" s="19"/>
      <c r="E12" s="26"/>
      <c r="F12" s="26"/>
      <c r="G12" s="26"/>
      <c r="H12" s="26"/>
      <c r="I12" s="26"/>
      <c r="J12" s="26"/>
      <c r="K12" s="3"/>
      <c r="L12" s="3"/>
      <c r="M12" s="3"/>
      <c r="N12" s="3"/>
      <c r="O12" s="3"/>
      <c r="T12"/>
      <c r="U12"/>
      <c r="V12"/>
      <c r="W12"/>
      <c r="X12"/>
      <c r="Y12"/>
      <c r="Z12"/>
      <c r="AA12"/>
    </row>
    <row r="13" spans="1:196" ht="19" thickBot="1" x14ac:dyDescent="0.25">
      <c r="B13" s="20" t="s">
        <v>45</v>
      </c>
      <c r="C13" s="34"/>
      <c r="D13" s="20"/>
      <c r="E13" s="9"/>
      <c r="F13" s="9"/>
      <c r="G13" s="9"/>
      <c r="H13" s="9"/>
    </row>
    <row r="14" spans="1:196" s="31" customFormat="1" ht="52.5" customHeight="1" x14ac:dyDescent="0.15">
      <c r="A14"/>
      <c r="B14" s="49" t="s">
        <v>68</v>
      </c>
      <c r="C14" s="56" t="s">
        <v>28</v>
      </c>
      <c r="D14" s="46" t="s">
        <v>47</v>
      </c>
      <c r="E14" s="36" t="s">
        <v>48</v>
      </c>
      <c r="F14" s="35" t="s">
        <v>49</v>
      </c>
      <c r="G14" s="35" t="s">
        <v>50</v>
      </c>
      <c r="H14" s="35" t="s">
        <v>51</v>
      </c>
      <c r="I14" s="36" t="s">
        <v>52</v>
      </c>
      <c r="J14" s="169" t="s">
        <v>53</v>
      </c>
      <c r="K14" s="37" t="s">
        <v>54</v>
      </c>
      <c r="L14" s="37" t="s">
        <v>55</v>
      </c>
      <c r="M14" s="36" t="s">
        <v>56</v>
      </c>
      <c r="N14" s="171" t="s">
        <v>57</v>
      </c>
      <c r="O14" s="39" t="s">
        <v>272</v>
      </c>
      <c r="P14" s="39" t="s">
        <v>59</v>
      </c>
      <c r="Q14" s="39" t="s">
        <v>58</v>
      </c>
      <c r="R14" s="39" t="s">
        <v>146</v>
      </c>
      <c r="S14" s="39" t="s">
        <v>147</v>
      </c>
      <c r="T14" s="39" t="s">
        <v>64</v>
      </c>
      <c r="U14" s="39" t="s">
        <v>65</v>
      </c>
      <c r="V14" s="40" t="s">
        <v>66</v>
      </c>
      <c r="W14" s="33"/>
      <c r="X14" s="33"/>
      <c r="Y14" s="33"/>
      <c r="Z14" s="33"/>
      <c r="AA14" s="33"/>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row>
    <row r="15" spans="1:196" s="33" customFormat="1" ht="18.75" customHeight="1" x14ac:dyDescent="0.15">
      <c r="B15" s="55" t="str">
        <f>C15&amp;"."&amp;E15</f>
        <v>1.1</v>
      </c>
      <c r="C15" s="50">
        <v>1</v>
      </c>
      <c r="D15" s="165" t="s">
        <v>148</v>
      </c>
      <c r="E15" s="48">
        <v>1</v>
      </c>
      <c r="F15" s="21" t="s">
        <v>149</v>
      </c>
      <c r="G15" s="4">
        <v>1</v>
      </c>
      <c r="H15" s="21" t="s">
        <v>150</v>
      </c>
      <c r="I15" s="53" t="s">
        <v>151</v>
      </c>
      <c r="J15" s="170" t="s">
        <v>152</v>
      </c>
      <c r="K15" s="21" t="s">
        <v>154</v>
      </c>
      <c r="L15" s="23">
        <v>154</v>
      </c>
      <c r="M15" s="4">
        <v>18</v>
      </c>
      <c r="N15" s="172">
        <f>L15*M15</f>
        <v>2772</v>
      </c>
      <c r="O15" s="161">
        <v>2079</v>
      </c>
      <c r="P15" s="162">
        <v>0</v>
      </c>
      <c r="Q15" s="162">
        <v>0</v>
      </c>
      <c r="R15" s="162">
        <v>0</v>
      </c>
      <c r="S15" s="162">
        <v>0</v>
      </c>
      <c r="T15" s="162">
        <v>0</v>
      </c>
      <c r="U15" s="205">
        <v>693</v>
      </c>
      <c r="V15" s="204">
        <f t="shared" ref="V15:V17" si="2">SUM(O15:U15)</f>
        <v>2772</v>
      </c>
    </row>
    <row r="16" spans="1:196" s="33" customFormat="1" ht="18.75" customHeight="1" x14ac:dyDescent="0.15">
      <c r="B16" s="55" t="str">
        <f t="shared" ref="B16:B22" si="3">C16&amp;"."&amp;E16</f>
        <v>1.2</v>
      </c>
      <c r="C16" s="50">
        <v>1</v>
      </c>
      <c r="D16" s="165" t="s">
        <v>148</v>
      </c>
      <c r="E16" s="48">
        <v>2</v>
      </c>
      <c r="F16" s="21" t="s">
        <v>155</v>
      </c>
      <c r="G16" s="4">
        <v>2</v>
      </c>
      <c r="H16" s="21" t="s">
        <v>156</v>
      </c>
      <c r="I16" s="53" t="s">
        <v>157</v>
      </c>
      <c r="J16" s="170" t="s">
        <v>152</v>
      </c>
      <c r="K16" s="21" t="s">
        <v>158</v>
      </c>
      <c r="L16" s="23">
        <v>154</v>
      </c>
      <c r="M16" s="4">
        <v>2</v>
      </c>
      <c r="N16" s="172">
        <f t="shared" ref="N16:N22" si="4">L16*M16</f>
        <v>308</v>
      </c>
      <c r="O16" s="161">
        <v>231</v>
      </c>
      <c r="P16" s="162">
        <v>0</v>
      </c>
      <c r="Q16" s="162">
        <v>0</v>
      </c>
      <c r="R16" s="162">
        <v>0</v>
      </c>
      <c r="S16" s="162">
        <v>0</v>
      </c>
      <c r="T16" s="162">
        <v>0</v>
      </c>
      <c r="U16" s="205">
        <v>77</v>
      </c>
      <c r="V16" s="204">
        <f t="shared" si="2"/>
        <v>308</v>
      </c>
    </row>
    <row r="17" spans="1:196" s="33" customFormat="1" ht="18.75" customHeight="1" x14ac:dyDescent="0.15">
      <c r="B17" s="55" t="str">
        <f t="shared" si="3"/>
        <v>1.3</v>
      </c>
      <c r="C17" s="50">
        <v>1</v>
      </c>
      <c r="D17" s="165" t="s">
        <v>148</v>
      </c>
      <c r="E17" s="48">
        <v>3</v>
      </c>
      <c r="F17" s="21" t="s">
        <v>159</v>
      </c>
      <c r="G17" s="4">
        <v>1</v>
      </c>
      <c r="H17" s="21" t="s">
        <v>160</v>
      </c>
      <c r="I17" s="53" t="s">
        <v>157</v>
      </c>
      <c r="J17" s="170" t="s">
        <v>152</v>
      </c>
      <c r="K17" s="21" t="s">
        <v>158</v>
      </c>
      <c r="L17" s="23">
        <v>154</v>
      </c>
      <c r="M17" s="4">
        <v>5</v>
      </c>
      <c r="N17" s="172">
        <f t="shared" si="4"/>
        <v>770</v>
      </c>
      <c r="O17" s="161">
        <v>577.5</v>
      </c>
      <c r="P17" s="162">
        <v>0</v>
      </c>
      <c r="Q17" s="162">
        <v>0</v>
      </c>
      <c r="R17" s="162">
        <v>0</v>
      </c>
      <c r="S17" s="162">
        <v>0</v>
      </c>
      <c r="T17" s="162">
        <v>0</v>
      </c>
      <c r="U17" s="205">
        <v>192.5</v>
      </c>
      <c r="V17" s="204">
        <f t="shared" si="2"/>
        <v>770</v>
      </c>
    </row>
    <row r="18" spans="1:196" s="33" customFormat="1" ht="18.75" customHeight="1" x14ac:dyDescent="0.15">
      <c r="B18" s="55" t="str">
        <f>C18&amp;"."&amp;E18</f>
        <v>1.</v>
      </c>
      <c r="C18" s="50">
        <v>1</v>
      </c>
      <c r="D18" s="165"/>
      <c r="E18" s="48"/>
      <c r="F18" s="21"/>
      <c r="G18" s="4">
        <v>2</v>
      </c>
      <c r="H18" s="21" t="s">
        <v>161</v>
      </c>
      <c r="I18" s="53"/>
      <c r="J18" s="170"/>
      <c r="K18" s="21"/>
      <c r="L18" s="23"/>
      <c r="M18" s="4"/>
      <c r="N18" s="172">
        <f t="shared" si="4"/>
        <v>0</v>
      </c>
      <c r="O18" s="161"/>
      <c r="P18" s="162"/>
      <c r="Q18" s="162"/>
      <c r="R18" s="162"/>
      <c r="S18" s="162"/>
      <c r="T18" s="162"/>
      <c r="U18" s="205"/>
      <c r="V18" s="204"/>
    </row>
    <row r="19" spans="1:196" s="33" customFormat="1" ht="18.75" customHeight="1" x14ac:dyDescent="0.15">
      <c r="B19" s="55" t="str">
        <f t="shared" si="3"/>
        <v>1.</v>
      </c>
      <c r="C19" s="50">
        <v>1</v>
      </c>
      <c r="D19" s="165"/>
      <c r="E19" s="48"/>
      <c r="F19" s="21"/>
      <c r="G19" s="4"/>
      <c r="H19" s="21"/>
      <c r="I19" s="53"/>
      <c r="J19" s="170"/>
      <c r="K19" s="21"/>
      <c r="L19" s="23"/>
      <c r="M19" s="4"/>
      <c r="N19" s="172">
        <f t="shared" si="4"/>
        <v>0</v>
      </c>
      <c r="O19" s="161"/>
      <c r="P19" s="162"/>
      <c r="Q19" s="162"/>
      <c r="R19" s="162"/>
      <c r="S19" s="162"/>
      <c r="T19" s="162"/>
      <c r="U19" s="205"/>
      <c r="V19" s="204"/>
    </row>
    <row r="20" spans="1:196" s="33" customFormat="1" ht="18.75" customHeight="1" x14ac:dyDescent="0.15">
      <c r="B20" s="55" t="str">
        <f t="shared" si="3"/>
        <v>1.</v>
      </c>
      <c r="C20" s="50">
        <v>1</v>
      </c>
      <c r="D20" s="165"/>
      <c r="E20" s="48"/>
      <c r="F20" s="21"/>
      <c r="G20" s="4"/>
      <c r="H20" s="21"/>
      <c r="I20" s="53"/>
      <c r="J20" s="170"/>
      <c r="K20" s="21"/>
      <c r="L20" s="23"/>
      <c r="M20" s="4"/>
      <c r="N20" s="172">
        <f t="shared" si="4"/>
        <v>0</v>
      </c>
      <c r="O20" s="161"/>
      <c r="P20" s="162"/>
      <c r="Q20" s="162"/>
      <c r="R20" s="162"/>
      <c r="S20" s="162"/>
      <c r="T20" s="162"/>
      <c r="U20" s="205"/>
      <c r="V20" s="204"/>
    </row>
    <row r="21" spans="1:196" s="33" customFormat="1" ht="18.75" customHeight="1" x14ac:dyDescent="0.15">
      <c r="B21" s="55" t="str">
        <f t="shared" si="3"/>
        <v>1.</v>
      </c>
      <c r="C21" s="50">
        <v>1</v>
      </c>
      <c r="D21" s="165"/>
      <c r="E21" s="48"/>
      <c r="F21" s="21"/>
      <c r="G21" s="4"/>
      <c r="H21" s="21"/>
      <c r="I21" s="53"/>
      <c r="J21" s="170"/>
      <c r="K21" s="21"/>
      <c r="L21" s="23"/>
      <c r="M21" s="4"/>
      <c r="N21" s="172">
        <f t="shared" si="4"/>
        <v>0</v>
      </c>
      <c r="O21" s="161"/>
      <c r="P21" s="162"/>
      <c r="Q21" s="162"/>
      <c r="R21" s="162"/>
      <c r="S21" s="162"/>
      <c r="T21" s="162"/>
      <c r="U21" s="205"/>
      <c r="V21" s="204"/>
    </row>
    <row r="22" spans="1:196" s="33" customFormat="1" ht="18.75" customHeight="1" x14ac:dyDescent="0.15">
      <c r="B22" s="55" t="str">
        <f t="shared" si="3"/>
        <v>1.</v>
      </c>
      <c r="C22" s="50">
        <v>1</v>
      </c>
      <c r="D22" s="165"/>
      <c r="E22" s="48"/>
      <c r="F22" s="21"/>
      <c r="G22" s="4"/>
      <c r="H22" s="21"/>
      <c r="I22" s="53"/>
      <c r="J22" s="170"/>
      <c r="K22" s="21"/>
      <c r="L22" s="23"/>
      <c r="M22" s="4"/>
      <c r="N22" s="172">
        <f t="shared" si="4"/>
        <v>0</v>
      </c>
      <c r="O22" s="161"/>
      <c r="P22" s="162"/>
      <c r="Q22" s="162"/>
      <c r="R22" s="162"/>
      <c r="S22" s="162"/>
      <c r="T22" s="162"/>
      <c r="U22" s="205"/>
      <c r="V22" s="204"/>
    </row>
    <row r="23" spans="1:196" s="33" customFormat="1" ht="18.75" customHeight="1" thickBot="1" x14ac:dyDescent="0.2">
      <c r="B23" s="54" t="s">
        <v>67</v>
      </c>
      <c r="C23" s="38"/>
      <c r="D23" s="38"/>
      <c r="E23" s="51"/>
      <c r="F23" s="38"/>
      <c r="G23" s="38"/>
      <c r="H23" s="38"/>
      <c r="I23" s="38"/>
      <c r="J23" s="38"/>
      <c r="K23" s="38"/>
      <c r="L23" s="38"/>
      <c r="M23" s="52">
        <f t="shared" ref="M23:V23" si="5">SUM(M15:M22)</f>
        <v>25</v>
      </c>
      <c r="N23" s="160">
        <f t="shared" si="5"/>
        <v>3850</v>
      </c>
      <c r="O23" s="163">
        <f t="shared" si="5"/>
        <v>2887.5</v>
      </c>
      <c r="P23" s="163">
        <f t="shared" si="5"/>
        <v>0</v>
      </c>
      <c r="Q23" s="163">
        <f t="shared" si="5"/>
        <v>0</v>
      </c>
      <c r="R23" s="163">
        <f t="shared" si="5"/>
        <v>0</v>
      </c>
      <c r="S23" s="163">
        <f t="shared" si="5"/>
        <v>0</v>
      </c>
      <c r="T23" s="163">
        <f t="shared" si="5"/>
        <v>0</v>
      </c>
      <c r="U23" s="163">
        <f t="shared" si="5"/>
        <v>962.5</v>
      </c>
      <c r="V23" s="164">
        <f t="shared" si="5"/>
        <v>3850</v>
      </c>
    </row>
    <row r="24" spans="1:196" s="33" customFormat="1" ht="13.5" customHeight="1" thickBot="1" x14ac:dyDescent="0.2">
      <c r="A24" s="41"/>
      <c r="B24" s="41"/>
      <c r="C24" s="41"/>
      <c r="D24" s="41"/>
      <c r="E24" s="41"/>
      <c r="F24" s="41"/>
      <c r="G24" s="41"/>
      <c r="H24" s="41"/>
      <c r="I24" s="41"/>
      <c r="J24" s="41"/>
      <c r="K24" s="41"/>
      <c r="L24" s="41"/>
      <c r="M24" s="41"/>
      <c r="N24" s="41"/>
      <c r="O24" s="41"/>
      <c r="P24" s="41"/>
      <c r="Q24" s="41"/>
      <c r="R24" s="41"/>
      <c r="S24" s="41"/>
    </row>
    <row r="25" spans="1:196" s="31" customFormat="1" ht="51" x14ac:dyDescent="0.15">
      <c r="A25"/>
      <c r="B25" s="49" t="s">
        <v>68</v>
      </c>
      <c r="C25" s="56" t="s">
        <v>28</v>
      </c>
      <c r="D25" s="46" t="s">
        <v>47</v>
      </c>
      <c r="E25" s="36" t="s">
        <v>48</v>
      </c>
      <c r="F25" s="35" t="s">
        <v>49</v>
      </c>
      <c r="G25" s="35" t="s">
        <v>50</v>
      </c>
      <c r="H25" s="35" t="s">
        <v>51</v>
      </c>
      <c r="I25" s="36" t="s">
        <v>52</v>
      </c>
      <c r="J25" s="169" t="s">
        <v>53</v>
      </c>
      <c r="K25" s="37" t="s">
        <v>54</v>
      </c>
      <c r="L25" s="37" t="s">
        <v>55</v>
      </c>
      <c r="M25" s="36" t="s">
        <v>56</v>
      </c>
      <c r="N25" s="171" t="s">
        <v>57</v>
      </c>
      <c r="O25" s="39" t="s">
        <v>272</v>
      </c>
      <c r="P25" s="39" t="s">
        <v>59</v>
      </c>
      <c r="Q25" s="39"/>
      <c r="R25" s="39"/>
      <c r="S25" s="39"/>
      <c r="T25" s="39" t="s">
        <v>64</v>
      </c>
      <c r="U25" s="39" t="s">
        <v>65</v>
      </c>
      <c r="V25" s="40" t="s">
        <v>66</v>
      </c>
      <c r="W25" s="33"/>
      <c r="X25" s="33"/>
      <c r="Y25" s="33"/>
      <c r="Z25" s="33"/>
      <c r="AA25" s="33"/>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row>
    <row r="26" spans="1:196" s="33" customFormat="1" ht="18.75" customHeight="1" x14ac:dyDescent="0.15">
      <c r="B26" s="55" t="str">
        <f>C26&amp;"."&amp;E26</f>
        <v>2.1</v>
      </c>
      <c r="C26" s="50">
        <v>2</v>
      </c>
      <c r="D26" s="165"/>
      <c r="E26" s="48">
        <v>1</v>
      </c>
      <c r="F26" s="21"/>
      <c r="G26" s="4">
        <v>1</v>
      </c>
      <c r="H26" s="21"/>
      <c r="I26" s="53"/>
      <c r="J26" s="170" t="s">
        <v>152</v>
      </c>
      <c r="K26" s="21"/>
      <c r="L26" s="23"/>
      <c r="M26" s="4"/>
      <c r="N26" s="172">
        <f>L26*M26</f>
        <v>0</v>
      </c>
      <c r="O26" s="161"/>
      <c r="P26" s="162"/>
      <c r="Q26" s="162"/>
      <c r="R26" s="162"/>
      <c r="S26" s="162"/>
      <c r="T26" s="162"/>
      <c r="U26" s="205"/>
      <c r="V26" s="204">
        <f t="shared" ref="V26:V33" si="6">SUM(O26:U26)</f>
        <v>0</v>
      </c>
    </row>
    <row r="27" spans="1:196" s="33" customFormat="1" ht="18.75" customHeight="1" x14ac:dyDescent="0.15">
      <c r="B27" s="55" t="str">
        <f t="shared" ref="B27:B33" si="7">C27&amp;"."&amp;E27</f>
        <v>2.</v>
      </c>
      <c r="C27" s="50">
        <v>2</v>
      </c>
      <c r="D27" s="165"/>
      <c r="E27" s="48"/>
      <c r="F27" s="21"/>
      <c r="G27" s="4"/>
      <c r="H27" s="21"/>
      <c r="I27" s="53"/>
      <c r="J27" s="170"/>
      <c r="K27" s="21"/>
      <c r="L27" s="23"/>
      <c r="M27" s="4"/>
      <c r="N27" s="172">
        <f t="shared" ref="N27:N33" si="8">L27*M27</f>
        <v>0</v>
      </c>
      <c r="O27" s="161"/>
      <c r="P27" s="162"/>
      <c r="Q27" s="162"/>
      <c r="R27" s="162"/>
      <c r="S27" s="162"/>
      <c r="T27" s="162"/>
      <c r="U27" s="205"/>
      <c r="V27" s="204">
        <f t="shared" si="6"/>
        <v>0</v>
      </c>
    </row>
    <row r="28" spans="1:196" s="33" customFormat="1" ht="18.75" customHeight="1" x14ac:dyDescent="0.15">
      <c r="B28" s="55" t="str">
        <f t="shared" si="7"/>
        <v>2.</v>
      </c>
      <c r="C28" s="50">
        <v>2</v>
      </c>
      <c r="D28" s="165"/>
      <c r="E28" s="48"/>
      <c r="F28" s="21"/>
      <c r="G28" s="4"/>
      <c r="H28" s="21"/>
      <c r="I28" s="53"/>
      <c r="J28" s="170"/>
      <c r="K28" s="21"/>
      <c r="L28" s="23"/>
      <c r="M28" s="4"/>
      <c r="N28" s="172">
        <f t="shared" si="8"/>
        <v>0</v>
      </c>
      <c r="O28" s="161"/>
      <c r="P28" s="162"/>
      <c r="Q28" s="162"/>
      <c r="R28" s="162"/>
      <c r="S28" s="162"/>
      <c r="T28" s="162"/>
      <c r="U28" s="205"/>
      <c r="V28" s="204">
        <f t="shared" si="6"/>
        <v>0</v>
      </c>
    </row>
    <row r="29" spans="1:196" s="33" customFormat="1" ht="18.75" customHeight="1" x14ac:dyDescent="0.15">
      <c r="B29" s="55" t="str">
        <f t="shared" si="7"/>
        <v>2.</v>
      </c>
      <c r="C29" s="50">
        <v>2</v>
      </c>
      <c r="D29" s="165"/>
      <c r="E29" s="48"/>
      <c r="F29" s="21"/>
      <c r="G29" s="4"/>
      <c r="H29" s="21"/>
      <c r="I29" s="53"/>
      <c r="J29" s="170"/>
      <c r="K29" s="21"/>
      <c r="L29" s="23"/>
      <c r="M29" s="4"/>
      <c r="N29" s="172">
        <f t="shared" si="8"/>
        <v>0</v>
      </c>
      <c r="O29" s="161"/>
      <c r="P29" s="162"/>
      <c r="Q29" s="162"/>
      <c r="R29" s="162"/>
      <c r="S29" s="162"/>
      <c r="T29" s="162"/>
      <c r="U29" s="205"/>
      <c r="V29" s="204">
        <f t="shared" si="6"/>
        <v>0</v>
      </c>
    </row>
    <row r="30" spans="1:196" s="33" customFormat="1" ht="18.75" customHeight="1" x14ac:dyDescent="0.15">
      <c r="B30" s="55" t="str">
        <f t="shared" si="7"/>
        <v>2.</v>
      </c>
      <c r="C30" s="50">
        <v>2</v>
      </c>
      <c r="D30" s="165"/>
      <c r="E30" s="48"/>
      <c r="F30" s="21"/>
      <c r="G30" s="4"/>
      <c r="H30" s="21"/>
      <c r="I30" s="53"/>
      <c r="J30" s="170"/>
      <c r="K30" s="21"/>
      <c r="L30" s="23"/>
      <c r="M30" s="4"/>
      <c r="N30" s="172">
        <f t="shared" si="8"/>
        <v>0</v>
      </c>
      <c r="O30" s="161"/>
      <c r="P30" s="162"/>
      <c r="Q30" s="162"/>
      <c r="R30" s="162"/>
      <c r="S30" s="162"/>
      <c r="T30" s="162"/>
      <c r="U30" s="205"/>
      <c r="V30" s="204">
        <f t="shared" si="6"/>
        <v>0</v>
      </c>
    </row>
    <row r="31" spans="1:196" s="33" customFormat="1" ht="18.75" customHeight="1" x14ac:dyDescent="0.15">
      <c r="B31" s="55" t="str">
        <f t="shared" si="7"/>
        <v>2.</v>
      </c>
      <c r="C31" s="50">
        <v>2</v>
      </c>
      <c r="D31" s="165"/>
      <c r="E31" s="48"/>
      <c r="F31" s="21"/>
      <c r="G31" s="4"/>
      <c r="H31" s="21"/>
      <c r="I31" s="53"/>
      <c r="J31" s="170"/>
      <c r="K31" s="21"/>
      <c r="L31" s="23"/>
      <c r="M31" s="4"/>
      <c r="N31" s="172">
        <f t="shared" si="8"/>
        <v>0</v>
      </c>
      <c r="O31" s="161"/>
      <c r="P31" s="162"/>
      <c r="Q31" s="162"/>
      <c r="R31" s="162"/>
      <c r="S31" s="162"/>
      <c r="T31" s="162"/>
      <c r="U31" s="205"/>
      <c r="V31" s="204">
        <f t="shared" si="6"/>
        <v>0</v>
      </c>
    </row>
    <row r="32" spans="1:196" s="33" customFormat="1" ht="18.75" customHeight="1" x14ac:dyDescent="0.15">
      <c r="B32" s="55" t="str">
        <f t="shared" si="7"/>
        <v>2.</v>
      </c>
      <c r="C32" s="50">
        <v>2</v>
      </c>
      <c r="D32" s="165"/>
      <c r="E32" s="48"/>
      <c r="F32" s="21"/>
      <c r="G32" s="4"/>
      <c r="H32" s="21"/>
      <c r="I32" s="53"/>
      <c r="J32" s="170"/>
      <c r="K32" s="21"/>
      <c r="L32" s="23"/>
      <c r="M32" s="4"/>
      <c r="N32" s="172">
        <f t="shared" si="8"/>
        <v>0</v>
      </c>
      <c r="O32" s="161"/>
      <c r="P32" s="162"/>
      <c r="Q32" s="162"/>
      <c r="R32" s="162"/>
      <c r="S32" s="162"/>
      <c r="T32" s="162"/>
      <c r="U32" s="205"/>
      <c r="V32" s="204">
        <f t="shared" si="6"/>
        <v>0</v>
      </c>
    </row>
    <row r="33" spans="1:196" s="33" customFormat="1" ht="18.75" customHeight="1" x14ac:dyDescent="0.15">
      <c r="B33" s="55" t="str">
        <f t="shared" si="7"/>
        <v>2.</v>
      </c>
      <c r="C33" s="50">
        <v>2</v>
      </c>
      <c r="D33" s="165"/>
      <c r="E33" s="48"/>
      <c r="F33" s="21"/>
      <c r="G33" s="4"/>
      <c r="H33" s="21"/>
      <c r="I33" s="53"/>
      <c r="J33" s="170"/>
      <c r="K33" s="21"/>
      <c r="L33" s="23"/>
      <c r="M33" s="4"/>
      <c r="N33" s="172">
        <f t="shared" si="8"/>
        <v>0</v>
      </c>
      <c r="O33" s="161"/>
      <c r="P33" s="162"/>
      <c r="Q33" s="162"/>
      <c r="R33" s="162"/>
      <c r="S33" s="162"/>
      <c r="T33" s="162"/>
      <c r="U33" s="205"/>
      <c r="V33" s="204">
        <f t="shared" si="6"/>
        <v>0</v>
      </c>
    </row>
    <row r="34" spans="1:196" s="33" customFormat="1" ht="18.75" customHeight="1" thickBot="1" x14ac:dyDescent="0.2">
      <c r="B34" s="54" t="s">
        <v>69</v>
      </c>
      <c r="C34" s="38"/>
      <c r="D34" s="38"/>
      <c r="E34" s="51"/>
      <c r="F34" s="38"/>
      <c r="G34" s="38"/>
      <c r="H34" s="38"/>
      <c r="I34" s="38"/>
      <c r="J34" s="38"/>
      <c r="K34" s="38"/>
      <c r="L34" s="38"/>
      <c r="M34" s="52">
        <f t="shared" ref="M34:V34" si="9">SUM(M26:M33)</f>
        <v>0</v>
      </c>
      <c r="N34" s="160">
        <f t="shared" ref="N34" si="10">SUM(N26:N33)</f>
        <v>0</v>
      </c>
      <c r="O34" s="163">
        <f t="shared" si="9"/>
        <v>0</v>
      </c>
      <c r="P34" s="163">
        <f t="shared" si="9"/>
        <v>0</v>
      </c>
      <c r="Q34" s="163"/>
      <c r="R34" s="163"/>
      <c r="S34" s="163"/>
      <c r="T34" s="163">
        <f t="shared" si="9"/>
        <v>0</v>
      </c>
      <c r="U34" s="163">
        <f t="shared" si="9"/>
        <v>0</v>
      </c>
      <c r="V34" s="164">
        <f t="shared" si="9"/>
        <v>0</v>
      </c>
    </row>
    <row r="35" spans="1:196" s="33" customFormat="1" ht="9" customHeight="1" thickBot="1" x14ac:dyDescent="0.2">
      <c r="A35" s="41"/>
      <c r="B35" s="41"/>
      <c r="C35" s="41"/>
      <c r="D35" s="41"/>
      <c r="E35" s="41"/>
      <c r="F35" s="41"/>
      <c r="G35" s="41"/>
      <c r="H35" s="41"/>
      <c r="I35" s="41"/>
      <c r="J35" s="41"/>
      <c r="K35" s="41"/>
      <c r="L35" s="41"/>
      <c r="M35" s="41"/>
      <c r="N35" s="41"/>
      <c r="O35" s="41"/>
      <c r="P35" s="41"/>
      <c r="Q35" s="41"/>
      <c r="R35" s="41"/>
      <c r="S35" s="41"/>
    </row>
    <row r="36" spans="1:196" s="31" customFormat="1" ht="51" x14ac:dyDescent="0.15">
      <c r="A36"/>
      <c r="B36" s="49" t="s">
        <v>68</v>
      </c>
      <c r="C36" s="56" t="s">
        <v>28</v>
      </c>
      <c r="D36" s="46" t="s">
        <v>47</v>
      </c>
      <c r="E36" s="36" t="s">
        <v>48</v>
      </c>
      <c r="F36" s="35" t="s">
        <v>49</v>
      </c>
      <c r="G36" s="35" t="s">
        <v>50</v>
      </c>
      <c r="H36" s="35" t="s">
        <v>51</v>
      </c>
      <c r="I36" s="36" t="s">
        <v>52</v>
      </c>
      <c r="J36" s="169" t="s">
        <v>53</v>
      </c>
      <c r="K36" s="37" t="s">
        <v>54</v>
      </c>
      <c r="L36" s="37" t="s">
        <v>55</v>
      </c>
      <c r="M36" s="36" t="s">
        <v>56</v>
      </c>
      <c r="N36" s="171" t="s">
        <v>57</v>
      </c>
      <c r="O36" s="39" t="s">
        <v>272</v>
      </c>
      <c r="P36" s="39" t="s">
        <v>59</v>
      </c>
      <c r="Q36" s="39"/>
      <c r="R36" s="39"/>
      <c r="S36" s="39"/>
      <c r="T36" s="39" t="s">
        <v>64</v>
      </c>
      <c r="U36" s="39" t="s">
        <v>65</v>
      </c>
      <c r="V36" s="40" t="s">
        <v>66</v>
      </c>
      <c r="W36" s="33"/>
      <c r="X36" s="33"/>
      <c r="Y36" s="33"/>
      <c r="Z36" s="33"/>
      <c r="AA36" s="33"/>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row>
    <row r="37" spans="1:196" s="33" customFormat="1" ht="18.75" customHeight="1" x14ac:dyDescent="0.15">
      <c r="B37" s="55" t="str">
        <f>C37&amp;"."&amp;E37</f>
        <v>3.1</v>
      </c>
      <c r="C37" s="50">
        <v>3</v>
      </c>
      <c r="D37" s="165"/>
      <c r="E37" s="48">
        <v>1</v>
      </c>
      <c r="F37" s="21"/>
      <c r="G37" s="4">
        <v>1</v>
      </c>
      <c r="H37" s="21"/>
      <c r="I37" s="53"/>
      <c r="J37" s="170"/>
      <c r="K37" s="21"/>
      <c r="L37" s="23"/>
      <c r="M37" s="4"/>
      <c r="N37" s="172">
        <f>L37*M37</f>
        <v>0</v>
      </c>
      <c r="O37" s="161"/>
      <c r="P37" s="162"/>
      <c r="Q37" s="162"/>
      <c r="R37" s="162"/>
      <c r="S37" s="162"/>
      <c r="T37" s="162"/>
      <c r="U37" s="205"/>
      <c r="V37" s="204">
        <f t="shared" ref="V37:V44" si="11">SUM(O37:U37)</f>
        <v>0</v>
      </c>
    </row>
    <row r="38" spans="1:196" s="33" customFormat="1" ht="18.75" customHeight="1" x14ac:dyDescent="0.15">
      <c r="B38" s="55" t="str">
        <f t="shared" ref="B38:B44" si="12">C38&amp;"."&amp;E38</f>
        <v>3.</v>
      </c>
      <c r="C38" s="50">
        <v>3</v>
      </c>
      <c r="D38" s="165"/>
      <c r="E38" s="48"/>
      <c r="F38" s="21"/>
      <c r="G38" s="4"/>
      <c r="H38" s="21"/>
      <c r="I38" s="53"/>
      <c r="J38" s="170"/>
      <c r="K38" s="21"/>
      <c r="L38" s="23"/>
      <c r="M38" s="4"/>
      <c r="N38" s="172">
        <f t="shared" ref="N38:N44" si="13">L38*M38</f>
        <v>0</v>
      </c>
      <c r="O38" s="161"/>
      <c r="P38" s="162"/>
      <c r="Q38" s="162"/>
      <c r="R38" s="162"/>
      <c r="S38" s="162"/>
      <c r="T38" s="162"/>
      <c r="U38" s="205"/>
      <c r="V38" s="204">
        <f t="shared" si="11"/>
        <v>0</v>
      </c>
    </row>
    <row r="39" spans="1:196" s="33" customFormat="1" ht="18.75" customHeight="1" x14ac:dyDescent="0.15">
      <c r="B39" s="55" t="str">
        <f t="shared" si="12"/>
        <v>3.</v>
      </c>
      <c r="C39" s="50">
        <v>3</v>
      </c>
      <c r="D39" s="165"/>
      <c r="E39" s="48"/>
      <c r="F39" s="21"/>
      <c r="G39" s="4"/>
      <c r="H39" s="21"/>
      <c r="I39" s="53"/>
      <c r="J39" s="170"/>
      <c r="K39" s="21"/>
      <c r="L39" s="23"/>
      <c r="M39" s="4"/>
      <c r="N39" s="172">
        <f t="shared" si="13"/>
        <v>0</v>
      </c>
      <c r="O39" s="161"/>
      <c r="P39" s="162"/>
      <c r="Q39" s="162"/>
      <c r="R39" s="162"/>
      <c r="S39" s="162"/>
      <c r="T39" s="162"/>
      <c r="U39" s="205"/>
      <c r="V39" s="204">
        <f t="shared" si="11"/>
        <v>0</v>
      </c>
    </row>
    <row r="40" spans="1:196" s="33" customFormat="1" ht="18.75" customHeight="1" x14ac:dyDescent="0.15">
      <c r="B40" s="55" t="str">
        <f t="shared" si="12"/>
        <v>3.</v>
      </c>
      <c r="C40" s="50">
        <v>3</v>
      </c>
      <c r="D40" s="165"/>
      <c r="E40" s="48"/>
      <c r="F40" s="21"/>
      <c r="G40" s="4"/>
      <c r="H40" s="21"/>
      <c r="I40" s="53"/>
      <c r="J40" s="170"/>
      <c r="K40" s="21"/>
      <c r="L40" s="23"/>
      <c r="M40" s="4"/>
      <c r="N40" s="172">
        <f t="shared" si="13"/>
        <v>0</v>
      </c>
      <c r="O40" s="161"/>
      <c r="P40" s="162"/>
      <c r="Q40" s="162"/>
      <c r="R40" s="162"/>
      <c r="S40" s="162"/>
      <c r="T40" s="162"/>
      <c r="U40" s="205"/>
      <c r="V40" s="204">
        <f t="shared" si="11"/>
        <v>0</v>
      </c>
    </row>
    <row r="41" spans="1:196" s="33" customFormat="1" ht="18.75" customHeight="1" x14ac:dyDescent="0.15">
      <c r="B41" s="55" t="str">
        <f t="shared" si="12"/>
        <v>3.</v>
      </c>
      <c r="C41" s="50">
        <v>3</v>
      </c>
      <c r="D41" s="165"/>
      <c r="E41" s="48"/>
      <c r="F41" s="21"/>
      <c r="G41" s="4"/>
      <c r="H41" s="21"/>
      <c r="I41" s="53"/>
      <c r="J41" s="170"/>
      <c r="K41" s="21"/>
      <c r="L41" s="23"/>
      <c r="M41" s="4"/>
      <c r="N41" s="172">
        <f t="shared" si="13"/>
        <v>0</v>
      </c>
      <c r="O41" s="161"/>
      <c r="P41" s="162"/>
      <c r="Q41" s="162"/>
      <c r="R41" s="162"/>
      <c r="S41" s="162"/>
      <c r="T41" s="162"/>
      <c r="U41" s="205"/>
      <c r="V41" s="204">
        <f t="shared" si="11"/>
        <v>0</v>
      </c>
    </row>
    <row r="42" spans="1:196" s="33" customFormat="1" ht="18.75" customHeight="1" x14ac:dyDescent="0.15">
      <c r="B42" s="55" t="str">
        <f t="shared" si="12"/>
        <v>3.</v>
      </c>
      <c r="C42" s="50">
        <v>3</v>
      </c>
      <c r="D42" s="165"/>
      <c r="E42" s="48"/>
      <c r="F42" s="21"/>
      <c r="G42" s="4"/>
      <c r="H42" s="21"/>
      <c r="I42" s="53"/>
      <c r="J42" s="170"/>
      <c r="K42" s="21"/>
      <c r="L42" s="23"/>
      <c r="M42" s="4"/>
      <c r="N42" s="172">
        <f t="shared" si="13"/>
        <v>0</v>
      </c>
      <c r="O42" s="161"/>
      <c r="P42" s="162"/>
      <c r="Q42" s="162"/>
      <c r="R42" s="162"/>
      <c r="S42" s="162"/>
      <c r="T42" s="162"/>
      <c r="U42" s="205"/>
      <c r="V42" s="204">
        <f t="shared" si="11"/>
        <v>0</v>
      </c>
    </row>
    <row r="43" spans="1:196" s="33" customFormat="1" ht="18.75" customHeight="1" x14ac:dyDescent="0.15">
      <c r="B43" s="55" t="str">
        <f t="shared" si="12"/>
        <v>3.</v>
      </c>
      <c r="C43" s="50">
        <v>3</v>
      </c>
      <c r="D43" s="165"/>
      <c r="E43" s="48"/>
      <c r="F43" s="21"/>
      <c r="G43" s="4"/>
      <c r="H43" s="21"/>
      <c r="I43" s="53"/>
      <c r="J43" s="170"/>
      <c r="K43" s="21"/>
      <c r="L43" s="23"/>
      <c r="M43" s="4"/>
      <c r="N43" s="172">
        <f t="shared" si="13"/>
        <v>0</v>
      </c>
      <c r="O43" s="161"/>
      <c r="P43" s="162"/>
      <c r="Q43" s="162"/>
      <c r="R43" s="162"/>
      <c r="S43" s="162"/>
      <c r="T43" s="162"/>
      <c r="U43" s="205"/>
      <c r="V43" s="204">
        <f t="shared" si="11"/>
        <v>0</v>
      </c>
    </row>
    <row r="44" spans="1:196" s="33" customFormat="1" ht="18.75" customHeight="1" x14ac:dyDescent="0.15">
      <c r="B44" s="55" t="str">
        <f t="shared" si="12"/>
        <v>3.</v>
      </c>
      <c r="C44" s="50">
        <v>3</v>
      </c>
      <c r="D44" s="165"/>
      <c r="E44" s="48"/>
      <c r="F44" s="21"/>
      <c r="G44" s="4"/>
      <c r="H44" s="21"/>
      <c r="I44" s="53"/>
      <c r="J44" s="170"/>
      <c r="K44" s="21"/>
      <c r="L44" s="23"/>
      <c r="M44" s="4"/>
      <c r="N44" s="172">
        <f t="shared" si="13"/>
        <v>0</v>
      </c>
      <c r="O44" s="161"/>
      <c r="P44" s="162"/>
      <c r="Q44" s="162"/>
      <c r="R44" s="162"/>
      <c r="S44" s="162"/>
      <c r="T44" s="162"/>
      <c r="U44" s="205"/>
      <c r="V44" s="204">
        <f t="shared" si="11"/>
        <v>0</v>
      </c>
    </row>
    <row r="45" spans="1:196" s="33" customFormat="1" ht="18.75" customHeight="1" thickBot="1" x14ac:dyDescent="0.2">
      <c r="B45" s="54" t="s">
        <v>70</v>
      </c>
      <c r="C45" s="38"/>
      <c r="D45" s="38"/>
      <c r="E45" s="51"/>
      <c r="F45" s="38"/>
      <c r="G45" s="38"/>
      <c r="H45" s="38"/>
      <c r="I45" s="38"/>
      <c r="J45" s="38"/>
      <c r="K45" s="38"/>
      <c r="L45" s="38"/>
      <c r="M45" s="52">
        <f t="shared" ref="M45:V45" si="14">SUM(M37:M44)</f>
        <v>0</v>
      </c>
      <c r="N45" s="160">
        <f t="shared" ref="N45" si="15">SUM(N37:N44)</f>
        <v>0</v>
      </c>
      <c r="O45" s="163">
        <f t="shared" si="14"/>
        <v>0</v>
      </c>
      <c r="P45" s="163">
        <f t="shared" si="14"/>
        <v>0</v>
      </c>
      <c r="Q45" s="163"/>
      <c r="R45" s="163"/>
      <c r="S45" s="163"/>
      <c r="T45" s="163">
        <f t="shared" si="14"/>
        <v>0</v>
      </c>
      <c r="U45" s="163">
        <f t="shared" si="14"/>
        <v>0</v>
      </c>
      <c r="V45" s="164">
        <f t="shared" si="14"/>
        <v>0</v>
      </c>
    </row>
    <row r="46" spans="1:196" s="33" customFormat="1" ht="9" customHeight="1" thickBot="1" x14ac:dyDescent="0.2">
      <c r="A46" s="41"/>
      <c r="B46" s="41"/>
      <c r="C46" s="41"/>
      <c r="D46" s="41"/>
      <c r="E46" s="41"/>
      <c r="F46" s="41"/>
      <c r="G46" s="41"/>
      <c r="H46" s="41"/>
      <c r="I46" s="41"/>
      <c r="J46" s="41"/>
      <c r="K46" s="41"/>
      <c r="L46" s="41"/>
      <c r="M46" s="41"/>
      <c r="N46" s="41"/>
      <c r="O46" s="41"/>
      <c r="P46" s="41"/>
      <c r="Q46" s="41"/>
      <c r="R46" s="41"/>
      <c r="S46" s="41"/>
    </row>
    <row r="47" spans="1:196" s="31" customFormat="1" ht="51" x14ac:dyDescent="0.15">
      <c r="A47"/>
      <c r="B47" s="49" t="s">
        <v>68</v>
      </c>
      <c r="C47" s="56" t="s">
        <v>28</v>
      </c>
      <c r="D47" s="46" t="s">
        <v>47</v>
      </c>
      <c r="E47" s="36" t="s">
        <v>48</v>
      </c>
      <c r="F47" s="35" t="s">
        <v>49</v>
      </c>
      <c r="G47" s="35" t="s">
        <v>50</v>
      </c>
      <c r="H47" s="35" t="s">
        <v>51</v>
      </c>
      <c r="I47" s="36" t="s">
        <v>52</v>
      </c>
      <c r="J47" s="169" t="s">
        <v>53</v>
      </c>
      <c r="K47" s="37" t="s">
        <v>54</v>
      </c>
      <c r="L47" s="37" t="s">
        <v>55</v>
      </c>
      <c r="M47" s="36" t="s">
        <v>56</v>
      </c>
      <c r="N47" s="171" t="s">
        <v>57</v>
      </c>
      <c r="O47" s="39" t="s">
        <v>272</v>
      </c>
      <c r="P47" s="39" t="s">
        <v>59</v>
      </c>
      <c r="Q47" s="39"/>
      <c r="R47" s="39"/>
      <c r="S47" s="39"/>
      <c r="T47" s="39" t="s">
        <v>64</v>
      </c>
      <c r="U47" s="39" t="s">
        <v>65</v>
      </c>
      <c r="V47" s="40" t="s">
        <v>66</v>
      </c>
      <c r="W47" s="33"/>
      <c r="X47" s="33"/>
      <c r="Y47" s="33"/>
      <c r="Z47" s="33"/>
      <c r="AA47" s="33"/>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row>
    <row r="48" spans="1:196" s="33" customFormat="1" ht="18.75" customHeight="1" x14ac:dyDescent="0.15">
      <c r="B48" s="55" t="str">
        <f>C48&amp;"."&amp;E48</f>
        <v>4.1</v>
      </c>
      <c r="C48" s="50">
        <v>4</v>
      </c>
      <c r="D48" s="47"/>
      <c r="E48" s="48">
        <v>1</v>
      </c>
      <c r="F48" s="21"/>
      <c r="G48" s="4">
        <v>1</v>
      </c>
      <c r="H48" s="21"/>
      <c r="I48" s="53"/>
      <c r="J48" s="170"/>
      <c r="K48" s="21"/>
      <c r="L48" s="23"/>
      <c r="M48" s="4"/>
      <c r="N48" s="172">
        <f>L48*M48</f>
        <v>0</v>
      </c>
      <c r="O48" s="161"/>
      <c r="P48" s="162"/>
      <c r="Q48" s="162"/>
      <c r="R48" s="162"/>
      <c r="S48" s="162"/>
      <c r="T48" s="162"/>
      <c r="U48" s="205"/>
      <c r="V48" s="204">
        <f t="shared" ref="V48:V55" si="16">SUM(O48:U48)</f>
        <v>0</v>
      </c>
    </row>
    <row r="49" spans="1:196" s="33" customFormat="1" ht="18.75" customHeight="1" x14ac:dyDescent="0.15">
      <c r="B49" s="55" t="str">
        <f t="shared" ref="B49:B55" si="17">C49&amp;"."&amp;E49</f>
        <v>4.</v>
      </c>
      <c r="C49" s="50">
        <v>4</v>
      </c>
      <c r="D49" s="47"/>
      <c r="E49" s="48"/>
      <c r="F49" s="21"/>
      <c r="G49" s="4"/>
      <c r="H49" s="21"/>
      <c r="I49" s="53"/>
      <c r="J49" s="170"/>
      <c r="K49" s="21"/>
      <c r="L49" s="23"/>
      <c r="M49" s="4"/>
      <c r="N49" s="172">
        <f t="shared" ref="N49:N55" si="18">L49*M49</f>
        <v>0</v>
      </c>
      <c r="O49" s="161"/>
      <c r="P49" s="162"/>
      <c r="Q49" s="162"/>
      <c r="R49" s="162"/>
      <c r="S49" s="162"/>
      <c r="T49" s="162"/>
      <c r="U49" s="205"/>
      <c r="V49" s="204">
        <f t="shared" si="16"/>
        <v>0</v>
      </c>
    </row>
    <row r="50" spans="1:196" s="33" customFormat="1" ht="18.75" customHeight="1" x14ac:dyDescent="0.15">
      <c r="B50" s="55" t="str">
        <f t="shared" si="17"/>
        <v>4.</v>
      </c>
      <c r="C50" s="50">
        <v>4</v>
      </c>
      <c r="D50" s="47"/>
      <c r="E50" s="48"/>
      <c r="F50" s="21"/>
      <c r="G50" s="4"/>
      <c r="H50" s="21"/>
      <c r="I50" s="53"/>
      <c r="J50" s="170"/>
      <c r="K50" s="21"/>
      <c r="L50" s="23"/>
      <c r="M50" s="4"/>
      <c r="N50" s="172">
        <f t="shared" si="18"/>
        <v>0</v>
      </c>
      <c r="O50" s="161"/>
      <c r="P50" s="162"/>
      <c r="Q50" s="162"/>
      <c r="R50" s="162"/>
      <c r="S50" s="162"/>
      <c r="T50" s="162"/>
      <c r="U50" s="205"/>
      <c r="V50" s="204">
        <f t="shared" si="16"/>
        <v>0</v>
      </c>
    </row>
    <row r="51" spans="1:196" s="33" customFormat="1" ht="18.75" customHeight="1" x14ac:dyDescent="0.15">
      <c r="B51" s="55" t="str">
        <f t="shared" si="17"/>
        <v>4.</v>
      </c>
      <c r="C51" s="50">
        <v>4</v>
      </c>
      <c r="D51" s="47"/>
      <c r="E51" s="48"/>
      <c r="F51" s="21"/>
      <c r="G51" s="4"/>
      <c r="H51" s="21"/>
      <c r="I51" s="53"/>
      <c r="J51" s="170"/>
      <c r="K51" s="21"/>
      <c r="L51" s="23"/>
      <c r="M51" s="4"/>
      <c r="N51" s="172">
        <f t="shared" si="18"/>
        <v>0</v>
      </c>
      <c r="O51" s="161"/>
      <c r="P51" s="162"/>
      <c r="Q51" s="162"/>
      <c r="R51" s="162"/>
      <c r="S51" s="162"/>
      <c r="T51" s="162"/>
      <c r="U51" s="205"/>
      <c r="V51" s="204">
        <f t="shared" si="16"/>
        <v>0</v>
      </c>
    </row>
    <row r="52" spans="1:196" s="33" customFormat="1" ht="18.75" customHeight="1" x14ac:dyDescent="0.15">
      <c r="B52" s="55" t="str">
        <f t="shared" si="17"/>
        <v>4.</v>
      </c>
      <c r="C52" s="50">
        <v>4</v>
      </c>
      <c r="D52" s="47"/>
      <c r="E52" s="48"/>
      <c r="F52" s="21"/>
      <c r="G52" s="4"/>
      <c r="H52" s="21"/>
      <c r="I52" s="53"/>
      <c r="J52" s="170"/>
      <c r="K52" s="21"/>
      <c r="L52" s="23"/>
      <c r="M52" s="4"/>
      <c r="N52" s="172">
        <f t="shared" si="18"/>
        <v>0</v>
      </c>
      <c r="O52" s="161"/>
      <c r="P52" s="162"/>
      <c r="Q52" s="162"/>
      <c r="R52" s="162"/>
      <c r="S52" s="162"/>
      <c r="T52" s="162"/>
      <c r="U52" s="205"/>
      <c r="V52" s="204">
        <f t="shared" si="16"/>
        <v>0</v>
      </c>
    </row>
    <row r="53" spans="1:196" s="33" customFormat="1" ht="18.75" customHeight="1" x14ac:dyDescent="0.15">
      <c r="B53" s="55" t="str">
        <f t="shared" si="17"/>
        <v>4.</v>
      </c>
      <c r="C53" s="50">
        <v>4</v>
      </c>
      <c r="D53" s="47"/>
      <c r="E53" s="48"/>
      <c r="F53" s="21"/>
      <c r="G53" s="4"/>
      <c r="H53" s="21"/>
      <c r="I53" s="53"/>
      <c r="J53" s="170"/>
      <c r="K53" s="21"/>
      <c r="L53" s="23"/>
      <c r="M53" s="4"/>
      <c r="N53" s="172">
        <f t="shared" si="18"/>
        <v>0</v>
      </c>
      <c r="O53" s="161"/>
      <c r="P53" s="162"/>
      <c r="Q53" s="162"/>
      <c r="R53" s="162"/>
      <c r="S53" s="162"/>
      <c r="T53" s="162"/>
      <c r="U53" s="205"/>
      <c r="V53" s="204">
        <f t="shared" si="16"/>
        <v>0</v>
      </c>
    </row>
    <row r="54" spans="1:196" s="33" customFormat="1" ht="18.75" customHeight="1" x14ac:dyDescent="0.15">
      <c r="B54" s="55" t="str">
        <f t="shared" si="17"/>
        <v>4.</v>
      </c>
      <c r="C54" s="50">
        <v>4</v>
      </c>
      <c r="D54" s="47"/>
      <c r="E54" s="48"/>
      <c r="F54" s="21"/>
      <c r="G54" s="4"/>
      <c r="H54" s="21"/>
      <c r="I54" s="53"/>
      <c r="J54" s="170"/>
      <c r="K54" s="21"/>
      <c r="L54" s="23"/>
      <c r="M54" s="4"/>
      <c r="N54" s="172">
        <f t="shared" si="18"/>
        <v>0</v>
      </c>
      <c r="O54" s="161"/>
      <c r="P54" s="162"/>
      <c r="Q54" s="162"/>
      <c r="R54" s="162"/>
      <c r="S54" s="162"/>
      <c r="T54" s="162"/>
      <c r="U54" s="205"/>
      <c r="V54" s="204">
        <f t="shared" si="16"/>
        <v>0</v>
      </c>
    </row>
    <row r="55" spans="1:196" s="33" customFormat="1" ht="18.75" customHeight="1" x14ac:dyDescent="0.15">
      <c r="B55" s="55" t="str">
        <f t="shared" si="17"/>
        <v>4.</v>
      </c>
      <c r="C55" s="50">
        <v>4</v>
      </c>
      <c r="D55" s="47"/>
      <c r="E55" s="48"/>
      <c r="F55" s="21"/>
      <c r="G55" s="4"/>
      <c r="H55" s="21"/>
      <c r="I55" s="53"/>
      <c r="J55" s="170"/>
      <c r="K55" s="21"/>
      <c r="L55" s="23"/>
      <c r="M55" s="4"/>
      <c r="N55" s="172">
        <f t="shared" si="18"/>
        <v>0</v>
      </c>
      <c r="O55" s="161"/>
      <c r="P55" s="162"/>
      <c r="Q55" s="162"/>
      <c r="R55" s="162"/>
      <c r="S55" s="162"/>
      <c r="T55" s="162"/>
      <c r="U55" s="205"/>
      <c r="V55" s="204">
        <f t="shared" si="16"/>
        <v>0</v>
      </c>
    </row>
    <row r="56" spans="1:196" s="33" customFormat="1" ht="18.75" customHeight="1" thickBot="1" x14ac:dyDescent="0.2">
      <c r="B56" s="54" t="s">
        <v>71</v>
      </c>
      <c r="C56" s="38"/>
      <c r="D56" s="38"/>
      <c r="E56" s="51"/>
      <c r="F56" s="38"/>
      <c r="G56" s="38"/>
      <c r="H56" s="38"/>
      <c r="I56" s="38"/>
      <c r="J56" s="38"/>
      <c r="K56" s="38"/>
      <c r="L56" s="38"/>
      <c r="M56" s="52">
        <f t="shared" ref="M56:V56" si="19">SUM(M48:M55)</f>
        <v>0</v>
      </c>
      <c r="N56" s="160">
        <f t="shared" ref="N56" si="20">SUM(N48:N55)</f>
        <v>0</v>
      </c>
      <c r="O56" s="163">
        <f t="shared" si="19"/>
        <v>0</v>
      </c>
      <c r="P56" s="163">
        <f t="shared" si="19"/>
        <v>0</v>
      </c>
      <c r="Q56" s="163"/>
      <c r="R56" s="163"/>
      <c r="S56" s="163"/>
      <c r="T56" s="163">
        <f t="shared" si="19"/>
        <v>0</v>
      </c>
      <c r="U56" s="163">
        <f t="shared" si="19"/>
        <v>0</v>
      </c>
      <c r="V56" s="164">
        <f t="shared" si="19"/>
        <v>0</v>
      </c>
    </row>
    <row r="57" spans="1:196" s="33" customFormat="1" ht="9" customHeight="1" thickBot="1" x14ac:dyDescent="0.2">
      <c r="A57" s="41"/>
      <c r="B57" s="41"/>
      <c r="C57" s="41"/>
      <c r="D57" s="41"/>
      <c r="E57" s="41"/>
      <c r="F57" s="41"/>
      <c r="G57" s="41"/>
      <c r="H57" s="41"/>
      <c r="I57" s="41"/>
      <c r="J57" s="41"/>
      <c r="K57" s="41"/>
      <c r="L57" s="41"/>
      <c r="M57" s="41"/>
      <c r="N57" s="41"/>
      <c r="O57" s="41"/>
      <c r="P57" s="41"/>
      <c r="Q57" s="41"/>
      <c r="R57" s="41"/>
      <c r="S57" s="41"/>
    </row>
    <row r="58" spans="1:196" s="31" customFormat="1" ht="51" x14ac:dyDescent="0.15">
      <c r="A58"/>
      <c r="B58" s="49" t="s">
        <v>68</v>
      </c>
      <c r="C58" s="56" t="s">
        <v>28</v>
      </c>
      <c r="D58" s="46" t="s">
        <v>47</v>
      </c>
      <c r="E58" s="36" t="s">
        <v>48</v>
      </c>
      <c r="F58" s="35" t="s">
        <v>49</v>
      </c>
      <c r="G58" s="35" t="s">
        <v>50</v>
      </c>
      <c r="H58" s="35" t="s">
        <v>51</v>
      </c>
      <c r="I58" s="36" t="s">
        <v>52</v>
      </c>
      <c r="J58" s="169" t="s">
        <v>53</v>
      </c>
      <c r="K58" s="37" t="s">
        <v>54</v>
      </c>
      <c r="L58" s="37" t="s">
        <v>55</v>
      </c>
      <c r="M58" s="36" t="s">
        <v>56</v>
      </c>
      <c r="N58" s="171" t="s">
        <v>57</v>
      </c>
      <c r="O58" s="39" t="s">
        <v>272</v>
      </c>
      <c r="P58" s="39" t="s">
        <v>59</v>
      </c>
      <c r="Q58" s="39"/>
      <c r="R58" s="39"/>
      <c r="S58" s="39"/>
      <c r="T58" s="39" t="s">
        <v>64</v>
      </c>
      <c r="U58" s="39" t="s">
        <v>65</v>
      </c>
      <c r="V58" s="40" t="s">
        <v>66</v>
      </c>
      <c r="W58" s="33"/>
      <c r="X58" s="33"/>
      <c r="Y58" s="33"/>
      <c r="Z58" s="33"/>
      <c r="AA58" s="33"/>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row>
    <row r="59" spans="1:196" s="33" customFormat="1" ht="18.75" customHeight="1" x14ac:dyDescent="0.15">
      <c r="B59" s="55" t="str">
        <f>C59&amp;"."&amp;E59</f>
        <v>5.1</v>
      </c>
      <c r="C59" s="50">
        <v>5</v>
      </c>
      <c r="D59" s="47"/>
      <c r="E59" s="48">
        <v>1</v>
      </c>
      <c r="F59" s="21"/>
      <c r="G59" s="4">
        <v>1</v>
      </c>
      <c r="H59" s="21"/>
      <c r="I59" s="53"/>
      <c r="J59" s="170"/>
      <c r="K59" s="21"/>
      <c r="L59" s="23"/>
      <c r="M59" s="4"/>
      <c r="N59" s="172">
        <f>L59*M59</f>
        <v>0</v>
      </c>
      <c r="O59" s="161"/>
      <c r="P59" s="162"/>
      <c r="Q59" s="162"/>
      <c r="R59" s="162"/>
      <c r="S59" s="162"/>
      <c r="T59" s="162"/>
      <c r="U59" s="205"/>
      <c r="V59" s="204">
        <f t="shared" ref="V59:V66" si="21">SUM(O59:U59)</f>
        <v>0</v>
      </c>
    </row>
    <row r="60" spans="1:196" s="33" customFormat="1" ht="18.75" customHeight="1" x14ac:dyDescent="0.15">
      <c r="B60" s="55" t="str">
        <f t="shared" ref="B60:B66" si="22">C60&amp;"."&amp;E60</f>
        <v>5.</v>
      </c>
      <c r="C60" s="50">
        <v>5</v>
      </c>
      <c r="D60" s="47"/>
      <c r="E60" s="48"/>
      <c r="F60" s="21"/>
      <c r="G60" s="4"/>
      <c r="H60" s="21"/>
      <c r="I60" s="53"/>
      <c r="J60" s="170"/>
      <c r="K60" s="21"/>
      <c r="L60" s="23"/>
      <c r="M60" s="4"/>
      <c r="N60" s="172">
        <f t="shared" ref="N60:N66" si="23">L60*M60</f>
        <v>0</v>
      </c>
      <c r="O60" s="161"/>
      <c r="P60" s="162"/>
      <c r="Q60" s="162"/>
      <c r="R60" s="162"/>
      <c r="S60" s="162"/>
      <c r="T60" s="162"/>
      <c r="U60" s="205"/>
      <c r="V60" s="204">
        <f t="shared" si="21"/>
        <v>0</v>
      </c>
    </row>
    <row r="61" spans="1:196" s="33" customFormat="1" ht="18.75" customHeight="1" x14ac:dyDescent="0.15">
      <c r="B61" s="55" t="str">
        <f t="shared" si="22"/>
        <v>5.</v>
      </c>
      <c r="C61" s="50">
        <v>5</v>
      </c>
      <c r="D61" s="47"/>
      <c r="E61" s="48"/>
      <c r="F61" s="21"/>
      <c r="G61" s="4"/>
      <c r="H61" s="21"/>
      <c r="I61" s="53"/>
      <c r="J61" s="170"/>
      <c r="K61" s="21"/>
      <c r="L61" s="23"/>
      <c r="M61" s="4"/>
      <c r="N61" s="172">
        <f t="shared" si="23"/>
        <v>0</v>
      </c>
      <c r="O61" s="161"/>
      <c r="P61" s="162"/>
      <c r="Q61" s="162"/>
      <c r="R61" s="162"/>
      <c r="S61" s="162"/>
      <c r="T61" s="162"/>
      <c r="U61" s="205"/>
      <c r="V61" s="204">
        <f t="shared" si="21"/>
        <v>0</v>
      </c>
    </row>
    <row r="62" spans="1:196" s="33" customFormat="1" ht="18.75" customHeight="1" x14ac:dyDescent="0.15">
      <c r="B62" s="55" t="str">
        <f t="shared" si="22"/>
        <v>5.</v>
      </c>
      <c r="C62" s="50">
        <v>5</v>
      </c>
      <c r="D62" s="47"/>
      <c r="E62" s="48"/>
      <c r="F62" s="21"/>
      <c r="G62" s="4"/>
      <c r="H62" s="21"/>
      <c r="I62" s="53"/>
      <c r="J62" s="170"/>
      <c r="K62" s="21"/>
      <c r="L62" s="23"/>
      <c r="M62" s="4"/>
      <c r="N62" s="172">
        <f t="shared" si="23"/>
        <v>0</v>
      </c>
      <c r="O62" s="161"/>
      <c r="P62" s="162"/>
      <c r="Q62" s="162"/>
      <c r="R62" s="162"/>
      <c r="S62" s="162"/>
      <c r="T62" s="162"/>
      <c r="U62" s="205"/>
      <c r="V62" s="204">
        <f t="shared" si="21"/>
        <v>0</v>
      </c>
    </row>
    <row r="63" spans="1:196" s="33" customFormat="1" ht="18.75" customHeight="1" x14ac:dyDescent="0.15">
      <c r="B63" s="55" t="str">
        <f t="shared" si="22"/>
        <v>5.</v>
      </c>
      <c r="C63" s="50">
        <v>5</v>
      </c>
      <c r="D63" s="47"/>
      <c r="E63" s="48"/>
      <c r="F63" s="21"/>
      <c r="G63" s="4"/>
      <c r="H63" s="21"/>
      <c r="I63" s="53"/>
      <c r="J63" s="170"/>
      <c r="K63" s="21"/>
      <c r="L63" s="23"/>
      <c r="M63" s="4"/>
      <c r="N63" s="172">
        <f t="shared" si="23"/>
        <v>0</v>
      </c>
      <c r="O63" s="161"/>
      <c r="P63" s="162"/>
      <c r="Q63" s="162"/>
      <c r="R63" s="162"/>
      <c r="S63" s="162"/>
      <c r="T63" s="162"/>
      <c r="U63" s="205"/>
      <c r="V63" s="204">
        <f t="shared" si="21"/>
        <v>0</v>
      </c>
    </row>
    <row r="64" spans="1:196" s="33" customFormat="1" ht="18.75" customHeight="1" x14ac:dyDescent="0.15">
      <c r="B64" s="55" t="str">
        <f t="shared" si="22"/>
        <v>5.</v>
      </c>
      <c r="C64" s="50">
        <v>5</v>
      </c>
      <c r="D64" s="47"/>
      <c r="E64" s="48"/>
      <c r="F64" s="21"/>
      <c r="G64" s="4"/>
      <c r="H64" s="21"/>
      <c r="I64" s="53"/>
      <c r="J64" s="170"/>
      <c r="K64" s="21"/>
      <c r="L64" s="23"/>
      <c r="M64" s="4"/>
      <c r="N64" s="172">
        <f t="shared" si="23"/>
        <v>0</v>
      </c>
      <c r="O64" s="161"/>
      <c r="P64" s="162"/>
      <c r="Q64" s="162"/>
      <c r="R64" s="162"/>
      <c r="S64" s="162"/>
      <c r="T64" s="162"/>
      <c r="U64" s="205"/>
      <c r="V64" s="204">
        <f t="shared" si="21"/>
        <v>0</v>
      </c>
    </row>
    <row r="65" spans="2:22" s="33" customFormat="1" ht="18.75" customHeight="1" x14ac:dyDescent="0.15">
      <c r="B65" s="55" t="str">
        <f t="shared" si="22"/>
        <v>5.</v>
      </c>
      <c r="C65" s="50">
        <v>5</v>
      </c>
      <c r="D65" s="47"/>
      <c r="E65" s="48"/>
      <c r="F65" s="21"/>
      <c r="G65" s="4"/>
      <c r="H65" s="21"/>
      <c r="I65" s="53"/>
      <c r="J65" s="170"/>
      <c r="K65" s="21"/>
      <c r="L65" s="23"/>
      <c r="M65" s="4"/>
      <c r="N65" s="172">
        <f t="shared" si="23"/>
        <v>0</v>
      </c>
      <c r="O65" s="161"/>
      <c r="P65" s="162"/>
      <c r="Q65" s="162"/>
      <c r="R65" s="162"/>
      <c r="S65" s="162"/>
      <c r="T65" s="162"/>
      <c r="U65" s="205"/>
      <c r="V65" s="204">
        <f t="shared" si="21"/>
        <v>0</v>
      </c>
    </row>
    <row r="66" spans="2:22" s="33" customFormat="1" ht="18.75" customHeight="1" x14ac:dyDescent="0.15">
      <c r="B66" s="55" t="str">
        <f t="shared" si="22"/>
        <v>5.</v>
      </c>
      <c r="C66" s="50">
        <v>5</v>
      </c>
      <c r="D66" s="47"/>
      <c r="E66" s="48"/>
      <c r="F66" s="21"/>
      <c r="G66" s="4"/>
      <c r="H66" s="21"/>
      <c r="I66" s="53"/>
      <c r="J66" s="170"/>
      <c r="K66" s="21"/>
      <c r="L66" s="23"/>
      <c r="M66" s="4"/>
      <c r="N66" s="172">
        <f t="shared" si="23"/>
        <v>0</v>
      </c>
      <c r="O66" s="161"/>
      <c r="P66" s="162"/>
      <c r="Q66" s="162"/>
      <c r="R66" s="162"/>
      <c r="S66" s="162"/>
      <c r="T66" s="162"/>
      <c r="U66" s="205"/>
      <c r="V66" s="204">
        <f t="shared" si="21"/>
        <v>0</v>
      </c>
    </row>
    <row r="67" spans="2:22" s="33" customFormat="1" ht="18.75" customHeight="1" thickBot="1" x14ac:dyDescent="0.2">
      <c r="B67" s="54" t="s">
        <v>72</v>
      </c>
      <c r="C67" s="38"/>
      <c r="D67" s="38"/>
      <c r="E67" s="51"/>
      <c r="F67" s="38"/>
      <c r="G67" s="38"/>
      <c r="H67" s="38"/>
      <c r="I67" s="38"/>
      <c r="J67" s="38"/>
      <c r="K67" s="38"/>
      <c r="L67" s="38"/>
      <c r="M67" s="52">
        <f t="shared" ref="M67:V67" si="24">SUM(M59:M66)</f>
        <v>0</v>
      </c>
      <c r="N67" s="160">
        <f t="shared" ref="N67" si="25">SUM(N59:N66)</f>
        <v>0</v>
      </c>
      <c r="O67" s="163">
        <f t="shared" si="24"/>
        <v>0</v>
      </c>
      <c r="P67" s="163">
        <f t="shared" si="24"/>
        <v>0</v>
      </c>
      <c r="Q67" s="163"/>
      <c r="R67" s="163"/>
      <c r="S67" s="163"/>
      <c r="T67" s="163">
        <f t="shared" si="24"/>
        <v>0</v>
      </c>
      <c r="U67" s="163">
        <f t="shared" si="24"/>
        <v>0</v>
      </c>
      <c r="V67" s="164">
        <f t="shared" si="24"/>
        <v>0</v>
      </c>
    </row>
  </sheetData>
  <pageMargins left="0.75" right="0.75" top="1" bottom="1" header="0.5" footer="0.5"/>
  <pageSetup paperSize="5" scale="50" orientation="landscape"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1000000}">
          <x14:formula1>
            <xm:f>Options!$A$12:$A$16</xm:f>
          </x14:formula1>
          <xm:sqref>J15:J22 J26:J33 J37:J44 J48:J55 J59:J66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2A4F305CE8C7488770858E7C9889BB" ma:contentTypeVersion="17" ma:contentTypeDescription="Create a new document." ma:contentTypeScope="" ma:versionID="dcb5cb6d526945f68b9efa363467cecb">
  <xsd:schema xmlns:xsd="http://www.w3.org/2001/XMLSchema" xmlns:xs="http://www.w3.org/2001/XMLSchema" xmlns:p="http://schemas.microsoft.com/office/2006/metadata/properties" xmlns:ns2="726a152a-1580-4202-95b9-1b80ac071aed" xmlns:ns3="c5149f41-0358-422c-87df-611588036beb" targetNamespace="http://schemas.microsoft.com/office/2006/metadata/properties" ma:root="true" ma:fieldsID="73c2c04eff9854451423d5ada157247b" ns2:_="" ns3:_="">
    <xsd:import namespace="726a152a-1580-4202-95b9-1b80ac071aed"/>
    <xsd:import namespace="c5149f41-0358-422c-87df-611588036be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a152a-1580-4202-95b9-1b80ac071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149f41-0358-422c-87df-611588036be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1c02de8-2113-40cb-883a-a86441298992}" ma:internalName="TaxCatchAll" ma:showField="CatchAllData" ma:web="c5149f41-0358-422c-87df-611588036b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6a152a-1580-4202-95b9-1b80ac071aed">
      <Terms xmlns="http://schemas.microsoft.com/office/infopath/2007/PartnerControls"/>
    </lcf76f155ced4ddcb4097134ff3c332f>
    <TaxCatchAll xmlns="c5149f41-0358-422c-87df-611588036b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CCF9A5-52F3-489E-99E4-26FCB6117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a152a-1580-4202-95b9-1b80ac071aed"/>
    <ds:schemaRef ds:uri="c5149f41-0358-422c-87df-611588036b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9308F3-048A-405A-B685-7A95A3126115}">
  <ds:schemaRefs>
    <ds:schemaRef ds:uri="http://www.w3.org/XML/1998/namespace"/>
    <ds:schemaRef ds:uri="http://schemas.openxmlformats.org/package/2006/metadata/core-properties"/>
    <ds:schemaRef ds:uri="http://purl.org/dc/elements/1.1/"/>
    <ds:schemaRef ds:uri="http://schemas.microsoft.com/office/2006/metadata/properties"/>
    <ds:schemaRef ds:uri="http://purl.org/dc/dcmitype/"/>
    <ds:schemaRef ds:uri="http://schemas.microsoft.com/office/2006/documentManagement/types"/>
    <ds:schemaRef ds:uri="726a152a-1580-4202-95b9-1b80ac071aed"/>
    <ds:schemaRef ds:uri="http://schemas.microsoft.com/office/infopath/2007/PartnerControls"/>
    <ds:schemaRef ds:uri="c5149f41-0358-422c-87df-611588036beb"/>
    <ds:schemaRef ds:uri="http://purl.org/dc/terms/"/>
  </ds:schemaRefs>
</ds:datastoreItem>
</file>

<file path=customXml/itemProps3.xml><?xml version="1.0" encoding="utf-8"?>
<ds:datastoreItem xmlns:ds="http://schemas.openxmlformats.org/officeDocument/2006/customXml" ds:itemID="{02BF0EF9-7DDB-4A24-849A-ADD48D3099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Accessibility Disclaimer Public</vt:lpstr>
      <vt:lpstr>Project Proposal Part B Cover</vt:lpstr>
      <vt:lpstr>1. Budget </vt:lpstr>
      <vt:lpstr>2. Work Plan</vt:lpstr>
      <vt:lpstr>3. Measuring Results</vt:lpstr>
      <vt:lpstr>4. Project Risk Profile</vt:lpstr>
      <vt:lpstr>Examples--&gt;</vt:lpstr>
      <vt:lpstr>Proj. Prop. Pt. B Cover EXAMPLE</vt:lpstr>
      <vt:lpstr>1. Budget EXAMPLE</vt:lpstr>
      <vt:lpstr>2. Work Plan EXAMPLE</vt:lpstr>
      <vt:lpstr>3. Measuring Results EXAMPLE</vt:lpstr>
      <vt:lpstr>4. Project Risk Profile EXAMPLE</vt:lpstr>
      <vt:lpstr>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Bryan Young</dc:creator>
  <cp:keywords/>
  <dc:description/>
  <cp:lastModifiedBy>Hari Patel</cp:lastModifiedBy>
  <cp:revision/>
  <dcterms:created xsi:type="dcterms:W3CDTF">2006-04-07T17:21:13Z</dcterms:created>
  <dcterms:modified xsi:type="dcterms:W3CDTF">2025-08-22T17:57:48Z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0x010100EC2A4F305CE8C7488770858E7C9889BB</vt:lpwstr>
  </property>
  <property fmtid="{D5CDD505-2E9C-101B-9397-08002B2CF9AE}" pid="3" name="MediaServiceImageTags">
    <vt:lpwstr/>
  </property>
</Properties>
</file>