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hydroone.sharepoint.com/sites/RA/Proceedings Library/2025/EB-2025-0030 - HONI Dx 2026 Consolidated Annual Update/Working Folder/Application and Evidence/PDF Folder - RRA/Excel - Live Folder/"/>
    </mc:Choice>
  </mc:AlternateContent>
  <xr:revisionPtr revIDLastSave="10" documentId="8_{663F99A2-B72F-4644-90EA-1B843266F667}" xr6:coauthVersionLast="47" xr6:coauthVersionMax="47" xr10:uidLastSave="{BA969671-66A7-4AA8-B3F4-0055B86B8B93}"/>
  <bookViews>
    <workbookView xWindow="38280" yWindow="5190" windowWidth="29040" windowHeight="15720" activeTab="1" xr2:uid="{6590773A-A256-47AD-932A-AA92EE11C8BA}"/>
  </bookViews>
  <sheets>
    <sheet name="1.  Information Sheet" sheetId="3" r:id="rId1"/>
    <sheet name="2. Continuity Schedule" sheetId="1" r:id="rId2"/>
    <sheet name="3. Appendix A" sheetId="2" r:id="rId3"/>
  </sheets>
  <externalReferences>
    <externalReference r:id="rId4"/>
    <externalReference r:id="rId5"/>
  </externalReferences>
  <definedNames>
    <definedName name="\p" localSheetId="1">#REF!</definedName>
    <definedName name="\p">#REF!</definedName>
    <definedName name="\s" localSheetId="1">#REF!</definedName>
    <definedName name="\s">#REF!</definedName>
    <definedName name="____________N4" localSheetId="1">#REF!</definedName>
    <definedName name="____________N4">#REF!</definedName>
    <definedName name="____________N6">#REF!</definedName>
    <definedName name="____________SUM3">#REF!</definedName>
    <definedName name="___________SUM2">#REF!</definedName>
    <definedName name="__________SUM1">#N/A</definedName>
    <definedName name="_________N4" localSheetId="1">#REF!</definedName>
    <definedName name="_________N4">#REF!</definedName>
    <definedName name="_________N6" localSheetId="1">#REF!</definedName>
    <definedName name="_________N6">#REF!</definedName>
    <definedName name="_________SUM1">#N/A</definedName>
    <definedName name="_________SUM2" localSheetId="1">#REF!</definedName>
    <definedName name="_________SUM2">#REF!</definedName>
    <definedName name="_________SUM3" localSheetId="1">#REF!</definedName>
    <definedName name="_________SUM3">#REF!</definedName>
    <definedName name="________N4" localSheetId="1">#REF!</definedName>
    <definedName name="________N4">#REF!</definedName>
    <definedName name="________N6" localSheetId="1">#REF!</definedName>
    <definedName name="________N6">#REF!</definedName>
    <definedName name="________SUM1">#N/A</definedName>
    <definedName name="________SUM2" localSheetId="1">#REF!</definedName>
    <definedName name="________SUM2">#REF!</definedName>
    <definedName name="________SUM3" localSheetId="1">#REF!</definedName>
    <definedName name="________SUM3">#REF!</definedName>
    <definedName name="_______N4" localSheetId="1">#REF!</definedName>
    <definedName name="_______N4">#REF!</definedName>
    <definedName name="_______N6">#REF!</definedName>
    <definedName name="_______SUM1">#N/A</definedName>
    <definedName name="_______SUM2" localSheetId="1">#REF!</definedName>
    <definedName name="_______SUM2">#REF!</definedName>
    <definedName name="_______SUM3" localSheetId="1">#REF!</definedName>
    <definedName name="_______SUM3">#REF!</definedName>
    <definedName name="______N4" localSheetId="1">#REF!</definedName>
    <definedName name="______N4">#REF!</definedName>
    <definedName name="______N6">#REF!</definedName>
    <definedName name="______PT1">#REF!</definedName>
    <definedName name="______SUM1">#N/A</definedName>
    <definedName name="______SUM2" localSheetId="1">#REF!</definedName>
    <definedName name="______SUM2">#REF!</definedName>
    <definedName name="______SUM3" localSheetId="1">#REF!</definedName>
    <definedName name="______SUM3">#REF!</definedName>
    <definedName name="_____N4" localSheetId="1">#REF!</definedName>
    <definedName name="_____N4">#REF!</definedName>
    <definedName name="_____N6">#REF!</definedName>
    <definedName name="_____PT1">#REF!</definedName>
    <definedName name="_____PT2">#REF!</definedName>
    <definedName name="_____SUM1">#N/A</definedName>
    <definedName name="_____SUM2" localSheetId="1">#REF!</definedName>
    <definedName name="_____SUM2">#REF!</definedName>
    <definedName name="_____SUM3" localSheetId="1">#REF!</definedName>
    <definedName name="_____SUM3">#REF!</definedName>
    <definedName name="____N4" localSheetId="1">#REF!</definedName>
    <definedName name="____N4">#REF!</definedName>
    <definedName name="____N6">#REF!</definedName>
    <definedName name="____PT1">#REF!</definedName>
    <definedName name="____PT2">#REF!</definedName>
    <definedName name="____PT3">#REF!</definedName>
    <definedName name="____SUM1">#N/A</definedName>
    <definedName name="____SUM2" localSheetId="1">#REF!</definedName>
    <definedName name="____SUM2">#REF!</definedName>
    <definedName name="____SUM3" localSheetId="1">#REF!</definedName>
    <definedName name="____SUM3">#REF!</definedName>
    <definedName name="___N4" localSheetId="1">#REF!</definedName>
    <definedName name="___N4">#REF!</definedName>
    <definedName name="___N6">#REF!</definedName>
    <definedName name="___PT1">#REF!</definedName>
    <definedName name="___PT2">#REF!</definedName>
    <definedName name="___PT3">#REF!</definedName>
    <definedName name="___Reg210">#REF!</definedName>
    <definedName name="___SUM1">#N/A</definedName>
    <definedName name="___SUM2" localSheetId="1">#REF!</definedName>
    <definedName name="___SUM2">#REF!</definedName>
    <definedName name="___SUM3" localSheetId="1">#REF!</definedName>
    <definedName name="___SUM3">#REF!</definedName>
    <definedName name="__123Graph_A" localSheetId="1" hidden="1">#REF!</definedName>
    <definedName name="__123Graph_A" hidden="1">#REF!</definedName>
    <definedName name="__123Graph_C" hidden="1">#REF!</definedName>
    <definedName name="__123Graph_D" hidden="1">#REF!</definedName>
    <definedName name="__FDS_HYPERLINK_TOGGLE_STATE__">"ON"</definedName>
    <definedName name="__LYN1" localSheetId="1">#REF!</definedName>
    <definedName name="__LYN1">#REF!</definedName>
    <definedName name="__N4" localSheetId="1">#REF!</definedName>
    <definedName name="__N4">#REF!</definedName>
    <definedName name="__N6" localSheetId="1">#REF!</definedName>
    <definedName name="__N6">#REF!</definedName>
    <definedName name="__PT1">#REF!</definedName>
    <definedName name="__PT2">#REF!</definedName>
    <definedName name="__PT3">#REF!</definedName>
    <definedName name="__Reg210">#REF!</definedName>
    <definedName name="__SUM1">#N/A</definedName>
    <definedName name="__SUM2" localSheetId="1">#REF!</definedName>
    <definedName name="__SUM2">#REF!</definedName>
    <definedName name="__SUM3" localSheetId="1">#REF!</definedName>
    <definedName name="__SUM3">#REF!</definedName>
    <definedName name="_1_PMO" localSheetId="1">#REF!</definedName>
    <definedName name="_1_PMO">#REF!</definedName>
    <definedName name="_10_Head_end_Systems">#REF!</definedName>
    <definedName name="_11_Integration">#REF!</definedName>
    <definedName name="_12_Billing___Customer_Care">#REF!</definedName>
    <definedName name="_1SkillT">#REF!</definedName>
    <definedName name="_1st__250_KWH">#REF!</definedName>
    <definedName name="_2_Meter_Installation___Field_Services">#REF!</definedName>
    <definedName name="_2004_BUDGET">#REF!</definedName>
    <definedName name="_3_Network_Engineering___Implementation">#REF!</definedName>
    <definedName name="_5_Contact_Centre">#REF!</definedName>
    <definedName name="_6_Settlements">#REF!</definedName>
    <definedName name="_7_Legacy_Systems">#REF!</definedName>
    <definedName name="_8_Business_Process_Design">#REF!</definedName>
    <definedName name="_9_Infrastructure">#REF!</definedName>
    <definedName name="_bdm.40C3E29564914AC9A1449A8843FD3FCE.edm" hidden="1">#REF!</definedName>
    <definedName name="_bdm.823F3B3017984F5E9DA061ED83E4FCDD.edm" hidden="1">#REF!</definedName>
    <definedName name="_bdm.8F75408B241441CD9B71555373B79C05.edm" hidden="1">#REF!</definedName>
    <definedName name="_bdm.941933514BA141D4A5F9ADDE69A8EE5B.edm" hidden="1">#REF!</definedName>
    <definedName name="_bdm.E0ED6B041CFB449286A2DE50099204F7.edm" hidden="1">#REF!</definedName>
    <definedName name="_Category">#REF!</definedName>
    <definedName name="_CPI2">#REF!</definedName>
    <definedName name="_CPI3">#REF!</definedName>
    <definedName name="_CPI4">#REF!</definedName>
    <definedName name="_Currency">#REF!</definedName>
    <definedName name="_Fill" hidden="1">#REF!</definedName>
    <definedName name="_xlnm._FilterDatabase" hidden="1">#REF!</definedName>
    <definedName name="_Jurisdiction">#REF!</definedName>
    <definedName name="_Key1" hidden="1">#REF!</definedName>
    <definedName name="_Key2" hidden="1">#REF!</definedName>
    <definedName name="_LYN1">#REF!</definedName>
    <definedName name="_MAN10">#N/A</definedName>
    <definedName name="_MAN11">#N/A</definedName>
    <definedName name="_MAN12">#N/A</definedName>
    <definedName name="_MAN13">#N/A</definedName>
    <definedName name="_MAN2">#N/A</definedName>
    <definedName name="_MAN3">#N/A</definedName>
    <definedName name="_MAN4">#N/A</definedName>
    <definedName name="_MAN5">#N/A</definedName>
    <definedName name="_MAN6">#N/A</definedName>
    <definedName name="_MAN7">#N/A</definedName>
    <definedName name="_MAN8">#N/A</definedName>
    <definedName name="_MAN9">#N/A</definedName>
    <definedName name="_N4" localSheetId="1">#REF!</definedName>
    <definedName name="_N4">#REF!</definedName>
    <definedName name="_N6" localSheetId="1">#REF!</definedName>
    <definedName name="_N6">#REF!</definedName>
    <definedName name="_Order1">0</definedName>
    <definedName name="_Order2" hidden="1">255</definedName>
    <definedName name="_PG10">#N/A</definedName>
    <definedName name="_PG11">#N/A</definedName>
    <definedName name="_PG12">#N/A</definedName>
    <definedName name="_PG2">#N/A</definedName>
    <definedName name="_PG3">#N/A</definedName>
    <definedName name="_PG4">#N/A</definedName>
    <definedName name="_PG5">#N/A</definedName>
    <definedName name="_PG6">#N/A</definedName>
    <definedName name="_PG7">#N/A</definedName>
    <definedName name="_PG8">#N/A</definedName>
    <definedName name="_PG9">#N/A</definedName>
    <definedName name="_PT1" localSheetId="1">#REF!</definedName>
    <definedName name="_PT1">#REF!</definedName>
    <definedName name="_PT2" localSheetId="1">#REF!</definedName>
    <definedName name="_PT2">#REF!</definedName>
    <definedName name="_PT3" localSheetId="1">#REF!</definedName>
    <definedName name="_PT3">#REF!</definedName>
    <definedName name="_Reg210">#REF!</definedName>
    <definedName name="_Regression_Int">1</definedName>
    <definedName name="_Sort" localSheetId="1" hidden="1">#REF!</definedName>
    <definedName name="_Sort" hidden="1">#REF!</definedName>
    <definedName name="_SUM1">#N/A</definedName>
    <definedName name="_SUM2" localSheetId="1">#REF!</definedName>
    <definedName name="_SUM2">#REF!</definedName>
    <definedName name="_SUM3" localSheetId="1">#REF!</definedName>
    <definedName name="_SUM3">#REF!</definedName>
    <definedName name="_Table2_In1" localSheetId="1" hidden="1">#REF!</definedName>
    <definedName name="_Table2_In1" hidden="1">#REF!</definedName>
    <definedName name="_Table2_In2" hidden="1">#REF!</definedName>
    <definedName name="_Table2_Out" hidden="1">#REF!</definedName>
    <definedName name="a">#REF!</definedName>
    <definedName name="aa">#REF!</definedName>
    <definedName name="aaa">#REF!</definedName>
    <definedName name="aaaaaa">#REF!</definedName>
    <definedName name="ACBAL">#REF!</definedName>
    <definedName name="Acc_Dep_CA">#REF!</definedName>
    <definedName name="Acc_Dep_MJR_Minor_NORMAL_Special_RET_CA">#REF!</definedName>
    <definedName name="AccDep_Distribution">#REF!</definedName>
    <definedName name="AccDep_Intangibles_Distribution">#REF!</definedName>
    <definedName name="ACCDEP1SL">#REF!</definedName>
    <definedName name="ACCDEP2SUSP">#REF!</definedName>
    <definedName name="ACCDEP3TIMING">#REF!</definedName>
    <definedName name="ACCDEP4SL">#REF!</definedName>
    <definedName name="ACCDEP5SUSP">#REF!</definedName>
    <definedName name="ACCDEP6TIMING">#REF!</definedName>
    <definedName name="ACCDEPINTANGPMYTD">#REF!</definedName>
    <definedName name="ACCDEPINTANGPMYTD_TARGET">#REF!</definedName>
    <definedName name="ACCDEPINTG1SL">#REF!</definedName>
    <definedName name="ACCDEPINTG2OTHER">#REF!</definedName>
    <definedName name="ACCDEPINTG3SL">#REF!</definedName>
    <definedName name="ACCDEPINTG4OTHER">#REF!</definedName>
    <definedName name="ACCDEPPMYTD">#REF!</definedName>
    <definedName name="ACCDEPPMYTD_TARGET">#REF!</definedName>
    <definedName name="accessories">#REF!</definedName>
    <definedName name="Account">#REF!</definedName>
    <definedName name="AccountDescription">#REF!</definedName>
    <definedName name="AccountKey">#REF!</definedName>
    <definedName name="Accounts">#REF!</definedName>
    <definedName name="accrange">#REF!</definedName>
    <definedName name="acct_name">#REF!</definedName>
    <definedName name="acct_num">#REF!</definedName>
    <definedName name="ACCT_TABLE">#REF!</definedName>
    <definedName name="accum_depr">#REF!</definedName>
    <definedName name="Accural_by_Customer_Class">#REF!</definedName>
    <definedName name="ACQ.COST">#REF!</definedName>
    <definedName name="act_2008">#REF!</definedName>
    <definedName name="act_2009">#REF!</definedName>
    <definedName name="ActCumOU">#REF!</definedName>
    <definedName name="ActDirect">#REF!</definedName>
    <definedName name="ActDirectApr">#REF!</definedName>
    <definedName name="ActDirectAug">#REF!</definedName>
    <definedName name="ActDirectDec">#REF!</definedName>
    <definedName name="ActDirectFeb">#REF!</definedName>
    <definedName name="ActDirectJan">#REF!</definedName>
    <definedName name="ActDirectJuly">#REF!</definedName>
    <definedName name="ActDirectJune">#REF!</definedName>
    <definedName name="ActDirectMar">#REF!</definedName>
    <definedName name="ActDirectMay">#REF!</definedName>
    <definedName name="ActDirectNov">#REF!</definedName>
    <definedName name="ActDirectOct">#REF!</definedName>
    <definedName name="ActDirectSept">#REF!</definedName>
    <definedName name="ActELDC">#REF!</definedName>
    <definedName name="ActELDCApr">#REF!</definedName>
    <definedName name="ActELDCAug">#REF!</definedName>
    <definedName name="ActELDCDec">#REF!</definedName>
    <definedName name="ActELDCFeb">#REF!</definedName>
    <definedName name="ActELDCJan">#REF!</definedName>
    <definedName name="ActELDCJuly">#REF!</definedName>
    <definedName name="ActELDCJune">#REF!</definedName>
    <definedName name="ActELDCMar">#REF!</definedName>
    <definedName name="ActELDCMay">#REF!</definedName>
    <definedName name="ActELDCNov">#REF!</definedName>
    <definedName name="ActELDCOct">#REF!</definedName>
    <definedName name="ActELDCSept">#REF!</definedName>
    <definedName name="Action">#REF!</definedName>
    <definedName name="ActiveGLI_Cumactualtotal">#REF!</definedName>
    <definedName name="ActiveGLI_Cumpayment">#REF!</definedName>
    <definedName name="ActiveOrgs">#REF!</definedName>
    <definedName name="ActOMEU">#REF!</definedName>
    <definedName name="ActOMEUApr">#REF!</definedName>
    <definedName name="ActOMEUAug">#REF!</definedName>
    <definedName name="ActOMEUDec">#REF!</definedName>
    <definedName name="ActOMEUFeb">#REF!</definedName>
    <definedName name="ActOMEUJan">#REF!</definedName>
    <definedName name="ActOMEUJuly">#REF!</definedName>
    <definedName name="ActOMEUJune">#REF!</definedName>
    <definedName name="ActOMEUMar">#REF!</definedName>
    <definedName name="ActOMEUMay">#REF!</definedName>
    <definedName name="ActOMEUNov">#REF!</definedName>
    <definedName name="ActOMEUOct">#REF!</definedName>
    <definedName name="ActOMEUSept">#REF!</definedName>
    <definedName name="ActRetail">#REF!</definedName>
    <definedName name="ActRetailApr">#REF!</definedName>
    <definedName name="ActRetailAug">#REF!</definedName>
    <definedName name="ActRetailDec">#REF!</definedName>
    <definedName name="ActRetailFeb">#REF!</definedName>
    <definedName name="ActRetailJan">#REF!</definedName>
    <definedName name="ActRetailJuly">#REF!</definedName>
    <definedName name="ActRetailJune">#REF!</definedName>
    <definedName name="ActRetailMar">#REF!</definedName>
    <definedName name="ActRetailMay">#REF!</definedName>
    <definedName name="ActRetailNov">#REF!</definedName>
    <definedName name="ActRetailOct">#REF!</definedName>
    <definedName name="ActRetailSept">#REF!</definedName>
    <definedName name="ActRetJan">#REF!</definedName>
    <definedName name="ActTXLDC">#REF!</definedName>
    <definedName name="ActTXLDCApr">#REF!</definedName>
    <definedName name="ActTXLDCAug">#REF!</definedName>
    <definedName name="ActTXLDCDec">#REF!</definedName>
    <definedName name="ActTXLDCFeb">#REF!</definedName>
    <definedName name="ActTXLDCJan">#REF!</definedName>
    <definedName name="ActTXLDCJuly">#REF!</definedName>
    <definedName name="ActTXLDCJune">#REF!</definedName>
    <definedName name="ActTXLDCMar">#REF!</definedName>
    <definedName name="ActTXLDCMay">#REF!</definedName>
    <definedName name="ActTXLDCNov">#REF!</definedName>
    <definedName name="ActTXLDCOct">#REF!</definedName>
    <definedName name="ActTXLDCSept">#REF!</definedName>
    <definedName name="ActTXMEU">#REF!</definedName>
    <definedName name="ActTXMEUApr">#REF!</definedName>
    <definedName name="ActTXMEUAug">#REF!</definedName>
    <definedName name="ActTXMEUDec">#REF!</definedName>
    <definedName name="ActTXMEUFeb">#REF!</definedName>
    <definedName name="ActTXMEUJan">#REF!</definedName>
    <definedName name="ActTXMEUJuly">#REF!</definedName>
    <definedName name="ActTXMEUJune">#REF!</definedName>
    <definedName name="ActTXMEUMar">#REF!</definedName>
    <definedName name="ActTXMEUMay">#REF!</definedName>
    <definedName name="ActTXMEUNov">#REF!</definedName>
    <definedName name="ActTXMEUOct">#REF!</definedName>
    <definedName name="ActTXMEUSept">#REF!</definedName>
    <definedName name="Actual">#REF!</definedName>
    <definedName name="Actual_Aug">#REF!</definedName>
    <definedName name="Actual_Jul">#REF!</definedName>
    <definedName name="Actual_Jun">#REF!</definedName>
    <definedName name="Actual_May">#REF!</definedName>
    <definedName name="Actual_Points">#REF!</definedName>
    <definedName name="Actual_units">#REF!</definedName>
    <definedName name="Actual_Vs_Budget_Aug">#REF!</definedName>
    <definedName name="Actual_Vs_Budget_Jul">#REF!</definedName>
    <definedName name="Actual_Vs_Budget_Jun">#REF!</definedName>
    <definedName name="Actual_Vs_Budget_May">#REF!</definedName>
    <definedName name="ActualOH">#REF!</definedName>
    <definedName name="Actuals">#REF!</definedName>
    <definedName name="ActualYears">#REF!</definedName>
    <definedName name="adapters">#REF!</definedName>
    <definedName name="adfadsfe">#REF!</definedName>
    <definedName name="adfasdfsdfsd">#REF!</definedName>
    <definedName name="adjust">#REF!</definedName>
    <definedName name="afds">#REF!</definedName>
    <definedName name="Age">#REF!</definedName>
    <definedName name="AHEMC_03">#REF!</definedName>
    <definedName name="AHEMC_04">#REF!</definedName>
    <definedName name="AHEMC_05">#REF!</definedName>
    <definedName name="AHEMC_06">#REF!</definedName>
    <definedName name="AHEMC_07">#REF!</definedName>
    <definedName name="AHEMC_08">#REF!</definedName>
    <definedName name="AHEMC_09">#REF!</definedName>
    <definedName name="AHEMO_03">#REF!</definedName>
    <definedName name="AHEMO_04">#REF!</definedName>
    <definedName name="AHEMO_05">#REF!</definedName>
    <definedName name="AHEMO_06">#REF!</definedName>
    <definedName name="AHEMO_07">#REF!</definedName>
    <definedName name="AHEMO_08">#REF!</definedName>
    <definedName name="AHEMO_09">#REF!</definedName>
    <definedName name="ALL">#REF!</definedName>
    <definedName name="ALL_Feb">#REF!</definedName>
    <definedName name="ALL_Jan">#REF!</definedName>
    <definedName name="AllFeb">#REF!</definedName>
    <definedName name="Alloc0">#REF!</definedName>
    <definedName name="AllocAssets0">#REF!</definedName>
    <definedName name="AllocAssetsNames">#REF!</definedName>
    <definedName name="AllocNames">#REF!</definedName>
    <definedName name="ALLX">#N/A</definedName>
    <definedName name="am" localSheetId="1">#REF!</definedName>
    <definedName name="am">#REF!</definedName>
    <definedName name="AM_ACDEPN_CONT_SCHED" localSheetId="1">#REF!</definedName>
    <definedName name="AM_ACDEPN_CONT_SCHED">#REF!</definedName>
    <definedName name="am_cost_cont_sched" localSheetId="1">#REF!</definedName>
    <definedName name="am_cost_cont_sched">#REF!</definedName>
    <definedName name="am_cost_cont_sched_TXDX">#REF!</definedName>
    <definedName name="Amounts">#REF!</definedName>
    <definedName name="ANALYSIS_TYPES">#REF!</definedName>
    <definedName name="ANEP_LOOKUP">#REF!</definedName>
    <definedName name="Angela_Suh___METS1_2">#REF!</definedName>
    <definedName name="AOS_Serv_Cat">#REF!</definedName>
    <definedName name="APN">#REF!</definedName>
    <definedName name="ApprovedYears">#REF!</definedName>
    <definedName name="APR">#REF!</definedName>
    <definedName name="area1enr">#REF!</definedName>
    <definedName name="area2enr">#REF!</definedName>
    <definedName name="area3enr">#REF!</definedName>
    <definedName name="area4enr">#REF!</definedName>
    <definedName name="area5enr">#REF!</definedName>
    <definedName name="area6enr">#REF!</definedName>
    <definedName name="ARP">#REF!</definedName>
    <definedName name="ARPAc">#REF!</definedName>
    <definedName name="as">#REF!</definedName>
    <definedName name="AS2DocOpenMode">"AS2DocumentEdit"</definedName>
    <definedName name="ASD" localSheetId="1">#REF!</definedName>
    <definedName name="ASD">#REF!</definedName>
    <definedName name="asdfadfsdfsdfassdfdsf" localSheetId="1">#REF!</definedName>
    <definedName name="asdfadfsdfsdfassdfdsf">#REF!</definedName>
    <definedName name="ASOFDATE" localSheetId="1">#REF!</definedName>
    <definedName name="ASOFDATE">#REF!</definedName>
    <definedName name="ass_liab">#REF!</definedName>
    <definedName name="Asset_Accouting_Exit_Conv_2007">#REF!</definedName>
    <definedName name="ASSETS">#REF!</definedName>
    <definedName name="ASSETSJAN09">#REF!</definedName>
    <definedName name="Assumptions_2002">#REF!</definedName>
    <definedName name="Assumptions_2003">#REF!</definedName>
    <definedName name="AUG">#REF!</definedName>
    <definedName name="aug05data">#REF!</definedName>
    <definedName name="AUTO">#N/A</definedName>
    <definedName name="AUTO10">#N/A</definedName>
    <definedName name="AUTO11">#N/A</definedName>
    <definedName name="AUTO12">#N/A</definedName>
    <definedName name="AUTO13">#N/A</definedName>
    <definedName name="AUTO2">#N/A</definedName>
    <definedName name="AUTO3">#N/A</definedName>
    <definedName name="AUTO4">#N/A</definedName>
    <definedName name="AUTO5">#N/A</definedName>
    <definedName name="AUTO6">#N/A</definedName>
    <definedName name="AUTO7">#N/A</definedName>
    <definedName name="AUTO8">#N/A</definedName>
    <definedName name="AUTO9">#N/A</definedName>
    <definedName name="AvailHours" localSheetId="1">#REF!</definedName>
    <definedName name="AvailHours">#REF!</definedName>
    <definedName name="AvgSeverance" localSheetId="1">#REF!</definedName>
    <definedName name="AvgSeverance">#REF!</definedName>
    <definedName name="b" localSheetId="1">#REF!,#REF!</definedName>
    <definedName name="b">#REF!,#REF!</definedName>
    <definedName name="B2MAsOf" localSheetId="1">#REF!</definedName>
    <definedName name="B2MAsOf">#REF!</definedName>
    <definedName name="B2MTrending" localSheetId="1">#REF!</definedName>
    <definedName name="B2MTrending">#REF!</definedName>
    <definedName name="Backlog_Rollup" localSheetId="1">#REF!</definedName>
    <definedName name="Backlog_Rollup">#REF!</definedName>
    <definedName name="Backlog_Spread">#REF!</definedName>
    <definedName name="balance">#REF!</definedName>
    <definedName name="Base">#REF!</definedName>
    <definedName name="baseyr">#REF!</definedName>
    <definedName name="baseyr1">#REF!</definedName>
    <definedName name="bbbb">#REF!</definedName>
    <definedName name="bbbbb">#REF!</definedName>
    <definedName name="BCol">#REF!</definedName>
    <definedName name="BEGIN">#N/A</definedName>
    <definedName name="BFORM">#N/A</definedName>
    <definedName name="BI_LDCLIST" localSheetId="1">#REF!</definedName>
    <definedName name="BI_LDCLIST">#REF!</definedName>
    <definedName name="BLPH1" localSheetId="1" hidden="1">#REF!</definedName>
    <definedName name="BLPH1" hidden="1">#REF!</definedName>
    <definedName name="bmhgjgjg" localSheetId="1">#REF!</definedName>
    <definedName name="bmhgjgjg">#REF!</definedName>
    <definedName name="Box_1">#REF!</definedName>
    <definedName name="Box_11">#REF!</definedName>
    <definedName name="Box_12">#REF!</definedName>
    <definedName name="Box_13">#REF!</definedName>
    <definedName name="Box_2">#REF!</definedName>
    <definedName name="Box_23">#REF!</definedName>
    <definedName name="Box_3">#REF!</definedName>
    <definedName name="Box_4">#REF!</definedName>
    <definedName name="Box_5">#REF!</definedName>
    <definedName name="Box11or12kwh">#REF!</definedName>
    <definedName name="Box1or2kwh">#REF!</definedName>
    <definedName name="Box23kwh">#REF!</definedName>
    <definedName name="Box3or4kwh">#REF!</definedName>
    <definedName name="BOY">#REF!</definedName>
    <definedName name="BPAGE">"1"</definedName>
    <definedName name="BPE_CUM_N" localSheetId="1">#REF!</definedName>
    <definedName name="BPE_CUM_N">#REF!</definedName>
    <definedName name="BPE_Red_Ratio_Yr1" localSheetId="1">#REF!</definedName>
    <definedName name="BPE_Red_Ratio_Yr1">#REF!</definedName>
    <definedName name="BPE_Red_Ratio_Yr2" localSheetId="1">#REF!</definedName>
    <definedName name="BPE_Red_Ratio_Yr2">#REF!</definedName>
    <definedName name="BPE_Red_Ratio_Yr3">#REF!</definedName>
    <definedName name="BPE_Red_Ratio_Yr4">#REF!</definedName>
    <definedName name="BPE_Red_Ratio_Yr5">#REF!</definedName>
    <definedName name="BPE_Red_Ratio_Yr6">#REF!</definedName>
    <definedName name="BPE_Red_Ratio_Yr7">#REF!</definedName>
    <definedName name="BPO_s">#REF!</definedName>
    <definedName name="BRAMPTON_GLBAL_LOOKUP">#REF!</definedName>
    <definedName name="BridgeYear">#REF!</definedName>
    <definedName name="BRow">#REF!</definedName>
    <definedName name="BTable">#REF!</definedName>
    <definedName name="bu">#REF!</definedName>
    <definedName name="bu200dept">#REF!</definedName>
    <definedName name="BU300_GL_ACCOUNTS">#REF!</definedName>
    <definedName name="BU300_GL_CATEGORY">#REF!</definedName>
    <definedName name="BudCumOU">#REF!</definedName>
    <definedName name="budget" localSheetId="1" hidden="1">{#N/A,#N/A,FALSE,"Aging Summary";#N/A,#N/A,FALSE,"Ratio Analysis";#N/A,#N/A,FALSE,"Test 120 Day Accts";#N/A,#N/A,FALSE,"Tickmarks"}</definedName>
    <definedName name="budget" hidden="1">{#N/A,#N/A,FALSE,"Aging Summary";#N/A,#N/A,FALSE,"Ratio Analysis";#N/A,#N/A,FALSE,"Test 120 Day Accts";#N/A,#N/A,FALSE,"Tickmarks"}</definedName>
    <definedName name="Budget_Inflation" localSheetId="1">#REF!</definedName>
    <definedName name="Budget_Inflation">#REF!</definedName>
    <definedName name="Budget_Points" localSheetId="1">#REF!</definedName>
    <definedName name="Budget_Points">#REF!</definedName>
    <definedName name="Budget_units" localSheetId="1">#REF!</definedName>
    <definedName name="Budget_units">#REF!</definedName>
    <definedName name="BudgetCLA">#REF!</definedName>
    <definedName name="BudgetRefTaxes">#REF!</definedName>
    <definedName name="budgetrev">#REF!</definedName>
    <definedName name="BudRev">#REF!</definedName>
    <definedName name="Bus_Proc_and_Qlty_Assurance">#REF!</definedName>
    <definedName name="Buses">#REF!</definedName>
    <definedName name="BUSINESS_UNIT" localSheetId="1">#REF!,#REF!</definedName>
    <definedName name="BUSINESS_UNIT">#REF!,#REF!</definedName>
    <definedName name="BUV" localSheetId="1">#REF!</definedName>
    <definedName name="BUV">#REF!</definedName>
    <definedName name="bvnvnv" localSheetId="1">#REF!</definedName>
    <definedName name="bvnvnv">#REF!</definedName>
    <definedName name="CAD" localSheetId="1">#REF!</definedName>
    <definedName name="CAD">#REF!</definedName>
    <definedName name="capex_inserv_print">#REF!</definedName>
    <definedName name="capex_lookup">#REF!</definedName>
    <definedName name="CAPEX_OPA_ADJ">#REF!</definedName>
    <definedName name="Capex_QAP_Distribution">#REF!</definedName>
    <definedName name="Capex_Quarter_check">#REF!</definedName>
    <definedName name="CapitalizedPensionOPEB">#REF!</definedName>
    <definedName name="CarryingChargeyear" localSheetId="1">#REF!</definedName>
    <definedName name="CarryingChargeyear">#REF!</definedName>
    <definedName name="Case">#REF!</definedName>
    <definedName name="CaseSelect">#REF!</definedName>
    <definedName name="cate">#REF!</definedName>
    <definedName name="Categ">#REF!</definedName>
    <definedName name="Categories">#REF!</definedName>
    <definedName name="Category">#REF!</definedName>
    <definedName name="CC">#REF!</definedName>
    <definedName name="cccc">#REF!</definedName>
    <definedName name="ccccc">#REF!</definedName>
    <definedName name="CCRefund_zrn_zro">#REF!</definedName>
    <definedName name="cd">#REF!</definedName>
    <definedName name="CGA">#REF!</definedName>
    <definedName name="CGAS">#REF!</definedName>
    <definedName name="CGE">#REF!</definedName>
    <definedName name="CGEY_Inflation">#REF!</definedName>
    <definedName name="CGSPL">#N/A</definedName>
    <definedName name="CGSPLA">#N/A</definedName>
    <definedName name="Chart_Data" localSheetId="1">#REF!</definedName>
    <definedName name="Chart_Data">#REF!</definedName>
    <definedName name="check" localSheetId="1">#REF!</definedName>
    <definedName name="check">#REF!</definedName>
    <definedName name="checks_bal_fa_grp" localSheetId="1">#REF!</definedName>
    <definedName name="checks_bal_fa_grp">#REF!</definedName>
    <definedName name="CIP">#REF!</definedName>
    <definedName name="CIP_CA">#REF!</definedName>
    <definedName name="CIP_CONTROL_CLSFY">#REF!</definedName>
    <definedName name="CIP_LTD_GLBAL">#REF!</definedName>
    <definedName name="CIP_OPA_ADJ">#REF!</definedName>
    <definedName name="CIP_OTHER_LOOKUP">#REF!</definedName>
    <definedName name="CIP_SUSP_CLSFY">#REF!</definedName>
    <definedName name="CIPPMYTD_TARGET">#REF!</definedName>
    <definedName name="CIQWBGuid">"099de4d7-8cd5-44af-9805-857947de0081"</definedName>
    <definedName name="CircBrk" localSheetId="1">#REF!</definedName>
    <definedName name="CircBrk">#REF!</definedName>
    <definedName name="CL" localSheetId="1">#REF!</definedName>
    <definedName name="CL">#REF!</definedName>
    <definedName name="class" localSheetId="1">#REF!</definedName>
    <definedName name="class">#REF!</definedName>
    <definedName name="Cmonths">#REF!</definedName>
    <definedName name="CMYTDDATA">#REF!</definedName>
    <definedName name="CN">#REF!</definedName>
    <definedName name="cntl_mgr">#REF!</definedName>
    <definedName name="code_lookup">#REF!</definedName>
    <definedName name="COLA_1">#REF!</definedName>
    <definedName name="COLA_2">#REF!</definedName>
    <definedName name="COLA_5.1">#REF!</definedName>
    <definedName name="COLA_Actual">#REF!</definedName>
    <definedName name="COLA2.1">#REF!</definedName>
    <definedName name="colActv">#REF!</definedName>
    <definedName name="colActv0">#REF!</definedName>
    <definedName name="colActvYr1">#REF!</definedName>
    <definedName name="colD1">#REF!</definedName>
    <definedName name="colDept">#REF!</definedName>
    <definedName name="colDriver">#REF!</definedName>
    <definedName name="colPctSvc">#REF!</definedName>
    <definedName name="colSvc">#REF!</definedName>
    <definedName name="colType">#REF!</definedName>
    <definedName name="Company">"Hydro One Brampton Networks"</definedName>
    <definedName name="companyId" localSheetId="1">#REF!</definedName>
    <definedName name="companyId">#REF!</definedName>
    <definedName name="Cons_CapEx" localSheetId="1">#REF!</definedName>
    <definedName name="Cons_CapEx">#REF!</definedName>
    <definedName name="Consolidated" localSheetId="1">#REF!</definedName>
    <definedName name="Consolidated">#REF!</definedName>
    <definedName name="cont_sched_fa_grp">#REF!</definedName>
    <definedName name="contactf">#REF!</definedName>
    <definedName name="ContingencyIn">#REF!</definedName>
    <definedName name="CONTINUITY">#REF!</definedName>
    <definedName name="COS_RES_CUSTOMERS">#REF!</definedName>
    <definedName name="COS_RES_KWH">#REF!</definedName>
    <definedName name="COSTINTG1SL">#REF!</definedName>
    <definedName name="COSTINTG2OTHER">#REF!</definedName>
    <definedName name="COSTINTG3SL">#REF!</definedName>
    <definedName name="COSTINTG4OTHER">#REF!</definedName>
    <definedName name="COSTMENU">#N/A</definedName>
    <definedName name="Costs_Distribution" localSheetId="1">#REF!</definedName>
    <definedName name="Costs_Distribution">#REF!</definedName>
    <definedName name="COSTS_PMYTD" localSheetId="1">#REF!</definedName>
    <definedName name="COSTS_PMYTD">#REF!</definedName>
    <definedName name="COSTS_PMYTD_TARGET" localSheetId="1">#REF!</definedName>
    <definedName name="COSTS_PMYTD_TARGET">#REF!</definedName>
    <definedName name="COSTS1SL">#REF!</definedName>
    <definedName name="COSTS2SUSP">#REF!</definedName>
    <definedName name="COSTS3TIMING">#REF!</definedName>
    <definedName name="COSTS4SL">#REF!</definedName>
    <definedName name="COSTS5SUSP">#REF!</definedName>
    <definedName name="COSTS6TIMING">#REF!</definedName>
    <definedName name="COSTSINTANGPMYTD">#REF!</definedName>
    <definedName name="COSTSINTANGPMYTD_TARGET">#REF!</definedName>
    <definedName name="CPAGE">"37"</definedName>
    <definedName name="CPI_02" localSheetId="1">#REF!</definedName>
    <definedName name="CPI_02">#REF!</definedName>
    <definedName name="CPI_03" localSheetId="1">#REF!</definedName>
    <definedName name="CPI_03">#REF!</definedName>
    <definedName name="CPI_04" localSheetId="1">#REF!</definedName>
    <definedName name="CPI_04">#REF!</definedName>
    <definedName name="CPI_05">#REF!</definedName>
    <definedName name="CPI_06">#REF!</definedName>
    <definedName name="CPI_07">#REF!</definedName>
    <definedName name="CPI_08">#REF!</definedName>
    <definedName name="CPI_09">#REF!</definedName>
    <definedName name="CPNMB">"1"</definedName>
    <definedName name="crit_01" localSheetId="1">#REF!</definedName>
    <definedName name="crit_01">#REF!</definedName>
    <definedName name="_xlnm.Criteria" localSheetId="1">#REF!</definedName>
    <definedName name="_xlnm.Criteria">#REF!</definedName>
    <definedName name="CritSystems" localSheetId="1">#REF!</definedName>
    <definedName name="CritSystems">#REF!</definedName>
    <definedName name="CRStatus">#REF!</definedName>
    <definedName name="CRStatusOld">#REF!</definedName>
    <definedName name="CS_Allocation_Cat">#REF!</definedName>
    <definedName name="CS_Deprn_Class">#REF!</definedName>
    <definedName name="CS_FV_Final">#REF!</definedName>
    <definedName name="CS_RCN_Final">#REF!</definedName>
    <definedName name="CS_weightedage">#REF!</definedName>
    <definedName name="CTIM2">"122801"</definedName>
    <definedName name="cur_bal" localSheetId="1">#REF!</definedName>
    <definedName name="cur_bal">#REF!</definedName>
    <definedName name="Cur_mth_trans" localSheetId="1">#REF!</definedName>
    <definedName name="Cur_mth_trans">#REF!</definedName>
    <definedName name="cur_mth_transactions" localSheetId="1">#REF!</definedName>
    <definedName name="cur_mth_transactions">#REF!</definedName>
    <definedName name="Current_1">#REF!</definedName>
    <definedName name="Current_2">#REF!</definedName>
    <definedName name="Current_3">#REF!</definedName>
    <definedName name="Current_Yr_LTD">#REF!</definedName>
    <definedName name="Cust3a">#REF!</definedName>
    <definedName name="CustomerAdministration">#REF!</definedName>
    <definedName name="cxl_lookup">#REF!</definedName>
    <definedName name="CXL_XCC_LOOKUP">#REF!</definedName>
    <definedName name="cy">#REF!</definedName>
    <definedName name="CY_TB">#REF!</definedName>
    <definedName name="CYCurrTaxStartRow">#REF!</definedName>
    <definedName name="CYData">#REF!</definedName>
    <definedName name="CYDefTaxStartRow">#REF!</definedName>
    <definedName name="CYTB">#REF!</definedName>
    <definedName name="d">#REF!</definedName>
    <definedName name="d027returntotop">#REF!</definedName>
    <definedName name="d027z1">#REF!</definedName>
    <definedName name="d027z2">#REF!</definedName>
    <definedName name="d027z3a">#REF!</definedName>
    <definedName name="d027z3b">#REF!</definedName>
    <definedName name="d027z4">#REF!</definedName>
    <definedName name="d027z5">#REF!</definedName>
    <definedName name="d027z6">#REF!</definedName>
    <definedName name="d027z7">#REF!</definedName>
    <definedName name="d043returntotop">#REF!</definedName>
    <definedName name="d043zone1">#REF!</definedName>
    <definedName name="d043zone2">#REF!</definedName>
    <definedName name="d043zone3a">#REF!</definedName>
    <definedName name="d043zone3b">#REF!</definedName>
    <definedName name="d043zone4">#REF!</definedName>
    <definedName name="d043zone5">#REF!</definedName>
    <definedName name="d043zone6">#REF!</definedName>
    <definedName name="d043zone7">#REF!</definedName>
    <definedName name="d044returntotop">#REF!</definedName>
    <definedName name="d044upreturntotop">#REF!</definedName>
    <definedName name="d044zone1">#REF!</definedName>
    <definedName name="d044zone2">#REF!</definedName>
    <definedName name="d044zone3a">#REF!</definedName>
    <definedName name="d044zone3b">#REF!</definedName>
    <definedName name="d044zone4">#REF!</definedName>
    <definedName name="d044zone5">#REF!</definedName>
    <definedName name="d044zone6">#REF!</definedName>
    <definedName name="d044zone7">#REF!</definedName>
    <definedName name="D045returntotop">#REF!</definedName>
    <definedName name="d045zone1">#REF!</definedName>
    <definedName name="d045zone2">#REF!</definedName>
    <definedName name="d045zone3a">#REF!</definedName>
    <definedName name="d045zone3b">#REF!</definedName>
    <definedName name="d045zone4">#REF!</definedName>
    <definedName name="d045zone5">#REF!</definedName>
    <definedName name="d045zone6">#REF!</definedName>
    <definedName name="d045zone7">#REF!</definedName>
    <definedName name="d046returntotop">#REF!</definedName>
    <definedName name="d046zone1">#REF!</definedName>
    <definedName name="d046zone2">#REF!</definedName>
    <definedName name="d046zone3a">#REF!</definedName>
    <definedName name="d046zone3b">#REF!</definedName>
    <definedName name="d046zone4">#REF!</definedName>
    <definedName name="d046zone5">#REF!</definedName>
    <definedName name="d046zone6">#REF!</definedName>
    <definedName name="d046zone7">#REF!</definedName>
    <definedName name="D046zone8">#REF!</definedName>
    <definedName name="d047zon8">#REF!</definedName>
    <definedName name="d070returntotop">#REF!</definedName>
    <definedName name="d070zone1">#REF!</definedName>
    <definedName name="d070zone2">#REF!</definedName>
    <definedName name="d070zone3a">#REF!</definedName>
    <definedName name="d070zone3b">#REF!</definedName>
    <definedName name="d070zone4">#REF!</definedName>
    <definedName name="d070zone5">#REF!</definedName>
    <definedName name="d070zone6">#REF!</definedName>
    <definedName name="d070zone7">#REF!</definedName>
    <definedName name="d093returntotop">#REF!</definedName>
    <definedName name="d093zone1">#REF!</definedName>
    <definedName name="d093zone2">#REF!</definedName>
    <definedName name="d093zone3a">#REF!</definedName>
    <definedName name="d093zone3b">#REF!</definedName>
    <definedName name="d093zone4">#REF!</definedName>
    <definedName name="d093zone5">#REF!</definedName>
    <definedName name="d093zone6">#REF!</definedName>
    <definedName name="d093zone7">#REF!</definedName>
    <definedName name="d27zone1">#REF!</definedName>
    <definedName name="d27zone2">#REF!</definedName>
    <definedName name="d27zone3">#REF!</definedName>
    <definedName name="d27zone3a">#REF!</definedName>
    <definedName name="d27zone4">#REF!</definedName>
    <definedName name="d27zone5">#REF!</definedName>
    <definedName name="d27zone6">#REF!</definedName>
    <definedName name="d27zone7">#REF!</definedName>
    <definedName name="d433one8">#REF!</definedName>
    <definedName name="d43returntotop">#REF!</definedName>
    <definedName name="d43zone1">#REF!</definedName>
    <definedName name="d43zone2">#REF!</definedName>
    <definedName name="d43zone3a">#REF!</definedName>
    <definedName name="d43zone3b">#REF!</definedName>
    <definedName name="d43zone4">#REF!</definedName>
    <definedName name="d43zone5">#REF!</definedName>
    <definedName name="d43zone6">#REF!</definedName>
    <definedName name="d43zone7">#REF!</definedName>
    <definedName name="d43zone8">#REF!</definedName>
    <definedName name="d44zone1">#REF!</definedName>
    <definedName name="d44zone2">#REF!</definedName>
    <definedName name="d44zone3a">#REF!</definedName>
    <definedName name="d44zone3b">#REF!</definedName>
    <definedName name="d44zone4">#REF!</definedName>
    <definedName name="d44zone5">#REF!</definedName>
    <definedName name="d44zone6">#REF!</definedName>
    <definedName name="d44zone7">#REF!</definedName>
    <definedName name="dad">#REF!</definedName>
    <definedName name="dasdfeeferfer" localSheetId="1">#REF!,#REF!,#REF!,#REF!,#REF!</definedName>
    <definedName name="dasdfeeferfer">#REF!,#REF!,#REF!,#REF!,#REF!</definedName>
    <definedName name="DASH">""</definedName>
    <definedName name="DATA1" localSheetId="1">#REF!</definedName>
    <definedName name="DATA1">#REF!</definedName>
    <definedName name="DATA10" localSheetId="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31">#REF!</definedName>
    <definedName name="DATA32">#REF!</definedName>
    <definedName name="DATA33">#REF!</definedName>
    <definedName name="DATA34">#REF!</definedName>
    <definedName name="DATA35">#REF!</definedName>
    <definedName name="DATA36">#REF!</definedName>
    <definedName name="DATA37">#REF!</definedName>
    <definedName name="DATA38">#REF!</definedName>
    <definedName name="DATA39">#REF!</definedName>
    <definedName name="DATA4">#REF!</definedName>
    <definedName name="DATA5">#REF!</definedName>
    <definedName name="DATA6">#REF!</definedName>
    <definedName name="DATA7">#REF!</definedName>
    <definedName name="DATA8">#REF!</definedName>
    <definedName name="DATA9">#REF!</definedName>
    <definedName name="_xlnm.Database">#REF!</definedName>
    <definedName name="DataChoice">#REF!</definedName>
    <definedName name="DataTable" localSheetId="1">OFFSET(#REF!,0,0,COUNTA(#REF!),35)</definedName>
    <definedName name="DataTable">OFFSET(#REF!,0,0,COUNTA(#REF!),35)</definedName>
    <definedName name="datazero" localSheetId="1">#REF!</definedName>
    <definedName name="datazero">#REF!</definedName>
    <definedName name="date" localSheetId="1">#REF!</definedName>
    <definedName name="date">#REF!</definedName>
    <definedName name="DATEINC" localSheetId="1">#REF!</definedName>
    <definedName name="DATEINC">#REF!</definedName>
    <definedName name="DateTable">#REF!</definedName>
    <definedName name="DC_L">#REF!</definedName>
    <definedName name="DCCommon">#REF!</definedName>
    <definedName name="DCDevelopment">#REF!</definedName>
    <definedName name="DCOperating">#REF!</definedName>
    <definedName name="DCSustainment">#REF!</definedName>
    <definedName name="DD">"07"</definedName>
    <definedName name="ddd" localSheetId="1">#REF!</definedName>
    <definedName name="ddd">#REF!</definedName>
    <definedName name="dddd" localSheetId="1">#REF!</definedName>
    <definedName name="dddd">#REF!</definedName>
    <definedName name="ddddd">39969.400462963</definedName>
    <definedName name="de">0.00154386574286036</definedName>
    <definedName name="dealview" localSheetId="1">#REF!</definedName>
    <definedName name="dealview">#REF!</definedName>
    <definedName name="dealview1" localSheetId="1">#REF!</definedName>
    <definedName name="dealview1">#REF!</definedName>
    <definedName name="Debt_Financing" localSheetId="1">#REF!</definedName>
    <definedName name="Debt_Financing">#REF!</definedName>
    <definedName name="debt_ratedBBB" localSheetId="1" hidden="1">{#N/A,#N/A,FALSE,"Aging Summary";#N/A,#N/A,FALSE,"Ratio Analysis";#N/A,#N/A,FALSE,"Test 120 Day Accts";#N/A,#N/A,FALSE,"Tickmarks"}</definedName>
    <definedName name="debt_ratedBBB" hidden="1">{#N/A,#N/A,FALSE,"Aging Summary";#N/A,#N/A,FALSE,"Ratio Analysis";#N/A,#N/A,FALSE,"Test 120 Day Accts";#N/A,#N/A,FALSE,"Tickmarks"}</definedName>
    <definedName name="DEC" localSheetId="1">#REF!</definedName>
    <definedName name="DEC">#REF!</definedName>
    <definedName name="Dec_02_Actual" localSheetId="1">#REF!</definedName>
    <definedName name="Dec_02_Actual">#REF!</definedName>
    <definedName name="DECASSETS" localSheetId="1">#REF!</definedName>
    <definedName name="DECASSETS">#REF!</definedName>
    <definedName name="DECLIAB">#REF!</definedName>
    <definedName name="Dental_Esc_02">#REF!</definedName>
    <definedName name="Dental_Esc_03">#REF!</definedName>
    <definedName name="Dental_Esc_04">#REF!</definedName>
    <definedName name="Dental_Esc_05">#REF!</definedName>
    <definedName name="Dental_Esc_06">#REF!</definedName>
    <definedName name="Dental_Esc_07">#REF!</definedName>
    <definedName name="Dental_Esc_08">#REF!</definedName>
    <definedName name="Dental_Esc_09">#REF!</definedName>
    <definedName name="Dental_Esc_Rate">#REF!</definedName>
    <definedName name="DeptID">#REF!</definedName>
    <definedName name="Desc">#REF!</definedName>
    <definedName name="Descr">#REF!</definedName>
    <definedName name="dfdf">#REF!</definedName>
    <definedName name="dfdfdf">#REF!</definedName>
    <definedName name="dfe">37350.4474895833</definedName>
    <definedName name="dferererer" localSheetId="1">#REF!</definedName>
    <definedName name="dferererer">#REF!</definedName>
    <definedName name="dfjkldsk" localSheetId="1">#REF!</definedName>
    <definedName name="dfjkldsk">#REF!</definedName>
    <definedName name="DirectLoad" localSheetId="1">#REF!</definedName>
    <definedName name="DirectLoad">#REF!</definedName>
    <definedName name="Director_Provincial_Lines">#REF!</definedName>
    <definedName name="DirectRate">#REF!</definedName>
    <definedName name="DisallowA">#REF!</definedName>
    <definedName name="DisallowR">#REF!</definedName>
    <definedName name="Disc_Rate">#REF!</definedName>
    <definedName name="DistRates" localSheetId="1">#REF!</definedName>
    <definedName name="DistRates">#REF!</definedName>
    <definedName name="DistRatesTable" localSheetId="1">#REF!</definedName>
    <definedName name="DistRatesTable">#REF!</definedName>
    <definedName name="dkfopw">#REF!</definedName>
    <definedName name="DM_F">#REF!</definedName>
    <definedName name="DM_L">#REF!</definedName>
    <definedName name="DMCommon">#REF!</definedName>
    <definedName name="DMCustomer">#REF!</definedName>
    <definedName name="DMDevelopment">#REF!</definedName>
    <definedName name="DME_BeforeCloseCompleted">"False"</definedName>
    <definedName name="DMOperating" localSheetId="1">#REF!</definedName>
    <definedName name="DMOperating">#REF!</definedName>
    <definedName name="DMSustainment" localSheetId="1">#REF!</definedName>
    <definedName name="DMSustainment">#REF!</definedName>
    <definedName name="DollarFormat" localSheetId="1">#REF!</definedName>
    <definedName name="DollarFormat">#REF!</definedName>
    <definedName name="DollarFormat_Area">#REF!</definedName>
    <definedName name="download">#REF!</definedName>
    <definedName name="DRC">#REF!</definedName>
    <definedName name="Driver_owners">#REF!</definedName>
    <definedName name="drop_zone">#REF!</definedName>
    <definedName name="dsa">"V920"</definedName>
    <definedName name="DVNAM">"QSYSPRT"</definedName>
    <definedName name="DVTYP">"PRINTER"</definedName>
    <definedName name="DxActualDep" localSheetId="1">#REF!</definedName>
    <definedName name="DxActualDep">#REF!</definedName>
    <definedName name="DxAsOf" localSheetId="1">#REF!</definedName>
    <definedName name="DxAsOf">#REF!</definedName>
    <definedName name="DxBase" localSheetId="1">#REF!</definedName>
    <definedName name="DxBase">#REF!</definedName>
    <definedName name="DxBudgetDep">#REF!</definedName>
    <definedName name="DxCriteria">#REF!</definedName>
    <definedName name="DxDepAccs">#REF!</definedName>
    <definedName name="DXDepr99">#REF!</definedName>
    <definedName name="DxMonthly">#REF!</definedName>
    <definedName name="DxOp">#REF!</definedName>
    <definedName name="DxRateBase">#REF!</definedName>
    <definedName name="DxTime">#REF!</definedName>
    <definedName name="DxTrending">#REF!</definedName>
    <definedName name="e">#REF!</definedName>
    <definedName name="EBNUMBER">#REF!</definedName>
    <definedName name="EBTAdjStartRow">#REF!</definedName>
    <definedName name="ed">#REF!</definedName>
    <definedName name="edbor">#REF!</definedName>
    <definedName name="ee">#REF!</definedName>
    <definedName name="eee">#REF!</definedName>
    <definedName name="eeeeee">#REF!</definedName>
    <definedName name="EFT">#REF!</definedName>
    <definedName name="eLDC_1505">#REF!</definedName>
    <definedName name="ELDCLoad">#REF!</definedName>
    <definedName name="ELDCRate">#REF!</definedName>
    <definedName name="EmpClass">#REF!</definedName>
    <definedName name="Energy_Source__OPA">#REF!</definedName>
    <definedName name="eng">#REF!</definedName>
    <definedName name="EngName">#REF!</definedName>
    <definedName name="Entegrus_SA">#REF!</definedName>
    <definedName name="EPAGE">"1"</definedName>
    <definedName name="EPMWorkbookOptions_1" hidden="1">"eSwAAB+LCAAAAAAABADsvQdgHEmWJSYvbcp7f0r1StfgdKEIgGATJNiQQBDswYjN5pLsHWlHIymrKoHKZVZlXWYWQMztnbz33nvvvffee++997o7nU4n99//P1xmZAFs9s5K2smeIYCqyB8/fnwfPyIe/x7vFmV6mddNUS0/+2h3vPNRmi+n1axYXnz20bo939799KPf4+g3Th5/t6rfTqrq7Zerlpo2Kb23bB69a4rPPpq37erR3btXV1fj"</definedName>
    <definedName name="EPMWorkbookOptions_2" hidden="1">"q3vjqr64u7ezs3v39/7i+evpPF9k28WyabPlNP/IvjW7+a2PqNc0fXxSLZf5FH2+qU7WdZ0v258s8iv+Mvj6adZm+il9/iJb5NKb7anNF6t1XXBXXzV5/bLOz3OCN83HhNBHR7//s5df/P5PXp68+O7uzu//PX1ptS5/8ODTnd3x/HpWV9UyH0+rxaOD/fs7d5tsdXeymt79/u//vW//Pk9ffbn7+598+eL1l89//5evTl/Sh4RaU5XFLAN2"</definedName>
    <definedName name="EPMWorkbookOptions_3" hidden="1">"9Pd5Vjb59x/fBWoO0ePVqiymmUfUWyNsYIRQvI+VDkcBJh0EhIqOsOndwa++Xcxm+fJpsciXDaM73NSh2gRtqNXreXVlYZxUZVUftfU6f3w38sWmV3kUkTd7o9MXiQht/q59ll1WddESXjwf8nLvu1u8/6yom9ZDIP59B5DFcphAt23lt/tqWfyidc4jPz45+fKrF28e3419uQmGUJzk/f7O7r2DXQ9AbC743S/rWV4f7Ty+K79EoTerMrt+"</definedName>
    <definedName name="EPMWorkbookOptions_4" hidden="1">"WVervG6vj3bvf3r/PJ+cb9//dLa/vb93/nD74H6eb+9k+d7+bPJg/8HkHnoO34oAfp417eu8JNHPZ1/kiwlpsEizkCmjDaiJvO+R6XtKxO+Pv/fy+NXpizff3qVf3+zoQzLce2UA9LeLvM7q6fzaNU1JZz5aFuVnH4F3PuoIkfduZAJv9+7ju5sH/fjubajnMcDPHrN+9fTsze//5tXx2fOvz7A7O/sHOzu359fd/x/yq6NjyLNnL15+9eb/"</definedName>
    <definedName name="EPMWorkbookOptions_5" hidden="1">"6/z6jVPl+Pnz35+/PHv6I9p0aPPku7//Vy+ff3n8/3nK/L9Hy5189YrIe/L7fG0Vd+/e/fv7+/u3V3F776Hisvzh5OHD/Yfbs8nk3vb+/d2D7cn5g2w7+3R2b/Lw3v29vfPZ/wtUnCEisSj97/nJ/9fZ85uhw8mP5DRsdqtWA3JKKvDszdeX0k8f7O4cHDy4vZTeew8p/f+IIyIk7Ftb/vzs9PX/15n1m6TL6S4lPH7/vd3/z8cTPwtE2dv7"</definedName>
    <definedName name="EPMWorkbookOptions_6" hidden="1">"EVE8ojx8SEShf35ElB5RDv4/T5T/9xjAZ8+//O7XNn8Uh3/66b177xGI7///z/6BgiGbPvv9T55/+SMW9ZvdqtUAi569eHP66uTLr8+l753evP//Py5VInZSRb//my/fHD//Eav6zW7VaoBVX598+fL0h8ion74Ho/5/JOhnEoZs+vr3f/Hli9P/r3PpN0iQb3/5I5kNmt2q1YDMvjn74ocpsg9+rkX2mxdZUDBk0L2d3U/H/7+wLd8wTXZ2"</definedName>
    <definedName name="EPMWorkbookOptions_7" hidden="1">"f0SQkCA/b6P+IYLc+xFBPILsj3cO/r9OkP/32LqfPH31+uzLFz9Ec3fwHubu/yOhlBJRVmOOT9589f99K/f/Hg794vT49VevTl//EFn04f//WNRQUXj093nzoxXD92oUYBNv9Pju8WpVFtOsJTj28+BT05ygVcslIU6fPc3ajD/2P3xTdQf/+FV+XufN/Mvll6t8eXSelU3++G74Ibc7KfOsBtAvl6+zy9y07H7Mbb9b1W8nVfWW2LJlMprW"</definedName>
    <definedName name="EPMWorkbookOptions_8" hidden="1">"/S/C9lcznbXHZ81PZnWRTcr8i7y+cBB6n//GiQP75Uqo8f8EAAD//5rWt0x5LAAA"</definedName>
    <definedName name="EPS" localSheetId="1">#REF!</definedName>
    <definedName name="EPS">#REF!</definedName>
    <definedName name="Escalation_Status" localSheetId="1">#REF!</definedName>
    <definedName name="Escalation_Status">#REF!</definedName>
    <definedName name="escape" localSheetId="1">#REF!</definedName>
    <definedName name="escape">#REF!</definedName>
    <definedName name="ESPCAhours">2080</definedName>
    <definedName name="ESPCAot">5.4655%</definedName>
    <definedName name="est" localSheetId="1">#REF!</definedName>
    <definedName name="est">#REF!</definedName>
    <definedName name="ETR" localSheetId="1">#REF!</definedName>
    <definedName name="ETR">#REF!</definedName>
    <definedName name="ETS_Taxable" localSheetId="1">#REF!</definedName>
    <definedName name="ETS_Taxable">#REF!</definedName>
    <definedName name="etswork0405">#REF!</definedName>
    <definedName name="etswork0408">#REF!</definedName>
    <definedName name="etswork0408b">#REF!</definedName>
    <definedName name="etswork0408c">#REF!</definedName>
    <definedName name="etsworkAll">#REF!</definedName>
    <definedName name="ev.Initialized" hidden="1">FALSE</definedName>
    <definedName name="EV__EVCOM_OPTIONS__">8</definedName>
    <definedName name="EV__EXPOPTIONS__">1</definedName>
    <definedName name="EV__LASTREFTIME__">"(GMT-05:00)2/26/2013 12:15:31 AM"</definedName>
    <definedName name="EV__MAXEXPCOLS__">200</definedName>
    <definedName name="EV__MAXEXPROWS__">20000</definedName>
    <definedName name="EV__MEMORYCVW__">0</definedName>
    <definedName name="EV__WBEVMODE__">0</definedName>
    <definedName name="EV__WBREFOPTIONS__">134217732</definedName>
    <definedName name="EV__WBVERSION__">0</definedName>
    <definedName name="EV__WSINFO__">"BPC"</definedName>
    <definedName name="Event_Label">OFFSET(#REF!,1,0,COUNT(#REF!),1)</definedName>
    <definedName name="Event_Label_Series">OFFSET(#REF!,1,0,COUNT(#REF!),1)</definedName>
    <definedName name="Event_Series">OFFSET(#REF!,1,0,COUNT(#REF!),1)</definedName>
    <definedName name="exclude" localSheetId="1">#REF!</definedName>
    <definedName name="exclude">#REF!</definedName>
    <definedName name="f" localSheetId="1">#REF!</definedName>
    <definedName name="f">#REF!</definedName>
    <definedName name="FA_AccDep_Reconciliations_CA" localSheetId="1">#REF!</definedName>
    <definedName name="FA_AccDep_Reconciliations_CA">#REF!</definedName>
    <definedName name="FA_CA">#REF!</definedName>
    <definedName name="FA_CURRENT_YEAR">#REF!</definedName>
    <definedName name="FA_GL_lookup">#REF!</definedName>
    <definedName name="FA_MJR_Minor_NORMAL_Special_RET_CA">#REF!</definedName>
    <definedName name="FA_PRIOR_YEAR">#REF!</definedName>
    <definedName name="FA_PSOFT_AM_ACCDEPN">#REF!</definedName>
    <definedName name="FA2a_lookup">#REF!</definedName>
    <definedName name="FA2c_lookup">#REF!</definedName>
    <definedName name="FA2c1_GLBAL_LOOKUP">#REF!</definedName>
    <definedName name="FA2d_accdep_lookup">#REF!</definedName>
    <definedName name="FA2d_COST_lookup">#REF!</definedName>
    <definedName name="FA2d_lookup">#REF!</definedName>
    <definedName name="FA2e_lookup">#REF!</definedName>
    <definedName name="factor">#REF!</definedName>
    <definedName name="FAR_Allocation_Cat">#REF!</definedName>
    <definedName name="FAR_Cap_Cost">#REF!</definedName>
    <definedName name="FAR_CRN_RCN">#REF!</definedName>
    <definedName name="FAR_DT_Deprn_Code">#REF!</definedName>
    <definedName name="FAR_FV_Final">#REF!</definedName>
    <definedName name="FAR_FV_Final_USD">#REF!</definedName>
    <definedName name="FAR_FV_Pre_Obs">#REF!</definedName>
    <definedName name="FAR_Location">#REF!</definedName>
    <definedName name="FAR_NBV">#REF!</definedName>
    <definedName name="FAR_PER_CLIENT_CODE">#REF!</definedName>
    <definedName name="FAR_RCN_Final">#REF!</definedName>
    <definedName name="FAR_Trended_CRN">#REF!</definedName>
    <definedName name="FAR_Trended_FV_Final">#REF!</definedName>
    <definedName name="FAR_Weighted_RUL">#REF!</definedName>
    <definedName name="FAR_weightedage">#REF!</definedName>
    <definedName name="FDMbudget">#REF!</definedName>
    <definedName name="Feb">#REF!</definedName>
    <definedName name="feb_lookup">#REF!</definedName>
    <definedName name="FebActRetail">#REF!</definedName>
    <definedName name="ff">#REF!</definedName>
    <definedName name="fff">#REF!</definedName>
    <definedName name="ffff">#REF!</definedName>
    <definedName name="Field_Administrative_Services">#REF!</definedName>
    <definedName name="Field_Meter_Services_Manager">#REF!</definedName>
    <definedName name="Fields">#REF!</definedName>
    <definedName name="figures">#REF!</definedName>
    <definedName name="Final_Budget_Print">#REF!</definedName>
    <definedName name="financials">#REF!</definedName>
    <definedName name="first">#REF!</definedName>
    <definedName name="First_Page">#REF!</definedName>
    <definedName name="firstTimeRunReport">0</definedName>
    <definedName name="FiscalYR">#REF!</definedName>
    <definedName name="FITA_Data">#REF!</definedName>
    <definedName name="FITA_LOAD">#REF!</definedName>
    <definedName name="fixed_assets">#REF!</definedName>
    <definedName name="FLAG">#N/A</definedName>
    <definedName name="FLAG1">#N/A</definedName>
    <definedName name="FLAG2">#N/A</definedName>
    <definedName name="FLAG3">#N/A</definedName>
    <definedName name="FLAG5">#N/A</definedName>
    <definedName name="FLAG6">#N/A</definedName>
    <definedName name="FMTYP">"SP1"</definedName>
    <definedName name="Footer" localSheetId="1">#REF!</definedName>
    <definedName name="Footer">#REF!</definedName>
    <definedName name="ForCumOU" localSheetId="1">#REF!</definedName>
    <definedName name="ForCumOU">#REF!</definedName>
    <definedName name="fore_2009" localSheetId="1">#REF!</definedName>
    <definedName name="fore_2009">#REF!</definedName>
    <definedName name="fore_2010">#REF!</definedName>
    <definedName name="Forecast">#REF!</definedName>
    <definedName name="Forecast_ECS">#REF!</definedName>
    <definedName name="Forecast_Points">#REF!</definedName>
    <definedName name="Forecast_Units">#REF!</definedName>
    <definedName name="forecast_wholesale_lineplus">#REF!</definedName>
    <definedName name="forecast_wholesale_network">#REF!</definedName>
    <definedName name="Forestry_Director">#REF!</definedName>
    <definedName name="Forestry_Operations_Eastern">#REF!</definedName>
    <definedName name="Forestry_Operations_Northern">#REF!</definedName>
    <definedName name="Forestry_Operations_Southern">#REF!</definedName>
    <definedName name="Forestry_Technicians">#REF!</definedName>
    <definedName name="FORMB">#N/A</definedName>
    <definedName name="Formulas" localSheetId="1">#REF!</definedName>
    <definedName name="Formulas">#REF!</definedName>
    <definedName name="ForYEOU" localSheetId="1">#REF!</definedName>
    <definedName name="ForYEOU">#REF!</definedName>
    <definedName name="Fringe_Rate" localSheetId="1">#REF!</definedName>
    <definedName name="Fringe_Rate">#REF!</definedName>
    <definedName name="Fringes">#REF!</definedName>
    <definedName name="FSSubTeams">#REF!</definedName>
    <definedName name="FVRate0">#REF!</definedName>
    <definedName name="FVRate1">#REF!</definedName>
    <definedName name="FVRate2">#REF!</definedName>
    <definedName name="FVRate3">#REF!</definedName>
    <definedName name="FVRate4">#REF!</definedName>
    <definedName name="FXF">#REF!</definedName>
    <definedName name="FY4nv">#REF!</definedName>
    <definedName name="g">#REF!</definedName>
    <definedName name="G1LD">#REF!</definedName>
    <definedName name="G1LDCBR">#REF!</definedName>
    <definedName name="ga_peak_dem_amt" localSheetId="1">#REF!</definedName>
    <definedName name="ga_peak_dem_amt">#REF!</definedName>
    <definedName name="ga_peak_total" localSheetId="1">#REF!</definedName>
    <definedName name="ga_peak_total">#REF!</definedName>
    <definedName name="GAP">#N/A</definedName>
    <definedName name="GARate">#REF!</definedName>
    <definedName name="GATOT">#N/A</definedName>
    <definedName name="GENADM">#N/A</definedName>
    <definedName name="GENADM2">#N/A</definedName>
    <definedName name="GeneralLedgerA" localSheetId="1">#REF!</definedName>
    <definedName name="GeneralLedgerA">#REF!</definedName>
    <definedName name="GeneralLedgerC" localSheetId="1">#REF!</definedName>
    <definedName name="GeneralLedgerC">#REF!</definedName>
    <definedName name="GeneralLedgerR" localSheetId="1">#REF!</definedName>
    <definedName name="GeneralLedgerR">#REF!</definedName>
    <definedName name="ggg">#REF!</definedName>
    <definedName name="gggg">#REF!</definedName>
    <definedName name="GL">#REF!</definedName>
    <definedName name="GL_412010">#REF!</definedName>
    <definedName name="GL_412011">#REF!</definedName>
    <definedName name="GL_412018">#REF!</definedName>
    <definedName name="GL_412019">#REF!</definedName>
    <definedName name="GL_ACCDEPN_LOOKUP">#REF!</definedName>
    <definedName name="gl_acdepn_susp">#REF!</definedName>
    <definedName name="GL_bal">#REF!</definedName>
    <definedName name="GL_BAL_ALLBU_LOOKUP">#REF!</definedName>
    <definedName name="GL_Bal_summary">#REF!</definedName>
    <definedName name="GL_CAPEX_LOOKUP">#REF!</definedName>
    <definedName name="GL_COLUMN_NBR">#REF!</definedName>
    <definedName name="GL_cost_susp">#REF!</definedName>
    <definedName name="GL_Prior_Year">#REF!</definedName>
    <definedName name="gl_summary" localSheetId="1">#REF!</definedName>
    <definedName name="gl_summary">#REF!</definedName>
    <definedName name="gl_tb_lookup">#REF!</definedName>
    <definedName name="gl_txdx_amort_bal">#REF!</definedName>
    <definedName name="GL_TXDX_BAL">#REF!</definedName>
    <definedName name="glbal">#REF!</definedName>
    <definedName name="glbal_accdep">#REF!</definedName>
    <definedName name="glbal_cip">#REF!</definedName>
    <definedName name="glbal_fixedassets">#REF!</definedName>
    <definedName name="GLBAL_LOOKUP">#REF!</definedName>
    <definedName name="Goodwill">#REF!</definedName>
    <definedName name="GPSUM">#N/A</definedName>
    <definedName name="Grade_Levels" localSheetId="1">#REF!</definedName>
    <definedName name="Grade_Levels">#REF!</definedName>
    <definedName name="Group" localSheetId="1">#REF!</definedName>
    <definedName name="Group">#REF!</definedName>
    <definedName name="Group1Desposing" localSheetId="1">#REF!</definedName>
    <definedName name="Group1Desposing">#REF!</definedName>
    <definedName name="GSITable">#REF!</definedName>
    <definedName name="h">#REF!</definedName>
    <definedName name="H1_consol">#REF!</definedName>
    <definedName name="H1_dx">#REF!</definedName>
    <definedName name="H1_networks">#REF!</definedName>
    <definedName name="H1_other">#REF!</definedName>
    <definedName name="H1_tx">#REF!</definedName>
    <definedName name="HEADER1">"WORK ORDER ANALYSIS DETAIL  GAAP"</definedName>
    <definedName name="HEADER2">"2294"</definedName>
    <definedName name="HEADER3">"START DATE: JAN 2012     END DATE: FEB 2012"</definedName>
    <definedName name="HEADER4">""</definedName>
    <definedName name="HEADING">#N/A</definedName>
    <definedName name="Heads" localSheetId="1">#REF!</definedName>
    <definedName name="Heads">#REF!</definedName>
    <definedName name="Health_Esc_02" localSheetId="1">#REF!</definedName>
    <definedName name="Health_Esc_02">#REF!</definedName>
    <definedName name="Health_Esc_03" localSheetId="1">#REF!</definedName>
    <definedName name="Health_Esc_03">#REF!</definedName>
    <definedName name="Health_Esc_04">#REF!</definedName>
    <definedName name="Health_Esc_05">#REF!</definedName>
    <definedName name="Health_Esc_06">#REF!</definedName>
    <definedName name="Health_Esc_07">#REF!</definedName>
    <definedName name="Health_Esc_08">#REF!</definedName>
    <definedName name="Health_esc_09">#REF!</definedName>
    <definedName name="Health_Esc_Rate">#REF!</definedName>
    <definedName name="HH">"12"</definedName>
    <definedName name="hhh" localSheetId="1">#REF!</definedName>
    <definedName name="hhh">#REF!</definedName>
    <definedName name="hhhh" localSheetId="1">#REF!</definedName>
    <definedName name="hhhh">#REF!</definedName>
    <definedName name="histdate" localSheetId="1">#REF!</definedName>
    <definedName name="histdate">#REF!</definedName>
    <definedName name="hn.ExtDb" hidden="1">FALSE</definedName>
    <definedName name="hn.ModelType" hidden="1">"DEAL"</definedName>
    <definedName name="hn.ModelVersion" hidden="1">1</definedName>
    <definedName name="hn.NoUpload" hidden="1">0</definedName>
    <definedName name="HOB_Reg_Assets" localSheetId="1">#REF!</definedName>
    <definedName name="HOB_Reg_Assets">#REF!</definedName>
    <definedName name="HOI_HONI_" localSheetId="1">#REF!</definedName>
    <definedName name="HOI_HONI_">#REF!</definedName>
    <definedName name="HOI_HONI_Prior_Year">#REF!</definedName>
    <definedName name="HOLIDAYS">#N/A</definedName>
    <definedName name="HON_1505" localSheetId="1">#REF!</definedName>
    <definedName name="HON_1505">#REF!</definedName>
    <definedName name="HONI_Budget_By_Investment" localSheetId="1">#REF!</definedName>
    <definedName name="HONI_Budget_By_Investment">#REF!</definedName>
    <definedName name="Hours" localSheetId="1">#REF!</definedName>
    <definedName name="Hours">#REF!</definedName>
    <definedName name="HTCSwitch">#REF!</definedName>
    <definedName name="HTML_CodePage" hidden="1">1252</definedName>
    <definedName name="HTML_Control" localSheetId="1" hidden="1">{"'2003 05 15'!$W$11:$AI$18","'2003 05 15'!$A$1:$V$30"}</definedName>
    <definedName name="HTML_Control" hidden="1">{"'2003 05 15'!$W$11:$AI$18","'2003 05 15'!$A$1:$V$30"}</definedName>
    <definedName name="HTML_Control_BIT" localSheetId="1">{"'2003 05 15'!$W$11:$AI$18","'2003 05 15'!$A$1:$V$30"}</definedName>
    <definedName name="HTML_Control_BIT">{"'2003 05 15'!$W$11:$AI$18","'2003 05 15'!$A$1:$V$30"}</definedName>
    <definedName name="HTML_Description" hidden="1">""</definedName>
    <definedName name="HTML_Email" hidden="1">""</definedName>
    <definedName name="HTML_Header" hidden="1">"2003 05 15"</definedName>
    <definedName name="HTML_LastUpdate" hidden="1">"5/15/2003"</definedName>
    <definedName name="HTML_LineAfter" hidden="1">FALSE</definedName>
    <definedName name="HTML_LineBefore" hidden="1">FALSE</definedName>
    <definedName name="HTML_Name" hidden="1">"Dave Sloan"</definedName>
    <definedName name="HTML_OBDlg2" hidden="1">TRUE</definedName>
    <definedName name="HTML_OBDlg4" hidden="1">TRUE</definedName>
    <definedName name="HTML_OS" hidden="1">0</definedName>
    <definedName name="HTML_PathFile" hidden="1">"N:\Time _ Cost Allocation\2003 03 AM Time Allocation\Results\MyHTML.htm"</definedName>
    <definedName name="HTML_Title" hidden="1">"2003 05 15 to Ian"</definedName>
    <definedName name="Huh?" localSheetId="1" hidden="1">{"'2003 05 15'!$W$11:$AI$18","'2003 05 15'!$A$1:$V$30"}</definedName>
    <definedName name="Huh?" hidden="1">{"'2003 05 15'!$W$11:$AI$18","'2003 05 15'!$A$1:$V$30"}</definedName>
    <definedName name="Huh?_BIT" localSheetId="1">{"'2003 05 15'!$W$11:$AI$18","'2003 05 15'!$A$1:$V$30"}</definedName>
    <definedName name="Huh?_BIT">{"'2003 05 15'!$W$11:$AI$18","'2003 05 15'!$A$1:$V$30"}</definedName>
    <definedName name="Hydro_One" localSheetId="1">#REF!</definedName>
    <definedName name="Hydro_One">#REF!</definedName>
    <definedName name="Hydro_One_Brampton_Inc." localSheetId="1">#REF!</definedName>
    <definedName name="Hydro_One_Brampton_Inc.">#REF!</definedName>
    <definedName name="Hydro_One_Remote_Communities_Inc." localSheetId="1">#REF!</definedName>
    <definedName name="Hydro_One_Remote_Communities_Inc.">#REF!</definedName>
    <definedName name="Hydro_One_Telecom_Inc.">#REF!</definedName>
    <definedName name="HydroOne_SA">#REF!</definedName>
    <definedName name="i">#REF!</definedName>
    <definedName name="IFRSTB">#REF!</definedName>
    <definedName name="ii">#REF!</definedName>
    <definedName name="iii">#REF!</definedName>
    <definedName name="iiiiii">#REF!</definedName>
    <definedName name="Imported">#REF!</definedName>
    <definedName name="IN_SERVICE_ADDS">#REF!</definedName>
    <definedName name="IncluDR3?">#REF!</definedName>
    <definedName name="Incr2000">#REF!</definedName>
    <definedName name="InergiTitle">#REF!</definedName>
    <definedName name="Inflation">#REF!</definedName>
    <definedName name="Input">#REF!</definedName>
    <definedName name="INSERV_LOOKUP">#REF!</definedName>
    <definedName name="inservice_lookup">#REF!</definedName>
    <definedName name="INSTALL">#N/A</definedName>
    <definedName name="Intangible_Costs_Distribution" localSheetId="1">#REF!</definedName>
    <definedName name="Intangible_Costs_Distribution">#REF!</definedName>
    <definedName name="Intangible_pid_segment" localSheetId="1">#REF!</definedName>
    <definedName name="Intangible_pid_segment">#REF!</definedName>
    <definedName name="IPATH">"I:\Compleo\Compleo IDF"</definedName>
    <definedName name="IQ_ADDIN" hidden="1">"AUTO"</definedName>
    <definedName name="IQ_AVG_PRICE_TARGET">"c82"</definedName>
    <definedName name="IQ_BALANCE_GOODS_APR_FC_UNUSED_UNUSED_UNUSED">"c8353"</definedName>
    <definedName name="IQ_BALANCE_GOODS_APR_UNUSED_UNUSED_UNUSED">"c7473"</definedName>
    <definedName name="IQ_BALANCE_GOODS_FC_UNUSED_UNUSED_UNUSED">"c7693"</definedName>
    <definedName name="IQ_BALANCE_GOODS_POP_FC_UNUSED_UNUSED_UNUSED">"c7913"</definedName>
    <definedName name="IQ_BALANCE_GOODS_POP_UNUSED_UNUSED_UNUSED">"c7033"</definedName>
    <definedName name="IQ_BALANCE_GOODS_UNUSED_UNUSED_UNUSED">"c6813"</definedName>
    <definedName name="IQ_BALANCE_GOODS_YOY_FC_UNUSED_UNUSED_UNUSED">"c8133"</definedName>
    <definedName name="IQ_BALANCE_GOODS_YOY_UNUSED_UNUSED_UNUSED">"c7253"</definedName>
    <definedName name="IQ_BALANCE_SERV_APR_FC_UNUSED_UNUSED_UNUSED">"c8355"</definedName>
    <definedName name="IQ_BALANCE_SERV_APR_UNUSED_UNUSED_UNUSED">"c7475"</definedName>
    <definedName name="IQ_BALANCE_SERV_FC_UNUSED_UNUSED_UNUSED">"c7695"</definedName>
    <definedName name="IQ_BALANCE_SERV_POP_FC_UNUSED_UNUSED_UNUSED">"c7915"</definedName>
    <definedName name="IQ_BALANCE_SERV_POP_UNUSED_UNUSED_UNUSED">"c7035"</definedName>
    <definedName name="IQ_BALANCE_SERV_UNUSED_UNUSED_UNUSED">"c6815"</definedName>
    <definedName name="IQ_BALANCE_SERV_YOY_FC_UNUSED_UNUSED_UNUSED">"c8135"</definedName>
    <definedName name="IQ_BALANCE_SERV_YOY_UNUSED_UNUSED_UNUSED">"c7255"</definedName>
    <definedName name="IQ_BALANCE_TRADE_APR_FC_UNUSED_UNUSED_UNUSED">"c8357"</definedName>
    <definedName name="IQ_BALANCE_TRADE_APR_UNUSED_UNUSED_UNUSED">"c7477"</definedName>
    <definedName name="IQ_BALANCE_TRADE_FC_UNUSED_UNUSED_UNUSED">"c7697"</definedName>
    <definedName name="IQ_BALANCE_TRADE_POP_FC_UNUSED_UNUSED_UNUSED">"c7917"</definedName>
    <definedName name="IQ_BALANCE_TRADE_POP_UNUSED_UNUSED_UNUSED">"c7037"</definedName>
    <definedName name="IQ_BALANCE_TRADE_UNUSED_UNUSED_UNUSED">"c6817"</definedName>
    <definedName name="IQ_BALANCE_TRADE_YOY_FC_UNUSED_UNUSED_UNUSED">"c8137"</definedName>
    <definedName name="IQ_BALANCE_TRADE_YOY_UNUSED_UNUSED_UNUSED">"c7257"</definedName>
    <definedName name="IQ_BUDGET_BALANCE_APR_FC_UNUSED_UNUSED_UNUSED">"c8359"</definedName>
    <definedName name="IQ_BUDGET_BALANCE_APR_UNUSED_UNUSED_UNUSED">"c7479"</definedName>
    <definedName name="IQ_BUDGET_BALANCE_FC_UNUSED_UNUSED_UNUSED">"c7699"</definedName>
    <definedName name="IQ_BUDGET_BALANCE_POP_FC_UNUSED_UNUSED_UNUSED">"c7919"</definedName>
    <definedName name="IQ_BUDGET_BALANCE_POP_UNUSED_UNUSED_UNUSED">"c7039"</definedName>
    <definedName name="IQ_BUDGET_BALANCE_UNUSED_UNUSED_UNUSED">"c6819"</definedName>
    <definedName name="IQ_BUDGET_BALANCE_YOY_FC_UNUSED_UNUSED_UNUSED">"c8139"</definedName>
    <definedName name="IQ_BUDGET_BALANCE_YOY_UNUSED_UNUSED_UNUSED">"c7259"</definedName>
    <definedName name="IQ_BUDGET_RECEIPTS_APR_FC_UNUSED_UNUSED_UNUSED">"c8361"</definedName>
    <definedName name="IQ_BUDGET_RECEIPTS_APR_UNUSED_UNUSED_UNUSED">"c7481"</definedName>
    <definedName name="IQ_BUDGET_RECEIPTS_FC_UNUSED_UNUSED_UNUSED">"c7701"</definedName>
    <definedName name="IQ_BUDGET_RECEIPTS_POP_FC_UNUSED_UNUSED_UNUSED">"c7921"</definedName>
    <definedName name="IQ_BUDGET_RECEIPTS_POP_UNUSED_UNUSED_UNUSED">"c7041"</definedName>
    <definedName name="IQ_BUDGET_RECEIPTS_UNUSED_UNUSED_UNUSED">"c6821"</definedName>
    <definedName name="IQ_BUDGET_RECEIPTS_YOY_FC_UNUSED_UNUSED_UNUSED">"c8141"</definedName>
    <definedName name="IQ_BUDGET_RECEIPTS_YOY_UNUSED_UNUSED_UNUSED">"c7261"</definedName>
    <definedName name="IQ_CH" hidden="1">110000</definedName>
    <definedName name="IQ_CHANGE_INVENT_REAL_APR_FC_UNUSED_UNUSED_UNUSED">"c8500"</definedName>
    <definedName name="IQ_CHANGE_INVENT_REAL_APR_UNUSED_UNUSED_UNUSED">"c7620"</definedName>
    <definedName name="IQ_CHANGE_INVENT_REAL_FC_UNUSED_UNUSED_UNUSED">"c7840"</definedName>
    <definedName name="IQ_CHANGE_INVENT_REAL_POP_FC_UNUSED_UNUSED_UNUSED">"c8060"</definedName>
    <definedName name="IQ_CHANGE_INVENT_REAL_POP_UNUSED_UNUSED_UNUSED">"c7180"</definedName>
    <definedName name="IQ_CHANGE_INVENT_REAL_UNUSED_UNUSED_UNUSED">"c6960"</definedName>
    <definedName name="IQ_CHANGE_INVENT_REAL_YOY_FC_UNUSED_UNUSED_UNUSED">"c8280"</definedName>
    <definedName name="IQ_CHANGE_INVENT_REAL_YOY_UNUSED_UNUSED_UNUSED">"c7400"</definedName>
    <definedName name="IQ_CONTRACTS_OTHER_COMMODITIES_EQUITIES._FDIC">"c6522"</definedName>
    <definedName name="IQ_CONV_RATE">"c2192"</definedName>
    <definedName name="IQ_CORP_GOODS_PRICE_INDEX_APR_FC_UNUSED_UNUSED_UNUSED">"c8381"</definedName>
    <definedName name="IQ_CORP_GOODS_PRICE_INDEX_APR_UNUSED_UNUSED_UNUSED">"c7501"</definedName>
    <definedName name="IQ_CORP_GOODS_PRICE_INDEX_FC_UNUSED_UNUSED_UNUSED">"c7721"</definedName>
    <definedName name="IQ_CORP_GOODS_PRICE_INDEX_POP_FC_UNUSED_UNUSED_UNUSED">"c7941"</definedName>
    <definedName name="IQ_CORP_GOODS_PRICE_INDEX_POP_UNUSED_UNUSED_UNUSED">"c7061"</definedName>
    <definedName name="IQ_CORP_GOODS_PRICE_INDEX_UNUSED_UNUSED_UNUSED">"c6841"</definedName>
    <definedName name="IQ_CORP_GOODS_PRICE_INDEX_YOY_FC_UNUSED_UNUSED_UNUSED">"c8161"</definedName>
    <definedName name="IQ_CORP_GOODS_PRICE_INDEX_YOY_UNUSED_UNUSED_UNUSED">"c7281"</definedName>
    <definedName name="IQ_CQ" hidden="1">5000</definedName>
    <definedName name="IQ_CURR_ACCT_BALANCE_APR_FC_UNUSED_UNUSED_UNUSED">"c8387"</definedName>
    <definedName name="IQ_CURR_ACCT_BALANCE_APR_UNUSED_UNUSED_UNUSED">"c7507"</definedName>
    <definedName name="IQ_CURR_ACCT_BALANCE_FC_UNUSED_UNUSED_UNUSED">"c7727"</definedName>
    <definedName name="IQ_CURR_ACCT_BALANCE_POP_FC_UNUSED_UNUSED_UNUSED">"c7947"</definedName>
    <definedName name="IQ_CURR_ACCT_BALANCE_POP_UNUSED_UNUSED_UNUSED">"c7067"</definedName>
    <definedName name="IQ_CURR_ACCT_BALANCE_UNUSED_UNUSED_UNUSED">"c6847"</definedName>
    <definedName name="IQ_CURR_ACCT_BALANCE_YOY_FC_UNUSED_UNUSED_UNUSED">"c8167"</definedName>
    <definedName name="IQ_CURR_ACCT_BALANCE_YOY_UNUSED_UNUSED_UNUSED">"c7287"</definedName>
    <definedName name="IQ_CY" hidden="1">10000</definedName>
    <definedName name="IQ_DAILY" hidden="1">500000</definedName>
    <definedName name="IQ_DNTM" hidden="1">700000</definedName>
    <definedName name="IQ_ECO_METRIC_6825_UNUSED_UNUSED_UNUSED">"c6825"</definedName>
    <definedName name="IQ_ECO_METRIC_6839_UNUSED_UNUSED_UNUSED">"c6839"</definedName>
    <definedName name="IQ_ECO_METRIC_6896_UNUSED_UNUSED_UNUSED">"c6896"</definedName>
    <definedName name="IQ_ECO_METRIC_6897_UNUSED_UNUSED_UNUSED">"c6897"</definedName>
    <definedName name="IQ_ECO_METRIC_6988_UNUSED_UNUSED_UNUSED">"c6988"</definedName>
    <definedName name="IQ_ECO_METRIC_7045_UNUSED_UNUSED_UNUSED">"c7045"</definedName>
    <definedName name="IQ_ECO_METRIC_7059_UNUSED_UNUSED_UNUSED">"c7059"</definedName>
    <definedName name="IQ_ECO_METRIC_7116_UNUSED_UNUSED_UNUSED">"c7116"</definedName>
    <definedName name="IQ_ECO_METRIC_7117_UNUSED_UNUSED_UNUSED">"c7117"</definedName>
    <definedName name="IQ_ECO_METRIC_7208_UNUSED_UNUSED_UNUSED">"c7208"</definedName>
    <definedName name="IQ_ECO_METRIC_7265_UNUSED_UNUSED_UNUSED">"c7265"</definedName>
    <definedName name="IQ_ECO_METRIC_7279_UNUSED_UNUSED_UNUSED">"c7279"</definedName>
    <definedName name="IQ_ECO_METRIC_7336_UNUSED_UNUSED_UNUSED">"c7336"</definedName>
    <definedName name="IQ_ECO_METRIC_7337_UNUSED_UNUSED_UNUSED">"c7337"</definedName>
    <definedName name="IQ_ECO_METRIC_7428_UNUSED_UNUSED_UNUSED">"c7428"</definedName>
    <definedName name="IQ_ECO_METRIC_7556_UNUSED_UNUSED_UNUSED">"c7556"</definedName>
    <definedName name="IQ_ECO_METRIC_7557_UNUSED_UNUSED_UNUSED">"c7557"</definedName>
    <definedName name="IQ_ECO_METRIC_7648_UNUSED_UNUSED_UNUSED">"c7648"</definedName>
    <definedName name="IQ_ECO_METRIC_7705_UNUSED_UNUSED_UNUSED">"c7705"</definedName>
    <definedName name="IQ_ECO_METRIC_7719_UNUSED_UNUSED_UNUSED">"c7719"</definedName>
    <definedName name="IQ_ECO_METRIC_7776_UNUSED_UNUSED_UNUSED">"c7776"</definedName>
    <definedName name="IQ_ECO_METRIC_7777_UNUSED_UNUSED_UNUSED">"c7777"</definedName>
    <definedName name="IQ_ECO_METRIC_7868_UNUSED_UNUSED_UNUSED">"c7868"</definedName>
    <definedName name="IQ_ECO_METRIC_7925_UNUSED_UNUSED_UNUSED">"c7925"</definedName>
    <definedName name="IQ_ECO_METRIC_7939_UNUSED_UNUSED_UNUSED">"c7939"</definedName>
    <definedName name="IQ_ECO_METRIC_7996_UNUSED_UNUSED_UNUSED">"c7996"</definedName>
    <definedName name="IQ_ECO_METRIC_7997_UNUSED_UNUSED_UNUSED">"c7997"</definedName>
    <definedName name="IQ_ECO_METRIC_8088_UNUSED_UNUSED_UNUSED">"c8088"</definedName>
    <definedName name="IQ_ECO_METRIC_8145_UNUSED_UNUSED_UNUSED">"c8145"</definedName>
    <definedName name="IQ_ECO_METRIC_8159_UNUSED_UNUSED_UNUSED">"c8159"</definedName>
    <definedName name="IQ_ECO_METRIC_8216_UNUSED_UNUSED_UNUSED">"c8216"</definedName>
    <definedName name="IQ_ECO_METRIC_8217_UNUSED_UNUSED_UNUSED">"c8217"</definedName>
    <definedName name="IQ_ECO_METRIC_8308_UNUSED_UNUSED_UNUSED">"c8308"</definedName>
    <definedName name="IQ_ECO_METRIC_8436_UNUSED_UNUSED_UNUSED">"c8436"</definedName>
    <definedName name="IQ_ECO_METRIC_8437_UNUSED_UNUSED_UNUSED">"c8437"</definedName>
    <definedName name="IQ_ECO_METRIC_8528_UNUSED_UNUSED_UNUSED">"c8528"</definedName>
    <definedName name="IQ_EST_EPS_SURPRISE">"c1635"</definedName>
    <definedName name="IQ_EXPENSE_CODE_" hidden="1">"0"</definedName>
    <definedName name="IQ_EXPORTS_APR_FC_UNUSED_UNUSED_UNUSED">"c8401"</definedName>
    <definedName name="IQ_EXPORTS_APR_UNUSED_UNUSED_UNUSED">"c7521"</definedName>
    <definedName name="IQ_EXPORTS_FC_UNUSED_UNUSED_UNUSED">"c7741"</definedName>
    <definedName name="IQ_EXPORTS_GOODS_REAL_SAAR_APR_FC_UNUSED_UNUSED_UNUSED">"c8512"</definedName>
    <definedName name="IQ_EXPORTS_GOODS_REAL_SAAR_APR_UNUSED_UNUSED_UNUSED">"c7632"</definedName>
    <definedName name="IQ_EXPORTS_GOODS_REAL_SAAR_FC_UNUSED_UNUSED_UNUSED">"c7852"</definedName>
    <definedName name="IQ_EXPORTS_GOODS_REAL_SAAR_POP_FC_UNUSED_UNUSED_UNUSED">"c8072"</definedName>
    <definedName name="IQ_EXPORTS_GOODS_REAL_SAAR_POP_UNUSED_UNUSED_UNUSED">"c7192"</definedName>
    <definedName name="IQ_EXPORTS_GOODS_REAL_SAAR_UNUSED_UNUSED_UNUSED">"c6972"</definedName>
    <definedName name="IQ_EXPORTS_GOODS_REAL_SAAR_YOY_FC_UNUSED_UNUSED_UNUSED">"c8292"</definedName>
    <definedName name="IQ_EXPORTS_GOODS_REAL_SAAR_YOY_UNUSED_UNUSED_UNUSED">"c7412"</definedName>
    <definedName name="IQ_EXPORTS_POP_FC_UNUSED_UNUSED_UNUSED">"c7961"</definedName>
    <definedName name="IQ_EXPORTS_POP_UNUSED_UNUSED_UNUSED">"c7081"</definedName>
    <definedName name="IQ_EXPORTS_SERVICES_REAL_SAAR_APR_FC_UNUSED_UNUSED_UNUSED">"c8516"</definedName>
    <definedName name="IQ_EXPORTS_SERVICES_REAL_SAAR_APR_UNUSED_UNUSED_UNUSED">"c7636"</definedName>
    <definedName name="IQ_EXPORTS_SERVICES_REAL_SAAR_FC_UNUSED_UNUSED_UNUSED">"c7856"</definedName>
    <definedName name="IQ_EXPORTS_SERVICES_REAL_SAAR_POP_FC_UNUSED_UNUSED_UNUSED">"c8076"</definedName>
    <definedName name="IQ_EXPORTS_SERVICES_REAL_SAAR_POP_UNUSED_UNUSED_UNUSED">"c7196"</definedName>
    <definedName name="IQ_EXPORTS_SERVICES_REAL_SAAR_UNUSED_UNUSED_UNUSED">"c6976"</definedName>
    <definedName name="IQ_EXPORTS_SERVICES_REAL_SAAR_YOY_FC_UNUSED_UNUSED_UNUSED">"c8296"</definedName>
    <definedName name="IQ_EXPORTS_SERVICES_REAL_SAAR_YOY_UNUSED_UNUSED_UNUSED">"c7416"</definedName>
    <definedName name="IQ_EXPORTS_UNUSED_UNUSED_UNUSED">"c6861"</definedName>
    <definedName name="IQ_EXPORTS_YOY_FC_UNUSED_UNUSED_UNUSED">"c8181"</definedName>
    <definedName name="IQ_EXPORTS_YOY_UNUSED_UNUSED_UNUSED">"c7301"</definedName>
    <definedName name="IQ_FH" hidden="1">100000</definedName>
    <definedName name="IQ_FIXED_INVEST_APR_FC_UNUSED_UNUSED_UNUSED">"c8410"</definedName>
    <definedName name="IQ_FIXED_INVEST_APR_UNUSED_UNUSED_UNUSED">"c7530"</definedName>
    <definedName name="IQ_FIXED_INVEST_FC_UNUSED_UNUSED_UNUSED">"c7750"</definedName>
    <definedName name="IQ_FIXED_INVEST_POP_FC_UNUSED_UNUSED_UNUSED">"c7970"</definedName>
    <definedName name="IQ_FIXED_INVEST_POP_UNUSED_UNUSED_UNUSED">"c7090"</definedName>
    <definedName name="IQ_FIXED_INVEST_REAL_APR_FC_UNUSED_UNUSED_UNUSED">"c8518"</definedName>
    <definedName name="IQ_FIXED_INVEST_REAL_APR_UNUSED_UNUSED_UNUSED">"c7638"</definedName>
    <definedName name="IQ_FIXED_INVEST_REAL_FC_UNUSED_UNUSED_UNUSED">"c7858"</definedName>
    <definedName name="IQ_FIXED_INVEST_REAL_POP_FC_UNUSED_UNUSED_UNUSED">"c8078"</definedName>
    <definedName name="IQ_FIXED_INVEST_REAL_POP_UNUSED_UNUSED_UNUSED">"c7198"</definedName>
    <definedName name="IQ_FIXED_INVEST_REAL_UNUSED_UNUSED_UNUSED">"c6978"</definedName>
    <definedName name="IQ_FIXED_INVEST_REAL_YOY_FC_UNUSED_UNUSED_UNUSED">"c8298"</definedName>
    <definedName name="IQ_FIXED_INVEST_REAL_YOY_UNUSED_UNUSED_UNUSED">"c7418"</definedName>
    <definedName name="IQ_FIXED_INVEST_UNUSED_UNUSED_UNUSED">"c6870"</definedName>
    <definedName name="IQ_FIXED_INVEST_YOY_FC_UNUSED_UNUSED_UNUSED">"c8190"</definedName>
    <definedName name="IQ_FIXED_INVEST_YOY_UNUSED_UNUSED_UNUSED">"c7310"</definedName>
    <definedName name="IQ_FOREIGN_BRANCHES_U.S._BANKS_LOANS_FDIC">"c6438"</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HOUSING_COMPLETIONS_SINGLE_FAM_APR_FC_UNUSED_UNUSED_UNUSED">"c8422"</definedName>
    <definedName name="IQ_HOUSING_COMPLETIONS_SINGLE_FAM_APR_UNUSED_UNUSED_UNUSED">"c7542"</definedName>
    <definedName name="IQ_HOUSING_COMPLETIONS_SINGLE_FAM_FC_UNUSED_UNUSED_UNUSED">"c7762"</definedName>
    <definedName name="IQ_HOUSING_COMPLETIONS_SINGLE_FAM_POP_FC_UNUSED_UNUSED_UNUSED">"c7982"</definedName>
    <definedName name="IQ_HOUSING_COMPLETIONS_SINGLE_FAM_POP_UNUSED_UNUSED_UNUSED">"c7102"</definedName>
    <definedName name="IQ_HOUSING_COMPLETIONS_SINGLE_FAM_UNUSED_UNUSED_UNUSED">"c6882"</definedName>
    <definedName name="IQ_HOUSING_COMPLETIONS_SINGLE_FAM_YOY_FC_UNUSED_UNUSED_UNUSED">"c8202"</definedName>
    <definedName name="IQ_HOUSING_COMPLETIONS_SINGLE_FAM_YOY_UNUSED_UNUSED_UNUSED">"c7322"</definedName>
    <definedName name="IQ_IMPORTS_GOODS_REAL_SAAR_APR_FC_UNUSED_UNUSED_UNUSED">"c8523"</definedName>
    <definedName name="IQ_IMPORTS_GOODS_REAL_SAAR_APR_UNUSED_UNUSED_UNUSED">"c7643"</definedName>
    <definedName name="IQ_IMPORTS_GOODS_REAL_SAAR_FC_UNUSED_UNUSED_UNUSED">"c7863"</definedName>
    <definedName name="IQ_IMPORTS_GOODS_REAL_SAAR_POP_FC_UNUSED_UNUSED_UNUSED">"c8083"</definedName>
    <definedName name="IQ_IMPORTS_GOODS_REAL_SAAR_POP_UNUSED_UNUSED_UNUSED">"c7203"</definedName>
    <definedName name="IQ_IMPORTS_GOODS_REAL_SAAR_UNUSED_UNUSED_UNUSED">"c6983"</definedName>
    <definedName name="IQ_IMPORTS_GOODS_REAL_SAAR_YOY_FC_UNUSED_UNUSED_UNUSED">"c8303"</definedName>
    <definedName name="IQ_IMPORTS_GOODS_REAL_SAAR_YOY_UNUSED_UNUSED_UNUSED">"c7423"</definedName>
    <definedName name="IQ_IMPORTS_GOODS_SERVICES_APR_FC_UNUSED_UNUSED_UNUSED">"c8429"</definedName>
    <definedName name="IQ_IMPORTS_GOODS_SERVICES_APR_UNUSED_UNUSED_UNUSED">"c7549"</definedName>
    <definedName name="IQ_IMPORTS_GOODS_SERVICES_FC_UNUSED_UNUSED_UNUSED">"c7769"</definedName>
    <definedName name="IQ_IMPORTS_GOODS_SERVICES_POP_FC_UNUSED_UNUSED_UNUSED">"c7989"</definedName>
    <definedName name="IQ_IMPORTS_GOODS_SERVICES_POP_UNUSED_UNUSED_UNUSED">"c7109"</definedName>
    <definedName name="IQ_IMPORTS_GOODS_SERVICES_REAL_SAAR_APR_FC_UNUSED_UNUSED_UNUSED">"c8524"</definedName>
    <definedName name="IQ_IMPORTS_GOODS_SERVICES_REAL_SAAR_APR_UNUSED_UNUSED_UNUSED">"c7644"</definedName>
    <definedName name="IQ_IMPORTS_GOODS_SERVICES_REAL_SAAR_FC_UNUSED_UNUSED_UNUSED">"c7864"</definedName>
    <definedName name="IQ_IMPORTS_GOODS_SERVICES_REAL_SAAR_POP_FC_UNUSED_UNUSED_UNUSED">"c8084"</definedName>
    <definedName name="IQ_IMPORTS_GOODS_SERVICES_REAL_SAAR_POP_UNUSED_UNUSED_UNUSED">"c7204"</definedName>
    <definedName name="IQ_IMPORTS_GOODS_SERVICES_REAL_SAAR_UNUSED_UNUSED_UNUSED">"c6984"</definedName>
    <definedName name="IQ_IMPORTS_GOODS_SERVICES_REAL_SAAR_YOY_FC_UNUSED_UNUSED_UNUSED">"c8304"</definedName>
    <definedName name="IQ_IMPORTS_GOODS_SERVICES_REAL_SAAR_YOY_UNUSED_UNUSED_UNUSED">"c7424"</definedName>
    <definedName name="IQ_IMPORTS_GOODS_SERVICES_UNUSED_UNUSED_UNUSED">"c6889"</definedName>
    <definedName name="IQ_IMPORTS_GOODS_SERVICES_YOY_FC_UNUSED_UNUSED_UNUSED">"c8209"</definedName>
    <definedName name="IQ_IMPORTS_GOODS_SERVICES_YOY_UNUSED_UNUSED_UNUSED">"c7329"</definedName>
    <definedName name="IQ_ISM_SERVICES_APR_FC_UNUSED_UNUSED_UNUSED">"c8443"</definedName>
    <definedName name="IQ_ISM_SERVICES_APR_UNUSED_UNUSED_UNUSED">"c7563"</definedName>
    <definedName name="IQ_ISM_SERVICES_FC_UNUSED_UNUSED_UNUSED">"c7783"</definedName>
    <definedName name="IQ_ISM_SERVICES_POP_FC_UNUSED_UNUSED_UNUSED">"c8003"</definedName>
    <definedName name="IQ_ISM_SERVICES_POP_UNUSED_UNUSED_UNUSED">"c7123"</definedName>
    <definedName name="IQ_ISM_SERVICES_UNUSED_UNUSED_UNUSED">"c6903"</definedName>
    <definedName name="IQ_ISM_SERVICES_YOY_FC_UNUSED_UNUSED_UNUSED">"c8223"</definedName>
    <definedName name="IQ_ISM_SERVICES_YOY_UNUSED_UNUSED_UNUSED">"c7343"</definedName>
    <definedName name="IQ_LATESTK" hidden="1">1000</definedName>
    <definedName name="IQ_LATESTQ" hidden="1">500</definedName>
    <definedName name="IQ_LTM" hidden="1">2000</definedName>
    <definedName name="IQ_LTMMONTH" hidden="1">120000</definedName>
    <definedName name="IQ_MEDIAN_NEW_HOME_SALES_APR_FC_UNUSED_UNUSED_UNUSED">"c8460"</definedName>
    <definedName name="IQ_MEDIAN_NEW_HOME_SALES_APR_UNUSED_UNUSED_UNUSED">"c7580"</definedName>
    <definedName name="IQ_MEDIAN_NEW_HOME_SALES_FC_UNUSED_UNUSED_UNUSED">"c7800"</definedName>
    <definedName name="IQ_MEDIAN_NEW_HOME_SALES_POP_FC_UNUSED_UNUSED_UNUSED">"c8020"</definedName>
    <definedName name="IQ_MEDIAN_NEW_HOME_SALES_POP_UNUSED_UNUSED_UNUSED">"c7140"</definedName>
    <definedName name="IQ_MEDIAN_NEW_HOME_SALES_UNUSED_UNUSED_UNUSED">"c6920"</definedName>
    <definedName name="IQ_MEDIAN_NEW_HOME_SALES_YOY_FC_UNUSED_UNUSED_UNUSED">"c8240"</definedName>
    <definedName name="IQ_MEDIAN_NEW_HOME_SALES_YOY_UNUSED_UNUSED_UNUSED">"c7360"</definedName>
    <definedName name="IQ_MONTH" hidden="1">15000</definedName>
    <definedName name="IQ_MTD" hidden="1">800000</definedName>
    <definedName name="IQ_NAMES_REVISION_DATE_" hidden="1">40821.6202662037</definedName>
    <definedName name="IQ_NAMES_REVISION_DATE__1">42298.8973032407</definedName>
    <definedName name="IQ_NAV_ACT_OR_EST">"c2225"</definedName>
    <definedName name="IQ_NONRES_FIXED_INVEST_PRIV_APR_FC_UNUSED_UNUSED_UNUSED">"c8468"</definedName>
    <definedName name="IQ_NONRES_FIXED_INVEST_PRIV_APR_UNUSED_UNUSED_UNUSED">"c7588"</definedName>
    <definedName name="IQ_NONRES_FIXED_INVEST_PRIV_FC_UNUSED_UNUSED_UNUSED">"c7808"</definedName>
    <definedName name="IQ_NONRES_FIXED_INVEST_PRIV_POP_FC_UNUSED_UNUSED_UNUSED">"c8028"</definedName>
    <definedName name="IQ_NONRES_FIXED_INVEST_PRIV_POP_UNUSED_UNUSED_UNUSED">"c7148"</definedName>
    <definedName name="IQ_NONRES_FIXED_INVEST_PRIV_UNUSED_UNUSED_UNUSED">"c6928"</definedName>
    <definedName name="IQ_NONRES_FIXED_INVEST_PRIV_YOY_FC_UNUSED_UNUSED_UNUSED">"c8248"</definedName>
    <definedName name="IQ_NONRES_FIXED_INVEST_PRIV_YOY_UNUSED_UNUSED_UNUSED">"c7368"</definedName>
    <definedName name="IQ_NTM" hidden="1">6000</definedName>
    <definedName name="IQ_OG_TOTAL_OIL_PRODUCTON">"c2059"</definedName>
    <definedName name="IQ_OPENED55" hidden="1">1</definedName>
    <definedName name="IQ_PERCENT_CHANGE_EST_FFO_12MONTHS">"c1828"</definedName>
    <definedName name="IQ_PERCENT_CHANGE_EST_FFO_18MONTHS">"c1829"</definedName>
    <definedName name="IQ_PERCENT_CHANGE_EST_FFO_3MONTHS">"c1825"</definedName>
    <definedName name="IQ_PERCENT_CHANGE_EST_FFO_6MONTHS">"c1826"</definedName>
    <definedName name="IQ_PERCENT_CHANGE_EST_FFO_9MONTHS">"c1827"</definedName>
    <definedName name="IQ_PERCENT_CHANGE_EST_FFO_DAY">"c1822"</definedName>
    <definedName name="IQ_PERCENT_CHANGE_EST_FFO_MONTH">"c1824"</definedName>
    <definedName name="IQ_PERCENT_CHANGE_EST_FFO_WEEK">"c1823"</definedName>
    <definedName name="IQ_PRIVATE_CONST_TOTAL_APR_FC_UNUSED_UNUSED_UNUSED">"c8559"</definedName>
    <definedName name="IQ_PRIVATE_CONST_TOTAL_APR_UNUSED_UNUSED_UNUSED">"c7679"</definedName>
    <definedName name="IQ_PRIVATE_CONST_TOTAL_FC_UNUSED_UNUSED_UNUSED">"c7899"</definedName>
    <definedName name="IQ_PRIVATE_CONST_TOTAL_POP_FC_UNUSED_UNUSED_UNUSED">"c8119"</definedName>
    <definedName name="IQ_PRIVATE_CONST_TOTAL_POP_UNUSED_UNUSED_UNUSED">"c7239"</definedName>
    <definedName name="IQ_PRIVATE_CONST_TOTAL_UNUSED_UNUSED_UNUSED">"c7019"</definedName>
    <definedName name="IQ_PRIVATE_CONST_TOTAL_YOY_FC_UNUSED_UNUSED_UNUSED">"c8339"</definedName>
    <definedName name="IQ_PRIVATE_CONST_TOTAL_YOY_UNUSED_UNUSED_UNUSED">"c7459"</definedName>
    <definedName name="IQ_PRIVATE_RES_CONST_REAL_APR_FC_UNUSED_UNUSED_UNUSED">"c8535"</definedName>
    <definedName name="IQ_PRIVATE_RES_CONST_REAL_APR_UNUSED_UNUSED_UNUSED">"c7655"</definedName>
    <definedName name="IQ_PRIVATE_RES_CONST_REAL_FC_UNUSED_UNUSED_UNUSED">"c7875"</definedName>
    <definedName name="IQ_PRIVATE_RES_CONST_REAL_POP_FC_UNUSED_UNUSED_UNUSED">"c8095"</definedName>
    <definedName name="IQ_PRIVATE_RES_CONST_REAL_POP_UNUSED_UNUSED_UNUSED">"c7215"</definedName>
    <definedName name="IQ_PRIVATE_RES_CONST_REAL_UNUSED_UNUSED_UNUSED">"c6995"</definedName>
    <definedName name="IQ_PRIVATE_RES_CONST_REAL_YOY_FC_UNUSED_UNUSED_UNUSED">"c8315"</definedName>
    <definedName name="IQ_PRIVATE_RES_CONST_REAL_YOY_UNUSED_UNUSED_UNUSED">"c7435"</definedName>
    <definedName name="IQ_PURCHASES_EQUIP_NONRES_SAAR_APR_FC_UNUSED_UNUSED_UNUSED">"c8491"</definedName>
    <definedName name="IQ_PURCHASES_EQUIP_NONRES_SAAR_APR_UNUSED_UNUSED_UNUSED">"c7611"</definedName>
    <definedName name="IQ_PURCHASES_EQUIP_NONRES_SAAR_FC_UNUSED_UNUSED_UNUSED">"c7831"</definedName>
    <definedName name="IQ_PURCHASES_EQUIP_NONRES_SAAR_POP_FC_UNUSED_UNUSED_UNUSED">"c8051"</definedName>
    <definedName name="IQ_PURCHASES_EQUIP_NONRES_SAAR_POP_UNUSED_UNUSED_UNUSED">"c7171"</definedName>
    <definedName name="IQ_PURCHASES_EQUIP_NONRES_SAAR_UNUSED_UNUSED_UNUSED">"c6951"</definedName>
    <definedName name="IQ_PURCHASES_EQUIP_NONRES_SAAR_YOY_FC_UNUSED_UNUSED_UNUSED">"c8271"</definedName>
    <definedName name="IQ_PURCHASES_EQUIP_NONRES_SAAR_YOY_UNUSED_UNUSED_UNUSED">"c7391"</definedName>
    <definedName name="IQ_QTD" hidden="1">750000</definedName>
    <definedName name="IQ_RES_CONST_REAL_APR_FC_UNUSED_UNUSED_UNUSED">"c8536"</definedName>
    <definedName name="IQ_RES_CONST_REAL_APR_UNUSED_UNUSED_UNUSED">"c7656"</definedName>
    <definedName name="IQ_RES_CONST_REAL_FC_UNUSED_UNUSED_UNUSED">"c7876"</definedName>
    <definedName name="IQ_RES_CONST_REAL_POP_FC_UNUSED_UNUSED_UNUSED">"c8096"</definedName>
    <definedName name="IQ_RES_CONST_REAL_POP_UNUSED_UNUSED_UNUSED">"c7216"</definedName>
    <definedName name="IQ_RES_CONST_REAL_SAAR_APR_FC_UNUSED_UNUSED_UNUSED">"c8537"</definedName>
    <definedName name="IQ_RES_CONST_REAL_SAAR_APR_UNUSED_UNUSED_UNUSED">"c7657"</definedName>
    <definedName name="IQ_RES_CONST_REAL_SAAR_FC_UNUSED_UNUSED_UNUSED">"c7877"</definedName>
    <definedName name="IQ_RES_CONST_REAL_SAAR_POP_FC_UNUSED_UNUSED_UNUSED">"c8097"</definedName>
    <definedName name="IQ_RES_CONST_REAL_SAAR_POP_UNUSED_UNUSED_UNUSED">"c7217"</definedName>
    <definedName name="IQ_RES_CONST_REAL_SAAR_UNUSED_UNUSED_UNUSED">"c6997"</definedName>
    <definedName name="IQ_RES_CONST_REAL_SAAR_YOY_FC_UNUSED_UNUSED_UNUSED">"c8317"</definedName>
    <definedName name="IQ_RES_CONST_REAL_SAAR_YOY_UNUSED_UNUSED_UNUSED">"c7437"</definedName>
    <definedName name="IQ_RES_CONST_REAL_UNUSED_UNUSED_UNUSED">"c6996"</definedName>
    <definedName name="IQ_RES_CONST_REAL_YOY_FC_UNUSED_UNUSED_UNUSED">"c8316"</definedName>
    <definedName name="IQ_RES_CONST_REAL_YOY_UNUSED_UNUSED_UNUSED">"c7436"</definedName>
    <definedName name="IQ_RES_CONST_SAAR_APR_FC_UNUSED_UNUSED_UNUSED">"c8540"</definedName>
    <definedName name="IQ_RES_CONST_SAAR_APR_UNUSED_UNUSED_UNUSED">"c7660"</definedName>
    <definedName name="IQ_RES_CONST_SAAR_FC_UNUSED_UNUSED_UNUSED">"c7880"</definedName>
    <definedName name="IQ_RES_CONST_SAAR_POP_FC_UNUSED_UNUSED_UNUSED">"c8100"</definedName>
    <definedName name="IQ_RES_CONST_SAAR_POP_UNUSED_UNUSED_UNUSED">"c7220"</definedName>
    <definedName name="IQ_RES_CONST_SAAR_UNUSED_UNUSED_UNUSED">"c7000"</definedName>
    <definedName name="IQ_RES_CONST_SAAR_YOY_FC_UNUSED_UNUSED_UNUSED">"c8320"</definedName>
    <definedName name="IQ_RES_CONST_SAAR_YOY_UNUSED_UNUSED_UNUSED">"c7440"</definedName>
    <definedName name="IQ_SHAREOUTSTANDING">"c1347"</definedName>
    <definedName name="IQ_TODAY" hidden="1">0</definedName>
    <definedName name="IQ_TOTAL_PENSION_OBLIGATION">"c1292"</definedName>
    <definedName name="IQ_WEEK" hidden="1">50000</definedName>
    <definedName name="IQ_YTD" hidden="1">3000</definedName>
    <definedName name="IQ_YTDMONTH" hidden="1">130000</definedName>
    <definedName name="IQRA12">"$A$13:$A$272"</definedName>
    <definedName name="IQRA279">"$A$280:$A$539"</definedName>
    <definedName name="IQRAC12">"$AC$13"</definedName>
    <definedName name="IQRAC279">"$AC$280:$AC$539"</definedName>
    <definedName name="IQRAF12">"$AF$13"</definedName>
    <definedName name="IQRAF279">"$AF$280:$AF$339"</definedName>
    <definedName name="IQRAJ12">"$AJ$13"</definedName>
    <definedName name="IQRAJ279">"$AJ$280:$AJ$539"</definedName>
    <definedName name="IQRAM12">"$AM$13"</definedName>
    <definedName name="IQRAM279">"$AM$280:$AM$339"</definedName>
    <definedName name="IQRAQ12">"$AQ$13"</definedName>
    <definedName name="IQRAQ279">"$AQ$280:$AQ$539"</definedName>
    <definedName name="IQRAT12">"$AT$13"</definedName>
    <definedName name="IQRAT279">"$AT$280:$AT$339"</definedName>
    <definedName name="IQRAX12">"$AX$13"</definedName>
    <definedName name="IQRAX279">"$AX$280:$AX$539"</definedName>
    <definedName name="IQRBA12">"$BA$13"</definedName>
    <definedName name="IQRBA279">"$BA$280:$BA$339"</definedName>
    <definedName name="IQRBE12">"$BE$13"</definedName>
    <definedName name="IQRBE279">"$BE$280:$BE$539"</definedName>
    <definedName name="IQRBH12">"$BH$13"</definedName>
    <definedName name="IQRBH279">"$BH$280:$BH$339"</definedName>
    <definedName name="IQRBL12">"$BL$13"</definedName>
    <definedName name="IQRBL279">"$BL$280:$BL$539"</definedName>
    <definedName name="IQRBO12">"$BO$13"</definedName>
    <definedName name="IQRBO279">"$BO$280:$BO$339"</definedName>
    <definedName name="IQRBS11">"$BS$12:$BS$272"</definedName>
    <definedName name="IQRBS12">"$BS$13"</definedName>
    <definedName name="IQRBS279">"$BS$280:$BS$539"</definedName>
    <definedName name="IQRBV12">"$BV$13"</definedName>
    <definedName name="IQRBV279">"$BV$280:$BV$339"</definedName>
    <definedName name="IQRBZ12">"$BZ$13"</definedName>
    <definedName name="IQRBZ279">"$BZ$280:$BZ$539"</definedName>
    <definedName name="IQRCC12">"$CC$13"</definedName>
    <definedName name="IQRCC279">"$CC$280:$CC$339"</definedName>
    <definedName name="IQRCG12">"$CG$13"</definedName>
    <definedName name="IQRCG279">"$CG$280:$CG$539"</definedName>
    <definedName name="IQRCJ12">"$CJ$13"</definedName>
    <definedName name="IQRCJ279">"$CJ$280:$CJ$339"</definedName>
    <definedName name="IQRCN12">"$CN$13"</definedName>
    <definedName name="IQRCN279">"$CN$280:$CN$539"</definedName>
    <definedName name="IQRCQ12">"$CQ$13"</definedName>
    <definedName name="IQRCQ279">"$CQ$280:$CQ$339"</definedName>
    <definedName name="IQRCU12">"$CU$13"</definedName>
    <definedName name="IQRCU279">"$CU$280:$CU$539"</definedName>
    <definedName name="IQRCX12">"$CX$13"</definedName>
    <definedName name="IQRCX279">"$CX$280:$CX$339"</definedName>
    <definedName name="IQRD12">"$D$13:$D$71"</definedName>
    <definedName name="IQRD279">"$D$280:$D$339"</definedName>
    <definedName name="IQRH12">"$H$13"</definedName>
    <definedName name="IQRH279">"$H$280:$H$539"</definedName>
    <definedName name="IQRK12">"$K$13"</definedName>
    <definedName name="IQRK279">"$K$280:$K$339"</definedName>
    <definedName name="IQRO12">"$O$13"</definedName>
    <definedName name="IQRO279">"$O$280:$O$539"</definedName>
    <definedName name="IQRR12">"$R$13"</definedName>
    <definedName name="IQRR279">"$R$280:$R$339"</definedName>
    <definedName name="IQRV12">"$V$13"</definedName>
    <definedName name="IQRV279">"$V$280:$V$539"</definedName>
    <definedName name="IQRY12">"$Y$13"</definedName>
    <definedName name="IQRY279">"$Y$280:$Y$339"</definedName>
    <definedName name="IsColHidden" hidden="1">FALSE</definedName>
    <definedName name="IsLTMColHidden" hidden="1">FALSE</definedName>
    <definedName name="j" localSheetId="1">#REF!</definedName>
    <definedName name="j">#REF!</definedName>
    <definedName name="JAN" localSheetId="1">#REF!</definedName>
    <definedName name="JAN">#REF!</definedName>
    <definedName name="Jan_03_Estimate_p1">#REF!</definedName>
    <definedName name="Jan_03_Estimate_p2">#REF!</definedName>
    <definedName name="Jan_03_p3">#REF!</definedName>
    <definedName name="Jan_03_p4">#REF!</definedName>
    <definedName name="JBNAM">"WOANALYSIS"</definedName>
    <definedName name="JBNMB">"935083"</definedName>
    <definedName name="jj" localSheetId="1">#REF!</definedName>
    <definedName name="jj">#REF!</definedName>
    <definedName name="jjj" localSheetId="1">#REF!</definedName>
    <definedName name="jjj">#REF!</definedName>
    <definedName name="jjjj" localSheetId="1">#REF!</definedName>
    <definedName name="jjjj">#REF!</definedName>
    <definedName name="jtemp">#REF!</definedName>
    <definedName name="JUL">#REF!</definedName>
    <definedName name="JUN">#REF!</definedName>
    <definedName name="June_02">#REF!</definedName>
    <definedName name="June_MEUs_Embedded_Variance" localSheetId="1">#REF!</definedName>
    <definedName name="June_MEUs_Embedded_Variance">#REF!</definedName>
    <definedName name="June_Retail_Variance" localSheetId="1">#REF!</definedName>
    <definedName name="June_Retail_Variance">#REF!</definedName>
    <definedName name="k">#REF!</definedName>
    <definedName name="kk">#REF!</definedName>
    <definedName name="kkk">#REF!</definedName>
    <definedName name="kkkk">#REF!</definedName>
    <definedName name="l">#REF!</definedName>
    <definedName name="Labour_Esc_02">#REF!</definedName>
    <definedName name="Labour_Esc_03">#REF!</definedName>
    <definedName name="Labour_Esc_04">#REF!</definedName>
    <definedName name="Labour_Esc_05">#REF!</definedName>
    <definedName name="Labour_Esc_06">#REF!</definedName>
    <definedName name="Labour_Esc_07">#REF!</definedName>
    <definedName name="Labour_Esc_08">#REF!</definedName>
    <definedName name="Labour_Esc_09">#REF!</definedName>
    <definedName name="Lakeland_SA">#REF!</definedName>
    <definedName name="Language">#REF!</definedName>
    <definedName name="LAST">#N/A</definedName>
    <definedName name="Last_Year" localSheetId="1">#REF!</definedName>
    <definedName name="Last_Year">#REF!</definedName>
    <definedName name="LDC" localSheetId="1">#REF!</definedName>
    <definedName name="LDC">#REF!</definedName>
    <definedName name="LDCkWh" localSheetId="1">#REF!</definedName>
    <definedName name="LDCkWh">#REF!</definedName>
    <definedName name="LDCkWh2">#REF!</definedName>
    <definedName name="LDCkWh3">#REF!</definedName>
    <definedName name="LDCList" localSheetId="1">OFFSET(#REF!,0,0,COUNTA(#REF!),1)</definedName>
    <definedName name="LDCList">OFFSET(#REF!,0,0,COUNTA(#REF!),1)</definedName>
    <definedName name="LDCLoads" localSheetId="1">#REF!</definedName>
    <definedName name="LDCLoads">#REF!</definedName>
    <definedName name="LDCRates" localSheetId="1">#REF!</definedName>
    <definedName name="LDCRates">#REF!</definedName>
    <definedName name="LDCRates2" localSheetId="1">#REF!</definedName>
    <definedName name="LDCRates2">#REF!</definedName>
    <definedName name="LEDGER">#REF!</definedName>
    <definedName name="LegalEntity" localSheetId="1">OFFSET(#REF!,0,0,1,COUNTA(#REF!,0)-2)</definedName>
    <definedName name="LegalEntity">OFFSET(#REF!,0,0,1,COUNTA(#REF!,0)-2)</definedName>
    <definedName name="LegalEntityRR">OFFSET(#REF!,0,0,1,COUNTA(#REF!,0))</definedName>
    <definedName name="LegalEntityTAR">OFFSET(#REF!,0,0,1,COUNTA(#REF!,0))</definedName>
    <definedName name="LegalEntityTaxableIncome">OFFSET(#REF!,0,0,1,COUNTA(#REF!,0))</definedName>
    <definedName name="Lei" localSheetId="1">#REF!</definedName>
    <definedName name="Lei">#REF!</definedName>
    <definedName name="Levels" localSheetId="1">#REF!</definedName>
    <definedName name="Levels">#REF!</definedName>
    <definedName name="Leveraged_Discount_Rate" localSheetId="1">#REF!</definedName>
    <definedName name="Leveraged_Discount_Rate">#REF!</definedName>
    <definedName name="LIAB">#REF!</definedName>
    <definedName name="LIABJAN09">#REF!</definedName>
    <definedName name="LIMIT">#REF!</definedName>
    <definedName name="Lines_Technical_Services">#REF!</definedName>
    <definedName name="Lines_Zone_1">#REF!</definedName>
    <definedName name="Lines_Zone_2">#REF!</definedName>
    <definedName name="Lines_Zone_3A">#REF!</definedName>
    <definedName name="Lines_Zone_3B">#REF!</definedName>
    <definedName name="Lines_Zone_4">#REF!</definedName>
    <definedName name="Lines_Zone_5">#REF!</definedName>
    <definedName name="Lines_Zone_6">#REF!</definedName>
    <definedName name="Lines_Zone_7">#REF!</definedName>
    <definedName name="Lines_Zone_8">#REF!</definedName>
    <definedName name="Links_Page">#REF!</definedName>
    <definedName name="listdata">#REF!</definedName>
    <definedName name="ListOffset">1</definedName>
    <definedName name="ListOfLDC">OFFSET([1]List!$A$1,0,0,COUNTA([1]List!$A:$A),1)</definedName>
    <definedName name="ll" localSheetId="1">#REF!</definedName>
    <definedName name="ll">#REF!</definedName>
    <definedName name="llll" localSheetId="1">#REF!</definedName>
    <definedName name="llll">#REF!</definedName>
    <definedName name="LNPG1">#N/A</definedName>
    <definedName name="LNPG10">#N/A</definedName>
    <definedName name="LNPG11">#N/A</definedName>
    <definedName name="LNPG12">#N/A</definedName>
    <definedName name="LNPG13">#N/A</definedName>
    <definedName name="LNPG2">#N/A</definedName>
    <definedName name="LoadForecast" localSheetId="1">#REF!</definedName>
    <definedName name="LoadForecast">#REF!</definedName>
    <definedName name="Loads" localSheetId="1">#REF!</definedName>
    <definedName name="Loads">#REF!</definedName>
    <definedName name="LOB" localSheetId="1">#REF!</definedName>
    <definedName name="LOB">#REF!</definedName>
    <definedName name="Location">#REF!</definedName>
    <definedName name="LOOKUP">#REF!</definedName>
    <definedName name="lookup_1110190">#REF!</definedName>
    <definedName name="lookup_bu">#REF!</definedName>
    <definedName name="lookup_class">#REF!</definedName>
    <definedName name="lookup_table">#REF!</definedName>
    <definedName name="LOOPM">#N/A</definedName>
    <definedName name="LOOPX">#N/A</definedName>
    <definedName name="LossFactors" localSheetId="1">#REF!</definedName>
    <definedName name="LossFactors">#REF!</definedName>
    <definedName name="LPK" localSheetId="1">#REF!</definedName>
    <definedName name="LPK">#REF!</definedName>
    <definedName name="LTD_Data" localSheetId="1">#REF!</definedName>
    <definedName name="LTD_Data">#REF!</definedName>
    <definedName name="LU">#REF!</definedName>
    <definedName name="LUP">#REF!</definedName>
    <definedName name="LUP_Subset">#REF!</definedName>
    <definedName name="LYN">#REF!</definedName>
    <definedName name="MACRO">#REF!</definedName>
    <definedName name="MACROS">#REF!</definedName>
    <definedName name="MAJOR_CONT_AM_LOOKUP">#REF!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nual">#REF!</definedName>
    <definedName name="Manual_Prior_Year">#REF!</definedName>
    <definedName name="mapcss">#REF!</definedName>
    <definedName name="mapdss">#REF!</definedName>
    <definedName name="mapping">#REF!</definedName>
    <definedName name="MAR">#REF!</definedName>
    <definedName name="march">#REF!</definedName>
    <definedName name="MARCOS">#REF!</definedName>
    <definedName name="mast">#REF!</definedName>
    <definedName name="mat_beg_bud">#REF!</definedName>
    <definedName name="mat_end_bud">#REF!</definedName>
    <definedName name="mat12ACT">#REF!</definedName>
    <definedName name="MATBUD">#REF!</definedName>
    <definedName name="Match">#REF!</definedName>
    <definedName name="Match_All_Data">#REF!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ax_Mat">#REF!</definedName>
    <definedName name="MAY">#REF!</definedName>
    <definedName name="May_02">#REF!</definedName>
    <definedName name="May_2010">#REF!</definedName>
    <definedName name="MBRR">#REF!</definedName>
    <definedName name="meter_costs">#REF!</definedName>
    <definedName name="meter_installation_costs_by_type">#REF!</definedName>
    <definedName name="Meter_Readers_Zone_1">#REF!</definedName>
    <definedName name="Meter_Readers_Zone_2">#REF!</definedName>
    <definedName name="Meter_Readers_Zone_3">#REF!</definedName>
    <definedName name="Meter_Readers_Zone_4">#REF!</definedName>
    <definedName name="Meter_Readers_Zone_5">#REF!</definedName>
    <definedName name="Meter_Readers_Zone_6">#REF!</definedName>
    <definedName name="Meter_Readers_Zone_7">#REF!</definedName>
    <definedName name="Meter_Reading_Hiring_Hall">#REF!</definedName>
    <definedName name="meter_targets_by_program">#REF!</definedName>
    <definedName name="METS1_2___Rebate_Effective_Dates">#REF!</definedName>
    <definedName name="MEULoads">#REF!</definedName>
    <definedName name="MEUR">#REF!</definedName>
    <definedName name="MEURates">#REF!</definedName>
    <definedName name="MEURTXLoad">#REF!</definedName>
    <definedName name="MEURTXRate">#REF!</definedName>
    <definedName name="MEWarning">0</definedName>
    <definedName name="MFA_ADDS">#REF!</definedName>
    <definedName name="MFA_BU_CATG_LOOKUP">#REF!</definedName>
    <definedName name="MFA_Feed">#REF!</definedName>
    <definedName name="mgr">#REF!</definedName>
    <definedName name="MidPeak">#REF!</definedName>
    <definedName name="mil">#REF!</definedName>
    <definedName name="million">#REF!</definedName>
    <definedName name="milner" localSheetId="1" hidden="1">{#N/A,#N/A,FALSE,"Aging Summary";#N/A,#N/A,FALSE,"Ratio Analysis";#N/A,#N/A,FALSE,"Test 120 Day Accts";#N/A,#N/A,FALSE,"Tickmarks"}</definedName>
    <definedName name="milner" hidden="1">{#N/A,#N/A,FALSE,"Aging Summary";#N/A,#N/A,FALSE,"Ratio Analysis";#N/A,#N/A,FALSE,"Test 120 Day Accts";#N/A,#N/A,FALSE,"Tickmarks"}</definedName>
    <definedName name="MIN">"28"</definedName>
    <definedName name="MINOR_CONT_AM_LOOKUP" localSheetId="1">#REF!</definedName>
    <definedName name="MINOR_CONT_AM_LOOKUP">#REF!</definedName>
    <definedName name="misc1" localSheetId="1">#REF!</definedName>
    <definedName name="misc1">#REF!</definedName>
    <definedName name="misc2" localSheetId="1">#REF!</definedName>
    <definedName name="misc2">#REF!</definedName>
    <definedName name="misc3">#REF!</definedName>
    <definedName name="misc4">#REF!</definedName>
    <definedName name="misc5">#REF!</definedName>
    <definedName name="misc6">#REF!</definedName>
    <definedName name="MktVal">#REF!</definedName>
    <definedName name="mmm">#REF!</definedName>
    <definedName name="mmmm">#REF!</definedName>
    <definedName name="mmmmm">#REF!</definedName>
    <definedName name="Model_Accounts">#REF!</definedName>
    <definedName name="Monica">#REF!</definedName>
    <definedName name="Month">#REF!</definedName>
    <definedName name="Month_Flag">#REF!</definedName>
    <definedName name="Month_identifier">#REF!</definedName>
    <definedName name="Month_Prior">#REF!</definedName>
    <definedName name="MonthDates">#REF!</definedName>
    <definedName name="MONTHS">#REF!</definedName>
    <definedName name="mrr">#REF!</definedName>
    <definedName name="MSRates">#REF!</definedName>
    <definedName name="mwd">#REF!</definedName>
    <definedName name="mwdbor">#REF!</definedName>
    <definedName name="name">#REF!</definedName>
    <definedName name="NameTar">#REF!</definedName>
    <definedName name="NBV">#REF!</definedName>
    <definedName name="NBV_In_Scope">#REF!</definedName>
    <definedName name="NCV_IOWA_CURVE">#REF!</definedName>
    <definedName name="NCV_R2_OFFSET">#REF!</definedName>
    <definedName name="NCV_R3_OFFSET">#REF!</definedName>
    <definedName name="NCV_Round_Table">#REF!</definedName>
    <definedName name="NCV_RUL_Table">#REF!</definedName>
    <definedName name="nd_costs_other">#REF!</definedName>
    <definedName name="nd_hardware_costs">#REF!</definedName>
    <definedName name="nd_resource_costs">#REF!</definedName>
    <definedName name="NELDC_kWhs">#REF!</definedName>
    <definedName name="new">#REF!</definedName>
    <definedName name="New_Rate_Order_Effective_Date">#REF!</definedName>
    <definedName name="NewPensionBPERatio">#REF!</definedName>
    <definedName name="nmbmbm">"V2002-03-29"</definedName>
    <definedName name="nnbbmb" localSheetId="1">#REF!,#REF!,#REF!,#REF!</definedName>
    <definedName name="nnbbmb">#REF!,#REF!,#REF!,#REF!</definedName>
    <definedName name="NNELDCkWhs" localSheetId="1">#REF!</definedName>
    <definedName name="NNELDCkWhs">#REF!</definedName>
    <definedName name="nnnn" localSheetId="1">#REF!</definedName>
    <definedName name="nnnn">#REF!</definedName>
    <definedName name="nnnnn" localSheetId="1">#REF!</definedName>
    <definedName name="nnnnn">#REF!</definedName>
    <definedName name="NON_Pensioners_ABO">#REF!</definedName>
    <definedName name="Non_Pensioners_PBO">#REF!</definedName>
    <definedName name="NonPayment">#REF!</definedName>
    <definedName name="nonzero">#REF!</definedName>
    <definedName name="NOPREC">#N/A</definedName>
    <definedName name="NoteStartRow" localSheetId="1">#REF!</definedName>
    <definedName name="NoteStartRow">#REF!</definedName>
    <definedName name="NOV" localSheetId="1">#REF!</definedName>
    <definedName name="NOV">#REF!</definedName>
    <definedName name="NOVASSETS" localSheetId="1">#REF!</definedName>
    <definedName name="NOVASSETS">#REF!</definedName>
    <definedName name="NOVLIAB">#REF!</definedName>
    <definedName name="NPV">#REF!</definedName>
    <definedName name="NR_RPY_CI_HOI_02">#REF!</definedName>
    <definedName name="NR_RPY_CI_HOI_03">#REF!</definedName>
    <definedName name="NR_RPY_CI_HOI_04">#REF!</definedName>
    <definedName name="NR_RPY_CI_HOI_05">#REF!</definedName>
    <definedName name="NR_RPY_CI_HOI_06">#REF!</definedName>
    <definedName name="NR_RPY_CI_HOI_07">#REF!</definedName>
    <definedName name="NR_RPY_CI_HOI_08">#REF!</definedName>
    <definedName name="NR_RPY_CI_HOI_09">#REF!</definedName>
    <definedName name="NR_RPY_CI_Mkt_02">#REF!</definedName>
    <definedName name="NR_RPY_CI_Mkt_03">#REF!</definedName>
    <definedName name="NR_RPY_CI_Ntw_02">#REF!</definedName>
    <definedName name="NR_RPY_CI_Ntw_03">#REF!</definedName>
    <definedName name="NR_RPY_CI_Ntw_04">#REF!</definedName>
    <definedName name="NR_RPY_CI_Ntw_05">#REF!</definedName>
    <definedName name="NR_RPY_CI_Ntw_06">#REF!</definedName>
    <definedName name="NR_RPY_CI_Ntw_07">#REF!</definedName>
    <definedName name="NR_RPY_CI_Ntw_08">#REF!</definedName>
    <definedName name="NR_RPY_CI_Ntw_09">#REF!</definedName>
    <definedName name="NR_RPY_CI_OHE_02">#REF!</definedName>
    <definedName name="NR_RPY_CI_OHE_03">#REF!</definedName>
    <definedName name="NR_RPY_CI_OHE_04">#REF!</definedName>
    <definedName name="NR_RPY_CI_OHE_05">#REF!</definedName>
    <definedName name="NR_RPY_CI_OHE_06">#REF!</definedName>
    <definedName name="NR_RPY_CI_OHE_07">#REF!</definedName>
    <definedName name="NR_RPY_CI_OHE_08">#REF!</definedName>
    <definedName name="NR_RPY_CI_RC_02">#REF!</definedName>
    <definedName name="NR_RPY_CI_RC_03">#REF!</definedName>
    <definedName name="NR_RPY_CI_RC_04">#REF!</definedName>
    <definedName name="NR_RPY_CI_RC_05">#REF!</definedName>
    <definedName name="NR_RPY_CI_RC_06">#REF!</definedName>
    <definedName name="NR_RPY_CI_RC_07">#REF!</definedName>
    <definedName name="NR_RPY_CI_RC_08">#REF!</definedName>
    <definedName name="NR_RPY_CI_RC_09">#REF!</definedName>
    <definedName name="NR_RPY_CI_Tel_02">#REF!</definedName>
    <definedName name="NR_RPY_CI_Tel_03">#REF!</definedName>
    <definedName name="NR_RPY_CI_Tel_04">#REF!</definedName>
    <definedName name="NR_RPY_CI_Tel_05">#REF!</definedName>
    <definedName name="NR_RPY_CI_Tel_06">#REF!</definedName>
    <definedName name="NR_RPY_CI_Tel_07">#REF!</definedName>
    <definedName name="NR_RPY_CI_Tel_08">#REF!</definedName>
    <definedName name="NR_RPY_CI_Tel_09">#REF!</definedName>
    <definedName name="NRPAsOf">#REF!</definedName>
    <definedName name="NRPTrending">#REF!</definedName>
    <definedName name="NT">#REF!</definedName>
    <definedName name="NvsAnswerCol">"[Drill1]JRNLLAYOUT!$A$4:$A$79"</definedName>
    <definedName name="NvsASD">"V1999-12-29"</definedName>
    <definedName name="NvsAutoDrillOk">"VN"</definedName>
    <definedName name="NvsDateToNumber">"Y"</definedName>
    <definedName name="NvsElapsedTime">0.000695023147272877</definedName>
    <definedName name="NvsEndTime">36951.4243821759</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"%,X,RZF..OHnplode,CZF.."</definedName>
    <definedName name="NvsPanelEffdt">"V1901-01-01"</definedName>
    <definedName name="NvsPanelSetid">"VSHARE"</definedName>
    <definedName name="NvsParentRef" localSheetId="1">#REF!</definedName>
    <definedName name="NvsParentRef">#REF!</definedName>
    <definedName name="NvsReqBU">"V900"</definedName>
    <definedName name="NvsReqBUOnly">"VN"</definedName>
    <definedName name="NvsTransLed">"VN"</definedName>
    <definedName name="NvsTreeASD">"V1999-12-29"</definedName>
    <definedName name="NvsValTbl.ACCOUNT">"GL_ACCOUNT_TBL"</definedName>
    <definedName name="NvsValTbl.ACTIVITY_ID">"PROJ_ACTIVITY"</definedName>
    <definedName name="NvsValTbl.ANALYSIS_TYPE">"PROJ_ANTYPE_FS"</definedName>
    <definedName name="NvsValTbl.BUSINESS_UNIT">"BUS_UNIT_TBL_GL"</definedName>
    <definedName name="NvsValTbl.CATEGORY">"CATEGORY_TBL"</definedName>
    <definedName name="NvsValTbl.CURRENCY_CD">"CURRENCY_CD_TBL"</definedName>
    <definedName name="NvsValTbl.DEPTID">"DEPARTMENT_TBL"</definedName>
    <definedName name="NvsValTbl.OH_WORK_PROG">"OH_NVPROGRAM_VW"</definedName>
    <definedName name="NvsValTbl.PROJECT_ID">"OH_P300_TREE_VW"</definedName>
    <definedName name="NvsValTbl.PROJECT_TYPE">"PROJ_TYPE_TBL"</definedName>
    <definedName name="NvsValTbl.RESOURCE_TYPE">"PROJ_RES_TYPE"</definedName>
    <definedName name="NvsValTbl.STATISTICS_CODE">"STAT_TBL"</definedName>
    <definedName name="NvsValTbl.UNIT_OF_MEASURE">"UNITS_TBL"</definedName>
    <definedName name="o" localSheetId="1">#REF!</definedName>
    <definedName name="o">#REF!</definedName>
    <definedName name="OCT" localSheetId="1">#REF!</definedName>
    <definedName name="OCT">#REF!</definedName>
    <definedName name="OCTASSETS" localSheetId="1">#REF!</definedName>
    <definedName name="OCTASSETS">#REF!</definedName>
    <definedName name="OCTLIAB">#REF!</definedName>
    <definedName name="October">#REF!</definedName>
    <definedName name="OEB" localSheetId="1">#REF!</definedName>
    <definedName name="OEB">#REF!</definedName>
    <definedName name="OffPeak">#REF!</definedName>
    <definedName name="OFFSTAFFX">#N/A</definedName>
    <definedName name="OFPRDB01.OFPROD" localSheetId="1">#REF!</definedName>
    <definedName name="OFPRDB01.OFPROD">#REF!</definedName>
    <definedName name="OH" localSheetId="1">#REF!</definedName>
    <definedName name="OH">#REF!</definedName>
    <definedName name="oh_wo" localSheetId="1">#REF!</definedName>
    <definedName name="oh_wo">#REF!</definedName>
    <definedName name="OHSC_GC_S_BOARD_OF_DIRECTORS">#REF!</definedName>
    <definedName name="Old_Print_Area_A">#REF!</definedName>
    <definedName name="OLOL">#REF!</definedName>
    <definedName name="OMA">#REF!</definedName>
    <definedName name="OnPeak">#REF!</definedName>
    <definedName name="ont_total_MW" localSheetId="1">#REF!</definedName>
    <definedName name="ont_total_MW">#REF!</definedName>
    <definedName name="oo">#REF!</definedName>
    <definedName name="ooo">#REF!</definedName>
    <definedName name="oooooo">#REF!</definedName>
    <definedName name="OPRB_Cum_Plan">#REF!</definedName>
    <definedName name="OPRB_Plan">#REF!</definedName>
    <definedName name="OPSUM">#N/A</definedName>
    <definedName name="OQLIB">"QUSRSYS"</definedName>
    <definedName name="OQNAM">"COMPLEO"</definedName>
    <definedName name="Order" localSheetId="1">#REF!</definedName>
    <definedName name="Order">#REF!</definedName>
    <definedName name="OrgTable" localSheetId="1">#REF!</definedName>
    <definedName name="OrgTable">#REF!</definedName>
    <definedName name="origin_1d" localSheetId="1">#REF!</definedName>
    <definedName name="origin_1d">#REF!</definedName>
    <definedName name="origin_id">#REF!</definedName>
    <definedName name="OT">#REF!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ers">#REF!</definedName>
    <definedName name="OTHMENU">#N/A</definedName>
    <definedName name="othNYbud" localSheetId="1">#REF!</definedName>
    <definedName name="othNYbud">#REF!</definedName>
    <definedName name="othPYACT" localSheetId="1">#REF!</definedName>
    <definedName name="othPYACT">#REF!</definedName>
    <definedName name="OTHSTART" localSheetId="1">#REF!</definedName>
    <definedName name="OTHSTART">#REF!</definedName>
    <definedName name="overhead">#REF!</definedName>
    <definedName name="p">#REF!</definedName>
    <definedName name="Page_Count">#REF!</definedName>
    <definedName name="PAGE1">#REF!</definedName>
    <definedName name="PAGE10">#N/A</definedName>
    <definedName name="PAGE11">#N/A</definedName>
    <definedName name="PAGE12">#N/A</definedName>
    <definedName name="PAGE13">#N/A</definedName>
    <definedName name="PAGE2">#N/A</definedName>
    <definedName name="PAGE3">#N/A</definedName>
    <definedName name="PAGE4">#N/A</definedName>
    <definedName name="PAGE5">#N/A</definedName>
    <definedName name="PAGE6">#N/A</definedName>
    <definedName name="PAGE7">#N/A</definedName>
    <definedName name="PAGE8">#N/A</definedName>
    <definedName name="PAGE9">#N/A</definedName>
    <definedName name="PAGEW">"132"</definedName>
    <definedName name="PAOrgs" localSheetId="1">#REF!</definedName>
    <definedName name="PAOrgs">#REF!</definedName>
    <definedName name="PARAM1">#N/A</definedName>
    <definedName name="PAT" localSheetId="1" hidden="1">#REF!</definedName>
    <definedName name="PAT" hidden="1">#REF!</definedName>
    <definedName name="PATQ" localSheetId="1" hidden="1">#REF!</definedName>
    <definedName name="PATQ" hidden="1">#REF!</definedName>
    <definedName name="PC" localSheetId="1">#REF!</definedName>
    <definedName name="PC">#REF!</definedName>
    <definedName name="PC_CAP_PROJ_LTD_LOOKUP">#REF!</definedName>
    <definedName name="PC_Prior_Year">#REF!</definedName>
    <definedName name="PCDAT">"3/7/2012"</definedName>
    <definedName name="PCDAY">"07"</definedName>
    <definedName name="PCDT2">"20120307"</definedName>
    <definedName name="PCMON">"03"</definedName>
    <definedName name="PCTIM">"12:28:39 PM"</definedName>
    <definedName name="PCYEA">"2012"</definedName>
    <definedName name="PDStartRow" localSheetId="1">#REF!</definedName>
    <definedName name="PDStartRow">#REF!</definedName>
    <definedName name="PensionOPEBrate" localSheetId="1">#REF!</definedName>
    <definedName name="PensionOPEBrate">#REF!</definedName>
    <definedName name="PER" localSheetId="1">#REF!</definedName>
    <definedName name="PER">#REF!</definedName>
    <definedName name="Percent_Area" localSheetId="1">#REF!,#REF!,#REF!,#REF!</definedName>
    <definedName name="Percent_Area">#REF!,#REF!,#REF!,#REF!</definedName>
    <definedName name="pid_check" localSheetId="1">#REF!</definedName>
    <definedName name="pid_check">#REF!</definedName>
    <definedName name="PipeLine___CGA_Spread" localSheetId="1">#REF!</definedName>
    <definedName name="PipeLine___CGA_Spread">#REF!</definedName>
    <definedName name="PipeLine___Hagler_Spread" localSheetId="1">#REF!</definedName>
    <definedName name="PipeLine___Hagler_Spread">#REF!</definedName>
    <definedName name="pivot">#REF!</definedName>
    <definedName name="pivot_110190">#REF!</definedName>
    <definedName name="pivot_174090">#REF!</definedName>
    <definedName name="PIVOT3_Green" localSheetId="1">{"'2003 05 15'!$W$11:$AI$18","'2003 05 15'!$A$1:$V$30"}</definedName>
    <definedName name="PIVOT3_Green">{"'2003 05 15'!$W$11:$AI$18","'2003 05 15'!$A$1:$V$30"}</definedName>
    <definedName name="PLCGS">#N/A</definedName>
    <definedName name="PNL" localSheetId="1">#REF!</definedName>
    <definedName name="PNL">#REF!</definedName>
    <definedName name="popoiuo">"V900"</definedName>
    <definedName name="pp" localSheetId="1">#REF!</definedName>
    <definedName name="pp">#REF!</definedName>
    <definedName name="PPI_factor_table" localSheetId="1">#REF!</definedName>
    <definedName name="PPI_factor_table">#REF!</definedName>
    <definedName name="ppp" localSheetId="1">#REF!</definedName>
    <definedName name="ppp">#REF!</definedName>
    <definedName name="pppppp">#REF!</definedName>
    <definedName name="Price" localSheetId="1">OFFSET(#REF!,1,0,COUNT(#REF!),1)</definedName>
    <definedName name="Price">OFFSET(#REF!,1,0,COUNT(#REF!),1)</definedName>
    <definedName name="_xlnm.Print_Area">#REF!</definedName>
    <definedName name="Print_Area_MI" localSheetId="1">#REF!</definedName>
    <definedName name="Print_Area_MI">#REF!</definedName>
    <definedName name="Print_Area2" localSheetId="1">#REF!</definedName>
    <definedName name="Print_Area2">#REF!</definedName>
    <definedName name="PRINT_BDCOMMSEC">#REF!</definedName>
    <definedName name="Print_Budget">#REF!</definedName>
    <definedName name="Print_Budget_PNL">#REF!</definedName>
    <definedName name="PRINT_DIRECTORATE">#REF!</definedName>
    <definedName name="print_end">#REF!</definedName>
    <definedName name="Print_EO_Consolid">#REF!</definedName>
    <definedName name="PRINT_EXEC.SUPP.">#REF!</definedName>
    <definedName name="Print_Fcst">#REF!</definedName>
    <definedName name="PRINT_LEGAL">#REF!</definedName>
    <definedName name="Print_List">#REF!</definedName>
    <definedName name="PRINT_OPTIONS">#REF!</definedName>
    <definedName name="Print_Preview">#REF!</definedName>
    <definedName name="PRINT_RECORDS">#REF!</definedName>
    <definedName name="PRINT_SEC_EXCL_CA">#REF!</definedName>
    <definedName name="PRINT_SECURITY">#REF!</definedName>
    <definedName name="PRINT_SUMMARIZED_WORKSHEET">#REF!</definedName>
    <definedName name="PRINT_SUMMARY">#REF!</definedName>
    <definedName name="_xlnm.Print_Titles" localSheetId="1">'2. Continuity Schedule'!$A:$C</definedName>
    <definedName name="Print_VPs_Monthlyflows" localSheetId="1">#REF!</definedName>
    <definedName name="Print_VPs_Monthlyflows">#REF!</definedName>
    <definedName name="PRINTMENU">#N/A</definedName>
    <definedName name="PRIOR">" 5"</definedName>
    <definedName name="prior_mth" localSheetId="1">#REF!</definedName>
    <definedName name="prior_mth">#REF!</definedName>
    <definedName name="processor_lookup" localSheetId="1">#REF!</definedName>
    <definedName name="processor_lookup">#REF!</definedName>
    <definedName name="Proj" localSheetId="1">#REF!</definedName>
    <definedName name="Proj">#REF!</definedName>
    <definedName name="PROJECT_ID">#REF!</definedName>
    <definedName name="projectinfo0409">#REF!</definedName>
    <definedName name="projectinfo0502">#REF!</definedName>
    <definedName name="projectinfo0502a">#REF!</definedName>
    <definedName name="ProjectName">#REF!</definedName>
    <definedName name="ProjectPhase">#REF!</definedName>
    <definedName name="Projects">#REF!</definedName>
    <definedName name="ProjectStartDate">#REF!</definedName>
    <definedName name="ProrationBase">#REF!</definedName>
    <definedName name="Prudential_2002">#REF!</definedName>
    <definedName name="Prudential_2003">#REF!</definedName>
    <definedName name="PT_CCCE" localSheetId="1">#REF!,#REF!</definedName>
    <definedName name="PT_CCCE">#REF!,#REF!</definedName>
    <definedName name="PV_Rate" localSheetId="1">#REF!</definedName>
    <definedName name="PV_Rate">#REF!</definedName>
    <definedName name="PVModel_Rates_8.5percent" localSheetId="1">#REF!</definedName>
    <definedName name="PVModel_Rates_8.5percent">#REF!</definedName>
    <definedName name="PYCurrTaxStartRow" localSheetId="1">#REF!</definedName>
    <definedName name="PYCurrTaxStartRow">#REF!</definedName>
    <definedName name="PYData">#REF!</definedName>
    <definedName name="PYDefTaxStartRow">#REF!</definedName>
    <definedName name="PYInput">#REF!</definedName>
    <definedName name="PYTB">#REF!</definedName>
    <definedName name="q">#REF!</definedName>
    <definedName name="q1bpe">#REF!</definedName>
    <definedName name="q51_PC_354_Compare_with_AR_Flat_File_Credit_only">#REF!</definedName>
    <definedName name="QAP_EXTRACT_CA">#REF!</definedName>
    <definedName name="qq">#REF!</definedName>
    <definedName name="qqq">#REF!</definedName>
    <definedName name="qqqq">#REF!</definedName>
    <definedName name="qqqqqq">#REF!</definedName>
    <definedName name="Query1">#REF!</definedName>
    <definedName name="Query3">#REF!</definedName>
    <definedName name="R_GL_AD_N">#REF!</definedName>
    <definedName name="R_GL_AD_R">#REF!</definedName>
    <definedName name="R_GL_AD_S">#REF!</definedName>
    <definedName name="R_GL_COST_ACCT_TYPE">#REF!</definedName>
    <definedName name="Range_name__gl_accdepn_lookup_txdx">"1.'SUPPORT 6A - LEDGER BAL CONTROL'!$I$1:$P$55"</definedName>
    <definedName name="Range_name__Subledger_bal_by_bu___a9_to_f33" localSheetId="1">#REF!</definedName>
    <definedName name="Range_name__Subledger_bal_by_bu___a9_to_f33">#REF!</definedName>
    <definedName name="RATE_CLASSES" localSheetId="1">#REF!</definedName>
    <definedName name="RATE_CLASSES">#REF!</definedName>
    <definedName name="ratebase" localSheetId="1">#REF!</definedName>
    <definedName name="ratebase">#REF!</definedName>
    <definedName name="ratedescription">#REF!</definedName>
    <definedName name="RateLookup">#REF!</definedName>
    <definedName name="RateRecStartRow">#REF!</definedName>
    <definedName name="RatesScenarios">#REF!</definedName>
    <definedName name="rawdata">#REF!</definedName>
    <definedName name="RBN">#REF!</definedName>
    <definedName name="RBU">#REF!</definedName>
    <definedName name="rDeptCode">#REF!</definedName>
    <definedName name="rDeptYrly">#REF!</definedName>
    <definedName name="re">#REF!</definedName>
    <definedName name="RebaseYear">#REF!</definedName>
    <definedName name="Recalculation_Flag">#REF!</definedName>
    <definedName name="RecdTbl">#REF!</definedName>
    <definedName name="RECNOP">#N/A</definedName>
    <definedName name="RECRUITING">#N/A</definedName>
    <definedName name="REFLAG">#N/A</definedName>
    <definedName name="reg_act" localSheetId="1">#REF!</definedName>
    <definedName name="reg_act">#REF!</definedName>
    <definedName name="reg_bud" localSheetId="1">#REF!</definedName>
    <definedName name="reg_bud">#REF!</definedName>
    <definedName name="Reg_Interest_Data_Input" localSheetId="1">#REF!</definedName>
    <definedName name="Reg_Interest_Data_Input">#REF!</definedName>
    <definedName name="Reg_Summary">#REF!</definedName>
    <definedName name="regasset">#REF!</definedName>
    <definedName name="RegAssLiab">#REF!</definedName>
    <definedName name="region1">#REF!</definedName>
    <definedName name="regionx">#REF!</definedName>
    <definedName name="REGRateRecStartRow">#REF!</definedName>
    <definedName name="REGTaxCreditStartRow">#REF!</definedName>
    <definedName name="REGTDStartRow">#REF!</definedName>
    <definedName name="REPORT_DATA">#REF!</definedName>
    <definedName name="Report_Date">#REF!</definedName>
    <definedName name="Report_Month">#REF!</definedName>
    <definedName name="Reporting_Month_Accomp">#REF!</definedName>
    <definedName name="REPORTMENU">#N/A</definedName>
    <definedName name="RES_CAT" localSheetId="1">#REF!</definedName>
    <definedName name="RES_CAT">#REF!</definedName>
    <definedName name="RES_SUB_CAT" localSheetId="1">#REF!</definedName>
    <definedName name="RES_SUB_CAT">#REF!</definedName>
    <definedName name="RES_TYPE" localSheetId="1">#REF!</definedName>
    <definedName name="RES_TYPE">#REF!</definedName>
    <definedName name="ResourceTypes">#REF!</definedName>
    <definedName name="ResultsData">#REF!</definedName>
    <definedName name="resultsyear" localSheetId="1">#REF!</definedName>
    <definedName name="resultsyear">#REF!</definedName>
    <definedName name="Resultsyears" localSheetId="1">#REF!</definedName>
    <definedName name="Resultsyears">#REF!</definedName>
    <definedName name="resultyear" localSheetId="1">#REF!</definedName>
    <definedName name="resultyear">#REF!</definedName>
    <definedName name="Retailers_1505">#REF!</definedName>
    <definedName name="RetailRates">#REF!</definedName>
    <definedName name="Return_to_Index">#REF!</definedName>
    <definedName name="REVERSAL_VAL">#REF!</definedName>
    <definedName name="Revised_PV_Rates">#REF!</definedName>
    <definedName name="rfff">#REF!</definedName>
    <definedName name="rFunc">#REF!</definedName>
    <definedName name="rfwejojkr">#REF!</definedName>
    <definedName name="rg">#REF!</definedName>
    <definedName name="rGroup">#REF!</definedName>
    <definedName name="rGroupCode">#REF!</definedName>
    <definedName name="RID">#REF!</definedName>
    <definedName name="rIndex">#REF!</definedName>
    <definedName name="RMDepr">#REF!</definedName>
    <definedName name="rngAccount">#REF!</definedName>
    <definedName name="rngAddNewCYCurrTax">#REF!</definedName>
    <definedName name="rngAddNewCYDefTax">#REF!</definedName>
    <definedName name="rngAddNewEBTAdj">#REF!</definedName>
    <definedName name="rngAddNewNote">#REF!</definedName>
    <definedName name="rngAddNewPD">#REF!</definedName>
    <definedName name="rngAddNewPYCurrTax">#REF!</definedName>
    <definedName name="rngAddNewPYDefTax">#REF!</definedName>
    <definedName name="rngAddNewREGRR">#REF!</definedName>
    <definedName name="rngAddNewREGTaxCredit">#REF!</definedName>
    <definedName name="rngAddNewREGTD">#REF!</definedName>
    <definedName name="rngAddNewRR">#REF!</definedName>
    <definedName name="rngAddNewTaxCredit">#REF!</definedName>
    <definedName name="rngAddNewTaxLoss">#REF!</definedName>
    <definedName name="rngAddNewTD">#REF!</definedName>
    <definedName name="rngAttribute">#REF!</definedName>
    <definedName name="rngCategory">#REF!</definedName>
    <definedName name="rngCurrency">#REF!</definedName>
    <definedName name="rngJurisdiction">#REF!</definedName>
    <definedName name="rngOrg">#REF!</definedName>
    <definedName name="rngRefer">#REF!</definedName>
    <definedName name="rngTaxType">#REF!</definedName>
    <definedName name="rngYear">#REF!</definedName>
    <definedName name="rollup_code">#REF!</definedName>
    <definedName name="rOUTGroup">#REF!</definedName>
    <definedName name="RoySwitch">#REF!</definedName>
    <definedName name="RptDate">#REF!</definedName>
    <definedName name="RPY_CI_Reg_HOI_02">#REF!</definedName>
    <definedName name="RPY_CI_Reg_HOI_03">#REF!</definedName>
    <definedName name="RPY_CI_Reg_HOI_04">#REF!</definedName>
    <definedName name="RPY_CI_Reg_HOI_05">#REF!</definedName>
    <definedName name="RPY_CI_Reg_HOI_06">#REF!</definedName>
    <definedName name="RPY_CI_Reg_HOI_07">#REF!</definedName>
    <definedName name="RPY_CI_Reg_HOI_08">#REF!</definedName>
    <definedName name="RPY_CI_Reg_HOI_09">#REF!</definedName>
    <definedName name="RPY_CI_Reg_Mkt_02">#REF!</definedName>
    <definedName name="RPY_CI_Reg_Mkt_03">#REF!</definedName>
    <definedName name="RPY_CI_Reg_Ntw_02">#REF!</definedName>
    <definedName name="RPY_CI_Reg_Ntw_03">#REF!</definedName>
    <definedName name="RPY_CI_Reg_Ntw_04">#REF!</definedName>
    <definedName name="RPY_CI_Reg_Ntw_05">#REF!</definedName>
    <definedName name="RPY_CI_Reg_Ntw_06">#REF!</definedName>
    <definedName name="RPY_CI_Reg_Ntw_07">#REF!</definedName>
    <definedName name="RPY_CI_Reg_Ntw_08">#REF!</definedName>
    <definedName name="RPY_CI_Reg_Ntw_09">#REF!</definedName>
    <definedName name="RPY_CI_Reg_OHE_02">#REF!</definedName>
    <definedName name="RPY_CI_Reg_OHE_03">#REF!</definedName>
    <definedName name="RPY_CI_Reg_OHE_04">#REF!</definedName>
    <definedName name="RPY_CI_Reg_OHE_05">#REF!</definedName>
    <definedName name="RPY_CI_Reg_OHE_06">#REF!</definedName>
    <definedName name="RPY_CI_Reg_OHE_07">#REF!</definedName>
    <definedName name="RPY_CI_Reg_OHE_08">#REF!</definedName>
    <definedName name="RPY_CI_Reg_RC_02">#REF!</definedName>
    <definedName name="RPY_CI_Reg_RC_03">#REF!</definedName>
    <definedName name="RPY_CI_Reg_RC_04">#REF!</definedName>
    <definedName name="RPY_CI_Reg_RC_05">#REF!</definedName>
    <definedName name="RPY_CI_Reg_RC_06">#REF!</definedName>
    <definedName name="RPY_CI_Reg_RC_07">#REF!</definedName>
    <definedName name="RPY_CI_Reg_RC_08">#REF!</definedName>
    <definedName name="RPY_CI_Reg_RC_09">#REF!</definedName>
    <definedName name="RPY_CI_Reg_Tel_02">#REF!</definedName>
    <definedName name="RPY_CI_Reg_Tel_03">#REF!</definedName>
    <definedName name="RPY_CI_Reg_Tel_04">#REF!</definedName>
    <definedName name="RPY_CI_Reg_Tel_05">#REF!</definedName>
    <definedName name="RPY_CI_Reg_Tel_06">#REF!</definedName>
    <definedName name="RPY_CI_Reg_Tel_07">#REF!</definedName>
    <definedName name="RPY_CI_Reg_Tel_08">#REF!</definedName>
    <definedName name="RPY_CI_Reg_Tel_09">#REF!</definedName>
    <definedName name="rr">#REF!</definedName>
    <definedName name="rrr">#REF!</definedName>
    <definedName name="rrrrrr">#REF!</definedName>
    <definedName name="rSCS">#REF!</definedName>
    <definedName name="rSMS">#REF!</definedName>
    <definedName name="RTT">#REF!</definedName>
    <definedName name="rundate">#REF!</definedName>
    <definedName name="rYrlyGroup">#REF!</definedName>
    <definedName name="s">#REF!</definedName>
    <definedName name="S1_Acquired_MEUs">#REF!</definedName>
    <definedName name="S1_All_Customers">#REF!</definedName>
    <definedName name="S1_Embedded_Directs">#REF!</definedName>
    <definedName name="S1_Embedded_LDCs">#REF!</definedName>
    <definedName name="S1_Retail">#REF!</definedName>
    <definedName name="S2_ALL">#REF!</definedName>
    <definedName name="S3_Month">#REF!</definedName>
    <definedName name="S3_ytd">#REF!</definedName>
    <definedName name="S4_ALL">#REF!</definedName>
    <definedName name="S8data">#REF!</definedName>
    <definedName name="sACCOMP">#REF!</definedName>
    <definedName name="Salary">#REF!</definedName>
    <definedName name="SALBENF">#REF!</definedName>
    <definedName name="SALCTL">#N/A</definedName>
    <definedName name="SALFUTR">#N/A</definedName>
    <definedName name="salreg" localSheetId="1">#REF!</definedName>
    <definedName name="salreg">#REF!</definedName>
    <definedName name="SALREGF" localSheetId="1">#REF!</definedName>
    <definedName name="SALREGF">#REF!</definedName>
    <definedName name="SALSTAFF">#N/A</definedName>
    <definedName name="SALTEMP">#N/A</definedName>
    <definedName name="Savings_Factor" localSheetId="1">#REF!</definedName>
    <definedName name="Savings_Factor">#REF!</definedName>
    <definedName name="sCC" localSheetId="1">#REF!</definedName>
    <definedName name="sCC">#REF!</definedName>
    <definedName name="SCD" localSheetId="1">#REF!</definedName>
    <definedName name="SCD">#REF!</definedName>
    <definedName name="SCH9SCS">#REF!</definedName>
    <definedName name="Schedule">#REF!</definedName>
    <definedName name="SCN">#REF!</definedName>
    <definedName name="Scope">#REF!</definedName>
    <definedName name="Scope_Inflation">#REF!</definedName>
    <definedName name="SD">#REF!</definedName>
    <definedName name="SDBOR">#REF!</definedName>
    <definedName name="sdrtyhjr">#REF!</definedName>
    <definedName name="Seg220ProrationBase">#REF!</definedName>
    <definedName name="Seg222ProrationBase">#REF!</definedName>
    <definedName name="SELLING">#N/A</definedName>
    <definedName name="SensBreak" localSheetId="1">#REF!</definedName>
    <definedName name="SensBreak">#REF!</definedName>
    <definedName name="SEP" localSheetId="1">#REF!</definedName>
    <definedName name="SEP">#REF!</definedName>
    <definedName name="Serv_Cat" localSheetId="1">#REF!</definedName>
    <definedName name="Serv_Cat">#REF!</definedName>
    <definedName name="servco_switch">#REF!</definedName>
    <definedName name="Service">#REF!</definedName>
    <definedName name="ServiceLines">#REF!</definedName>
    <definedName name="set_hdr_dates">#REF!</definedName>
    <definedName name="SFD">#REF!</definedName>
    <definedName name="SFDBU">#REF!</definedName>
    <definedName name="SFDDEPT">#REF!</definedName>
    <definedName name="SFN">#REF!</definedName>
    <definedName name="SFNDEPT">#REF!</definedName>
    <definedName name="SFV">#REF!</definedName>
    <definedName name="SFVBU">#REF!</definedName>
    <definedName name="SFVDEPT">#REF!</definedName>
    <definedName name="sGross">#REF!</definedName>
    <definedName name="sINSERADD">#REF!</definedName>
    <definedName name="Skill_LOB">#REF!</definedName>
    <definedName name="Skill_Type">#REF!</definedName>
    <definedName name="SkillLOBs">#REF!</definedName>
    <definedName name="SkillTypes">#REF!</definedName>
    <definedName name="SKIP">#N/A</definedName>
    <definedName name="SKIP3">#N/A</definedName>
    <definedName name="SKIP4">#N/A</definedName>
    <definedName name="SLD" localSheetId="1">#REF!</definedName>
    <definedName name="SLD">#REF!</definedName>
    <definedName name="SME">#REF!</definedName>
    <definedName name="sNet" localSheetId="1">#REF!</definedName>
    <definedName name="sNet">#REF!</definedName>
    <definedName name="Sorted" localSheetId="1">#REF!</definedName>
    <definedName name="Sorted">#REF!</definedName>
    <definedName name="source">#REF!</definedName>
    <definedName name="source1">#REF!</definedName>
    <definedName name="source2">#REF!</definedName>
    <definedName name="source3">#REF!</definedName>
    <definedName name="source4">#REF!</definedName>
    <definedName name="source5">#REF!</definedName>
    <definedName name="source6">#REF!</definedName>
    <definedName name="source7">#REF!</definedName>
    <definedName name="source8">#REF!</definedName>
    <definedName name="SOW">#REF!</definedName>
    <definedName name="SPATH">"S1042357:\QUSRSYS\COMPLEO"</definedName>
    <definedName name="SPDAT">"3/7/2012"</definedName>
    <definedName name="SPDAY">"07"</definedName>
    <definedName name="SPDT2">"20120307"</definedName>
    <definedName name="SPEED">#N/A</definedName>
    <definedName name="SPEEDX">#N/A</definedName>
    <definedName name="SPEEDZ">#N/A</definedName>
    <definedName name="Split_kWh_First___Balance_040212b_Summary_Query" localSheetId="1">#REF!</definedName>
    <definedName name="Split_kWh_First___Balance_040212b_Summary_Query">#REF!</definedName>
    <definedName name="SPMON">"03"</definedName>
    <definedName name="SPNAM">"QSYSPRT"</definedName>
    <definedName name="SPNMB">"1"</definedName>
    <definedName name="SPS_Active" localSheetId="1">#REF!</definedName>
    <definedName name="SPS_Active">#REF!</definedName>
    <definedName name="SPTIM">"12:28:01"</definedName>
    <definedName name="SPTM2">"122839"</definedName>
    <definedName name="SPYEA">"2012"</definedName>
    <definedName name="sRemoval" localSheetId="1">#REF!</definedName>
    <definedName name="sRemoval">#REF!</definedName>
    <definedName name="ss" localSheetId="1">{"'2003 05 15'!$W$11:$AI$18","'2003 05 15'!$A$1:$V$30"}</definedName>
    <definedName name="ss">{"'2003 05 15'!$W$11:$AI$18","'2003 05 15'!$A$1:$V$30"}</definedName>
    <definedName name="sss" localSheetId="1">#REF!</definedName>
    <definedName name="sss">#REF!</definedName>
    <definedName name="ssss" localSheetId="1">#REF!</definedName>
    <definedName name="ssss">#REF!</definedName>
    <definedName name="staff" localSheetId="1">#REF!</definedName>
    <definedName name="staff">#REF!</definedName>
    <definedName name="START_YR">#REF!</definedName>
    <definedName name="StartEnd">#REF!</definedName>
    <definedName name="STAT_CODE">#REF!</definedName>
    <definedName name="STATE">"*READY"</definedName>
    <definedName name="Status" localSheetId="1">#REF!</definedName>
    <definedName name="Status">#REF!</definedName>
    <definedName name="STD_TEXT_LOOKUP" localSheetId="1">#REF!</definedName>
    <definedName name="STD_TEXT_LOOKUP">#REF!</definedName>
    <definedName name="StreamAcronym" localSheetId="1">#REF!</definedName>
    <definedName name="StreamAcronym">#REF!</definedName>
    <definedName name="STRIP">#N/A</definedName>
    <definedName name="STRIPK">#N/A</definedName>
    <definedName name="STRIPL">#N/A</definedName>
    <definedName name="STRIPM">#N/A</definedName>
    <definedName name="STRIPN">#N/A</definedName>
    <definedName name="STRIPP">#N/A</definedName>
    <definedName name="STRIPQ">#N/A</definedName>
    <definedName name="STRIPR">#N/A</definedName>
    <definedName name="STRIPS">#N/A</definedName>
    <definedName name="STRIPT">#N/A</definedName>
    <definedName name="STRIPU">#N/A</definedName>
    <definedName name="STRIPV">#N/A</definedName>
    <definedName name="STRIPW">#N/A</definedName>
    <definedName name="STRIPX">#N/A</definedName>
    <definedName name="Subledger_bal_110100" localSheetId="1">#REF!</definedName>
    <definedName name="Subledger_bal_110100">#REF!</definedName>
    <definedName name="Subledger_bal_110200" localSheetId="1">#REF!</definedName>
    <definedName name="Subledger_bal_110200">#REF!</definedName>
    <definedName name="Subledger_bal_110300" localSheetId="1">#REF!</definedName>
    <definedName name="Subledger_bal_110300">#REF!</definedName>
    <definedName name="Subledger_bal_110400">#REF!</definedName>
    <definedName name="Subledger_bal_140100">#REF!</definedName>
    <definedName name="Subledger_bal_140200">#REF!</definedName>
    <definedName name="Subledger_bal_140300">#REF!</definedName>
    <definedName name="Subledger_bal_140400">#REF!</definedName>
    <definedName name="Subledger_bal_by_bu">#REF!</definedName>
    <definedName name="SubRelease">#REF!</definedName>
    <definedName name="Sum_Allocation_Table">#REF!</definedName>
    <definedName name="Sum_of_Sum_Amount">#REF!</definedName>
    <definedName name="Summary">#REF!</definedName>
    <definedName name="Summary_Forestry">#REF!</definedName>
    <definedName name="Summary_Meter_Readers">#REF!</definedName>
    <definedName name="Summary_Provincial_Lines">#REF!</definedName>
    <definedName name="susp_name">#REF!</definedName>
    <definedName name="t">#REF!</definedName>
    <definedName name="t258areturntotop">#REF!</definedName>
    <definedName name="t258azone1">#REF!</definedName>
    <definedName name="t258azone2">#REF!</definedName>
    <definedName name="t258azone3a">#REF!</definedName>
    <definedName name="t258azone3b">#REF!</definedName>
    <definedName name="t258azone4">#REF!</definedName>
    <definedName name="t258azone5">#REF!</definedName>
    <definedName name="t258azone6">#REF!</definedName>
    <definedName name="t258azone7">#REF!</definedName>
    <definedName name="t258breturntotop">#REF!</definedName>
    <definedName name="t258bzone1">#REF!</definedName>
    <definedName name="t258bzone2">#REF!</definedName>
    <definedName name="t258bzone3a">#REF!</definedName>
    <definedName name="t258bzone3b">#REF!</definedName>
    <definedName name="t258bzone5">#REF!</definedName>
    <definedName name="t258bzone6">#REF!</definedName>
    <definedName name="t258bzone7">#REF!</definedName>
    <definedName name="t258zone4">#REF!</definedName>
    <definedName name="Table_1_b.__Annual_LRAMVA_Breakdown_by_Year_and_Rate_Class">#REF!</definedName>
    <definedName name="Targets">#REF!</definedName>
    <definedName name="Tax">#REF!</definedName>
    <definedName name="Tax_Class">#REF!</definedName>
    <definedName name="Tax_Provision">#REF!</definedName>
    <definedName name="TaxCreditStartRow">#REF!</definedName>
    <definedName name="Taxesbudref">#REF!</definedName>
    <definedName name="TaxLossStartRow">#REF!</definedName>
    <definedName name="TaxProv1">#REF!</definedName>
    <definedName name="TaxProv2">#REF!</definedName>
    <definedName name="TaxProv3">#REF!</definedName>
    <definedName name="TaxProv4">#REF!</definedName>
    <definedName name="TaxProv5">#REF!</definedName>
    <definedName name="TaxProv6">#REF!</definedName>
    <definedName name="taxrate06">#REF!</definedName>
    <definedName name="taxrate08">#REF!</definedName>
    <definedName name="taxrate09">#REF!</definedName>
    <definedName name="taxrate10">#REF!</definedName>
    <definedName name="TB">#REF!</definedName>
    <definedName name="tb_data">#REF!</definedName>
    <definedName name="tb_data_dec_04">#REF!</definedName>
    <definedName name="tb_data_dec_05">#REF!</definedName>
    <definedName name="tb_data_mar_06">#REF!</definedName>
    <definedName name="tb_data_sep_05">#REF!</definedName>
    <definedName name="TB_TAX">#REF!</definedName>
    <definedName name="TBAUG">#REF!</definedName>
    <definedName name="tblBudget">#REF!</definedName>
    <definedName name="tblCCCMAct">#REF!</definedName>
    <definedName name="tblCCCMBudget">#REF!</definedName>
    <definedName name="tblCCCMTime">#REF!</definedName>
    <definedName name="tblCCCMTimeact">#REF!</definedName>
    <definedName name="tblDrivers">#REF!</definedName>
    <definedName name="tblLabor">#REF!</definedName>
    <definedName name="tblNonLabor">#REF!</definedName>
    <definedName name="tblOtherBP">#REF!</definedName>
    <definedName name="tblOutYrly">#REF!</definedName>
    <definedName name="TC_L">#REF!</definedName>
    <definedName name="TC202PrintArea">#REF!</definedName>
    <definedName name="TC212PrintArea">#REF!</definedName>
    <definedName name="TCCommon">#REF!</definedName>
    <definedName name="TCDevelopment">#REF!</definedName>
    <definedName name="TCOperating">#REF!</definedName>
    <definedName name="TCSustainment">#REF!</definedName>
    <definedName name="TDStartRow">#REF!</definedName>
    <definedName name="team10">#REF!</definedName>
    <definedName name="team11">#REF!</definedName>
    <definedName name="team12">#REF!</definedName>
    <definedName name="team2">#REF!</definedName>
    <definedName name="team3">#REF!</definedName>
    <definedName name="team4">#REF!</definedName>
    <definedName name="team5">#REF!</definedName>
    <definedName name="team6">#REF!</definedName>
    <definedName name="team7">#REF!</definedName>
    <definedName name="team8">#REF!</definedName>
    <definedName name="team9">#REF!</definedName>
    <definedName name="TECHAMS">#N/A</definedName>
    <definedName name="temp" localSheetId="1">#REF!</definedName>
    <definedName name="temp">#REF!</definedName>
    <definedName name="TEMPA" localSheetId="1">#REF!</definedName>
    <definedName name="TEMPA">#REF!</definedName>
    <definedName name="Temps" localSheetId="1">#REF!</definedName>
    <definedName name="Temps">#REF!</definedName>
    <definedName name="test">#REF!</definedName>
    <definedName name="TEST0">#REF!</definedName>
    <definedName name="TEST1">#REF!</definedName>
    <definedName name="TEST10">#REF!</definedName>
    <definedName name="TEST11">#REF!</definedName>
    <definedName name="TEST12">#REF!</definedName>
    <definedName name="TEST2">#REF!</definedName>
    <definedName name="TEST3">#REF!</definedName>
    <definedName name="TEST4">#REF!</definedName>
    <definedName name="TEST5">#REF!</definedName>
    <definedName name="TEST6">#REF!</definedName>
    <definedName name="TEST7">#REF!</definedName>
    <definedName name="TEST8">#REF!</definedName>
    <definedName name="TEST9">#REF!</definedName>
    <definedName name="TESTHKEY">#REF!</definedName>
    <definedName name="TESTKEYS">#REF!</definedName>
    <definedName name="TESTVKEY">#REF!</definedName>
    <definedName name="TestYear">#REF!</definedName>
    <definedName name="TextRefCopyRangeCount">38</definedName>
    <definedName name="This_Year" localSheetId="1">#REF!</definedName>
    <definedName name="This_Year">#REF!</definedName>
    <definedName name="thou" localSheetId="1">#REF!</definedName>
    <definedName name="thou">#REF!</definedName>
    <definedName name="thousand" localSheetId="1">#REF!</definedName>
    <definedName name="thousand">#REF!</definedName>
    <definedName name="Thousands">#REF!</definedName>
    <definedName name="Tier2_Lookup">#REF!</definedName>
    <definedName name="Tier2_reference">#REF!</definedName>
    <definedName name="Title">#REF!</definedName>
    <definedName name="Title1">#REF!</definedName>
    <definedName name="Title2">#REF!</definedName>
    <definedName name="Title3">#REF!</definedName>
    <definedName name="TM_F">#REF!</definedName>
    <definedName name="TM_L">#REF!</definedName>
    <definedName name="TMCommon">#REF!</definedName>
    <definedName name="TMCustomer">#REF!</definedName>
    <definedName name="TMDevelopment">#REF!</definedName>
    <definedName name="TMOperating">#REF!</definedName>
    <definedName name="TMSustaintment">#REF!</definedName>
    <definedName name="TOTAL">#REF!</definedName>
    <definedName name="Total_Current_Wholesale_Lineplus">#REF!</definedName>
    <definedName name="total_current_wholesale_network">#REF!</definedName>
    <definedName name="total_dept">#REF!</definedName>
    <definedName name="total_manpower">#REF!</definedName>
    <definedName name="total_material">#REF!</definedName>
    <definedName name="total_other">#REF!</definedName>
    <definedName name="total_transportation">#REF!</definedName>
    <definedName name="TotalBudCapOH">#REF!</definedName>
    <definedName name="TOTPG">"1"</definedName>
    <definedName name="TPATH">"C:\Documents and Settings\All Users\Application Data\Symtrax\Compleo Suite 4\Temp\e28ba150-e788-403e-a1b0-986113841a4f"</definedName>
    <definedName name="Trade_Month" localSheetId="1">#REF!</definedName>
    <definedName name="Trade_Month">#REF!</definedName>
    <definedName name="TRANBUD" localSheetId="1">#REF!</definedName>
    <definedName name="TRANBUD">#REF!</definedName>
    <definedName name="TRANEND" localSheetId="1">#REF!</definedName>
    <definedName name="TRANEND">#REF!</definedName>
    <definedName name="trans_clsfy_110190">#REF!</definedName>
    <definedName name="transportation_costs">#REF!</definedName>
    <definedName name="TRANSTART">#REF!</definedName>
    <definedName name="Trend">#REF!</definedName>
    <definedName name="TrendName">#REF!</definedName>
    <definedName name="TRENDS">#N/A</definedName>
    <definedName name="trendy" localSheetId="1">#REF!</definedName>
    <definedName name="trendy">#REF!</definedName>
    <definedName name="trn_beg_bud" localSheetId="1">#REF!</definedName>
    <definedName name="trn_beg_bud">#REF!</definedName>
    <definedName name="trn_end_bud" localSheetId="1">#REF!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tt">#REF!</definedName>
    <definedName name="ttt">#REF!</definedName>
    <definedName name="tttttt">#REF!</definedName>
    <definedName name="ttype_lookup">#REF!</definedName>
    <definedName name="TWE_adds__fr_MFA_worksheet">#REF!</definedName>
    <definedName name="TxAsOf">#REF!</definedName>
    <definedName name="TxBase">#REF!</definedName>
    <definedName name="TxCriteria">#REF!</definedName>
    <definedName name="TxDx">#REF!</definedName>
    <definedName name="txdx_acdepn_cont_sched" localSheetId="1">#REF!+#REF!:#REF!</definedName>
    <definedName name="txdx_acdepn_cont_sched">#REF!+#REF!:#REF!</definedName>
    <definedName name="txdx_cip_cont_sched_LTD2006">#REF!</definedName>
    <definedName name="TXDX_CIP_CONT_SCHED_YTD">#REF!</definedName>
    <definedName name="TXDX_CONT_LOOKUP">#REF!</definedName>
    <definedName name="txdx_cost_cont">#REF!</definedName>
    <definedName name="txdx_cost_cont300">#REF!</definedName>
    <definedName name="TXLDCLoad">#REF!</definedName>
    <definedName name="TXLDCRate">#REF!</definedName>
    <definedName name="TxMonthly">#REF!</definedName>
    <definedName name="TxOp">#REF!</definedName>
    <definedName name="TXProrationBase">#REF!</definedName>
    <definedName name="TxTrending">#REF!</definedName>
    <definedName name="u">#REF!</definedName>
    <definedName name="unassigned">#REF!</definedName>
    <definedName name="Union">#REF!</definedName>
    <definedName name="unit_bud">#REF!</definedName>
    <definedName name="unit_fcs">#REF!</definedName>
    <definedName name="Units1">#REF!</definedName>
    <definedName name="Units2">#REF!</definedName>
    <definedName name="Untitled">#REF!</definedName>
    <definedName name="UPDATE">#N/A</definedName>
    <definedName name="Update_Date" localSheetId="1">#REF!</definedName>
    <definedName name="Update_Date">#REF!</definedName>
    <definedName name="USDAT">"GRWO19B_1"</definedName>
    <definedName name="usdcad" localSheetId="1">#REF!</definedName>
    <definedName name="usdcad">#REF!</definedName>
    <definedName name="USNAM">"SPRESSEAUL"</definedName>
    <definedName name="usofa" localSheetId="1">#REF!</definedName>
    <definedName name="usofa">#REF!</definedName>
    <definedName name="Utility" localSheetId="1">#REF!</definedName>
    <definedName name="Utility">#REF!</definedName>
    <definedName name="utitliy1" localSheetId="1">#REF!</definedName>
    <definedName name="utitliy1">#REF!</definedName>
    <definedName name="uu">#REF!</definedName>
    <definedName name="uuu">#REF!</definedName>
    <definedName name="uuuuuu">#REF!</definedName>
    <definedName name="V_Client">#REF!</definedName>
    <definedName name="V_FX_at_Val_Date">#REF!</definedName>
    <definedName name="V_Index_Name">#REF!</definedName>
    <definedName name="V_Index_Table">#REF!</definedName>
    <definedName name="V_Location_Factor_Table">#REF!</definedName>
    <definedName name="V_LOM_Table">#REF!</definedName>
    <definedName name="V_Val_Date">#REF!</definedName>
    <definedName name="V_Val_Period">#REF!</definedName>
    <definedName name="V_Val_Year">#REF!</definedName>
    <definedName name="V_Variable_Table2">#REF!</definedName>
    <definedName name="Volume" localSheetId="1">OFFSET(#REF!,1,0,COUNT(#REF!),1)</definedName>
    <definedName name="Volume">OFFSET(#REF!,1,0,COUNT(#REF!),1)</definedName>
    <definedName name="vvvv" localSheetId="1">#REF!</definedName>
    <definedName name="vvvv">#REF!</definedName>
    <definedName name="vvvvv" localSheetId="1">#REF!</definedName>
    <definedName name="vvvvv">#REF!</definedName>
    <definedName name="w" localSheetId="1">#REF!</definedName>
    <definedName name="w">#REF!</definedName>
    <definedName name="WAGBENF">#REF!</definedName>
    <definedName name="wagdob">#REF!</definedName>
    <definedName name="wagdobf">#REF!</definedName>
    <definedName name="wageinfl06">#REF!</definedName>
    <definedName name="wageinfl08">#REF!</definedName>
    <definedName name="wageinfl09">#REF!</definedName>
    <definedName name="wageinfl10">#REF!</definedName>
    <definedName name="wageinfla09">#REF!</definedName>
    <definedName name="wageinfla10">#REF!</definedName>
    <definedName name="wagreg">#REF!</definedName>
    <definedName name="wagregf">#REF!</definedName>
    <definedName name="WANG">#N/A</definedName>
    <definedName name="wbs" localSheetId="1">#REF!</definedName>
    <definedName name="wbs">#REF!</definedName>
    <definedName name="WBSA" localSheetId="1">#REF!</definedName>
    <definedName name="WBSA">#REF!</definedName>
    <definedName name="WBSR" localSheetId="1">#REF!</definedName>
    <definedName name="WBSR">#REF!</definedName>
    <definedName name="we" localSheetId="1">#REF!,#REF!</definedName>
    <definedName name="we">#REF!,#REF!</definedName>
    <definedName name="wer" localSheetId="1">#REF!</definedName>
    <definedName name="wer">#REF!</definedName>
    <definedName name="werere">37348.4370907407</definedName>
    <definedName name="wererere">0.000118634263344575</definedName>
    <definedName name="wererewr">"V2002-03-29"</definedName>
    <definedName name="werewryuyui">"%,FBUSINESS_UNIT,V940"</definedName>
    <definedName name="werwerewrwerwe" localSheetId="1">#REF!</definedName>
    <definedName name="werwerewrwerwe">#REF!</definedName>
    <definedName name="WIPEOUT">#N/A</definedName>
    <definedName name="WNMENU">#N/A</definedName>
    <definedName name="wo_check" localSheetId="1">#REF!</definedName>
    <definedName name="wo_check">#REF!</definedName>
    <definedName name="Work_Force_Deployment" localSheetId="1">#REF!</definedName>
    <definedName name="Work_Force_Deployment">#REF!</definedName>
    <definedName name="Workforce_Acquisition" localSheetId="1">#REF!</definedName>
    <definedName name="Workforce_Acquisition">#REF!</definedName>
    <definedName name="WorkstreamNames">#REF!</definedName>
    <definedName name="wrn.Aging._.and._.Trend._.Analysis." localSheetId="1"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_.Total._.Costsl." localSheetId="1" hidden="1">{"Help Desk",#N/A,FALSE,"Total Costs";"Server Management",#N/A,FALSE,"Total Costs";"Application Management",#N/A,FALSE,"Total Costs"}</definedName>
    <definedName name="wrn.All._.Total._.Costsl." hidden="1">{"Help Desk",#N/A,FALSE,"Total Costs";"Server Management",#N/A,FALSE,"Total Costs";"Application Management",#N/A,FALSE,"Total Costs"}</definedName>
    <definedName name="wrn.Application._.Management._.Total._.Costs." localSheetId="1" hidden="1">{"Application Management",#N/A,FALSE,"Total Costs"}</definedName>
    <definedName name="wrn.Application._.Management._.Total._.Costs." hidden="1">{"Application Management",#N/A,FALSE,"Total Costs"}</definedName>
    <definedName name="wrn.August._.Ops._.Report." localSheetId="1" hidden="1">{#N/A,#N/A,FALSE,"Cover";#N/A,#N/A,FALSE,"SLA Performance";#N/A,#N/A,FALSE,"Trouble";#N/A,#N/A,FALSE,"NCONS";#N/A,#N/A,FALSE,"Upgrades";#N/A,#N/A,FALSE,"Dx Projects";#N/A,#N/A,FALSE,"Dx Project Data";#N/A,#N/A,FALSE,"Tx Projects";#N/A,#N/A,FALSE,"Productivity";#N/A,#N/A,FALSE,"Indicators";#N/A,#N/A,FALSE,"Scorecard"}</definedName>
    <definedName name="wrn.August._.Ops._.Report." hidden="1">{#N/A,#N/A,FALSE,"Cover";#N/A,#N/A,FALSE,"SLA Performance";#N/A,#N/A,FALSE,"Trouble";#N/A,#N/A,FALSE,"NCONS";#N/A,#N/A,FALSE,"Upgrades";#N/A,#N/A,FALSE,"Dx Projects";#N/A,#N/A,FALSE,"Dx Project Data";#N/A,#N/A,FALSE,"Tx Projects";#N/A,#N/A,FALSE,"Productivity";#N/A,#N/A,FALSE,"Indicators";#N/A,#N/A,FALSE,"Scorecard"}</definedName>
    <definedName name="wrn.fdb1_Imprime_Print." localSheetId="1" hidden="1">{"fdb1_Rapport_Report",#N/A,FALSE,"Report"}</definedName>
    <definedName name="wrn.fdb1_Imprime_Print." hidden="1">{"fdb1_Rapport_Report",#N/A,FALSE,"Report"}</definedName>
    <definedName name="wrn.fdb2_print_rpt." localSheetId="1" hidden="1">{"fdb2_print",#N/A,FALSE,"Report"}</definedName>
    <definedName name="wrn.fdb2_print_rpt." hidden="1">{"fdb2_print",#N/A,FALSE,"Report"}</definedName>
    <definedName name="wrn.FREELANCER." localSheetId="1" hidden="1">{#N/A,#N/A,FALSE,"712";#N/A,#N/A,FALSE,"_718";#N/A,#N/A,FALSE,"724";#N/A,#N/A,FALSE,"_751";#N/A,#N/A,FALSE,"_752";#N/A,#N/A,FALSE,"753";#N/A,#N/A,FALSE,"754";#N/A,#N/A,FALSE,"758";#N/A,#N/A,FALSE,"_761";#N/A,#N/A,FALSE,"_769"}</definedName>
    <definedName name="wrn.FREELANCER." hidden="1">{#N/A,#N/A,FALSE,"712";#N/A,#N/A,FALSE,"_718";#N/A,#N/A,FALSE,"724";#N/A,#N/A,FALSE,"_751";#N/A,#N/A,FALSE,"_752";#N/A,#N/A,FALSE,"753";#N/A,#N/A,FALSE,"754";#N/A,#N/A,FALSE,"758";#N/A,#N/A,FALSE,"_761";#N/A,#N/A,FALSE,"_769"}</definedName>
    <definedName name="wrn.Help._.Desk._.Total._.Costs." localSheetId="1" hidden="1">{"Help Desk",#N/A,FALSE,"Total Costs"}</definedName>
    <definedName name="wrn.Help._.Desk._.Total._.Costs." hidden="1">{"Help Desk",#N/A,FALSE,"Total Costs"}</definedName>
    <definedName name="wrn.HO._.Cost._.Alloc." localSheetId="1"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_BIT" localSheetId="1"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_BIT"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ReV" localSheetId="1"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ReV"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Rev_BIT" localSheetId="1"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HO._.Cost._Alloc.Rev_BIT" hidden="1">{"SumCost_Alloc",#N/A,FALSE,"Sheet1";"ChairOffice",#N/A,FALSE,"Sheet1";"BoardDirectors",#N/A,FALSE,"Sheet1";"PresCEO",#N/A,FALSE,"Sheet1";"CFOOffice",#N/A,FALSE,"Sheet1";"TreasOffice",#N/A,FALSE,"Sheet1";"StratDevelop",#N/A,FALSE,"Sheet1";"GenlCons_Secy",#N/A,FALSE,"Sheet1";"GenlCons_Corp",#N/A,FALSE,"Sheet1";"GenlCons_Law",#N/A,FALSE,"Sheet1";"GenlCons_Reg_Price",#N/A,FALSE,"Sheet1";"HumanResources",#N/A,FALSE,"Sheet1";"LabourRelations",#N/A,FALSE,"Sheet1";"IMIT",#N/A,FALSE,"Sheet1";"CorpComm",#N/A,FALSE,"Sheet1";"LBSSFacilities",#N/A,FALSE,"Sheet1";"CF_CorpContr",#N/A,FALSE,"Sheet1";"CFTreasury",#N/A,FALSE,"Sheet1";"CFTax",#N/A,FALSE,"Sheet1";"CFStrategy",#N/A,FALSE,"Sheet1";"CF_InternalAudit",#N/A,FALSE,"Sheet1"}</definedName>
    <definedName name="wrn.print._.graphs." localSheetId="1"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raw._.data._.entry." localSheetId="1" hidden="1">{"inputs raw data",#N/A,TRUE,"INPUT"}</definedName>
    <definedName name="wrn.print._.raw._.data._.entry." hidden="1">{"inputs raw data",#N/A,TRUE,"INPUT"}</definedName>
    <definedName name="wrn.print._.summary._.sheets." localSheetId="1" hidden="1">{"summary1",#N/A,TRUE,"Comps";"summary2",#N/A,TRUE,"Comps";"summary3",#N/A,TRUE,"Comps"}</definedName>
    <definedName name="wrn.print._.summary._.sheets." hidden="1">{"summary1",#N/A,TRUE,"Comps";"summary2",#N/A,TRUE,"Comps";"summary3",#N/A,TRUE,"Comps"}</definedName>
    <definedName name="wrn.Server._.Management._.Total._.Costs." localSheetId="1" hidden="1">{"Server Management",#N/A,FALSE,"Total Costs"}</definedName>
    <definedName name="wrn.Server._.Management._.Total._.Costs." hidden="1">{"Server Management",#N/A,FALSE,"Total Costs"}</definedName>
    <definedName name="wvu.inputs._.raw._.data." localSheetId="1"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1"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1"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localSheetId="1">#REF!</definedName>
    <definedName name="ww">#REF!</definedName>
    <definedName name="www" localSheetId="1">#REF!</definedName>
    <definedName name="www">#REF!</definedName>
    <definedName name="wwww" localSheetId="1">#REF!</definedName>
    <definedName name="wwww">#REF!</definedName>
    <definedName name="wwwwww">#REF!</definedName>
    <definedName name="x" localSheetId="1">#REF!</definedName>
    <definedName name="x">#REF!</definedName>
    <definedName name="XCSEDRAW">#N/A</definedName>
    <definedName name="xcvbc" localSheetId="1">#REF!</definedName>
    <definedName name="xcvbc">#REF!</definedName>
    <definedName name="XLOAD">#N/A</definedName>
    <definedName name="XPSSBONUS">#N/A</definedName>
    <definedName name="XPSSDRAW">#N/A</definedName>
    <definedName name="xx" localSheetId="1">#REF!</definedName>
    <definedName name="xx">#REF!</definedName>
    <definedName name="xxxx" localSheetId="1">#REF!</definedName>
    <definedName name="xxxx">#REF!</definedName>
    <definedName name="xxxxx" localSheetId="1">#REF!</definedName>
    <definedName name="xxxxx">#REF!</definedName>
    <definedName name="y">#REF!</definedName>
    <definedName name="Y1_p1a">#REF!</definedName>
    <definedName name="Y1_p2a">#REF!</definedName>
    <definedName name="y2_p1">#REF!</definedName>
    <definedName name="Y2p2">#REF!</definedName>
    <definedName name="Year">#REF!</definedName>
    <definedName name="Year98">#REF!</definedName>
    <definedName name="Year99">!$Z$8:$AN$540</definedName>
    <definedName name="YEB2MAsOf" localSheetId="1">#REF!</definedName>
    <definedName name="YEB2MAsOf">#REF!</definedName>
    <definedName name="YEB2MTrend" localSheetId="1">#REF!</definedName>
    <definedName name="YEB2MTrend">#REF!</definedName>
    <definedName name="YEDxAsOf" localSheetId="1">#REF!</definedName>
    <definedName name="YEDxAsOf">#REF!</definedName>
    <definedName name="YEDxTrend">#REF!</definedName>
    <definedName name="YENRPAsOf">#REF!</definedName>
    <definedName name="YENRPTrend">#REF!</definedName>
    <definedName name="YesorNo">#REF!</definedName>
    <definedName name="YETrending">#REF!</definedName>
    <definedName name="YETxAsOf">#REF!</definedName>
    <definedName name="YeTxTrend">#REF!</definedName>
    <definedName name="YRS_LEFT">#REF!</definedName>
    <definedName name="YTD">#REF!</definedName>
    <definedName name="Ytd_620260_620264_in_BMO_tapes">#REF!</definedName>
    <definedName name="YTDBI">#REF!</definedName>
    <definedName name="yy">#REF!</definedName>
    <definedName name="yyy">#REF!</definedName>
    <definedName name="YYYY">"2012"</definedName>
    <definedName name="yyyyyy" localSheetId="1">#REF!</definedName>
    <definedName name="yyyyyy">#REF!</definedName>
    <definedName name="z" localSheetId="1">#REF!</definedName>
    <definedName name="z">#REF!</definedName>
    <definedName name="ZLOAD">#N/A</definedName>
    <definedName name="zone1" localSheetId="1">#REF!</definedName>
    <definedName name="zone1">#REF!</definedName>
    <definedName name="zxzxz" localSheetId="1">#REF!</definedName>
    <definedName name="zxzxz">#REF!</definedName>
    <definedName name="zz" localSheetId="1">#REF!</definedName>
    <definedName name="zz">#REF!</definedName>
    <definedName name="zzzz">#REF!</definedName>
    <definedName name="zzzzz">#REF!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47" i="1" l="1"/>
  <c r="AN43" i="1"/>
  <c r="E14" i="2"/>
  <c r="E13" i="2"/>
  <c r="AJ47" i="1"/>
  <c r="AJ43" i="1"/>
  <c r="AB53" i="1"/>
  <c r="R53" i="1"/>
  <c r="AN48" i="1"/>
  <c r="AI45" i="1"/>
  <c r="AH45" i="1"/>
  <c r="AF45" i="1"/>
  <c r="AD45" i="1"/>
  <c r="Y45" i="1"/>
  <c r="V45" i="1"/>
  <c r="U45" i="1"/>
  <c r="T45" i="1"/>
  <c r="Q45" i="1"/>
  <c r="P45" i="1"/>
  <c r="O45" i="1"/>
  <c r="K45" i="1"/>
  <c r="J45" i="1"/>
  <c r="I45" i="1"/>
  <c r="F45" i="1"/>
  <c r="E45" i="1"/>
  <c r="D45" i="1"/>
  <c r="K44" i="1"/>
  <c r="E44" i="1"/>
  <c r="D44" i="1"/>
  <c r="AF43" i="1"/>
  <c r="AF44" i="1" s="1"/>
  <c r="V43" i="1"/>
  <c r="V44" i="1" s="1"/>
  <c r="Q43" i="1"/>
  <c r="Q44" i="1" s="1"/>
  <c r="K43" i="1"/>
  <c r="J43" i="1"/>
  <c r="J44" i="1" s="1"/>
  <c r="I43" i="1"/>
  <c r="I44" i="1" s="1"/>
  <c r="F43" i="1"/>
  <c r="F44" i="1" s="1"/>
  <c r="E43" i="1"/>
  <c r="D43" i="1"/>
  <c r="AQ39" i="1"/>
  <c r="M39" i="1"/>
  <c r="H39" i="1"/>
  <c r="AC38" i="1"/>
  <c r="AG38" i="1" s="1"/>
  <c r="AK38" i="1" s="1"/>
  <c r="AB38" i="1"/>
  <c r="M38" i="1"/>
  <c r="H38" i="1"/>
  <c r="AC37" i="1"/>
  <c r="AG37" i="1" s="1"/>
  <c r="AK37" i="1" s="1"/>
  <c r="AB37" i="1"/>
  <c r="AP37" i="1" s="1"/>
  <c r="AQ37" i="1" s="1"/>
  <c r="AC36" i="1"/>
  <c r="AG36" i="1" s="1"/>
  <c r="AK36" i="1" s="1"/>
  <c r="AB36" i="1"/>
  <c r="AJ36" i="1" s="1"/>
  <c r="AC35" i="1"/>
  <c r="AG35" i="1" s="1"/>
  <c r="AK35" i="1" s="1"/>
  <c r="AB35" i="1"/>
  <c r="AJ34" i="1"/>
  <c r="AC34" i="1"/>
  <c r="AG34" i="1" s="1"/>
  <c r="AK34" i="1" s="1"/>
  <c r="AB34" i="1"/>
  <c r="M33" i="1"/>
  <c r="S33" i="1" s="1"/>
  <c r="W33" i="1" s="1"/>
  <c r="AC33" i="1" s="1"/>
  <c r="AG33" i="1" s="1"/>
  <c r="AK33" i="1" s="1"/>
  <c r="H33" i="1"/>
  <c r="N33" i="1" s="1"/>
  <c r="R33" i="1" s="1"/>
  <c r="X33" i="1" s="1"/>
  <c r="AB33" i="1" s="1"/>
  <c r="M32" i="1"/>
  <c r="S32" i="1" s="1"/>
  <c r="W32" i="1" s="1"/>
  <c r="AC32" i="1" s="1"/>
  <c r="AG32" i="1" s="1"/>
  <c r="AK32" i="1" s="1"/>
  <c r="H32" i="1"/>
  <c r="N32" i="1" s="1"/>
  <c r="R32" i="1" s="1"/>
  <c r="X32" i="1" s="1"/>
  <c r="AB32" i="1" s="1"/>
  <c r="T31" i="1"/>
  <c r="S31" i="1"/>
  <c r="W31" i="1" s="1"/>
  <c r="AC31" i="1" s="1"/>
  <c r="O31" i="1"/>
  <c r="M31" i="1"/>
  <c r="H31" i="1"/>
  <c r="N31" i="1" s="1"/>
  <c r="R31" i="1" s="1"/>
  <c r="X31" i="1" s="1"/>
  <c r="U30" i="1"/>
  <c r="U43" i="1" s="1"/>
  <c r="U44" i="1" s="1"/>
  <c r="T30" i="1"/>
  <c r="T43" i="1" s="1"/>
  <c r="T44" i="1" s="1"/>
  <c r="P30" i="1"/>
  <c r="P43" i="1" s="1"/>
  <c r="P44" i="1" s="1"/>
  <c r="O30" i="1"/>
  <c r="O43" i="1" s="1"/>
  <c r="O44" i="1" s="1"/>
  <c r="M30" i="1"/>
  <c r="S30" i="1" s="1"/>
  <c r="W30" i="1" s="1"/>
  <c r="AC30" i="1" s="1"/>
  <c r="H30" i="1"/>
  <c r="N30" i="1" s="1"/>
  <c r="R30" i="1" s="1"/>
  <c r="X30" i="1" s="1"/>
  <c r="M29" i="1"/>
  <c r="S29" i="1" s="1"/>
  <c r="W29" i="1" s="1"/>
  <c r="AC29" i="1" s="1"/>
  <c r="AG29" i="1" s="1"/>
  <c r="AK29" i="1" s="1"/>
  <c r="H29" i="1"/>
  <c r="N29" i="1" s="1"/>
  <c r="R29" i="1" s="1"/>
  <c r="X29" i="1" s="1"/>
  <c r="M28" i="1"/>
  <c r="S28" i="1" s="1"/>
  <c r="W28" i="1" s="1"/>
  <c r="AC28" i="1" s="1"/>
  <c r="AG28" i="1" s="1"/>
  <c r="AK28" i="1" s="1"/>
  <c r="H28" i="1"/>
  <c r="N28" i="1" s="1"/>
  <c r="R28" i="1" s="1"/>
  <c r="X28" i="1" s="1"/>
  <c r="M27" i="1"/>
  <c r="S27" i="1" s="1"/>
  <c r="W27" i="1" s="1"/>
  <c r="AC27" i="1" s="1"/>
  <c r="H27" i="1"/>
  <c r="N27" i="1" s="1"/>
  <c r="R27" i="1" s="1"/>
  <c r="X27" i="1" s="1"/>
  <c r="M26" i="1"/>
  <c r="S26" i="1" s="1"/>
  <c r="W26" i="1" s="1"/>
  <c r="AC26" i="1" s="1"/>
  <c r="H26" i="1"/>
  <c r="N26" i="1" s="1"/>
  <c r="R26" i="1" s="1"/>
  <c r="X26" i="1" s="1"/>
  <c r="M25" i="1"/>
  <c r="S25" i="1" s="1"/>
  <c r="W25" i="1" s="1"/>
  <c r="AC25" i="1" s="1"/>
  <c r="H25" i="1"/>
  <c r="N25" i="1" s="1"/>
  <c r="R25" i="1" s="1"/>
  <c r="X25" i="1" s="1"/>
  <c r="M24" i="1"/>
  <c r="S24" i="1" s="1"/>
  <c r="W24" i="1" s="1"/>
  <c r="AC24" i="1" s="1"/>
  <c r="AG24" i="1" s="1"/>
  <c r="AK24" i="1" s="1"/>
  <c r="H24" i="1"/>
  <c r="N24" i="1" s="1"/>
  <c r="R24" i="1" s="1"/>
  <c r="X24" i="1" s="1"/>
  <c r="AB24" i="1" s="1"/>
  <c r="M23" i="1"/>
  <c r="S23" i="1" s="1"/>
  <c r="W23" i="1" s="1"/>
  <c r="AC23" i="1" s="1"/>
  <c r="AG23" i="1" s="1"/>
  <c r="AK23" i="1" s="1"/>
  <c r="H23" i="1"/>
  <c r="N23" i="1" s="1"/>
  <c r="R23" i="1" s="1"/>
  <c r="X23" i="1" s="1"/>
  <c r="AB23" i="1" s="1"/>
  <c r="M22" i="1"/>
  <c r="S22" i="1" s="1"/>
  <c r="W22" i="1" s="1"/>
  <c r="AC22" i="1" s="1"/>
  <c r="AG22" i="1" s="1"/>
  <c r="AK22" i="1" s="1"/>
  <c r="H22" i="1"/>
  <c r="N22" i="1" s="1"/>
  <c r="R22" i="1" s="1"/>
  <c r="X22" i="1" s="1"/>
  <c r="AB22" i="1" s="1"/>
  <c r="M21" i="1"/>
  <c r="S21" i="1" s="1"/>
  <c r="W21" i="1" s="1"/>
  <c r="AC21" i="1" s="1"/>
  <c r="H21" i="1"/>
  <c r="N21" i="1" s="1"/>
  <c r="R21" i="1" s="1"/>
  <c r="X21" i="1" s="1"/>
  <c r="M20" i="1"/>
  <c r="S20" i="1" s="1"/>
  <c r="W20" i="1" s="1"/>
  <c r="AC20" i="1" s="1"/>
  <c r="AG20" i="1" s="1"/>
  <c r="AK20" i="1" s="1"/>
  <c r="H20" i="1"/>
  <c r="N20" i="1" s="1"/>
  <c r="R20" i="1" s="1"/>
  <c r="X20" i="1" s="1"/>
  <c r="AB20" i="1" s="1"/>
  <c r="M19" i="1"/>
  <c r="S19" i="1" s="1"/>
  <c r="W19" i="1" s="1"/>
  <c r="AC19" i="1" s="1"/>
  <c r="AG19" i="1" s="1"/>
  <c r="AK19" i="1" s="1"/>
  <c r="H19" i="1"/>
  <c r="N19" i="1" s="1"/>
  <c r="R19" i="1" s="1"/>
  <c r="X19" i="1" s="1"/>
  <c r="AB19" i="1" s="1"/>
  <c r="M18" i="1"/>
  <c r="S18" i="1" s="1"/>
  <c r="W18" i="1" s="1"/>
  <c r="AC18" i="1" s="1"/>
  <c r="AG18" i="1" s="1"/>
  <c r="AK18" i="1" s="1"/>
  <c r="H18" i="1"/>
  <c r="N18" i="1" s="1"/>
  <c r="R18" i="1" s="1"/>
  <c r="X18" i="1" s="1"/>
  <c r="AB18" i="1" s="1"/>
  <c r="M17" i="1"/>
  <c r="S17" i="1" s="1"/>
  <c r="W17" i="1" s="1"/>
  <c r="AC17" i="1" s="1"/>
  <c r="AG17" i="1" s="1"/>
  <c r="AK17" i="1" s="1"/>
  <c r="H17" i="1"/>
  <c r="N17" i="1" s="1"/>
  <c r="R17" i="1" s="1"/>
  <c r="X17" i="1" s="1"/>
  <c r="AB17" i="1" s="1"/>
  <c r="AP16" i="1"/>
  <c r="AE45" i="1"/>
  <c r="AA45" i="1"/>
  <c r="Z45" i="1"/>
  <c r="M16" i="1"/>
  <c r="M45" i="1" s="1"/>
  <c r="L45" i="1"/>
  <c r="H16" i="1"/>
  <c r="AP15" i="1"/>
  <c r="AA43" i="1"/>
  <c r="AA44" i="1" s="1"/>
  <c r="M15" i="1"/>
  <c r="S15" i="1" s="1"/>
  <c r="W15" i="1" s="1"/>
  <c r="AC15" i="1" s="1"/>
  <c r="H15" i="1"/>
  <c r="N15" i="1" s="1"/>
  <c r="R15" i="1" s="1"/>
  <c r="X15" i="1" s="1"/>
  <c r="S14" i="1"/>
  <c r="W14" i="1" s="1"/>
  <c r="AC14" i="1" s="1"/>
  <c r="M14" i="1"/>
  <c r="H14" i="1"/>
  <c r="N14" i="1" s="1"/>
  <c r="R14" i="1" s="1"/>
  <c r="X14" i="1" s="1"/>
  <c r="M13" i="1"/>
  <c r="S13" i="1" s="1"/>
  <c r="W13" i="1" s="1"/>
  <c r="AC13" i="1" s="1"/>
  <c r="H13" i="1"/>
  <c r="N13" i="1" s="1"/>
  <c r="R13" i="1" s="1"/>
  <c r="X13" i="1" s="1"/>
  <c r="M12" i="1"/>
  <c r="S12" i="1" s="1"/>
  <c r="W12" i="1" s="1"/>
  <c r="AC12" i="1" s="1"/>
  <c r="AG12" i="1" s="1"/>
  <c r="AK12" i="1" s="1"/>
  <c r="H12" i="1"/>
  <c r="N12" i="1" s="1"/>
  <c r="R12" i="1" s="1"/>
  <c r="X12" i="1" s="1"/>
  <c r="AB12" i="1" s="1"/>
  <c r="M11" i="1"/>
  <c r="S11" i="1" s="1"/>
  <c r="W11" i="1" s="1"/>
  <c r="AC11" i="1" s="1"/>
  <c r="AG11" i="1" s="1"/>
  <c r="AK11" i="1" s="1"/>
  <c r="H11" i="1"/>
  <c r="N11" i="1" s="1"/>
  <c r="R11" i="1" s="1"/>
  <c r="X11" i="1" s="1"/>
  <c r="AB11" i="1" s="1"/>
  <c r="M10" i="1"/>
  <c r="S10" i="1" s="1"/>
  <c r="W10" i="1" s="1"/>
  <c r="AC10" i="1" s="1"/>
  <c r="AG10" i="1" s="1"/>
  <c r="AK10" i="1" s="1"/>
  <c r="H10" i="1"/>
  <c r="N10" i="1" s="1"/>
  <c r="R10" i="1" s="1"/>
  <c r="X10" i="1" s="1"/>
  <c r="M9" i="1"/>
  <c r="S9" i="1" s="1"/>
  <c r="W9" i="1" s="1"/>
  <c r="AC9" i="1" s="1"/>
  <c r="H9" i="1"/>
  <c r="N9" i="1" s="1"/>
  <c r="R9" i="1" s="1"/>
  <c r="X9" i="1" s="1"/>
  <c r="AI43" i="1"/>
  <c r="AI44" i="1" s="1"/>
  <c r="AE43" i="1"/>
  <c r="AE44" i="1" s="1"/>
  <c r="L43" i="1"/>
  <c r="L44" i="1" s="1"/>
  <c r="H8" i="1"/>
  <c r="G43" i="1"/>
  <c r="AP34" i="1" l="1"/>
  <c r="AQ34" i="1" s="1"/>
  <c r="AP35" i="1"/>
  <c r="AQ35" i="1" s="1"/>
  <c r="AJ37" i="1"/>
  <c r="S16" i="1"/>
  <c r="S45" i="1" s="1"/>
  <c r="AB21" i="1"/>
  <c r="AP20" i="1"/>
  <c r="AQ20" i="1" s="1"/>
  <c r="AJ20" i="1"/>
  <c r="AG26" i="1"/>
  <c r="AK26" i="1" s="1"/>
  <c r="AG30" i="1"/>
  <c r="AK30" i="1" s="1"/>
  <c r="AG21" i="1"/>
  <c r="AK21" i="1" s="1"/>
  <c r="AB27" i="1"/>
  <c r="AB31" i="1"/>
  <c r="AB15" i="1"/>
  <c r="AB25" i="1"/>
  <c r="AJ22" i="1"/>
  <c r="AP22" i="1"/>
  <c r="AQ22" i="1" s="1"/>
  <c r="AG31" i="1"/>
  <c r="AK31" i="1" s="1"/>
  <c r="AB13" i="1"/>
  <c r="AG13" i="1"/>
  <c r="AK13" i="1" s="1"/>
  <c r="N16" i="1"/>
  <c r="H45" i="1"/>
  <c r="AB29" i="1"/>
  <c r="AP17" i="1"/>
  <c r="AQ17" i="1" s="1"/>
  <c r="AJ17" i="1"/>
  <c r="AG25" i="1"/>
  <c r="AK25" i="1" s="1"/>
  <c r="H43" i="1"/>
  <c r="H44" i="1" s="1"/>
  <c r="AG27" i="1"/>
  <c r="AK27" i="1" s="1"/>
  <c r="AP11" i="1"/>
  <c r="AQ11" i="1" s="1"/>
  <c r="AJ11" i="1"/>
  <c r="AL11" i="1"/>
  <c r="AM11" i="1" s="1"/>
  <c r="AP38" i="1"/>
  <c r="AQ38" i="1" s="1"/>
  <c r="AJ38" i="1"/>
  <c r="AL38" i="1" s="1"/>
  <c r="AM38" i="1" s="1"/>
  <c r="AJ19" i="1"/>
  <c r="AP19" i="1"/>
  <c r="AQ19" i="1" s="1"/>
  <c r="AL19" i="1"/>
  <c r="AM19" i="1" s="1"/>
  <c r="AP32" i="1"/>
  <c r="AQ32" i="1" s="1"/>
  <c r="AJ32" i="1"/>
  <c r="AL32" i="1" s="1"/>
  <c r="AM32" i="1" s="1"/>
  <c r="AB28" i="1"/>
  <c r="AB14" i="1"/>
  <c r="AJ33" i="1"/>
  <c r="AL33" i="1" s="1"/>
  <c r="AM33" i="1" s="1"/>
  <c r="AP33" i="1"/>
  <c r="AQ33" i="1" s="1"/>
  <c r="AB26" i="1"/>
  <c r="AJ23" i="1"/>
  <c r="AP23" i="1"/>
  <c r="AQ23" i="1" s="1"/>
  <c r="AL23" i="1"/>
  <c r="AM23" i="1" s="1"/>
  <c r="AB9" i="1"/>
  <c r="AP24" i="1"/>
  <c r="AQ24" i="1" s="1"/>
  <c r="AJ24" i="1"/>
  <c r="AL24" i="1" s="1"/>
  <c r="Z43" i="1"/>
  <c r="Z44" i="1" s="1"/>
  <c r="AB10" i="1"/>
  <c r="AP12" i="1"/>
  <c r="AQ12" i="1" s="1"/>
  <c r="AJ12" i="1"/>
  <c r="AL12" i="1" s="1"/>
  <c r="AM12" i="1" s="1"/>
  <c r="G44" i="1"/>
  <c r="AG15" i="1"/>
  <c r="AP18" i="1"/>
  <c r="AQ18" i="1" s="1"/>
  <c r="AJ18" i="1"/>
  <c r="AL18" i="1" s="1"/>
  <c r="AM18" i="1" s="1"/>
  <c r="AG9" i="1"/>
  <c r="AK9" i="1" s="1"/>
  <c r="AG14" i="1"/>
  <c r="AK14" i="1" s="1"/>
  <c r="AL36" i="1"/>
  <c r="AM36" i="1" s="1"/>
  <c r="AN36" i="1" s="1"/>
  <c r="G45" i="1"/>
  <c r="AJ35" i="1"/>
  <c r="AL35" i="1" s="1"/>
  <c r="AM35" i="1" s="1"/>
  <c r="AP36" i="1"/>
  <c r="AQ36" i="1" s="1"/>
  <c r="N8" i="1"/>
  <c r="M8" i="1"/>
  <c r="W16" i="1"/>
  <c r="AL34" i="1"/>
  <c r="AM34" i="1" s="1"/>
  <c r="AN34" i="1" s="1"/>
  <c r="AL37" i="1"/>
  <c r="AM37" i="1" s="1"/>
  <c r="AJ27" i="1" l="1"/>
  <c r="AP27" i="1"/>
  <c r="AQ27" i="1" s="1"/>
  <c r="AL27" i="1"/>
  <c r="AM27" i="1" s="1"/>
  <c r="AP29" i="1"/>
  <c r="AQ29" i="1" s="1"/>
  <c r="AJ29" i="1"/>
  <c r="AL29" i="1" s="1"/>
  <c r="AM29" i="1" s="1"/>
  <c r="AP26" i="1"/>
  <c r="AQ26" i="1" s="1"/>
  <c r="AJ26" i="1"/>
  <c r="AL26" i="1" s="1"/>
  <c r="AM26" i="1" s="1"/>
  <c r="AP14" i="1"/>
  <c r="AQ14" i="1" s="1"/>
  <c r="AJ14" i="1"/>
  <c r="AP28" i="1"/>
  <c r="AQ28" i="1" s="1"/>
  <c r="AJ28" i="1"/>
  <c r="AL28" i="1" s="1"/>
  <c r="AM28" i="1" s="1"/>
  <c r="AM24" i="1"/>
  <c r="AK15" i="1"/>
  <c r="AQ15" i="1"/>
  <c r="AP25" i="1"/>
  <c r="AQ25" i="1" s="1"/>
  <c r="AJ25" i="1"/>
  <c r="AK48" i="1"/>
  <c r="AP9" i="1"/>
  <c r="AQ9" i="1" s="1"/>
  <c r="AJ9" i="1"/>
  <c r="AL9" i="1" s="1"/>
  <c r="AM9" i="1" s="1"/>
  <c r="AP21" i="1"/>
  <c r="AQ21" i="1" s="1"/>
  <c r="AJ21" i="1"/>
  <c r="AN17" i="1"/>
  <c r="AP31" i="1"/>
  <c r="AQ31" i="1" s="1"/>
  <c r="AJ31" i="1"/>
  <c r="AL31" i="1" s="1"/>
  <c r="AM31" i="1" s="1"/>
  <c r="AC16" i="1"/>
  <c r="W45" i="1"/>
  <c r="M43" i="1"/>
  <c r="M44" i="1" s="1"/>
  <c r="S8" i="1"/>
  <c r="AN19" i="1"/>
  <c r="AP10" i="1"/>
  <c r="AQ10" i="1" s="1"/>
  <c r="AJ10" i="1"/>
  <c r="AN18" i="1"/>
  <c r="AL17" i="1"/>
  <c r="AM17" i="1" s="1"/>
  <c r="N45" i="1"/>
  <c r="R16" i="1"/>
  <c r="AJ15" i="1"/>
  <c r="AB30" i="1"/>
  <c r="AL20" i="1"/>
  <c r="AM20" i="1" s="1"/>
  <c r="AN20" i="1" s="1"/>
  <c r="AN35" i="1"/>
  <c r="AN11" i="1"/>
  <c r="AL22" i="1"/>
  <c r="AM22" i="1" s="1"/>
  <c r="AN22" i="1" s="1"/>
  <c r="AJ13" i="1"/>
  <c r="AL13" i="1" s="1"/>
  <c r="AM13" i="1" s="1"/>
  <c r="AP13" i="1"/>
  <c r="AQ13" i="1" s="1"/>
  <c r="AN12" i="1"/>
  <c r="AN23" i="1"/>
  <c r="N43" i="1"/>
  <c r="N44" i="1" s="1"/>
  <c r="R8" i="1"/>
  <c r="AL25" i="1" l="1"/>
  <c r="AH43" i="1"/>
  <c r="AH44" i="1" s="1"/>
  <c r="AP30" i="1"/>
  <c r="AQ30" i="1" s="1"/>
  <c r="AC45" i="1"/>
  <c r="AG16" i="1"/>
  <c r="X8" i="1"/>
  <c r="R43" i="1"/>
  <c r="R44" i="1" s="1"/>
  <c r="AL15" i="1"/>
  <c r="AM15" i="1" s="1"/>
  <c r="AN15" i="1" s="1"/>
  <c r="AN13" i="1"/>
  <c r="R45" i="1"/>
  <c r="X16" i="1"/>
  <c r="AL21" i="1"/>
  <c r="AM21" i="1" s="1"/>
  <c r="AN21" i="1" s="1"/>
  <c r="AL14" i="1"/>
  <c r="AM14" i="1" s="1"/>
  <c r="AN14" i="1" s="1"/>
  <c r="W8" i="1"/>
  <c r="S43" i="1"/>
  <c r="S44" i="1" s="1"/>
  <c r="AL10" i="1"/>
  <c r="AM10" i="1" s="1"/>
  <c r="AN10" i="1" s="1"/>
  <c r="AN9" i="1"/>
  <c r="AG45" i="1" l="1"/>
  <c r="AK16" i="1"/>
  <c r="AB16" i="1"/>
  <c r="X45" i="1"/>
  <c r="X43" i="1"/>
  <c r="X44" i="1" s="1"/>
  <c r="Y43" i="1"/>
  <c r="Y44" i="1" s="1"/>
  <c r="AJ30" i="1"/>
  <c r="AC8" i="1"/>
  <c r="W43" i="1"/>
  <c r="W44" i="1" s="1"/>
  <c r="AM25" i="1"/>
  <c r="AB8" i="1" l="1"/>
  <c r="AK45" i="1"/>
  <c r="AC43" i="1"/>
  <c r="AC44" i="1" s="1"/>
  <c r="AD43" i="1"/>
  <c r="AD44" i="1" s="1"/>
  <c r="AJ48" i="1"/>
  <c r="AL30" i="1"/>
  <c r="AJ16" i="1"/>
  <c r="AB45" i="1"/>
  <c r="AL16" i="1"/>
  <c r="AL45" i="1" s="1"/>
  <c r="AQ16" i="1"/>
  <c r="AJ45" i="1" l="1"/>
  <c r="AM30" i="1"/>
  <c r="AM48" i="1" s="1"/>
  <c r="AL48" i="1"/>
  <c r="AB43" i="1"/>
  <c r="AB44" i="1" s="1"/>
  <c r="AJ8" i="1"/>
  <c r="AL8" i="1"/>
  <c r="AG8" i="1"/>
  <c r="AM16" i="1"/>
  <c r="AM45" i="1" s="1"/>
  <c r="AL43" i="1" l="1"/>
  <c r="AL44" i="1" s="1"/>
  <c r="AL47" i="1"/>
  <c r="AK8" i="1"/>
  <c r="AG43" i="1"/>
  <c r="AG44" i="1" s="1"/>
  <c r="AP8" i="1"/>
  <c r="AQ8" i="1" s="1"/>
  <c r="AJ44" i="1"/>
  <c r="AN16" i="1"/>
  <c r="AN45" i="1" s="1"/>
  <c r="AK43" i="1" l="1"/>
  <c r="AK44" i="1" s="1"/>
  <c r="AK47" i="1"/>
  <c r="AM8" i="1"/>
  <c r="AM43" i="1" l="1"/>
  <c r="AM44" i="1" s="1"/>
  <c r="AM47" i="1"/>
  <c r="AN8" i="1"/>
  <c r="AN4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KARAM Kareen</author>
  </authors>
  <commentList>
    <comment ref="B31" authorId="0" shapeId="0" xr:uid="{CB0BAD34-E7C1-408A-A9FE-23FF297F79DB}">
      <text>
        <r>
          <rPr>
            <b/>
            <sz val="9"/>
            <color indexed="81"/>
            <rFont val="Tahoma"/>
            <family val="2"/>
          </rPr>
          <t>KARAM Kareen:</t>
        </r>
        <r>
          <rPr>
            <sz val="9"/>
            <color indexed="81"/>
            <rFont val="Tahoma"/>
            <family val="2"/>
          </rPr>
          <t xml:space="preserve">
jan 1, 2023-Dec 2023</t>
        </r>
      </text>
    </comment>
    <comment ref="B32" authorId="0" shapeId="0" xr:uid="{8838F193-DB68-4116-BEE3-2FB9C710A629}">
      <text>
        <r>
          <rPr>
            <b/>
            <sz val="9"/>
            <color indexed="81"/>
            <rFont val="Tahoma"/>
            <family val="2"/>
          </rPr>
          <t>KARAM Kareen:</t>
        </r>
        <r>
          <rPr>
            <sz val="9"/>
            <color indexed="81"/>
            <rFont val="Tahoma"/>
            <family val="2"/>
          </rPr>
          <t xml:space="preserve">
Jul1 01-2024-June 30, 2025
</t>
        </r>
      </text>
    </comment>
    <comment ref="B33" authorId="0" shapeId="0" xr:uid="{5C57EE03-2282-45BB-9401-FCC26C2A804E}">
      <text>
        <r>
          <rPr>
            <b/>
            <sz val="9"/>
            <color indexed="81"/>
            <rFont val="Tahoma"/>
            <family val="2"/>
          </rPr>
          <t>KARAM Kareen:</t>
        </r>
        <r>
          <rPr>
            <sz val="9"/>
            <color indexed="81"/>
            <rFont val="Tahoma"/>
            <family val="2"/>
          </rPr>
          <t xml:space="preserve">
Jul1 01-2024-June 30, 2025</t>
        </r>
      </text>
    </comment>
  </commentList>
</comments>
</file>

<file path=xl/sharedStrings.xml><?xml version="1.0" encoding="utf-8"?>
<sst xmlns="http://schemas.openxmlformats.org/spreadsheetml/2006/main" count="166" uniqueCount="129">
  <si>
    <t>Alectra Utilities Corporation-Brampton Rate Zone</t>
  </si>
  <si>
    <t>Alectra Utilities Corporation-Enersource Rate Zone</t>
  </si>
  <si>
    <t>Alectra Utilities Corporation-Horizon Utilities Rate Zone</t>
  </si>
  <si>
    <t>Alectra Utilities Corporation-PowerStream Rate Zone</t>
  </si>
  <si>
    <t>Alectra Utilities Corporation-Guelph Rate Zone</t>
  </si>
  <si>
    <t>Algoma Power Inc.</t>
  </si>
  <si>
    <t>Atikokan Hydro Inc.</t>
  </si>
  <si>
    <t>Bluewater Power Distribution Corporation</t>
  </si>
  <si>
    <t>Brantford Power Inc.</t>
  </si>
  <si>
    <t>Burlington Hydro Inc.</t>
  </si>
  <si>
    <t>Canadian Niagara Power Inc.</t>
  </si>
  <si>
    <t>version 1.0</t>
  </si>
  <si>
    <t>Centre Wellington Hydro Ltd.</t>
  </si>
  <si>
    <t>Chapleau Public Utilities Corporation</t>
  </si>
  <si>
    <t xml:space="preserve">Utility Name   </t>
  </si>
  <si>
    <t>Hydro One Networks Inc.</t>
  </si>
  <si>
    <t>Cooperative Hydro Embrun Inc.</t>
  </si>
  <si>
    <t>E.L.K. Energy Inc.</t>
  </si>
  <si>
    <t>Service Territory</t>
  </si>
  <si>
    <t>Consolidated</t>
  </si>
  <si>
    <t>Elexicon Energy Inc.-Whitby Rate Zone</t>
  </si>
  <si>
    <t>Elexicon Energy Inc.-Veridian Rate Zone</t>
  </si>
  <si>
    <t>Assigned EB Number</t>
  </si>
  <si>
    <t>Energy+ Inc.</t>
  </si>
  <si>
    <t>Entegrus Powerlines Inc.-For Entegrus-Main Rate Zone</t>
  </si>
  <si>
    <t>Name of Contact and Title</t>
  </si>
  <si>
    <t>Entegrus Powerlines Inc.-For Former St. Thomas Energy Rate Zone</t>
  </si>
  <si>
    <t>ENWIN Utilities Ltd.</t>
  </si>
  <si>
    <t xml:space="preserve">Phone Number   </t>
  </si>
  <si>
    <t>EPCOR Electricity Distribution Ontario Inc.</t>
  </si>
  <si>
    <t>ERTH Power Corporation - ERTH Power Main Rate Zone</t>
  </si>
  <si>
    <t xml:space="preserve">Email Address   </t>
  </si>
  <si>
    <t>ERTH POWER CORPORATION – GODERICH RATE ZONE</t>
  </si>
  <si>
    <t>Essex Powerlines Corporation</t>
  </si>
  <si>
    <t>Projected Interest on Dec-31-24 Balances</t>
  </si>
  <si>
    <t>2.1.7 RRR</t>
  </si>
  <si>
    <t>Account Descriptions</t>
  </si>
  <si>
    <t>Account Number</t>
  </si>
  <si>
    <t>Opening Principal Amounts as of Jan-1-22</t>
  </si>
  <si>
    <t>Transactions(1) Debit / (Credit) during 2022</t>
  </si>
  <si>
    <t>OEB-Approved Disposition during 2022</t>
  </si>
  <si>
    <t>Principal Adjustments during 2022</t>
  </si>
  <si>
    <t>Closing Principal Balance as of Dec-31-22</t>
  </si>
  <si>
    <t>Opening Interest Amounts as of Jan-1-22</t>
  </si>
  <si>
    <t>Interest Jan-1 to Dec-31-22</t>
  </si>
  <si>
    <t>Interest Adjustments(1) during 2022</t>
  </si>
  <si>
    <t>Closing Interest Amounts as of Dec-31-22</t>
  </si>
  <si>
    <t>Opening Principal Amounts as of Jan-1-23</t>
  </si>
  <si>
    <t>Transactions Debit / (Credit) during 2023</t>
  </si>
  <si>
    <t>OEB-Approved Disposition during 2023</t>
  </si>
  <si>
    <t>Principal Adjustments(1) for 2023</t>
  </si>
  <si>
    <t>Closing Principal Balance as of Dec-31-23</t>
  </si>
  <si>
    <t>Opening Interest Amounts as of Jan-1-23</t>
  </si>
  <si>
    <t>Interest Jan-1 to Dec-31-23</t>
  </si>
  <si>
    <t>Interest Adjustments(1) during 2023</t>
  </si>
  <si>
    <t>Closing Interest Amounts as of Dec-31-23</t>
  </si>
  <si>
    <t>Opening Principal Amounts as of Jan-1-24</t>
  </si>
  <si>
    <t>Transactions Debit / (Credit) during 2024</t>
  </si>
  <si>
    <t xml:space="preserve">Board-Approved Disposition during 2024 </t>
  </si>
  <si>
    <t>Principal Adjustments for 2024</t>
  </si>
  <si>
    <t xml:space="preserve"> Closing Principal Balances as of Dec 31-24</t>
  </si>
  <si>
    <t>Opening Interest Amounts as of Jan-1-24</t>
  </si>
  <si>
    <t>Interest Jan-1 to Dec 31, 2024</t>
  </si>
  <si>
    <t>Interest Adjustments during 2024</t>
  </si>
  <si>
    <t xml:space="preserve">Interest Balance as at Dec 31, 24 balance </t>
  </si>
  <si>
    <t>Principal Disposition during 2025 - instructed by  OEB</t>
  </si>
  <si>
    <t>Interest Disposition during 2025 - instructed by  OEB</t>
  </si>
  <si>
    <t>Closing Principal Balances as of Dec 31-24 Adjusted for Dispositions during 2025</t>
  </si>
  <si>
    <t>Closing Interest Balances as of Dec 31-24 Adjusted for Dispositions during 2025</t>
  </si>
  <si>
    <t>Projected Interest  from Jan 1, 2025 to December 31, 2025 on  Dec 31-24 balance adjusted for disposition during 2025</t>
  </si>
  <si>
    <t>Total Interest</t>
  </si>
  <si>
    <t>Total Claim</t>
  </si>
  <si>
    <t>Accounts To Dispose
Yes/No</t>
  </si>
  <si>
    <t>As of Dec 31-24</t>
  </si>
  <si>
    <t>Variance                           RRR vs. 2024 Balance                        (Principal + Interest)</t>
  </si>
  <si>
    <t>Claim before Forecasted Transactions</t>
  </si>
  <si>
    <t>Group 1 Accounts</t>
  </si>
  <si>
    <t>LV Variance Account</t>
  </si>
  <si>
    <t>Yes</t>
  </si>
  <si>
    <t>Smart Metering Entity Charge Variance Account</t>
  </si>
  <si>
    <r>
      <t>RSVA - Wholesale Market Service Charge</t>
    </r>
    <r>
      <rPr>
        <vertAlign val="superscript"/>
        <sz val="11"/>
        <rFont val="Arial"/>
        <family val="2"/>
      </rPr>
      <t>5</t>
    </r>
  </si>
  <si>
    <r>
      <t>Variance WMS – Sub-account CBR Class A</t>
    </r>
    <r>
      <rPr>
        <vertAlign val="superscript"/>
        <sz val="11"/>
        <rFont val="Arial"/>
        <family val="2"/>
      </rPr>
      <t>5</t>
    </r>
  </si>
  <si>
    <t>No</t>
  </si>
  <si>
    <r>
      <t>Variance WMS – Sub-account CBR Class B</t>
    </r>
    <r>
      <rPr>
        <vertAlign val="superscript"/>
        <sz val="11"/>
        <rFont val="Arial"/>
        <family val="2"/>
      </rPr>
      <t>5</t>
    </r>
  </si>
  <si>
    <t>RSVA - Retail Transmission Network Charge</t>
  </si>
  <si>
    <t>RSVA - Retail Transmission Connection Charge</t>
  </si>
  <si>
    <r>
      <t>RSVA - Power (excluding Global Adjustment)</t>
    </r>
    <r>
      <rPr>
        <vertAlign val="superscript"/>
        <sz val="11"/>
        <rFont val="Arial"/>
        <family val="2"/>
      </rPr>
      <t>4</t>
    </r>
  </si>
  <si>
    <r>
      <t xml:space="preserve">RSVA - Global Adjustment </t>
    </r>
    <r>
      <rPr>
        <vertAlign val="superscript"/>
        <sz val="11"/>
        <rFont val="Arial"/>
        <family val="2"/>
      </rPr>
      <t>4</t>
    </r>
  </si>
  <si>
    <r>
      <t>Disposition and Recovery/Refund of Regulatory Balances (2015)</t>
    </r>
    <r>
      <rPr>
        <vertAlign val="superscript"/>
        <sz val="11"/>
        <rFont val="Arial"/>
        <family val="2"/>
      </rPr>
      <t>3</t>
    </r>
  </si>
  <si>
    <t>Disposition and Recovery/Refund of Regulatory Balances (2016)</t>
  </si>
  <si>
    <t>Disposition and Recovery/Refund of Regulatory Balances (2017)-Haldimand</t>
  </si>
  <si>
    <t xml:space="preserve">Disposition and Recovery/Refund of Regulatory Balances (2018) </t>
  </si>
  <si>
    <t>Disposition and Recovery/Refund of Regulatory Balances (2019) - HONI</t>
  </si>
  <si>
    <t>Disposition and Recovery/Refund of Regulatory Balances (2020)</t>
  </si>
  <si>
    <t xml:space="preserve">Disposition and Recovery/Refund of Regulatory Balances (2021) - HONI and Acquired LDCs </t>
  </si>
  <si>
    <t>Disposition and Recovery/Refund of Regulatory Balances (2021) - OPDC PDI</t>
  </si>
  <si>
    <t>Disposition and Recovery/Refund of Regulatory Balances (2021) - DTA -HONI</t>
  </si>
  <si>
    <t>Disposition and Recovery/Refund of Regulatory Balances (2022)-Acquired LDCs Group 2</t>
  </si>
  <si>
    <t>Disposition and Recovery/Refund of Regulatory Balances (2022)-Acquired LDCs LRAMVA</t>
  </si>
  <si>
    <t>Disposition and Recovery/Refund of Regulatory Balances (2022)-CGAAP-Woodstock</t>
  </si>
  <si>
    <t>Disposition and Recovery/Refund of Regulatory Balances (2022) CGAAP-OPDC</t>
  </si>
  <si>
    <t>Disposition and Recovery/Refund of Regulatory Balances (2023) HONI and LDCs</t>
  </si>
  <si>
    <t>Disposition and Recovery/Refund of Regulatory Balances (2023) OPDC PDI</t>
  </si>
  <si>
    <t xml:space="preserve">Disposition and Recovery/Refund of Regulatory Balances (2024) HONI </t>
  </si>
  <si>
    <t>Disposition and Recovery/Refund of Regulatory Balances (2024) OPDC PDI</t>
  </si>
  <si>
    <t>Disposition and Recovery/Refund of Regulatory Balances (2019) CPUC</t>
  </si>
  <si>
    <t>Disposition and Recovery/Refund of Regulatory Balances (2020) CPUC</t>
  </si>
  <si>
    <t>Disposition and Recovery/Refund of Regulatory Balances (2021) CPUC</t>
  </si>
  <si>
    <t>Disposition and Recovery/Refund of Regulatory Balances (2023) CPUC</t>
  </si>
  <si>
    <t>Disposition and Recovery/Refund of Regulatory Balances (2024) CPUC</t>
  </si>
  <si>
    <t>Refer to the Filing Requirements for disposition eligibility.</t>
  </si>
  <si>
    <t>Group 1 Sub-Total (including Account 1589 - Global Adjustment)</t>
  </si>
  <si>
    <t>Group 1 Sub-Total (excluding Account 1589 - Global Adjustment)</t>
  </si>
  <si>
    <t xml:space="preserve">RSVA - Global Adjustment </t>
  </si>
  <si>
    <t>Total Regulatory Accounts Seeking Disposition – Group 1</t>
  </si>
  <si>
    <t xml:space="preserve">Total Regulatory Accounts Not Seeking Disposition – Group 1 </t>
  </si>
  <si>
    <t>For all OEB-Approved dispositions, please ensure that the disposition amount has the same sign (e.g: debit balances are to have a positive figure and credit balance are to have a negative figure) as per the related OEB decision.</t>
  </si>
  <si>
    <t xml:space="preserve"> Please provide explanations for the nature of the adjustments.  If the adjustment relates to previously OEB-Approved disposed balances, please provide amounts for adjustments and include supporting documentations.</t>
  </si>
  <si>
    <t xml:space="preserve"> 1) If the LDC’s rate year begins on January 1, 2021, the projected interest is recorded from January 1, 2020 to December 31, 2020 on the December 31, 2019 balances adjusted to remove balances approved for disposition in the 2020 rate decision. 
 2) If the LDC’s rate year begins on May 1, 2021, the projected interest is recorded from January 1, 2020 to April 30, 2021 on the December 31, 2019 balances adjusted to remove balances approved for disposition in the 2020 rate decision. </t>
  </si>
  <si>
    <t>The individual sub-accounts as well as the total for all Account 1595 sub-accounts is to agree to the RRR data.  Differences need to be explained. For each Account 1595 sub-account, the transfer of the balance approved for disposition into Account 1595 is to be recorded in "OEB Approved Disposition" column. The recovery/refund is to be recorded in the "Transaction" column. Any vintage year of Account 1595 is only to be disposed once on a final basis. No further dispositions of these accounts are generally expected thereafter, unless justified by the distributor.
Refer to Filing Requirements for disposition eligibility of the sub-accounts. Select "yes" column BU if the sub-account is requested for disposition. Note that Accounts 1595 (2018) and (2019) will not be eligilble for disposition in the 2021 rate application.</t>
  </si>
  <si>
    <t>New accounting guidance effective January 1, 2019 for Accounts 1588 and 1589 was issued Feb. 21, 2019 titled Accounting Procedures Handbook Update - Accounting Guidance Related to Commodity Pass-Through Accounts 1588 &amp; 1589. The amount in the "Transactions" column in this DVA Continuity Schedule are to equal the transactions in the General Ledger (excluding any amounts approved for disposition, which is shown separately in the "OEB Approved Disposition" columns). Any true-ups/adjustments/reversals needed to derive the claim amount must be shown separately in the "Principal Adjustments" columns of this DVA Continuity Schedule.</t>
  </si>
  <si>
    <t>Account 1580 RSVA WMS balance inputted into this schedule is to exclude any amounts relating to CBR. CBR amounts are to be inputted into Account 1580, sub-accounts CBR Class A and Class B separately.  There is no disposition of Account 1580, sub-account CBR Class A, accounting guidance for this sub-account is to be followed. If a balance exists for Account 1580, sub-account CBR Class A as at Dec. 31, 2018, the balance must be explained.</t>
  </si>
  <si>
    <t>RRR balance for Account 1580 RSVA - Wholesale Market Service Charge should equal to the control account as reported in the RRR. This would include the balance for Account 1580,Variance WMS – Sub-account CBR Class B.</t>
  </si>
  <si>
    <t xml:space="preserve">Accounts that produced a variance on the  continuity schedule are listed below. </t>
  </si>
  <si>
    <t>Please provide a detailed explanation for each variance below.</t>
  </si>
  <si>
    <t>Explanation</t>
  </si>
  <si>
    <t>RSVA - Power (excluding Global Adjustment)4</t>
  </si>
  <si>
    <t>Please refer to the Commodity Accounts workform for an explanation</t>
  </si>
  <si>
    <t>RSVA - Global Adjustment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</si>
</sst>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quot;$&quot;#,##0;[Red]\-&quot;$&quot;#,##0"/>
    <numFmt numFmtId="166" formatCode="&quot;$&quot;#,##0.00;[Red]\-&quot;$&quot;#,##0.00"/>
    <numFmt numFmtId="167" formatCode="0.0"/>
  </numFmts>
  <fonts count="34" x14ac:knownFonts="1">
    <font>
      <sz val="11"/>
      <color theme="1"/>
      <name val="Aptos Narrow"/>
      <family val="2"/>
      <scheme val="minor"/>
    </font>
    <font>
      <sz val="11"/>
      <color theme="1"/>
      <name val="Aptos Narrow"/>
      <family val="2"/>
      <scheme val="minor"/>
    </font>
    <font>
      <b/>
      <sz val="11"/>
      <color theme="1"/>
      <name val="Aptos Narrow"/>
      <family val="2"/>
      <scheme val="minor"/>
    </font>
    <font>
      <sz val="10"/>
      <name val="Arial"/>
      <family val="2"/>
    </font>
    <font>
      <b/>
      <sz val="11"/>
      <color rgb="FFFF0000"/>
      <name val="Arial"/>
      <family val="2"/>
    </font>
    <font>
      <b/>
      <sz val="11"/>
      <name val="Arial"/>
      <family val="2"/>
    </font>
    <font>
      <b/>
      <sz val="22"/>
      <name val="Book Antiqua"/>
      <family val="1"/>
    </font>
    <font>
      <sz val="22"/>
      <name val="Book Antiqua"/>
      <family val="1"/>
    </font>
    <font>
      <sz val="10"/>
      <color rgb="FFFF0000"/>
      <name val="Arial"/>
      <family val="2"/>
    </font>
    <font>
      <b/>
      <sz val="16"/>
      <name val="Book Antiqua"/>
      <family val="1"/>
    </font>
    <font>
      <b/>
      <sz val="10"/>
      <name val="Book Antiqua"/>
      <family val="1"/>
    </font>
    <font>
      <b/>
      <sz val="11"/>
      <name val="Book Antiqua"/>
      <family val="1"/>
    </font>
    <font>
      <sz val="10"/>
      <name val="Book Antiqua"/>
      <family val="1"/>
    </font>
    <font>
      <sz val="11"/>
      <name val="Book Antiqua"/>
      <family val="1"/>
    </font>
    <font>
      <b/>
      <sz val="18"/>
      <name val="Arial"/>
      <family val="2"/>
    </font>
    <font>
      <sz val="11"/>
      <name val="Arial"/>
      <family val="2"/>
    </font>
    <font>
      <b/>
      <sz val="11"/>
      <color theme="1"/>
      <name val="Arial"/>
      <family val="2"/>
    </font>
    <font>
      <vertAlign val="superscript"/>
      <sz val="11"/>
      <name val="Arial"/>
      <family val="2"/>
    </font>
    <font>
      <i/>
      <sz val="11"/>
      <color rgb="FFFF0000"/>
      <name val="Arial"/>
      <family val="2"/>
    </font>
    <font>
      <b/>
      <sz val="10"/>
      <color rgb="FFFF0000"/>
      <name val="Arial"/>
      <family val="2"/>
    </font>
    <font>
      <sz val="11"/>
      <color rgb="FFFF0000"/>
      <name val="Arial"/>
      <family val="2"/>
    </font>
    <font>
      <b/>
      <sz val="10"/>
      <name val="Arial"/>
      <family val="2"/>
    </font>
    <font>
      <b/>
      <sz val="9"/>
      <color indexed="81"/>
      <name val="Tahoma"/>
      <family val="2"/>
    </font>
    <font>
      <sz val="9"/>
      <color indexed="81"/>
      <name val="Tahoma"/>
      <family val="2"/>
    </font>
    <font>
      <b/>
      <sz val="11"/>
      <color theme="3"/>
      <name val="Aptos Narrow"/>
      <family val="2"/>
      <scheme val="minor"/>
    </font>
    <font>
      <sz val="11"/>
      <color rgb="FFFF0000"/>
      <name val="Aptos Narrow"/>
      <family val="2"/>
      <scheme val="minor"/>
    </font>
    <font>
      <sz val="11"/>
      <color rgb="FF000000"/>
      <name val="Aptos Narrow"/>
      <family val="2"/>
      <scheme val="minor"/>
    </font>
    <font>
      <sz val="11"/>
      <color rgb="FF000000"/>
      <name val="Arial"/>
      <family val="2"/>
    </font>
    <font>
      <sz val="12"/>
      <color rgb="FF000000"/>
      <name val="Aptos Narrow"/>
      <family val="2"/>
      <scheme val="minor"/>
    </font>
    <font>
      <sz val="12"/>
      <color rgb="FFFF0000"/>
      <name val="Aptos Narrow"/>
      <family val="2"/>
      <scheme val="minor"/>
    </font>
    <font>
      <sz val="11"/>
      <color theme="1"/>
      <name val="Arial"/>
      <family val="2"/>
    </font>
    <font>
      <i/>
      <sz val="11"/>
      <color theme="0" tint="-0.34998626667073579"/>
      <name val="Arial"/>
      <family val="2"/>
    </font>
    <font>
      <sz val="12"/>
      <color theme="1"/>
      <name val="Arial"/>
      <family val="2"/>
    </font>
    <font>
      <sz val="8"/>
      <color rgb="FF000000"/>
      <name val="Tahoma"/>
      <family val="2"/>
    </font>
  </fonts>
  <fills count="7">
    <fill>
      <patternFill patternType="none"/>
    </fill>
    <fill>
      <patternFill patternType="gray125"/>
    </fill>
    <fill>
      <patternFill patternType="solid">
        <fgColor rgb="FFEBF1DE"/>
        <bgColor indexed="64"/>
      </patternFill>
    </fill>
    <fill>
      <patternFill patternType="solid">
        <fgColor rgb="FFA6A6A6"/>
        <bgColor indexed="64"/>
      </patternFill>
    </fill>
    <fill>
      <patternFill patternType="solid">
        <fgColor theme="4" tint="0.79998168889431442"/>
        <bgColor indexed="64"/>
      </patternFill>
    </fill>
    <fill>
      <patternFill patternType="solid">
        <fgColor theme="0"/>
        <bgColor indexed="64"/>
      </patternFill>
    </fill>
    <fill>
      <patternFill patternType="solid">
        <fgColor theme="6" tint="0.79998168889431442"/>
        <bgColor indexed="64"/>
      </patternFill>
    </fill>
  </fills>
  <borders count="4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auto="1"/>
      </right>
      <top/>
      <bottom/>
      <diagonal/>
    </border>
    <border>
      <left style="thin">
        <color indexed="64"/>
      </left>
      <right/>
      <top/>
      <bottom/>
      <diagonal/>
    </border>
    <border>
      <left style="medium">
        <color indexed="64"/>
      </left>
      <right style="medium">
        <color indexed="64"/>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thin">
        <color auto="1"/>
      </left>
      <right/>
      <top style="medium">
        <color indexed="12"/>
      </top>
      <bottom/>
      <diagonal/>
    </border>
    <border>
      <left/>
      <right style="medium">
        <color indexed="64"/>
      </right>
      <top style="medium">
        <color indexed="12"/>
      </top>
      <bottom/>
      <diagonal/>
    </border>
    <border>
      <left style="thin">
        <color indexed="64"/>
      </left>
      <right style="medium">
        <color indexed="9"/>
      </right>
      <top style="medium">
        <color indexed="9"/>
      </top>
      <bottom/>
      <diagonal/>
    </border>
    <border>
      <left style="medium">
        <color indexed="9"/>
      </left>
      <right style="medium">
        <color indexed="9"/>
      </right>
      <top style="medium">
        <color indexed="9"/>
      </top>
      <bottom style="medium">
        <color indexed="9"/>
      </bottom>
      <diagonal/>
    </border>
    <border>
      <left style="medium">
        <color indexed="64"/>
      </left>
      <right style="medium">
        <color indexed="9"/>
      </right>
      <top style="medium">
        <color indexed="9"/>
      </top>
      <bottom style="medium">
        <color indexed="9"/>
      </bottom>
      <diagonal/>
    </border>
    <border>
      <left/>
      <right style="medium">
        <color indexed="9"/>
      </right>
      <top style="medium">
        <color indexed="9"/>
      </top>
      <bottom style="medium">
        <color indexed="9"/>
      </bottom>
      <diagonal/>
    </border>
    <border>
      <left/>
      <right style="medium">
        <color indexed="64"/>
      </right>
      <top style="thin">
        <color theme="0"/>
      </top>
      <bottom style="thin">
        <color theme="0"/>
      </bottom>
      <diagonal/>
    </border>
    <border>
      <left style="medium">
        <color indexed="64"/>
      </left>
      <right style="medium">
        <color indexed="64"/>
      </right>
      <top style="medium">
        <color indexed="9"/>
      </top>
      <bottom style="medium">
        <color indexed="9"/>
      </bottom>
      <diagonal/>
    </border>
    <border>
      <left style="thin">
        <color indexed="64"/>
      </left>
      <right style="medium">
        <color indexed="9"/>
      </right>
      <top style="medium">
        <color indexed="9"/>
      </top>
      <bottom style="medium">
        <color indexed="9"/>
      </bottom>
      <diagonal/>
    </border>
    <border>
      <left style="medium">
        <color indexed="64"/>
      </left>
      <right style="medium">
        <color indexed="9"/>
      </right>
      <top style="medium">
        <color indexed="9"/>
      </top>
      <bottom/>
      <diagonal/>
    </border>
    <border>
      <left/>
      <right style="medium">
        <color indexed="9"/>
      </right>
      <top style="medium">
        <color indexed="9"/>
      </top>
      <bottom/>
      <diagonal/>
    </border>
    <border>
      <left style="thin">
        <color indexed="64"/>
      </left>
      <right/>
      <top style="medium">
        <color indexed="9"/>
      </top>
      <bottom style="medium">
        <color auto="1"/>
      </bottom>
      <diagonal/>
    </border>
    <border>
      <left/>
      <right/>
      <top/>
      <bottom style="medium">
        <color auto="1"/>
      </bottom>
      <diagonal/>
    </border>
    <border>
      <left style="medium">
        <color indexed="64"/>
      </left>
      <right/>
      <top style="medium">
        <color indexed="9"/>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ck">
        <color theme="0" tint="-0.34998626667073579"/>
      </left>
      <right/>
      <top style="thick">
        <color theme="0" tint="-0.34998626667073579"/>
      </top>
      <bottom style="medium">
        <color theme="0" tint="-4.9989318521683403E-2"/>
      </bottom>
      <diagonal/>
    </border>
    <border>
      <left/>
      <right/>
      <top style="thick">
        <color theme="0" tint="-0.34998626667073579"/>
      </top>
      <bottom style="medium">
        <color theme="0" tint="-4.9989318521683403E-2"/>
      </bottom>
      <diagonal/>
    </border>
    <border>
      <left/>
      <right style="medium">
        <color theme="0" tint="-4.9989318521683403E-2"/>
      </right>
      <top style="thick">
        <color theme="0" tint="-0.34998626667073579"/>
      </top>
      <bottom style="medium">
        <color theme="0" tint="-4.9989318521683403E-2"/>
      </bottom>
      <diagonal/>
    </border>
    <border>
      <left style="thin">
        <color auto="1"/>
      </left>
      <right/>
      <top/>
      <bottom style="medium">
        <color indexed="12"/>
      </bottom>
      <diagonal/>
    </border>
    <border>
      <left/>
      <right/>
      <top/>
      <bottom style="medium">
        <color indexed="12"/>
      </bottom>
      <diagonal/>
    </border>
    <border>
      <left style="medium">
        <color indexed="64"/>
      </left>
      <right/>
      <top/>
      <bottom style="medium">
        <color indexed="12"/>
      </bottom>
      <diagonal/>
    </border>
    <border>
      <left/>
      <right style="medium">
        <color indexed="64"/>
      </right>
      <top/>
      <bottom style="medium">
        <color indexed="12"/>
      </bottom>
      <diagonal/>
    </border>
    <border>
      <left/>
      <right/>
      <top/>
      <bottom style="medium">
        <color indexed="64"/>
      </bottom>
      <diagonal/>
    </border>
    <border>
      <left/>
      <right style="medium">
        <color indexed="64"/>
      </right>
      <top/>
      <bottom style="medium">
        <color indexed="39"/>
      </bottom>
      <diagonal/>
    </border>
    <border>
      <left/>
      <right style="medium">
        <color indexed="64"/>
      </right>
      <top/>
      <bottom style="medium">
        <color auto="1"/>
      </bottom>
      <diagonal/>
    </border>
    <border>
      <left style="medium">
        <color indexed="9"/>
      </left>
      <right style="medium">
        <color indexed="9"/>
      </right>
      <top/>
      <bottom style="medium">
        <color indexed="9"/>
      </bottom>
      <diagonal/>
    </border>
  </borders>
  <cellStyleXfs count="8">
    <xf numFmtId="0" fontId="0" fillId="0" borderId="0"/>
    <xf numFmtId="43" fontId="1" fillId="0" borderId="0" applyFont="0" applyFill="0" applyBorder="0" applyAlignment="0" applyProtection="0"/>
    <xf numFmtId="0" fontId="3" fillId="0" borderId="0"/>
    <xf numFmtId="43" fontId="3" fillId="0" borderId="0" applyFont="0" applyFill="0" applyBorder="0" applyAlignment="0" applyProtection="0"/>
    <xf numFmtId="0" fontId="1" fillId="0" borderId="0"/>
    <xf numFmtId="0" fontId="3" fillId="0" borderId="0"/>
    <xf numFmtId="0" fontId="3" fillId="0" borderId="0"/>
    <xf numFmtId="0" fontId="1" fillId="0" borderId="0"/>
  </cellStyleXfs>
  <cellXfs count="232">
    <xf numFmtId="0" fontId="0" fillId="0" borderId="0" xfId="0"/>
    <xf numFmtId="164" fontId="0" fillId="0" borderId="0" xfId="0" applyNumberFormat="1"/>
    <xf numFmtId="43" fontId="0" fillId="0" borderId="0" xfId="0" applyNumberFormat="1"/>
    <xf numFmtId="40" fontId="0" fillId="0" borderId="0" xfId="0" applyNumberFormat="1"/>
    <xf numFmtId="165" fontId="0" fillId="0" borderId="0" xfId="0" applyNumberFormat="1"/>
    <xf numFmtId="0" fontId="4" fillId="0" borderId="0" xfId="2" applyFont="1"/>
    <xf numFmtId="0" fontId="5" fillId="0" borderId="0" xfId="2" applyFont="1" applyAlignment="1">
      <alignment wrapText="1"/>
    </xf>
    <xf numFmtId="0" fontId="7" fillId="0" borderId="3" xfId="2" applyFont="1" applyBorder="1" applyAlignment="1">
      <alignment horizontal="center"/>
    </xf>
    <xf numFmtId="0" fontId="7" fillId="0" borderId="4" xfId="2" applyFont="1" applyBorder="1" applyAlignment="1">
      <alignment horizontal="center"/>
    </xf>
    <xf numFmtId="0" fontId="7" fillId="0" borderId="3" xfId="2" applyFont="1" applyBorder="1"/>
    <xf numFmtId="0" fontId="8" fillId="0" borderId="0" xfId="2" applyFont="1"/>
    <xf numFmtId="0" fontId="3" fillId="0" borderId="0" xfId="2"/>
    <xf numFmtId="0" fontId="14" fillId="0" borderId="5" xfId="2" applyFont="1" applyBorder="1" applyAlignment="1">
      <alignment vertical="center"/>
    </xf>
    <xf numFmtId="0" fontId="15" fillId="0" borderId="6" xfId="2" applyFont="1" applyBorder="1"/>
    <xf numFmtId="43" fontId="15" fillId="0" borderId="16" xfId="1" applyFont="1" applyFill="1" applyBorder="1" applyProtection="1"/>
    <xf numFmtId="43" fontId="15" fillId="0" borderId="0" xfId="1" applyFont="1" applyFill="1" applyBorder="1" applyProtection="1"/>
    <xf numFmtId="43" fontId="3" fillId="0" borderId="0" xfId="1" applyFont="1" applyFill="1" applyBorder="1" applyAlignment="1" applyProtection="1">
      <alignment wrapText="1"/>
    </xf>
    <xf numFmtId="43" fontId="5" fillId="0" borderId="0" xfId="1" applyFont="1" applyFill="1" applyBorder="1" applyAlignment="1" applyProtection="1">
      <alignment horizontal="center" vertical="center" wrapText="1"/>
    </xf>
    <xf numFmtId="43" fontId="15" fillId="0" borderId="10" xfId="1" applyFont="1" applyFill="1" applyBorder="1" applyProtection="1"/>
    <xf numFmtId="43" fontId="5" fillId="0" borderId="11" xfId="1" applyFont="1" applyFill="1" applyBorder="1" applyAlignment="1" applyProtection="1">
      <alignment horizontal="center" vertical="center" wrapText="1"/>
    </xf>
    <xf numFmtId="43" fontId="3" fillId="0" borderId="5" xfId="1" applyFont="1" applyFill="1" applyBorder="1" applyAlignment="1" applyProtection="1">
      <alignment wrapText="1"/>
    </xf>
    <xf numFmtId="43" fontId="3" fillId="0" borderId="8" xfId="1" applyFont="1" applyFill="1" applyBorder="1" applyAlignment="1" applyProtection="1">
      <alignment wrapText="1"/>
    </xf>
    <xf numFmtId="43" fontId="3" fillId="0" borderId="5" xfId="1" applyFont="1" applyBorder="1" applyProtection="1"/>
    <xf numFmtId="43" fontId="3" fillId="0" borderId="8" xfId="1" applyFont="1" applyBorder="1" applyProtection="1"/>
    <xf numFmtId="43" fontId="3" fillId="0" borderId="6" xfId="1" applyFont="1" applyBorder="1" applyProtection="1"/>
    <xf numFmtId="166" fontId="3" fillId="0" borderId="11" xfId="2" applyNumberFormat="1" applyBorder="1"/>
    <xf numFmtId="165" fontId="3" fillId="0" borderId="9" xfId="2" applyNumberFormat="1" applyBorder="1" applyProtection="1">
      <protection locked="0"/>
    </xf>
    <xf numFmtId="165" fontId="15" fillId="0" borderId="17" xfId="2" applyNumberFormat="1" applyFont="1" applyBorder="1"/>
    <xf numFmtId="165" fontId="8" fillId="0" borderId="0" xfId="2" applyNumberFormat="1" applyFont="1"/>
    <xf numFmtId="0" fontId="15" fillId="0" borderId="10" xfId="2" applyFont="1" applyBorder="1" applyAlignment="1">
      <alignment horizontal="left"/>
    </xf>
    <xf numFmtId="0" fontId="15" fillId="0" borderId="11" xfId="2" applyFont="1" applyBorder="1" applyAlignment="1">
      <alignment horizontal="center"/>
    </xf>
    <xf numFmtId="164" fontId="15" fillId="3" borderId="18" xfId="1" applyNumberFormat="1" applyFont="1" applyFill="1" applyBorder="1" applyProtection="1"/>
    <xf numFmtId="164" fontId="15" fillId="3" borderId="19" xfId="1" applyNumberFormat="1" applyFont="1" applyFill="1" applyBorder="1" applyProtection="1"/>
    <xf numFmtId="164" fontId="15" fillId="2" borderId="19" xfId="1" applyNumberFormat="1" applyFont="1" applyFill="1" applyBorder="1" applyProtection="1">
      <protection locked="0"/>
    </xf>
    <xf numFmtId="164" fontId="15" fillId="0" borderId="0" xfId="1" applyNumberFormat="1" applyFont="1" applyFill="1" applyBorder="1" applyProtection="1"/>
    <xf numFmtId="164" fontId="15" fillId="0" borderId="10" xfId="1" applyNumberFormat="1" applyFont="1" applyFill="1" applyBorder="1" applyProtection="1"/>
    <xf numFmtId="164" fontId="15" fillId="0" borderId="19" xfId="1" applyNumberFormat="1" applyFont="1" applyFill="1" applyBorder="1" applyProtection="1"/>
    <xf numFmtId="164" fontId="15" fillId="0" borderId="11" xfId="1" applyNumberFormat="1" applyFont="1" applyFill="1" applyBorder="1" applyProtection="1"/>
    <xf numFmtId="164" fontId="15" fillId="2" borderId="20" xfId="1" applyNumberFormat="1" applyFont="1" applyFill="1" applyBorder="1" applyProtection="1">
      <protection locked="0"/>
    </xf>
    <xf numFmtId="164" fontId="15" fillId="2" borderId="21" xfId="1" applyNumberFormat="1" applyFont="1" applyFill="1" applyBorder="1" applyProtection="1">
      <protection locked="0"/>
    </xf>
    <xf numFmtId="164" fontId="15" fillId="0" borderId="11" xfId="1" applyNumberFormat="1" applyFont="1" applyBorder="1" applyProtection="1"/>
    <xf numFmtId="164" fontId="16" fillId="4" borderId="22" xfId="1" applyNumberFormat="1" applyFont="1" applyFill="1" applyBorder="1" applyAlignment="1" applyProtection="1">
      <alignment horizontal="center" vertical="center"/>
      <protection locked="0"/>
    </xf>
    <xf numFmtId="37" fontId="15" fillId="2" borderId="23" xfId="2" applyNumberFormat="1" applyFont="1" applyFill="1" applyBorder="1" applyProtection="1">
      <protection locked="0"/>
    </xf>
    <xf numFmtId="164" fontId="1" fillId="0" borderId="11" xfId="1" applyNumberFormat="1" applyFont="1" applyBorder="1"/>
    <xf numFmtId="164" fontId="8" fillId="0" borderId="0" xfId="1" applyNumberFormat="1" applyFont="1"/>
    <xf numFmtId="164" fontId="0" fillId="0" borderId="0" xfId="1" applyNumberFormat="1" applyFont="1"/>
    <xf numFmtId="164" fontId="15" fillId="3" borderId="24" xfId="1" applyNumberFormat="1" applyFont="1" applyFill="1" applyBorder="1" applyProtection="1"/>
    <xf numFmtId="164" fontId="0" fillId="0" borderId="0" xfId="1" applyNumberFormat="1" applyFont="1" applyBorder="1"/>
    <xf numFmtId="43" fontId="15" fillId="3" borderId="24" xfId="1" applyFont="1" applyFill="1" applyBorder="1" applyProtection="1"/>
    <xf numFmtId="43" fontId="15" fillId="3" borderId="19" xfId="1" applyFont="1" applyFill="1" applyBorder="1" applyProtection="1"/>
    <xf numFmtId="43" fontId="15" fillId="2" borderId="19" xfId="1" applyFont="1" applyFill="1" applyBorder="1" applyProtection="1">
      <protection locked="0"/>
    </xf>
    <xf numFmtId="43" fontId="15" fillId="0" borderId="19" xfId="1" applyFont="1" applyFill="1" applyBorder="1" applyProtection="1"/>
    <xf numFmtId="43" fontId="15" fillId="0" borderId="11" xfId="1" applyFont="1" applyFill="1" applyBorder="1" applyProtection="1"/>
    <xf numFmtId="43" fontId="15" fillId="2" borderId="20" xfId="1" applyFont="1" applyFill="1" applyBorder="1" applyProtection="1">
      <protection locked="0"/>
    </xf>
    <xf numFmtId="0" fontId="16" fillId="4" borderId="22" xfId="2" applyFont="1" applyFill="1" applyBorder="1" applyAlignment="1" applyProtection="1">
      <alignment horizontal="center" vertical="center"/>
      <protection locked="0"/>
    </xf>
    <xf numFmtId="0" fontId="15" fillId="0" borderId="10" xfId="4" applyFont="1" applyBorder="1" applyAlignment="1">
      <alignment horizontal="left" wrapText="1"/>
    </xf>
    <xf numFmtId="0" fontId="15" fillId="0" borderId="11" xfId="2" applyFont="1" applyBorder="1" applyAlignment="1">
      <alignment horizontal="center" vertical="top"/>
    </xf>
    <xf numFmtId="0" fontId="8" fillId="0" borderId="0" xfId="5" applyFont="1"/>
    <xf numFmtId="0" fontId="16" fillId="4" borderId="11" xfId="2" applyFont="1" applyFill="1" applyBorder="1" applyAlignment="1" applyProtection="1">
      <alignment horizontal="center" vertical="center"/>
      <protection locked="0"/>
    </xf>
    <xf numFmtId="164" fontId="15" fillId="2" borderId="25" xfId="1" applyNumberFormat="1" applyFont="1" applyFill="1" applyBorder="1" applyProtection="1">
      <protection locked="0"/>
    </xf>
    <xf numFmtId="164" fontId="15" fillId="2" borderId="26" xfId="1" applyNumberFormat="1" applyFont="1" applyFill="1" applyBorder="1" applyProtection="1">
      <protection locked="0"/>
    </xf>
    <xf numFmtId="0" fontId="0" fillId="0" borderId="10" xfId="0" applyBorder="1"/>
    <xf numFmtId="0" fontId="0" fillId="0" borderId="11" xfId="0" applyBorder="1"/>
    <xf numFmtId="0" fontId="0" fillId="0" borderId="13" xfId="0" applyBorder="1"/>
    <xf numFmtId="43" fontId="15" fillId="0" borderId="12" xfId="1" applyFont="1" applyFill="1" applyBorder="1" applyProtection="1"/>
    <xf numFmtId="43" fontId="15" fillId="0" borderId="20" xfId="1" applyFont="1" applyFill="1" applyBorder="1" applyProtection="1">
      <protection locked="0"/>
    </xf>
    <xf numFmtId="43" fontId="15" fillId="0" borderId="19" xfId="1" applyFont="1" applyFill="1" applyBorder="1" applyProtection="1">
      <protection locked="0"/>
    </xf>
    <xf numFmtId="43" fontId="15" fillId="0" borderId="10" xfId="1" applyFont="1" applyFill="1" applyBorder="1" applyProtection="1">
      <protection locked="0"/>
    </xf>
    <xf numFmtId="43" fontId="15" fillId="0" borderId="0" xfId="1" applyFont="1" applyFill="1" applyBorder="1" applyProtection="1">
      <protection locked="0"/>
    </xf>
    <xf numFmtId="166" fontId="3" fillId="0" borderId="11" xfId="2" applyNumberFormat="1" applyBorder="1" applyAlignment="1">
      <alignment horizontal="center"/>
    </xf>
    <xf numFmtId="165" fontId="15" fillId="0" borderId="23" xfId="2" applyNumberFormat="1" applyFont="1" applyBorder="1" applyProtection="1">
      <protection locked="0"/>
    </xf>
    <xf numFmtId="165" fontId="1" fillId="0" borderId="11" xfId="0" applyNumberFormat="1" applyFont="1" applyBorder="1"/>
    <xf numFmtId="0" fontId="18" fillId="0" borderId="10" xfId="2" applyFont="1" applyBorder="1" applyAlignment="1">
      <alignment horizontal="left"/>
    </xf>
    <xf numFmtId="43" fontId="15" fillId="0" borderId="12" xfId="1" applyFont="1" applyFill="1" applyBorder="1" applyProtection="1">
      <protection locked="0"/>
    </xf>
    <xf numFmtId="165" fontId="15" fillId="0" borderId="11" xfId="2" applyNumberFormat="1" applyFont="1" applyBorder="1"/>
    <xf numFmtId="0" fontId="15" fillId="0" borderId="10" xfId="2" applyFont="1" applyBorder="1"/>
    <xf numFmtId="0" fontId="15" fillId="0" borderId="11" xfId="2" applyFont="1" applyBorder="1"/>
    <xf numFmtId="43" fontId="3" fillId="0" borderId="10" xfId="1" applyFont="1" applyBorder="1" applyProtection="1"/>
    <xf numFmtId="43" fontId="3" fillId="0" borderId="0" xfId="1" applyFont="1" applyFill="1" applyBorder="1" applyProtection="1"/>
    <xf numFmtId="43" fontId="15" fillId="0" borderId="11" xfId="1" applyFont="1" applyBorder="1" applyProtection="1"/>
    <xf numFmtId="0" fontId="5" fillId="0" borderId="10" xfId="2" applyFont="1" applyBorder="1"/>
    <xf numFmtId="0" fontId="5" fillId="0" borderId="11" xfId="2" applyFont="1" applyBorder="1"/>
    <xf numFmtId="43" fontId="5" fillId="0" borderId="12" xfId="1" applyFont="1" applyFill="1" applyBorder="1" applyProtection="1"/>
    <xf numFmtId="164" fontId="5" fillId="0" borderId="12" xfId="1" applyNumberFormat="1" applyFont="1" applyFill="1" applyBorder="1" applyProtection="1"/>
    <xf numFmtId="164" fontId="5" fillId="0" borderId="10" xfId="1" applyNumberFormat="1" applyFont="1" applyFill="1" applyBorder="1" applyProtection="1"/>
    <xf numFmtId="164" fontId="5" fillId="0" borderId="13" xfId="1" applyNumberFormat="1" applyFont="1" applyFill="1" applyBorder="1" applyProtection="1"/>
    <xf numFmtId="164" fontId="5" fillId="0" borderId="0" xfId="1" applyNumberFormat="1" applyFont="1" applyFill="1" applyBorder="1" applyProtection="1"/>
    <xf numFmtId="164" fontId="5" fillId="0" borderId="11" xfId="1" applyNumberFormat="1" applyFont="1" applyFill="1" applyBorder="1" applyProtection="1"/>
    <xf numFmtId="165" fontId="5" fillId="0" borderId="23" xfId="2" applyNumberFormat="1" applyFont="1" applyBorder="1" applyProtection="1">
      <protection locked="0"/>
    </xf>
    <xf numFmtId="165" fontId="5" fillId="0" borderId="11" xfId="2" applyNumberFormat="1" applyFont="1" applyBorder="1"/>
    <xf numFmtId="164" fontId="19" fillId="0" borderId="10" xfId="5" applyNumberFormat="1" applyFont="1" applyBorder="1"/>
    <xf numFmtId="0" fontId="2" fillId="0" borderId="10" xfId="0" applyFont="1" applyBorder="1"/>
    <xf numFmtId="0" fontId="2" fillId="0" borderId="0" xfId="0" applyFont="1"/>
    <xf numFmtId="166" fontId="15" fillId="0" borderId="11" xfId="2" applyNumberFormat="1" applyFont="1" applyBorder="1"/>
    <xf numFmtId="0" fontId="5" fillId="0" borderId="10" xfId="2" applyFont="1" applyBorder="1" applyAlignment="1">
      <alignment horizontal="left"/>
    </xf>
    <xf numFmtId="0" fontId="5" fillId="0" borderId="11" xfId="2" applyFont="1" applyBorder="1" applyAlignment="1">
      <alignment horizontal="center"/>
    </xf>
    <xf numFmtId="165" fontId="15" fillId="0" borderId="13" xfId="2" applyNumberFormat="1" applyFont="1" applyBorder="1" applyProtection="1">
      <protection locked="0"/>
    </xf>
    <xf numFmtId="43" fontId="5" fillId="0" borderId="0" xfId="1" applyFont="1" applyFill="1" applyBorder="1" applyProtection="1"/>
    <xf numFmtId="43" fontId="5" fillId="0" borderId="10" xfId="1" applyFont="1" applyFill="1" applyBorder="1" applyProtection="1"/>
    <xf numFmtId="43" fontId="5" fillId="0" borderId="11" xfId="1" applyFont="1" applyFill="1" applyBorder="1" applyProtection="1"/>
    <xf numFmtId="0" fontId="4" fillId="0" borderId="0" xfId="5" applyFont="1"/>
    <xf numFmtId="0" fontId="20" fillId="0" borderId="0" xfId="5" applyFont="1"/>
    <xf numFmtId="0" fontId="15" fillId="0" borderId="14" xfId="2" applyFont="1" applyBorder="1"/>
    <xf numFmtId="165" fontId="15" fillId="0" borderId="27" xfId="2" applyNumberFormat="1" applyFont="1" applyBorder="1"/>
    <xf numFmtId="165" fontId="15" fillId="0" borderId="28" xfId="2" applyNumberFormat="1" applyFont="1" applyBorder="1"/>
    <xf numFmtId="165" fontId="15" fillId="0" borderId="29" xfId="2" applyNumberFormat="1" applyFont="1" applyBorder="1"/>
    <xf numFmtId="165" fontId="15" fillId="0" borderId="14" xfId="2" applyNumberFormat="1" applyFont="1" applyBorder="1"/>
    <xf numFmtId="166" fontId="3" fillId="0" borderId="15" xfId="2" applyNumberFormat="1" applyBorder="1" applyProtection="1">
      <protection locked="0"/>
    </xf>
    <xf numFmtId="0" fontId="1" fillId="0" borderId="0" xfId="0" applyFont="1"/>
    <xf numFmtId="0" fontId="21" fillId="0" borderId="0" xfId="6" applyFont="1"/>
    <xf numFmtId="0" fontId="17" fillId="0" borderId="0" xfId="6" applyFont="1" applyAlignment="1">
      <alignment vertical="top"/>
    </xf>
    <xf numFmtId="0" fontId="3" fillId="0" borderId="0" xfId="6" applyAlignment="1">
      <alignment horizontal="left" vertical="top" wrapText="1"/>
    </xf>
    <xf numFmtId="166" fontId="3" fillId="0" borderId="0" xfId="6" applyNumberFormat="1" applyAlignment="1">
      <alignment vertical="top"/>
    </xf>
    <xf numFmtId="0" fontId="3" fillId="0" borderId="0" xfId="6" applyAlignment="1">
      <alignment vertical="top" wrapText="1"/>
    </xf>
    <xf numFmtId="0" fontId="26" fillId="0" borderId="0" xfId="0" applyFont="1"/>
    <xf numFmtId="0" fontId="27" fillId="0" borderId="0" xfId="0" applyFont="1"/>
    <xf numFmtId="0" fontId="28" fillId="0" borderId="0" xfId="0" applyFont="1"/>
    <xf numFmtId="0" fontId="15" fillId="0" borderId="0" xfId="0" applyFont="1"/>
    <xf numFmtId="0" fontId="15" fillId="0" borderId="4" xfId="0" applyFont="1" applyBorder="1"/>
    <xf numFmtId="0" fontId="15" fillId="0" borderId="3" xfId="0" applyFont="1" applyBorder="1"/>
    <xf numFmtId="0" fontId="29" fillId="0" borderId="0" xfId="0" applyFont="1"/>
    <xf numFmtId="0" fontId="15" fillId="0" borderId="13" xfId="0" applyFont="1" applyBorder="1"/>
    <xf numFmtId="0" fontId="15" fillId="0" borderId="11" xfId="0" applyFont="1" applyBorder="1" applyAlignment="1">
      <alignment horizontal="right"/>
    </xf>
    <xf numFmtId="0" fontId="15" fillId="0" borderId="13" xfId="0" applyFont="1" applyBorder="1" applyAlignment="1">
      <alignment horizontal="left"/>
    </xf>
    <xf numFmtId="0" fontId="15" fillId="0" borderId="11" xfId="0" applyFont="1" applyBorder="1"/>
    <xf numFmtId="3" fontId="15" fillId="0" borderId="13" xfId="0" applyNumberFormat="1" applyFont="1" applyBorder="1"/>
    <xf numFmtId="0" fontId="25" fillId="0" borderId="0" xfId="0" applyFont="1"/>
    <xf numFmtId="0" fontId="15" fillId="0" borderId="15" xfId="0" applyFont="1" applyBorder="1"/>
    <xf numFmtId="0" fontId="1" fillId="0" borderId="0" xfId="4"/>
    <xf numFmtId="0" fontId="1" fillId="0" borderId="0" xfId="4" applyAlignment="1">
      <alignment horizontal="center"/>
    </xf>
    <xf numFmtId="0" fontId="0" fillId="0" borderId="31" xfId="0" applyBorder="1"/>
    <xf numFmtId="0" fontId="1" fillId="5" borderId="0" xfId="4" applyFill="1" applyAlignment="1">
      <alignment horizontal="left"/>
    </xf>
    <xf numFmtId="0" fontId="2" fillId="0" borderId="0" xfId="4" applyFont="1"/>
    <xf numFmtId="167" fontId="24" fillId="0" borderId="0" xfId="4" applyNumberFormat="1" applyFont="1" applyAlignment="1">
      <alignment horizontal="left"/>
    </xf>
    <xf numFmtId="0" fontId="16" fillId="0" borderId="0" xfId="4" applyFont="1" applyAlignment="1">
      <alignment horizontal="right" vertical="center"/>
    </xf>
    <xf numFmtId="0" fontId="1" fillId="0" borderId="0" xfId="4" applyAlignment="1">
      <alignment horizontal="right" vertical="center"/>
    </xf>
    <xf numFmtId="0" fontId="1" fillId="0" borderId="0" xfId="4" applyAlignment="1">
      <alignment vertical="center"/>
    </xf>
    <xf numFmtId="0" fontId="16" fillId="0" borderId="0" xfId="4" applyFont="1" applyAlignment="1">
      <alignment horizontal="right" vertical="center" indent="1"/>
    </xf>
    <xf numFmtId="0" fontId="30" fillId="0" borderId="0" xfId="4" applyFont="1"/>
    <xf numFmtId="0" fontId="30" fillId="0" borderId="0" xfId="4" applyFont="1" applyAlignment="1">
      <alignment horizontal="right" vertical="center"/>
    </xf>
    <xf numFmtId="0" fontId="32" fillId="0" borderId="0" xfId="0" applyFont="1" applyAlignment="1">
      <alignment vertical="top"/>
    </xf>
    <xf numFmtId="0" fontId="32" fillId="0" borderId="0" xfId="0" applyFont="1" applyAlignment="1">
      <alignment vertical="center"/>
    </xf>
    <xf numFmtId="164" fontId="15" fillId="3" borderId="42" xfId="1" applyNumberFormat="1" applyFont="1" applyFill="1" applyBorder="1" applyProtection="1"/>
    <xf numFmtId="0" fontId="15" fillId="0" borderId="41" xfId="2" applyFont="1" applyBorder="1" applyAlignment="1">
      <alignment horizontal="center"/>
    </xf>
    <xf numFmtId="165" fontId="15" fillId="0" borderId="41" xfId="2" applyNumberFormat="1" applyFont="1" applyBorder="1"/>
    <xf numFmtId="166" fontId="3" fillId="0" borderId="41" xfId="2" applyNumberFormat="1" applyBorder="1"/>
    <xf numFmtId="0" fontId="15" fillId="0" borderId="41" xfId="0" applyFont="1" applyBorder="1"/>
    <xf numFmtId="0" fontId="30" fillId="6" borderId="32" xfId="7" applyFont="1" applyFill="1" applyBorder="1" applyAlignment="1" applyProtection="1">
      <alignment horizontal="left" vertical="center"/>
      <protection locked="0"/>
    </xf>
    <xf numFmtId="0" fontId="30" fillId="6" borderId="33" xfId="7" applyFont="1" applyFill="1" applyBorder="1" applyAlignment="1" applyProtection="1">
      <alignment horizontal="left" vertical="center"/>
      <protection locked="0"/>
    </xf>
    <xf numFmtId="0" fontId="30" fillId="6" borderId="34" xfId="7" applyFont="1" applyFill="1" applyBorder="1" applyAlignment="1" applyProtection="1">
      <alignment horizontal="left" vertical="center"/>
      <protection locked="0"/>
    </xf>
    <xf numFmtId="0" fontId="30" fillId="4" borderId="32" xfId="4" applyFont="1" applyFill="1" applyBorder="1" applyAlignment="1" applyProtection="1">
      <alignment horizontal="left" vertical="center" wrapText="1"/>
      <protection locked="0"/>
    </xf>
    <xf numFmtId="0" fontId="30" fillId="4" borderId="33" xfId="4" applyFont="1" applyFill="1" applyBorder="1" applyAlignment="1" applyProtection="1">
      <alignment horizontal="left" vertical="center" wrapText="1"/>
      <protection locked="0"/>
    </xf>
    <xf numFmtId="0" fontId="30" fillId="4" borderId="34" xfId="4" applyFont="1" applyFill="1" applyBorder="1" applyAlignment="1" applyProtection="1">
      <alignment horizontal="left" vertical="center" wrapText="1"/>
      <protection locked="0"/>
    </xf>
    <xf numFmtId="0" fontId="31" fillId="6" borderId="32" xfId="4" applyFont="1" applyFill="1" applyBorder="1" applyAlignment="1" applyProtection="1">
      <alignment horizontal="left" vertical="center"/>
      <protection locked="0"/>
    </xf>
    <xf numFmtId="0" fontId="31" fillId="6" borderId="33" xfId="4" applyFont="1" applyFill="1" applyBorder="1" applyAlignment="1" applyProtection="1">
      <alignment horizontal="left" vertical="center"/>
      <protection locked="0"/>
    </xf>
    <xf numFmtId="0" fontId="31" fillId="6" borderId="34" xfId="4" applyFont="1" applyFill="1" applyBorder="1" applyAlignment="1" applyProtection="1">
      <alignment horizontal="left" vertical="center"/>
      <protection locked="0"/>
    </xf>
    <xf numFmtId="0" fontId="3" fillId="0" borderId="0" xfId="6" applyAlignment="1">
      <alignment horizontal="left" vertical="top" wrapText="1"/>
    </xf>
    <xf numFmtId="166" fontId="11" fillId="0" borderId="6" xfId="2" applyNumberFormat="1" applyFont="1" applyBorder="1" applyAlignment="1">
      <alignment horizontal="center" vertical="center" wrapText="1"/>
    </xf>
    <xf numFmtId="166" fontId="11" fillId="0" borderId="11" xfId="2" applyNumberFormat="1" applyFont="1" applyBorder="1" applyAlignment="1">
      <alignment horizontal="center" vertical="center" wrapText="1"/>
    </xf>
    <xf numFmtId="166" fontId="11" fillId="0" borderId="41" xfId="2" applyNumberFormat="1" applyFont="1" applyBorder="1" applyAlignment="1">
      <alignment horizontal="center" vertical="center" wrapText="1"/>
    </xf>
    <xf numFmtId="0" fontId="5" fillId="0" borderId="0" xfId="6" applyFont="1" applyAlignment="1">
      <alignment horizontal="left" vertical="top" wrapText="1"/>
    </xf>
    <xf numFmtId="166" fontId="11" fillId="0" borderId="8" xfId="2" applyNumberFormat="1" applyFont="1" applyBorder="1" applyAlignment="1">
      <alignment horizontal="center" vertical="center" wrapText="1"/>
    </xf>
    <xf numFmtId="166" fontId="11" fillId="0" borderId="0" xfId="2" applyNumberFormat="1" applyFont="1" applyAlignment="1">
      <alignment horizontal="center" vertical="center" wrapText="1"/>
    </xf>
    <xf numFmtId="166" fontId="11" fillId="0" borderId="39" xfId="2" applyNumberFormat="1" applyFont="1" applyBorder="1" applyAlignment="1">
      <alignment horizontal="center" vertical="center" wrapText="1"/>
    </xf>
    <xf numFmtId="166" fontId="11" fillId="0" borderId="5" xfId="2" applyNumberFormat="1" applyFont="1" applyBorder="1" applyAlignment="1">
      <alignment horizontal="center" vertical="center" wrapText="1"/>
    </xf>
    <xf numFmtId="166" fontId="11" fillId="0" borderId="10" xfId="2" applyNumberFormat="1" applyFont="1" applyBorder="1" applyAlignment="1">
      <alignment horizontal="center" vertical="center" wrapText="1"/>
    </xf>
    <xf numFmtId="166" fontId="11" fillId="0" borderId="14" xfId="2" applyNumberFormat="1" applyFont="1" applyBorder="1" applyAlignment="1">
      <alignment horizontal="center" vertical="center" wrapText="1"/>
    </xf>
    <xf numFmtId="166" fontId="10" fillId="0" borderId="8" xfId="2" applyNumberFormat="1" applyFont="1" applyBorder="1" applyAlignment="1">
      <alignment horizontal="center" vertical="center" wrapText="1"/>
    </xf>
    <xf numFmtId="166" fontId="10" fillId="0" borderId="0" xfId="2" applyNumberFormat="1" applyFont="1" applyAlignment="1">
      <alignment horizontal="center" vertical="center" wrapText="1"/>
    </xf>
    <xf numFmtId="166" fontId="10" fillId="0" borderId="6" xfId="2" applyNumberFormat="1" applyFont="1" applyBorder="1" applyAlignment="1">
      <alignment horizontal="center" vertical="center" wrapText="1"/>
    </xf>
    <xf numFmtId="166" fontId="10" fillId="0" borderId="11" xfId="2" applyNumberFormat="1" applyFont="1" applyBorder="1" applyAlignment="1">
      <alignment horizontal="center" vertical="center" wrapText="1"/>
    </xf>
    <xf numFmtId="166" fontId="10" fillId="0" borderId="40" xfId="2" applyNumberFormat="1" applyFont="1" applyBorder="1" applyAlignment="1">
      <alignment horizontal="center" vertical="center" wrapText="1"/>
    </xf>
    <xf numFmtId="166" fontId="11" fillId="0" borderId="9" xfId="2" applyNumberFormat="1" applyFont="1" applyBorder="1" applyAlignment="1">
      <alignment horizontal="center" vertical="center" wrapText="1"/>
    </xf>
    <xf numFmtId="166" fontId="11" fillId="0" borderId="13" xfId="2" applyNumberFormat="1" applyFont="1" applyBorder="1" applyAlignment="1">
      <alignment horizontal="center" vertical="center" wrapText="1"/>
    </xf>
    <xf numFmtId="166" fontId="11" fillId="0" borderId="15" xfId="2" applyNumberFormat="1" applyFont="1" applyBorder="1" applyAlignment="1">
      <alignment horizontal="center" vertical="center" wrapText="1"/>
    </xf>
    <xf numFmtId="164" fontId="11" fillId="0" borderId="8" xfId="3" applyNumberFormat="1" applyFont="1" applyFill="1" applyBorder="1" applyAlignment="1" applyProtection="1">
      <alignment horizontal="center" vertical="center" wrapText="1"/>
    </xf>
    <xf numFmtId="164" fontId="13" fillId="0" borderId="0" xfId="3" applyNumberFormat="1" applyFont="1" applyFill="1" applyBorder="1" applyAlignment="1" applyProtection="1">
      <alignment horizontal="center" vertical="center" wrapText="1"/>
    </xf>
    <xf numFmtId="164" fontId="13" fillId="0" borderId="39" xfId="3" applyNumberFormat="1" applyFont="1" applyFill="1" applyBorder="1" applyAlignment="1" applyProtection="1">
      <alignment horizontal="center" vertical="center" wrapText="1"/>
    </xf>
    <xf numFmtId="166" fontId="13" fillId="0" borderId="0" xfId="2" applyNumberFormat="1" applyFont="1" applyAlignment="1">
      <alignment horizontal="center" vertical="center" wrapText="1"/>
    </xf>
    <xf numFmtId="166" fontId="13" fillId="0" borderId="39" xfId="2" applyNumberFormat="1" applyFont="1" applyBorder="1" applyAlignment="1">
      <alignment horizontal="center" vertical="center" wrapText="1"/>
    </xf>
    <xf numFmtId="164" fontId="11" fillId="0" borderId="6" xfId="3" applyNumberFormat="1" applyFont="1" applyFill="1" applyBorder="1" applyAlignment="1" applyProtection="1">
      <alignment horizontal="center" vertical="center" wrapText="1"/>
    </xf>
    <xf numFmtId="164" fontId="11" fillId="0" borderId="11" xfId="3" applyNumberFormat="1" applyFont="1" applyFill="1" applyBorder="1" applyAlignment="1" applyProtection="1">
      <alignment horizontal="center" vertical="center" wrapText="1"/>
    </xf>
    <xf numFmtId="164" fontId="11" fillId="0" borderId="30" xfId="3" applyNumberFormat="1" applyFont="1" applyFill="1" applyBorder="1" applyAlignment="1" applyProtection="1">
      <alignment horizontal="center" vertical="center" wrapText="1"/>
    </xf>
    <xf numFmtId="164" fontId="11" fillId="0" borderId="0" xfId="3" applyNumberFormat="1" applyFont="1" applyFill="1" applyBorder="1" applyAlignment="1" applyProtection="1">
      <alignment horizontal="center" vertical="center" wrapText="1"/>
    </xf>
    <xf numFmtId="164" fontId="11" fillId="0" borderId="39" xfId="3" applyNumberFormat="1" applyFont="1" applyFill="1" applyBorder="1" applyAlignment="1" applyProtection="1">
      <alignment horizontal="center" vertical="center" wrapText="1"/>
    </xf>
    <xf numFmtId="164" fontId="11" fillId="0" borderId="5" xfId="3" applyNumberFormat="1" applyFont="1" applyFill="1" applyBorder="1" applyAlignment="1" applyProtection="1">
      <alignment horizontal="center" vertical="center" wrapText="1"/>
    </xf>
    <xf numFmtId="164" fontId="11" fillId="0" borderId="10" xfId="3" applyNumberFormat="1" applyFont="1" applyFill="1" applyBorder="1" applyAlignment="1" applyProtection="1">
      <alignment horizontal="center" vertical="center" wrapText="1"/>
    </xf>
    <xf numFmtId="164" fontId="11" fillId="0" borderId="14" xfId="3" applyNumberFormat="1" applyFont="1" applyFill="1" applyBorder="1" applyAlignment="1" applyProtection="1">
      <alignment horizontal="center" vertical="center" wrapText="1"/>
    </xf>
    <xf numFmtId="166" fontId="10" fillId="0" borderId="36" xfId="2" applyNumberFormat="1" applyFont="1" applyBorder="1" applyAlignment="1">
      <alignment horizontal="center" vertical="center" wrapText="1"/>
    </xf>
    <xf numFmtId="166" fontId="10" fillId="0" borderId="5" xfId="2" applyNumberFormat="1" applyFont="1" applyBorder="1" applyAlignment="1">
      <alignment horizontal="center" vertical="center" wrapText="1"/>
    </xf>
    <xf numFmtId="166" fontId="10" fillId="0" borderId="10" xfId="2" applyNumberFormat="1" applyFont="1" applyBorder="1" applyAlignment="1">
      <alignment horizontal="center" vertical="center" wrapText="1"/>
    </xf>
    <xf numFmtId="166" fontId="10" fillId="0" borderId="37" xfId="2" applyNumberFormat="1" applyFont="1" applyBorder="1" applyAlignment="1">
      <alignment horizontal="center" vertical="center" wrapText="1"/>
    </xf>
    <xf numFmtId="166" fontId="10" fillId="2" borderId="0" xfId="2" applyNumberFormat="1" applyFont="1" applyFill="1" applyAlignment="1">
      <alignment horizontal="center" vertical="center" wrapText="1"/>
    </xf>
    <xf numFmtId="166" fontId="10" fillId="2" borderId="36" xfId="2" applyNumberFormat="1" applyFont="1" applyFill="1" applyBorder="1" applyAlignment="1">
      <alignment horizontal="center" vertical="center" wrapText="1"/>
    </xf>
    <xf numFmtId="166" fontId="12" fillId="2" borderId="0" xfId="2" applyNumberFormat="1" applyFont="1" applyFill="1" applyAlignment="1">
      <alignment horizontal="center" vertical="center" wrapText="1"/>
    </xf>
    <xf numFmtId="166" fontId="12" fillId="2" borderId="36" xfId="2" applyNumberFormat="1" applyFont="1" applyFill="1" applyBorder="1" applyAlignment="1">
      <alignment horizontal="center" vertical="center" wrapText="1"/>
    </xf>
    <xf numFmtId="166" fontId="12" fillId="0" borderId="0" xfId="2" applyNumberFormat="1" applyFont="1" applyAlignment="1">
      <alignment horizontal="center" vertical="center" wrapText="1"/>
    </xf>
    <xf numFmtId="166" fontId="12" fillId="0" borderId="36" xfId="2" applyNumberFormat="1" applyFont="1" applyBorder="1" applyAlignment="1">
      <alignment horizontal="center" vertical="center" wrapText="1"/>
    </xf>
    <xf numFmtId="166" fontId="10" fillId="0" borderId="38" xfId="2" applyNumberFormat="1" applyFont="1" applyBorder="1" applyAlignment="1">
      <alignment horizontal="center" vertical="center" wrapText="1"/>
    </xf>
    <xf numFmtId="0" fontId="7" fillId="0" borderId="1" xfId="2" applyFont="1" applyBorder="1" applyAlignment="1">
      <alignment horizontal="center" wrapText="1"/>
    </xf>
    <xf numFmtId="0" fontId="7" fillId="0" borderId="2" xfId="2" applyFont="1" applyBorder="1" applyAlignment="1">
      <alignment horizontal="center" wrapText="1"/>
    </xf>
    <xf numFmtId="0" fontId="7" fillId="0" borderId="3" xfId="2" applyFont="1" applyBorder="1" applyAlignment="1">
      <alignment horizontal="center" wrapText="1"/>
    </xf>
    <xf numFmtId="0" fontId="9" fillId="0" borderId="5" xfId="2" applyFont="1" applyBorder="1" applyAlignment="1">
      <alignment horizontal="left" vertical="center"/>
    </xf>
    <xf numFmtId="0" fontId="9" fillId="0" borderId="10" xfId="2" applyFont="1" applyBorder="1" applyAlignment="1">
      <alignment horizontal="left" vertical="center"/>
    </xf>
    <xf numFmtId="0" fontId="10" fillId="0" borderId="6" xfId="2" applyFont="1" applyBorder="1" applyAlignment="1">
      <alignment horizontal="center" vertical="center" wrapText="1"/>
    </xf>
    <xf numFmtId="0" fontId="10" fillId="0" borderId="11" xfId="2" applyFont="1" applyBorder="1" applyAlignment="1">
      <alignment horizontal="center" vertical="center" wrapText="1"/>
    </xf>
    <xf numFmtId="166" fontId="10" fillId="0" borderId="7" xfId="2" applyNumberFormat="1" applyFont="1" applyBorder="1" applyAlignment="1">
      <alignment horizontal="center" vertical="center" wrapText="1"/>
    </xf>
    <xf numFmtId="166" fontId="10" fillId="2" borderId="12" xfId="2" applyNumberFormat="1" applyFont="1" applyFill="1" applyBorder="1" applyAlignment="1">
      <alignment horizontal="center" vertical="center" wrapText="1"/>
    </xf>
    <xf numFmtId="166" fontId="10" fillId="2" borderId="35" xfId="2" applyNumberFormat="1" applyFont="1" applyFill="1" applyBorder="1" applyAlignment="1">
      <alignment horizontal="center" vertical="center" wrapText="1"/>
    </xf>
    <xf numFmtId="0" fontId="6" fillId="0" borderId="1" xfId="2" applyFont="1" applyBorder="1" applyAlignment="1" applyProtection="1">
      <alignment horizontal="center" vertical="center"/>
      <protection locked="0"/>
    </xf>
    <xf numFmtId="0" fontId="6" fillId="0" borderId="2" xfId="2" applyFont="1" applyBorder="1" applyAlignment="1" applyProtection="1">
      <alignment horizontal="center" vertical="center"/>
      <protection locked="0"/>
    </xf>
    <xf numFmtId="0" fontId="6" fillId="0" borderId="1" xfId="2" applyFont="1" applyBorder="1" applyAlignment="1">
      <alignment horizontal="center" vertical="center"/>
    </xf>
    <xf numFmtId="0" fontId="6" fillId="0" borderId="2" xfId="2" applyFont="1" applyBorder="1" applyAlignment="1">
      <alignment horizontal="center" vertical="center"/>
    </xf>
    <xf numFmtId="0" fontId="6" fillId="0" borderId="3" xfId="2" applyFont="1" applyBorder="1" applyAlignment="1">
      <alignment horizontal="center" vertical="center"/>
    </xf>
    <xf numFmtId="0" fontId="26" fillId="0" borderId="0" xfId="0" applyFont="1"/>
    <xf numFmtId="0" fontId="26" fillId="0" borderId="0" xfId="0" applyFont="1" applyAlignment="1">
      <alignment vertical="center"/>
    </xf>
    <xf numFmtId="0" fontId="28" fillId="0" borderId="0" xfId="0" applyFont="1" applyAlignment="1">
      <alignment vertical="center"/>
    </xf>
    <xf numFmtId="0" fontId="28" fillId="0" borderId="11" xfId="0" applyFont="1" applyBorder="1" applyAlignment="1">
      <alignment vertical="center"/>
    </xf>
    <xf numFmtId="0" fontId="5" fillId="0" borderId="0" xfId="0" applyFont="1" applyAlignment="1">
      <alignment horizontal="left" vertical="top" wrapText="1"/>
    </xf>
    <xf numFmtId="0" fontId="5" fillId="0" borderId="9" xfId="0" applyFont="1" applyBorder="1" applyAlignment="1">
      <alignment horizontal="center" vertical="center" wrapText="1"/>
    </xf>
    <xf numFmtId="0" fontId="5" fillId="0" borderId="13" xfId="0" applyFont="1" applyBorder="1" applyAlignment="1">
      <alignment horizontal="center" vertical="center" wrapText="1"/>
    </xf>
    <xf numFmtId="0" fontId="27" fillId="0" borderId="0" xfId="0" applyFont="1"/>
    <xf numFmtId="0" fontId="28" fillId="0" borderId="0" xfId="0" applyFont="1"/>
    <xf numFmtId="0" fontId="28" fillId="0" borderId="11" xfId="0" applyFont="1" applyBorder="1"/>
    <xf numFmtId="0" fontId="5" fillId="0" borderId="9" xfId="0" applyFont="1" applyBorder="1" applyAlignment="1">
      <alignment horizontal="left" vertical="center" wrapText="1"/>
    </xf>
    <xf numFmtId="0" fontId="5" fillId="0" borderId="13" xfId="0" applyFont="1" applyBorder="1" applyAlignment="1">
      <alignment horizontal="left" vertical="center" wrapText="1"/>
    </xf>
    <xf numFmtId="0" fontId="29" fillId="0" borderId="0" xfId="0" applyFont="1" applyAlignment="1">
      <alignment vertical="center"/>
    </xf>
    <xf numFmtId="0" fontId="29" fillId="0" borderId="11" xfId="0" applyFont="1" applyBorder="1" applyAlignment="1">
      <alignment vertical="center"/>
    </xf>
    <xf numFmtId="0" fontId="29" fillId="0" borderId="0" xfId="0" applyFont="1"/>
    <xf numFmtId="0" fontId="29" fillId="0" borderId="11" xfId="0" applyFont="1" applyBorder="1"/>
    <xf numFmtId="0" fontId="25" fillId="0" borderId="0" xfId="0" applyFont="1"/>
    <xf numFmtId="0" fontId="25" fillId="0" borderId="11" xfId="0" applyFont="1" applyBorder="1"/>
  </cellXfs>
  <cellStyles count="8">
    <cellStyle name="Comma" xfId="1" builtinId="3"/>
    <cellStyle name="Comma 3" xfId="3" xr:uid="{A8FC8A3B-5B32-43DA-B677-DEA0B23C3ECF}"/>
    <cellStyle name="Normal" xfId="0" builtinId="0"/>
    <cellStyle name="Normal 10 12" xfId="6" xr:uid="{246D036B-E738-4890-99E2-58912CDD8CFE}"/>
    <cellStyle name="Normal 2" xfId="4" xr:uid="{CA26AAA9-63F2-49C5-B11E-CCA65F3F6B0C}"/>
    <cellStyle name="Normal 2 2" xfId="7" xr:uid="{4F431FBA-95C7-46E8-9A23-18D57BB9A004}"/>
    <cellStyle name="Normal 2 5" xfId="5" xr:uid="{B22072FD-570B-491B-AC89-E8C9D219FE33}"/>
    <cellStyle name="Normal 33" xfId="2" xr:uid="{A54E9D6F-6C6D-406E-AA0B-2E75F80C3D4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DB33" lockText="1" noThreeD="1"/>
</file>

<file path=xl/ctrlProps/ctrlProp10.xml><?xml version="1.0" encoding="utf-8"?>
<formControlPr xmlns="http://schemas.microsoft.com/office/spreadsheetml/2009/9/main" objectType="CheckBox" fmlaLink="#REF!" lockText="1" noThreeD="1"/>
</file>

<file path=xl/ctrlProps/ctrlProp11.xml><?xml version="1.0" encoding="utf-8"?>
<formControlPr xmlns="http://schemas.microsoft.com/office/spreadsheetml/2009/9/main" objectType="CheckBox" fmlaLink="#REF!" lockText="1" noThreeD="1"/>
</file>

<file path=xl/ctrlProps/ctrlProp12.xml><?xml version="1.0" encoding="utf-8"?>
<formControlPr xmlns="http://schemas.microsoft.com/office/spreadsheetml/2009/9/main" objectType="CheckBox" fmlaLink="DB39" lockText="1" noThreeD="1"/>
</file>

<file path=xl/ctrlProps/ctrlProp13.xml><?xml version="1.0" encoding="utf-8"?>
<formControlPr xmlns="http://schemas.microsoft.com/office/spreadsheetml/2009/9/main" objectType="CheckBox" fmlaLink="#REF!" lockText="1" noThreeD="1"/>
</file>

<file path=xl/ctrlProps/ctrlProp14.xml><?xml version="1.0" encoding="utf-8"?>
<formControlPr xmlns="http://schemas.microsoft.com/office/spreadsheetml/2009/9/main" objectType="CheckBox" fmlaLink="#REF!" lockText="1" noThreeD="1"/>
</file>

<file path=xl/ctrlProps/ctrlProp15.xml><?xml version="1.0" encoding="utf-8"?>
<formControlPr xmlns="http://schemas.microsoft.com/office/spreadsheetml/2009/9/main" objectType="CheckBox" fmlaLink="DB39" lockText="1" noThreeD="1"/>
</file>

<file path=xl/ctrlProps/ctrlProp16.xml><?xml version="1.0" encoding="utf-8"?>
<formControlPr xmlns="http://schemas.microsoft.com/office/spreadsheetml/2009/9/main" objectType="CheckBox" fmlaLink="#REF!" lockText="1" noThreeD="1"/>
</file>

<file path=xl/ctrlProps/ctrlProp17.xml><?xml version="1.0" encoding="utf-8"?>
<formControlPr xmlns="http://schemas.microsoft.com/office/spreadsheetml/2009/9/main" objectType="CheckBox" fmlaLink="#REF!" lockText="1" noThreeD="1"/>
</file>

<file path=xl/ctrlProps/ctrlProp18.xml><?xml version="1.0" encoding="utf-8"?>
<formControlPr xmlns="http://schemas.microsoft.com/office/spreadsheetml/2009/9/main" objectType="CheckBox" fmlaLink="DB39" lockText="1" noThreeD="1"/>
</file>

<file path=xl/ctrlProps/ctrlProp19.xml><?xml version="1.0" encoding="utf-8"?>
<formControlPr xmlns="http://schemas.microsoft.com/office/spreadsheetml/2009/9/main" objectType="CheckBox" fmlaLink="#REF!" lockText="1" noThreeD="1"/>
</file>

<file path=xl/ctrlProps/ctrlProp2.xml><?xml version="1.0" encoding="utf-8"?>
<formControlPr xmlns="http://schemas.microsoft.com/office/spreadsheetml/2009/9/main" objectType="CheckBox" fmlaLink="#REF!" lockText="1" noThreeD="1"/>
</file>

<file path=xl/ctrlProps/ctrlProp20.xml><?xml version="1.0" encoding="utf-8"?>
<formControlPr xmlns="http://schemas.microsoft.com/office/spreadsheetml/2009/9/main" objectType="CheckBox" fmlaLink="DB40" lockText="1" noThreeD="1"/>
</file>

<file path=xl/ctrlProps/ctrlProp21.xml><?xml version="1.0" encoding="utf-8"?>
<formControlPr xmlns="http://schemas.microsoft.com/office/spreadsheetml/2009/9/main" objectType="CheckBox" fmlaLink="DB39" lockText="1" noThreeD="1"/>
</file>

<file path=xl/ctrlProps/ctrlProp22.xml><?xml version="1.0" encoding="utf-8"?>
<formControlPr xmlns="http://schemas.microsoft.com/office/spreadsheetml/2009/9/main" objectType="CheckBox" fmlaLink="#REF!" lockText="1" noThreeD="1"/>
</file>

<file path=xl/ctrlProps/ctrlProp23.xml><?xml version="1.0" encoding="utf-8"?>
<formControlPr xmlns="http://schemas.microsoft.com/office/spreadsheetml/2009/9/main" objectType="CheckBox" fmlaLink="DB41" lockText="1" noThreeD="1"/>
</file>

<file path=xl/ctrlProps/ctrlProp24.xml><?xml version="1.0" encoding="utf-8"?>
<formControlPr xmlns="http://schemas.microsoft.com/office/spreadsheetml/2009/9/main" objectType="CheckBox" fmlaLink="DB40" lockText="1" noThreeD="1"/>
</file>

<file path=xl/ctrlProps/ctrlProp25.xml><?xml version="1.0" encoding="utf-8"?>
<formControlPr xmlns="http://schemas.microsoft.com/office/spreadsheetml/2009/9/main" objectType="CheckBox" fmlaLink="#REF!" lockText="1" noThreeD="1"/>
</file>

<file path=xl/ctrlProps/ctrlProp26.xml><?xml version="1.0" encoding="utf-8"?>
<formControlPr xmlns="http://schemas.microsoft.com/office/spreadsheetml/2009/9/main" objectType="CheckBox" fmlaLink="DB40" lockText="1" noThreeD="1"/>
</file>

<file path=xl/ctrlProps/ctrlProp27.xml><?xml version="1.0" encoding="utf-8"?>
<formControlPr xmlns="http://schemas.microsoft.com/office/spreadsheetml/2009/9/main" objectType="CheckBox" fmlaLink="DB41" lockText="1" noThreeD="1"/>
</file>

<file path=xl/ctrlProps/ctrlProp28.xml><?xml version="1.0" encoding="utf-8"?>
<formControlPr xmlns="http://schemas.microsoft.com/office/spreadsheetml/2009/9/main" objectType="CheckBox" fmlaLink="#REF!" lockText="1" noThreeD="1"/>
</file>

<file path=xl/ctrlProps/ctrlProp29.xml><?xml version="1.0" encoding="utf-8"?>
<formControlPr xmlns="http://schemas.microsoft.com/office/spreadsheetml/2009/9/main" objectType="CheckBox" fmlaLink="DB41" lockText="1" noThreeD="1"/>
</file>

<file path=xl/ctrlProps/ctrlProp3.xml><?xml version="1.0" encoding="utf-8"?>
<formControlPr xmlns="http://schemas.microsoft.com/office/spreadsheetml/2009/9/main" objectType="CheckBox" fmlaLink="#REF!" lockText="1" noThreeD="1"/>
</file>

<file path=xl/ctrlProps/ctrlProp30.xml><?xml version="1.0" encoding="utf-8"?>
<formControlPr xmlns="http://schemas.microsoft.com/office/spreadsheetml/2009/9/main" objectType="CheckBox" fmlaLink="DB40" lockText="1" noThreeD="1"/>
</file>

<file path=xl/ctrlProps/ctrlProp31.xml><?xml version="1.0" encoding="utf-8"?>
<formControlPr xmlns="http://schemas.microsoft.com/office/spreadsheetml/2009/9/main" objectType="CheckBox" fmlaLink="#REF!" lockText="1" noThreeD="1"/>
</file>

<file path=xl/ctrlProps/ctrlProp32.xml><?xml version="1.0" encoding="utf-8"?>
<formControlPr xmlns="http://schemas.microsoft.com/office/spreadsheetml/2009/9/main" objectType="CheckBox" fmlaLink="DB42" lockText="1" noThreeD="1"/>
</file>

<file path=xl/ctrlProps/ctrlProp33.xml><?xml version="1.0" encoding="utf-8"?>
<formControlPr xmlns="http://schemas.microsoft.com/office/spreadsheetml/2009/9/main" objectType="CheckBox" fmlaLink="DB41" lockText="1" noThreeD="1"/>
</file>

<file path=xl/ctrlProps/ctrlProp34.xml><?xml version="1.0" encoding="utf-8"?>
<formControlPr xmlns="http://schemas.microsoft.com/office/spreadsheetml/2009/9/main" objectType="CheckBox" fmlaLink="#REF!" lockText="1" noThreeD="1"/>
</file>

<file path=xl/ctrlProps/ctrlProp4.xml><?xml version="1.0" encoding="utf-8"?>
<formControlPr xmlns="http://schemas.microsoft.com/office/spreadsheetml/2009/9/main" objectType="CheckBox" fmlaLink="#REF!" lockText="1" noThreeD="1"/>
</file>

<file path=xl/ctrlProps/ctrlProp5.xml><?xml version="1.0" encoding="utf-8"?>
<formControlPr xmlns="http://schemas.microsoft.com/office/spreadsheetml/2009/9/main" objectType="CheckBox" fmlaLink="DB33" lockText="1" noThreeD="1"/>
</file>

<file path=xl/ctrlProps/ctrlProp6.xml><?xml version="1.0" encoding="utf-8"?>
<formControlPr xmlns="http://schemas.microsoft.com/office/spreadsheetml/2009/9/main" objectType="CheckBox" fmlaLink="#REF!" lockText="1" noThreeD="1"/>
</file>

<file path=xl/ctrlProps/ctrlProp7.xml><?xml version="1.0" encoding="utf-8"?>
<formControlPr xmlns="http://schemas.microsoft.com/office/spreadsheetml/2009/9/main" objectType="CheckBox" fmlaLink="#REF!" lockText="1" noThreeD="1"/>
</file>

<file path=xl/ctrlProps/ctrlProp8.xml><?xml version="1.0" encoding="utf-8"?>
<formControlPr xmlns="http://schemas.microsoft.com/office/spreadsheetml/2009/9/main" objectType="CheckBox" fmlaLink="#REF!" lockText="1" noThreeD="1"/>
</file>

<file path=xl/ctrlProps/ctrlProp9.xml><?xml version="1.0" encoding="utf-8"?>
<formControlPr xmlns="http://schemas.microsoft.com/office/spreadsheetml/2009/9/main" objectType="CheckBox" fmlaLink="#REF!"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182217</xdr:colOff>
      <xdr:row>25</xdr:row>
      <xdr:rowOff>0</xdr:rowOff>
    </xdr:from>
    <xdr:to>
      <xdr:col>14</xdr:col>
      <xdr:colOff>157368</xdr:colOff>
      <xdr:row>26</xdr:row>
      <xdr:rowOff>24838</xdr:rowOff>
    </xdr:to>
    <xdr:sp macro="" textlink="">
      <xdr:nvSpPr>
        <xdr:cNvPr id="2" name="Text Box 50">
          <a:extLst>
            <a:ext uri="{FF2B5EF4-FFF2-40B4-BE49-F238E27FC236}">
              <a16:creationId xmlns:a16="http://schemas.microsoft.com/office/drawing/2014/main" id="{49BDF21B-6887-4C26-BBAF-6F3E8F9A1B53}"/>
            </a:ext>
          </a:extLst>
        </xdr:cNvPr>
        <xdr:cNvSpPr txBox="1">
          <a:spLocks noChangeArrowheads="1"/>
        </xdr:cNvSpPr>
      </xdr:nvSpPr>
      <xdr:spPr bwMode="auto">
        <a:xfrm>
          <a:off x="182217" y="16613516"/>
          <a:ext cx="9500151" cy="937322"/>
        </a:xfrm>
        <a:prstGeom prst="rect">
          <a:avLst/>
        </a:prstGeom>
        <a:noFill/>
        <a:ln>
          <a:noFill/>
        </a:ln>
        <a:effectLst>
          <a:softEdge rad="31750"/>
        </a:effectLst>
      </xdr:spPr>
      <xdr:txBody>
        <a:bodyPr vertOverflow="clip" wrap="square" lIns="27432" tIns="22860" rIns="0" bIns="0" anchor="t" upright="1"/>
        <a:lstStyle/>
        <a:p>
          <a:pPr rtl="0"/>
          <a:r>
            <a:rPr lang="en-CA" sz="800" b="1" i="1" baseline="0">
              <a:effectLst/>
              <a:latin typeface="Arial" pitchFamily="34" charset="0"/>
              <a:ea typeface="+mn-ea"/>
              <a:cs typeface="Arial" pitchFamily="34" charset="0"/>
            </a:rPr>
            <a:t>This Workbook Model is protected by copyright and is being made available to you solely for the purpose of preparing your rate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or reviewing your draft rate order, you must ensure that the person understands and agrees to the restrictions noted above.</a:t>
          </a:r>
          <a:endParaRPr lang="en-CA" sz="800">
            <a:effectLst/>
            <a:latin typeface="Arial" pitchFamily="34" charset="0"/>
            <a:cs typeface="Arial" pitchFamily="34" charset="0"/>
          </a:endParaRPr>
        </a:p>
      </xdr:txBody>
    </xdr:sp>
    <xdr:clientData/>
  </xdr:twoCellAnchor>
  <xdr:twoCellAnchor>
    <xdr:from>
      <xdr:col>0</xdr:col>
      <xdr:colOff>0</xdr:colOff>
      <xdr:row>0</xdr:row>
      <xdr:rowOff>0</xdr:rowOff>
    </xdr:from>
    <xdr:to>
      <xdr:col>16</xdr:col>
      <xdr:colOff>325438</xdr:colOff>
      <xdr:row>10</xdr:row>
      <xdr:rowOff>10766</xdr:rowOff>
    </xdr:to>
    <xdr:grpSp>
      <xdr:nvGrpSpPr>
        <xdr:cNvPr id="3" name="Group 2">
          <a:extLst>
            <a:ext uri="{FF2B5EF4-FFF2-40B4-BE49-F238E27FC236}">
              <a16:creationId xmlns:a16="http://schemas.microsoft.com/office/drawing/2014/main" id="{902DD767-FFEB-44C8-99B8-77C23D1BF1BC}"/>
            </a:ext>
          </a:extLst>
        </xdr:cNvPr>
        <xdr:cNvGrpSpPr/>
      </xdr:nvGrpSpPr>
      <xdr:grpSpPr>
        <a:xfrm>
          <a:off x="0" y="0"/>
          <a:ext cx="11125960" cy="1829765"/>
          <a:chOff x="0" y="0"/>
          <a:chExt cx="8857420" cy="1915766"/>
        </a:xfrm>
      </xdr:grpSpPr>
      <xdr:pic>
        <xdr:nvPicPr>
          <xdr:cNvPr id="4" name="Picture 3">
            <a:extLst>
              <a:ext uri="{FF2B5EF4-FFF2-40B4-BE49-F238E27FC236}">
                <a16:creationId xmlns:a16="http://schemas.microsoft.com/office/drawing/2014/main" id="{26500316-69FD-163D-F092-3EE161F77B33}"/>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8857420" cy="1915766"/>
          </a:xfrm>
          <a:prstGeom prst="rect">
            <a:avLst/>
          </a:prstGeom>
          <a:ln>
            <a:noFill/>
          </a:ln>
          <a:effectLst>
            <a:softEdge rad="112500"/>
          </a:effectLst>
        </xdr:spPr>
      </xdr:pic>
      <xdr:sp macro="" textlink="">
        <xdr:nvSpPr>
          <xdr:cNvPr id="5" name="Rectangle 4">
            <a:extLst>
              <a:ext uri="{FF2B5EF4-FFF2-40B4-BE49-F238E27FC236}">
                <a16:creationId xmlns:a16="http://schemas.microsoft.com/office/drawing/2014/main" id="{D544C771-2C44-E793-D3A3-1DF1914B6C37}"/>
              </a:ext>
            </a:extLst>
          </xdr:cNvPr>
          <xdr:cNvSpPr/>
        </xdr:nvSpPr>
        <xdr:spPr>
          <a:xfrm>
            <a:off x="137211" y="701561"/>
            <a:ext cx="8566570" cy="546629"/>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36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Hydro One Consolidated DVA Continuity Schedule</a:t>
            </a:r>
            <a:endParaRPr lang="en-CA" sz="3600" b="1" cap="none" spc="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endParaRPr>
          </a:p>
        </xdr:txBody>
      </xdr:sp>
      <xdr:pic>
        <xdr:nvPicPr>
          <xdr:cNvPr id="6" name="Picture 5">
            <a:extLst>
              <a:ext uri="{FF2B5EF4-FFF2-40B4-BE49-F238E27FC236}">
                <a16:creationId xmlns:a16="http://schemas.microsoft.com/office/drawing/2014/main" id="{2F096D5E-8978-71EB-9227-E71662D0A73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205824" y="188475"/>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9A495F37-E621-BB46-B4EC-3B77E508A832}"/>
              </a:ext>
            </a:extLst>
          </xdr:cNvPr>
          <xdr:cNvSpPr/>
        </xdr:nvSpPr>
        <xdr:spPr>
          <a:xfrm>
            <a:off x="546371" y="15822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40</xdr:col>
          <xdr:colOff>0</xdr:colOff>
          <xdr:row>4</xdr:row>
          <xdr:rowOff>0</xdr:rowOff>
        </xdr:from>
        <xdr:to>
          <xdr:col>42</xdr:col>
          <xdr:colOff>0</xdr:colOff>
          <xdr:row>5</xdr:row>
          <xdr:rowOff>28575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47625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0</xdr:rowOff>
        </xdr:from>
        <xdr:to>
          <xdr:col>42</xdr:col>
          <xdr:colOff>0</xdr:colOff>
          <xdr:row>5</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47625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47625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47625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47625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47625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47625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47625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47625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47625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1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47625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47625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1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47625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1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1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1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47625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1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47625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1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1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4</xdr:row>
          <xdr:rowOff>31750</xdr:rowOff>
        </xdr:from>
        <xdr:to>
          <xdr:col>42</xdr:col>
          <xdr:colOff>0</xdr:colOff>
          <xdr:row>5</xdr:row>
          <xdr:rowOff>47625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1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0</xdr:colOff>
          <xdr:row>5</xdr:row>
          <xdr:rowOff>31750</xdr:rowOff>
        </xdr:from>
        <xdr:to>
          <xdr:col>42</xdr:col>
          <xdr:colOff>0</xdr:colOff>
          <xdr:row>5</xdr:row>
          <xdr:rowOff>266700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1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Check to Dispose of Account</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Z:\Rate%20Applications\10%20-%20Annual%20updates\2026%20Annual%20Update-DX\Back%20Up\Copy%20of%202026_Commodity_Accounts_Analysis_Workform_1.0_%20-%2020250527.xlsb" TargetMode="External"/><Relationship Id="rId1" Type="http://schemas.openxmlformats.org/officeDocument/2006/relationships/externalLinkPath" Target="file:///Z:\Rate%20Applications\10%20-%20Annual%20updates\2026%20Annual%20Update-DX\Back%20Up\Copy%20of%202026_Commodity_Accounts_Analysis_Workform_1.0_%20-%2020250527.xlsb"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Z:\Rate%20Applications\10%20-%20Annual%20updates\2026%20Annual%20Update-DX\HONI_2026%20Annual%20Update_Consolidated%20DVA%20v4.xlsx" TargetMode="External"/><Relationship Id="rId1" Type="http://schemas.openxmlformats.org/officeDocument/2006/relationships/externalLinkPath" Target="file:///Z:\Rate%20Applications\10%20-%20Annual%20updates\2026%20Annual%20Update-DX\HONI_2026%20Annual%20Update_Consolidated%20DVA%20v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Information Sheet"/>
      <sheetName val="List"/>
      <sheetName val="GA Analysis "/>
      <sheetName val="GA 2016"/>
      <sheetName val="GA 2015"/>
      <sheetName val="GA 2020"/>
      <sheetName val="GA 2021"/>
      <sheetName val="GA 2022"/>
      <sheetName val="GA 2023"/>
      <sheetName val="GA 2024"/>
      <sheetName val="Account 1588"/>
      <sheetName val="Principal Adjustments"/>
      <sheetName val="GA Rates"/>
      <sheetName val="4705"/>
      <sheetName val="RRR_2017"/>
      <sheetName val="RRR_2018"/>
      <sheetName val="RRR_2020"/>
      <sheetName val="RRR_2021"/>
      <sheetName val="RRR_2023"/>
      <sheetName val="RRR_2022"/>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Information Sheet"/>
      <sheetName val="2. Continuity Schedule (2)"/>
      <sheetName val="2. Continuity Schedule"/>
      <sheetName val="2024 Q4 TB BPC Regulatory"/>
      <sheetName val="2024 Q4 USofA TB by Seg"/>
      <sheetName val="RSVA Continuity Summary (2)"/>
      <sheetName val="RSVA Continuity Summary"/>
      <sheetName val=" Continuity Sch previous (2025)"/>
      <sheetName val=" Continuity Sch previous (2024)"/>
      <sheetName val="2025 HONI DX  Rate Rider"/>
      <sheetName val="2025 OEB decision (2)"/>
      <sheetName val="2025 OEB decision "/>
      <sheetName val="2024   Rate Rider"/>
      <sheetName val="2024 OEB decision"/>
      <sheetName val="2023 DX Rider"/>
      <sheetName val="2024 Chapleau Rate Rider"/>
      <sheetName val="OEB Decision (3)"/>
      <sheetName val="Chapleau 2024 1595"/>
      <sheetName val="2023 Q4 USofA TB by Seg"/>
      <sheetName val="DX Rider"/>
      <sheetName val="OPDC PDI Rider"/>
      <sheetName val="2023 Q4 USofA TB by Seg (2)"/>
      <sheetName val="2023 RSVA Cont w Principal Adj"/>
    </sheetNames>
    <sheetDataSet>
      <sheetData sheetId="0"/>
      <sheetData sheetId="1"/>
      <sheetData sheetId="2"/>
      <sheetData sheetId="3"/>
      <sheetData sheetId="4">
        <row r="423">
          <cell r="H423">
            <v>-59619509.850000001</v>
          </cell>
          <cell r="I423">
            <v>980.48</v>
          </cell>
        </row>
        <row r="424">
          <cell r="H424">
            <v>41734245.030000001</v>
          </cell>
          <cell r="I424">
            <v>2192958.65</v>
          </cell>
        </row>
        <row r="425">
          <cell r="H425">
            <v>-3805950.18</v>
          </cell>
          <cell r="I425">
            <v>58488.58</v>
          </cell>
        </row>
        <row r="426">
          <cell r="H426">
            <v>3439869.75</v>
          </cell>
          <cell r="I426">
            <v>166819.85</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546">
          <cell r="K546">
            <v>-83476171.610000014</v>
          </cell>
          <cell r="M546">
            <v>-3691826.1100000003</v>
          </cell>
        </row>
        <row r="547">
          <cell r="K547">
            <v>34377123.68</v>
          </cell>
          <cell r="M547">
            <v>-3725637.56</v>
          </cell>
        </row>
      </sheetData>
      <sheetData sheetId="19"/>
      <sheetData sheetId="20"/>
      <sheetData sheetId="21">
        <row r="491">
          <cell r="K491">
            <v>-3316956.1900000004</v>
          </cell>
          <cell r="M491">
            <v>83678.5</v>
          </cell>
        </row>
      </sheetData>
      <sheetData sheetId="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omments" Target="../comments1.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D5BA5-5E05-49A2-A353-EA98A228471E}">
  <dimension ref="B1:V60"/>
  <sheetViews>
    <sheetView zoomScale="115" zoomScaleNormal="115" workbookViewId="0"/>
  </sheetViews>
  <sheetFormatPr defaultColWidth="9" defaultRowHeight="14.5" x14ac:dyDescent="0.35"/>
  <cols>
    <col min="1" max="1" width="13.1796875" style="128" customWidth="1"/>
    <col min="2" max="10" width="9" style="128"/>
    <col min="11" max="11" width="15.1796875" style="128" customWidth="1"/>
    <col min="12" max="12" width="9" style="129"/>
    <col min="13" max="21" width="9" style="128"/>
    <col min="22" max="22" width="54" style="128" hidden="1" customWidth="1"/>
    <col min="23" max="16384" width="9" style="128"/>
  </cols>
  <sheetData>
    <row r="1" spans="2:22" x14ac:dyDescent="0.35">
      <c r="V1" s="130" t="s">
        <v>0</v>
      </c>
    </row>
    <row r="2" spans="2:22" x14ac:dyDescent="0.35">
      <c r="V2" s="130" t="s">
        <v>1</v>
      </c>
    </row>
    <row r="3" spans="2:22" x14ac:dyDescent="0.35">
      <c r="V3" s="130" t="s">
        <v>2</v>
      </c>
    </row>
    <row r="4" spans="2:22" x14ac:dyDescent="0.35">
      <c r="V4" s="130" t="s">
        <v>3</v>
      </c>
    </row>
    <row r="5" spans="2:22" x14ac:dyDescent="0.35">
      <c r="V5" s="130" t="s">
        <v>4</v>
      </c>
    </row>
    <row r="6" spans="2:22" x14ac:dyDescent="0.35">
      <c r="V6" s="130" t="s">
        <v>5</v>
      </c>
    </row>
    <row r="7" spans="2:22" x14ac:dyDescent="0.35">
      <c r="V7" s="130" t="s">
        <v>6</v>
      </c>
    </row>
    <row r="8" spans="2:22" x14ac:dyDescent="0.35">
      <c r="V8" s="130" t="s">
        <v>7</v>
      </c>
    </row>
    <row r="9" spans="2:22" x14ac:dyDescent="0.35">
      <c r="V9" s="130" t="s">
        <v>8</v>
      </c>
    </row>
    <row r="10" spans="2:22" x14ac:dyDescent="0.35">
      <c r="V10" s="130" t="s">
        <v>9</v>
      </c>
    </row>
    <row r="11" spans="2:22" x14ac:dyDescent="0.35">
      <c r="V11" s="130" t="s">
        <v>10</v>
      </c>
    </row>
    <row r="12" spans="2:22" x14ac:dyDescent="0.35">
      <c r="B12" s="131"/>
      <c r="C12" s="131"/>
      <c r="D12" s="131"/>
      <c r="E12" s="131"/>
      <c r="F12" s="131"/>
      <c r="M12" s="132"/>
      <c r="N12" s="133"/>
      <c r="P12" s="132" t="s">
        <v>11</v>
      </c>
      <c r="V12" s="130" t="s">
        <v>12</v>
      </c>
    </row>
    <row r="13" spans="2:22" ht="15" thickBot="1" x14ac:dyDescent="0.4">
      <c r="V13" s="130" t="s">
        <v>13</v>
      </c>
    </row>
    <row r="14" spans="2:22" ht="15.5" thickTop="1" thickBot="1" x14ac:dyDescent="0.4">
      <c r="E14" s="134" t="s">
        <v>14</v>
      </c>
      <c r="F14" s="150" t="s">
        <v>15</v>
      </c>
      <c r="G14" s="151"/>
      <c r="H14" s="151"/>
      <c r="I14" s="151"/>
      <c r="J14" s="151"/>
      <c r="K14" s="151"/>
      <c r="L14" s="152"/>
      <c r="V14" s="130" t="s">
        <v>16</v>
      </c>
    </row>
    <row r="15" spans="2:22" ht="15" thickBot="1" x14ac:dyDescent="0.4">
      <c r="E15" s="135"/>
      <c r="F15" s="136"/>
      <c r="G15" s="136"/>
      <c r="H15" s="136"/>
      <c r="I15" s="136"/>
      <c r="J15" s="136"/>
      <c r="V15" s="130" t="s">
        <v>17</v>
      </c>
    </row>
    <row r="16" spans="2:22" ht="15.5" thickTop="1" thickBot="1" x14ac:dyDescent="0.4">
      <c r="E16" s="137" t="s">
        <v>18</v>
      </c>
      <c r="F16" s="153" t="s">
        <v>19</v>
      </c>
      <c r="G16" s="154"/>
      <c r="H16" s="154"/>
      <c r="I16" s="154"/>
      <c r="J16" s="155"/>
      <c r="V16" s="130" t="s">
        <v>20</v>
      </c>
    </row>
    <row r="17" spans="5:22" ht="15" thickBot="1" x14ac:dyDescent="0.4">
      <c r="E17" s="138"/>
      <c r="V17" s="130" t="s">
        <v>21</v>
      </c>
    </row>
    <row r="18" spans="5:22" ht="15.5" thickTop="1" thickBot="1" x14ac:dyDescent="0.4">
      <c r="E18" s="137" t="s">
        <v>22</v>
      </c>
      <c r="F18" s="147"/>
      <c r="G18" s="148"/>
      <c r="H18" s="148"/>
      <c r="I18" s="148"/>
      <c r="J18" s="149"/>
      <c r="V18" s="130" t="s">
        <v>23</v>
      </c>
    </row>
    <row r="19" spans="5:22" ht="12.75" customHeight="1" thickBot="1" x14ac:dyDescent="0.4">
      <c r="E19" s="138"/>
      <c r="V19" s="130" t="s">
        <v>24</v>
      </c>
    </row>
    <row r="20" spans="5:22" ht="15.5" thickTop="1" thickBot="1" x14ac:dyDescent="0.4">
      <c r="E20" s="137" t="s">
        <v>25</v>
      </c>
      <c r="F20" s="147"/>
      <c r="G20" s="148"/>
      <c r="H20" s="148"/>
      <c r="I20" s="148"/>
      <c r="J20" s="149"/>
      <c r="V20" s="130" t="s">
        <v>26</v>
      </c>
    </row>
    <row r="21" spans="5:22" ht="15" thickBot="1" x14ac:dyDescent="0.4">
      <c r="E21" s="139"/>
      <c r="F21" s="136"/>
      <c r="G21" s="136"/>
      <c r="H21" s="136"/>
      <c r="I21" s="136"/>
      <c r="J21" s="136"/>
      <c r="V21" s="130" t="s">
        <v>27</v>
      </c>
    </row>
    <row r="22" spans="5:22" ht="15.5" thickTop="1" thickBot="1" x14ac:dyDescent="0.4">
      <c r="E22" s="134" t="s">
        <v>28</v>
      </c>
      <c r="F22" s="147"/>
      <c r="G22" s="148"/>
      <c r="H22" s="148"/>
      <c r="I22" s="148"/>
      <c r="J22" s="149"/>
      <c r="V22" s="130" t="s">
        <v>29</v>
      </c>
    </row>
    <row r="23" spans="5:22" ht="15" thickBot="1" x14ac:dyDescent="0.4">
      <c r="E23" s="139"/>
      <c r="F23" s="136"/>
      <c r="G23" s="136"/>
      <c r="H23" s="136"/>
      <c r="I23" s="136"/>
      <c r="J23" s="136"/>
      <c r="V23" s="130" t="s">
        <v>30</v>
      </c>
    </row>
    <row r="24" spans="5:22" ht="15.5" thickTop="1" thickBot="1" x14ac:dyDescent="0.4">
      <c r="E24" s="134" t="s">
        <v>31</v>
      </c>
      <c r="F24" s="147"/>
      <c r="G24" s="148"/>
      <c r="H24" s="148"/>
      <c r="I24" s="148"/>
      <c r="J24" s="149"/>
      <c r="V24" s="130" t="s">
        <v>32</v>
      </c>
    </row>
    <row r="25" spans="5:22" x14ac:dyDescent="0.35">
      <c r="E25" s="139"/>
      <c r="F25" s="136"/>
      <c r="G25" s="136"/>
      <c r="H25" s="136"/>
      <c r="I25" s="136"/>
      <c r="J25" s="136"/>
      <c r="V25" s="130" t="s">
        <v>33</v>
      </c>
    </row>
    <row r="26" spans="5:22" x14ac:dyDescent="0.35">
      <c r="V26" s="130"/>
    </row>
    <row r="27" spans="5:22" x14ac:dyDescent="0.35">
      <c r="V27" s="130"/>
    </row>
    <row r="28" spans="5:22" x14ac:dyDescent="0.35">
      <c r="V28" s="130"/>
    </row>
    <row r="29" spans="5:22" x14ac:dyDescent="0.35">
      <c r="V29" s="130"/>
    </row>
    <row r="30" spans="5:22" x14ac:dyDescent="0.35">
      <c r="V30" s="130"/>
    </row>
    <row r="31" spans="5:22" x14ac:dyDescent="0.35">
      <c r="V31" s="130"/>
    </row>
    <row r="32" spans="5:22" x14ac:dyDescent="0.35">
      <c r="V32" s="130"/>
    </row>
    <row r="33" spans="22:22" x14ac:dyDescent="0.35">
      <c r="V33" s="130"/>
    </row>
    <row r="34" spans="22:22" x14ac:dyDescent="0.35">
      <c r="V34" s="130"/>
    </row>
    <row r="35" spans="22:22" x14ac:dyDescent="0.35">
      <c r="V35" s="130"/>
    </row>
    <row r="49" spans="22:22" x14ac:dyDescent="0.35">
      <c r="V49"/>
    </row>
    <row r="50" spans="22:22" x14ac:dyDescent="0.35">
      <c r="V50"/>
    </row>
    <row r="51" spans="22:22" x14ac:dyDescent="0.35">
      <c r="V51"/>
    </row>
    <row r="52" spans="22:22" x14ac:dyDescent="0.35">
      <c r="V52"/>
    </row>
    <row r="53" spans="22:22" x14ac:dyDescent="0.35">
      <c r="V53"/>
    </row>
    <row r="54" spans="22:22" x14ac:dyDescent="0.35">
      <c r="V54"/>
    </row>
    <row r="55" spans="22:22" x14ac:dyDescent="0.35">
      <c r="V55"/>
    </row>
    <row r="56" spans="22:22" ht="15.5" x14ac:dyDescent="0.35">
      <c r="V56" s="140"/>
    </row>
    <row r="57" spans="22:22" ht="15.5" x14ac:dyDescent="0.35">
      <c r="V57" s="140"/>
    </row>
    <row r="58" spans="22:22" ht="15.5" x14ac:dyDescent="0.35">
      <c r="V58" s="140"/>
    </row>
    <row r="59" spans="22:22" ht="15.5" x14ac:dyDescent="0.35">
      <c r="V59" s="141"/>
    </row>
    <row r="60" spans="22:22" x14ac:dyDescent="0.35">
      <c r="V60"/>
    </row>
  </sheetData>
  <mergeCells count="6">
    <mergeCell ref="F24:J24"/>
    <mergeCell ref="F14:L14"/>
    <mergeCell ref="F16:J16"/>
    <mergeCell ref="F18:J18"/>
    <mergeCell ref="F20:J20"/>
    <mergeCell ref="F22:J22"/>
  </mergeCells>
  <dataValidations count="2">
    <dataValidation allowBlank="1" showInputMessage="1" showErrorMessage="1" prompt="First and last name, title" sqref="F20:J20" xr:uid="{CD1BB304-5CC7-458A-8395-8D8A30E4C4CB}"/>
    <dataValidation type="list" allowBlank="1" showInputMessage="1" showErrorMessage="1" sqref="F14:L14" xr:uid="{04395D31-00A3-4929-B456-C21F1940CBCE}">
      <formula1>$V$1:$V$25</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57C2F-C313-4A07-BCEC-2D939CB5869C}">
  <sheetPr>
    <pageSetUpPr fitToPage="1"/>
  </sheetPr>
  <dimension ref="A1:AT60"/>
  <sheetViews>
    <sheetView showGridLines="0" tabSelected="1" topLeftCell="A15" zoomScale="85" zoomScaleNormal="85" workbookViewId="0">
      <pane xSplit="3" topLeftCell="AF1" activePane="topRight" state="frozen"/>
      <selection pane="topRight" activeCell="AN48" sqref="AN48"/>
    </sheetView>
  </sheetViews>
  <sheetFormatPr defaultColWidth="8.453125" defaultRowHeight="14.5" outlineLevelRow="1" outlineLevelCol="1" x14ac:dyDescent="0.35"/>
  <cols>
    <col min="2" max="2" width="75.54296875" customWidth="1"/>
    <col min="3" max="3" width="11.453125" customWidth="1"/>
    <col min="4" max="4" width="11.54296875" customWidth="1" outlineLevel="1"/>
    <col min="5" max="5" width="14.81640625" customWidth="1" outlineLevel="1"/>
    <col min="6" max="6" width="12.453125" customWidth="1" outlineLevel="1"/>
    <col min="7" max="7" width="19.81640625" customWidth="1" outlineLevel="1"/>
    <col min="8" max="8" width="15.81640625" customWidth="1" outlineLevel="1"/>
    <col min="9" max="9" width="11.81640625" customWidth="1" outlineLevel="1"/>
    <col min="10" max="10" width="16" customWidth="1" outlineLevel="1"/>
    <col min="11" max="11" width="13.54296875" customWidth="1" outlineLevel="1"/>
    <col min="12" max="12" width="14.453125" customWidth="1" outlineLevel="1"/>
    <col min="13" max="13" width="16.54296875" customWidth="1" outlineLevel="1"/>
    <col min="14" max="14" width="18.1796875" customWidth="1"/>
    <col min="15" max="15" width="17.1796875" customWidth="1"/>
    <col min="16" max="16" width="16.453125" customWidth="1"/>
    <col min="17" max="17" width="15.1796875" customWidth="1"/>
    <col min="18" max="18" width="17.453125" customWidth="1"/>
    <col min="19" max="21" width="16.54296875" customWidth="1"/>
    <col min="22" max="22" width="15.453125" customWidth="1"/>
    <col min="23" max="23" width="17" customWidth="1"/>
    <col min="24" max="24" width="18.1796875" customWidth="1"/>
    <col min="25" max="25" width="17.1796875" customWidth="1"/>
    <col min="26" max="26" width="16.453125" customWidth="1"/>
    <col min="27" max="27" width="15.1796875" customWidth="1"/>
    <col min="28" max="28" width="17.453125" customWidth="1"/>
    <col min="29" max="31" width="16.54296875" customWidth="1"/>
    <col min="32" max="32" width="15.453125" customWidth="1"/>
    <col min="33" max="33" width="17" customWidth="1"/>
    <col min="34" max="34" width="18.54296875" customWidth="1"/>
    <col min="35" max="35" width="19.81640625" customWidth="1"/>
    <col min="36" max="36" width="20.453125" customWidth="1"/>
    <col min="37" max="37" width="18.453125" customWidth="1"/>
    <col min="38" max="38" width="25.54296875" customWidth="1"/>
    <col min="39" max="39" width="18.54296875" customWidth="1"/>
    <col min="40" max="40" width="20.1796875" customWidth="1"/>
    <col min="41" max="41" width="13.453125" customWidth="1"/>
    <col min="42" max="42" width="16.54296875" customWidth="1"/>
    <col min="43" max="43" width="13.453125" customWidth="1"/>
    <col min="44" max="44" width="5.1796875" customWidth="1"/>
    <col min="45" max="45" width="13" customWidth="1"/>
    <col min="46" max="46" width="10.453125" bestFit="1" customWidth="1"/>
  </cols>
  <sheetData>
    <row r="1" spans="2:45" x14ac:dyDescent="0.35">
      <c r="M1" s="1"/>
      <c r="S1" s="2"/>
      <c r="Y1" s="2"/>
      <c r="AA1" s="2"/>
      <c r="AE1" s="3"/>
      <c r="AF1" s="1"/>
      <c r="AJ1" s="4"/>
      <c r="AM1" s="4"/>
      <c r="AN1" s="4"/>
    </row>
    <row r="2" spans="2:45" ht="15" thickBot="1" x14ac:dyDescent="0.4">
      <c r="J2" s="2"/>
      <c r="AC2" s="1"/>
      <c r="AD2" s="1"/>
      <c r="AE2" s="2"/>
    </row>
    <row r="3" spans="2:45" ht="56.25" customHeight="1" thickBot="1" x14ac:dyDescent="0.7">
      <c r="B3" s="5"/>
      <c r="C3" s="6"/>
      <c r="D3" s="209">
        <v>2022</v>
      </c>
      <c r="E3" s="210"/>
      <c r="F3" s="210"/>
      <c r="G3" s="210"/>
      <c r="H3" s="210"/>
      <c r="I3" s="210"/>
      <c r="J3" s="210"/>
      <c r="K3" s="210"/>
      <c r="L3" s="210"/>
      <c r="M3" s="210"/>
      <c r="N3" s="211">
        <v>2023</v>
      </c>
      <c r="O3" s="212"/>
      <c r="P3" s="212"/>
      <c r="Q3" s="212"/>
      <c r="R3" s="212"/>
      <c r="S3" s="212"/>
      <c r="T3" s="212"/>
      <c r="U3" s="212"/>
      <c r="V3" s="212"/>
      <c r="W3" s="213"/>
      <c r="X3" s="211">
        <v>2024</v>
      </c>
      <c r="Y3" s="212"/>
      <c r="Z3" s="212"/>
      <c r="AA3" s="212"/>
      <c r="AB3" s="212"/>
      <c r="AC3" s="212"/>
      <c r="AD3" s="212"/>
      <c r="AE3" s="212"/>
      <c r="AF3" s="212"/>
      <c r="AG3" s="213"/>
      <c r="AH3" s="211">
        <v>2025</v>
      </c>
      <c r="AI3" s="212"/>
      <c r="AJ3" s="212"/>
      <c r="AK3" s="212"/>
      <c r="AL3" s="199" t="s">
        <v>34</v>
      </c>
      <c r="AM3" s="200"/>
      <c r="AN3" s="201"/>
      <c r="AO3" s="7"/>
      <c r="AP3" s="8" t="s">
        <v>35</v>
      </c>
      <c r="AQ3" s="9"/>
      <c r="AR3" s="10"/>
    </row>
    <row r="4" spans="2:45" ht="15" customHeight="1" x14ac:dyDescent="0.35">
      <c r="B4" s="202" t="s">
        <v>36</v>
      </c>
      <c r="C4" s="204" t="s">
        <v>37</v>
      </c>
      <c r="D4" s="206" t="s">
        <v>38</v>
      </c>
      <c r="E4" s="167" t="s">
        <v>39</v>
      </c>
      <c r="F4" s="167" t="s">
        <v>40</v>
      </c>
      <c r="G4" s="167" t="s">
        <v>41</v>
      </c>
      <c r="H4" s="167" t="s">
        <v>42</v>
      </c>
      <c r="I4" s="167" t="s">
        <v>43</v>
      </c>
      <c r="J4" s="167" t="s">
        <v>44</v>
      </c>
      <c r="K4" s="167" t="s">
        <v>40</v>
      </c>
      <c r="L4" s="167" t="s">
        <v>45</v>
      </c>
      <c r="M4" s="167" t="s">
        <v>46</v>
      </c>
      <c r="N4" s="189" t="s">
        <v>47</v>
      </c>
      <c r="O4" s="167" t="s">
        <v>48</v>
      </c>
      <c r="P4" s="167" t="s">
        <v>49</v>
      </c>
      <c r="Q4" s="167" t="s">
        <v>50</v>
      </c>
      <c r="R4" s="167" t="s">
        <v>51</v>
      </c>
      <c r="S4" s="167" t="s">
        <v>52</v>
      </c>
      <c r="T4" s="167" t="s">
        <v>53</v>
      </c>
      <c r="U4" s="167" t="s">
        <v>49</v>
      </c>
      <c r="V4" s="167" t="s">
        <v>54</v>
      </c>
      <c r="W4" s="169" t="s">
        <v>55</v>
      </c>
      <c r="X4" s="185" t="s">
        <v>56</v>
      </c>
      <c r="Y4" s="175" t="s">
        <v>57</v>
      </c>
      <c r="Z4" s="175" t="s">
        <v>58</v>
      </c>
      <c r="AA4" s="161" t="s">
        <v>59</v>
      </c>
      <c r="AB4" s="175" t="s">
        <v>60</v>
      </c>
      <c r="AC4" s="175" t="s">
        <v>61</v>
      </c>
      <c r="AD4" s="175" t="s">
        <v>62</v>
      </c>
      <c r="AE4" s="175" t="s">
        <v>58</v>
      </c>
      <c r="AF4" s="161" t="s">
        <v>63</v>
      </c>
      <c r="AG4" s="180" t="s">
        <v>64</v>
      </c>
      <c r="AH4" s="164" t="s">
        <v>65</v>
      </c>
      <c r="AI4" s="161" t="s">
        <v>66</v>
      </c>
      <c r="AJ4" s="161" t="s">
        <v>67</v>
      </c>
      <c r="AK4" s="161" t="s">
        <v>68</v>
      </c>
      <c r="AL4" s="164" t="s">
        <v>69</v>
      </c>
      <c r="AM4" s="167" t="s">
        <v>70</v>
      </c>
      <c r="AN4" s="169" t="s">
        <v>71</v>
      </c>
      <c r="AO4" s="169" t="s">
        <v>72</v>
      </c>
      <c r="AP4" s="172" t="s">
        <v>73</v>
      </c>
      <c r="AQ4" s="157" t="s">
        <v>74</v>
      </c>
      <c r="AR4" s="11"/>
    </row>
    <row r="5" spans="2:45" x14ac:dyDescent="0.35">
      <c r="B5" s="203"/>
      <c r="C5" s="205"/>
      <c r="D5" s="207"/>
      <c r="E5" s="192"/>
      <c r="F5" s="194"/>
      <c r="G5" s="194"/>
      <c r="H5" s="196"/>
      <c r="I5" s="192"/>
      <c r="J5" s="194"/>
      <c r="K5" s="194"/>
      <c r="L5" s="194"/>
      <c r="M5" s="168"/>
      <c r="N5" s="190"/>
      <c r="O5" s="192"/>
      <c r="P5" s="194"/>
      <c r="Q5" s="194"/>
      <c r="R5" s="196"/>
      <c r="S5" s="168"/>
      <c r="T5" s="194"/>
      <c r="U5" s="194"/>
      <c r="V5" s="194"/>
      <c r="W5" s="170"/>
      <c r="X5" s="186"/>
      <c r="Y5" s="183"/>
      <c r="Z5" s="176"/>
      <c r="AA5" s="178"/>
      <c r="AB5" s="176"/>
      <c r="AC5" s="176"/>
      <c r="AD5" s="183"/>
      <c r="AE5" s="176"/>
      <c r="AF5" s="178"/>
      <c r="AG5" s="181"/>
      <c r="AH5" s="165"/>
      <c r="AI5" s="162"/>
      <c r="AJ5" s="162"/>
      <c r="AK5" s="162"/>
      <c r="AL5" s="165"/>
      <c r="AM5" s="168"/>
      <c r="AN5" s="170"/>
      <c r="AO5" s="170"/>
      <c r="AP5" s="173"/>
      <c r="AQ5" s="158"/>
      <c r="AR5" s="11"/>
    </row>
    <row r="6" spans="2:45" ht="52.5" customHeight="1" thickBot="1" x14ac:dyDescent="0.4">
      <c r="B6" s="203"/>
      <c r="C6" s="205"/>
      <c r="D6" s="208"/>
      <c r="E6" s="193"/>
      <c r="F6" s="195"/>
      <c r="G6" s="195"/>
      <c r="H6" s="197"/>
      <c r="I6" s="193"/>
      <c r="J6" s="195"/>
      <c r="K6" s="195"/>
      <c r="L6" s="195"/>
      <c r="M6" s="188"/>
      <c r="N6" s="191"/>
      <c r="O6" s="193"/>
      <c r="P6" s="195"/>
      <c r="Q6" s="195"/>
      <c r="R6" s="197"/>
      <c r="S6" s="188"/>
      <c r="T6" s="195"/>
      <c r="U6" s="195"/>
      <c r="V6" s="195"/>
      <c r="W6" s="198"/>
      <c r="X6" s="187"/>
      <c r="Y6" s="184"/>
      <c r="Z6" s="177"/>
      <c r="AA6" s="179"/>
      <c r="AB6" s="177"/>
      <c r="AC6" s="177"/>
      <c r="AD6" s="184"/>
      <c r="AE6" s="177"/>
      <c r="AF6" s="179"/>
      <c r="AG6" s="182"/>
      <c r="AH6" s="166"/>
      <c r="AI6" s="163"/>
      <c r="AJ6" s="163"/>
      <c r="AK6" s="163"/>
      <c r="AL6" s="166"/>
      <c r="AM6" s="168" t="s">
        <v>75</v>
      </c>
      <c r="AN6" s="170" t="s">
        <v>75</v>
      </c>
      <c r="AO6" s="171"/>
      <c r="AP6" s="174"/>
      <c r="AQ6" s="159"/>
      <c r="AR6" s="11"/>
    </row>
    <row r="7" spans="2:45" ht="24.75" customHeight="1" thickBot="1" x14ac:dyDescent="0.4">
      <c r="B7" s="12" t="s">
        <v>76</v>
      </c>
      <c r="C7" s="13"/>
      <c r="D7" s="14"/>
      <c r="E7" s="15"/>
      <c r="F7" s="16"/>
      <c r="G7" s="16"/>
      <c r="H7" s="16"/>
      <c r="I7" s="16"/>
      <c r="J7" s="16"/>
      <c r="K7" s="16"/>
      <c r="L7" s="16"/>
      <c r="M7" s="17"/>
      <c r="N7" s="18"/>
      <c r="O7" s="15"/>
      <c r="P7" s="16"/>
      <c r="Q7" s="16"/>
      <c r="R7" s="16"/>
      <c r="S7" s="16"/>
      <c r="T7" s="16"/>
      <c r="U7" s="16"/>
      <c r="V7" s="16"/>
      <c r="W7" s="19"/>
      <c r="X7" s="18"/>
      <c r="Y7" s="15"/>
      <c r="Z7" s="16"/>
      <c r="AA7" s="16"/>
      <c r="AB7" s="16"/>
      <c r="AC7" s="16"/>
      <c r="AD7" s="16"/>
      <c r="AE7" s="16"/>
      <c r="AF7" s="16"/>
      <c r="AG7" s="19"/>
      <c r="AH7" s="20"/>
      <c r="AI7" s="21"/>
      <c r="AJ7" s="21"/>
      <c r="AK7" s="21"/>
      <c r="AL7" s="22"/>
      <c r="AM7" s="23"/>
      <c r="AN7" s="24"/>
      <c r="AO7" s="25"/>
      <c r="AP7" s="26"/>
      <c r="AQ7" s="27"/>
      <c r="AR7" s="28"/>
    </row>
    <row r="8" spans="2:45" s="45" customFormat="1" ht="15" thickBot="1" x14ac:dyDescent="0.4">
      <c r="B8" s="29" t="s">
        <v>77</v>
      </c>
      <c r="C8" s="30">
        <v>1550</v>
      </c>
      <c r="D8" s="31"/>
      <c r="E8" s="142"/>
      <c r="F8" s="32"/>
      <c r="G8" s="33">
        <v>11269560.93</v>
      </c>
      <c r="H8" s="34">
        <f>G8</f>
        <v>11269560.93</v>
      </c>
      <c r="I8" s="32"/>
      <c r="J8" s="32"/>
      <c r="K8" s="32"/>
      <c r="L8" s="33">
        <v>407040.65</v>
      </c>
      <c r="M8" s="34">
        <f>L8</f>
        <v>407040.65</v>
      </c>
      <c r="N8" s="35">
        <f>H8</f>
        <v>11269560.93</v>
      </c>
      <c r="O8" s="33">
        <v>1305825.3100000005</v>
      </c>
      <c r="P8" s="33">
        <v>6851133.6100000003</v>
      </c>
      <c r="Q8" s="33"/>
      <c r="R8" s="34">
        <f t="shared" ref="R8:R33" si="0">N8+O8-P8+Q8</f>
        <v>5724252.6299999999</v>
      </c>
      <c r="S8" s="36">
        <f t="shared" ref="S8:S30" si="1">M8</f>
        <v>407040.65</v>
      </c>
      <c r="T8" s="33">
        <v>281703.12</v>
      </c>
      <c r="U8" s="33">
        <v>344056.65</v>
      </c>
      <c r="V8" s="33"/>
      <c r="W8" s="37">
        <f>S8+T8-U8+V8</f>
        <v>344687.12</v>
      </c>
      <c r="X8" s="35">
        <f>R8</f>
        <v>5724252.6299999999</v>
      </c>
      <c r="Y8" s="33">
        <v>2276943.59</v>
      </c>
      <c r="Z8" s="33">
        <v>4418427.3199999994</v>
      </c>
      <c r="AA8" s="33"/>
      <c r="AB8" s="34">
        <f t="shared" ref="AB8:AB14" si="2">X8+Y8-Z8+AA8</f>
        <v>3582768.9000000004</v>
      </c>
      <c r="AC8" s="36">
        <f t="shared" ref="AC8:AC38" si="3">W8</f>
        <v>344687.12</v>
      </c>
      <c r="AD8" s="33">
        <v>252184.27739650005</v>
      </c>
      <c r="AE8" s="33">
        <v>614905.10739650007</v>
      </c>
      <c r="AF8" s="33"/>
      <c r="AG8" s="37">
        <f>AC8+AD8-AE8+AF8</f>
        <v>-18033.710000000079</v>
      </c>
      <c r="AH8" s="38">
        <v>1305825.3100000005</v>
      </c>
      <c r="AI8" s="33">
        <v>-89369.232390000019</v>
      </c>
      <c r="AJ8" s="34">
        <f>AB8-AH8</f>
        <v>2276943.59</v>
      </c>
      <c r="AK8" s="34">
        <f>AG8-AI8</f>
        <v>71335.52238999994</v>
      </c>
      <c r="AL8" s="38">
        <f>(AB8+AJ8)/2*3.64%*0.25+(AB8+AJ8)/2*3.16%*0.25+(AB8+AJ8)/2*2.91%*0.5</f>
        <v>92436.964529749996</v>
      </c>
      <c r="AM8" s="39">
        <f>AK8+AL8</f>
        <v>163772.48691974994</v>
      </c>
      <c r="AN8" s="40">
        <f>AJ8+AM8</f>
        <v>2440716.0769197498</v>
      </c>
      <c r="AO8" s="41" t="s">
        <v>78</v>
      </c>
      <c r="AP8" s="42">
        <f>AB8+AG8</f>
        <v>3564735.1900000004</v>
      </c>
      <c r="AQ8" s="43">
        <f>AP8-SUM(AB8,AG8)</f>
        <v>0</v>
      </c>
      <c r="AR8" s="44"/>
    </row>
    <row r="9" spans="2:45" s="45" customFormat="1" ht="15" thickBot="1" x14ac:dyDescent="0.4">
      <c r="B9" s="29" t="s">
        <v>79</v>
      </c>
      <c r="C9" s="30">
        <v>1551</v>
      </c>
      <c r="D9" s="31"/>
      <c r="E9" s="142"/>
      <c r="F9" s="32"/>
      <c r="G9" s="33">
        <v>-4879429.8600000003</v>
      </c>
      <c r="H9" s="34">
        <f t="shared" ref="H9:H39" si="4">G9</f>
        <v>-4879429.8600000003</v>
      </c>
      <c r="I9" s="32"/>
      <c r="J9" s="32"/>
      <c r="K9" s="32"/>
      <c r="L9" s="33">
        <v>-52638.32</v>
      </c>
      <c r="M9" s="34">
        <f t="shared" ref="M9:M39" si="5">L9</f>
        <v>-52638.32</v>
      </c>
      <c r="N9" s="35">
        <f t="shared" ref="N9:N33" si="6">H9</f>
        <v>-4879429.8600000003</v>
      </c>
      <c r="O9" s="33">
        <v>-2274711.9399999995</v>
      </c>
      <c r="P9" s="33">
        <v>-198260.7</v>
      </c>
      <c r="Q9" s="33"/>
      <c r="R9" s="34">
        <f t="shared" si="0"/>
        <v>-6955881.0999999996</v>
      </c>
      <c r="S9" s="36">
        <f t="shared" si="1"/>
        <v>-52638.32</v>
      </c>
      <c r="T9" s="33">
        <v>-269649.43</v>
      </c>
      <c r="U9" s="33">
        <v>-11216.62</v>
      </c>
      <c r="V9" s="33"/>
      <c r="W9" s="37">
        <f t="shared" ref="W9:W28" si="7">S9+T9-U9+V9</f>
        <v>-311071.13</v>
      </c>
      <c r="X9" s="35">
        <f t="shared" ref="X9:X16" si="8">R9</f>
        <v>-6955881.0999999996</v>
      </c>
      <c r="Y9" s="33">
        <v>-1361885.6400000006</v>
      </c>
      <c r="Z9" s="33">
        <v>-4681169.16</v>
      </c>
      <c r="AA9" s="33"/>
      <c r="AB9" s="34">
        <f t="shared" si="2"/>
        <v>-3636597.58</v>
      </c>
      <c r="AC9" s="36">
        <f t="shared" si="3"/>
        <v>-311071.13</v>
      </c>
      <c r="AD9" s="33">
        <v>-300480.65654100006</v>
      </c>
      <c r="AE9" s="33">
        <v>-432358.23654100008</v>
      </c>
      <c r="AF9" s="33"/>
      <c r="AG9" s="37">
        <f t="shared" ref="AG9:AG11" si="9">AC9+AD9-AE9+AF9</f>
        <v>-179193.54999999993</v>
      </c>
      <c r="AH9" s="38">
        <v>-2274711.9399999995</v>
      </c>
      <c r="AI9" s="33">
        <v>-116169.89941299992</v>
      </c>
      <c r="AJ9" s="34">
        <f t="shared" ref="AJ9:AJ38" si="10">AB9-AH9</f>
        <v>-1361885.6400000006</v>
      </c>
      <c r="AK9" s="34">
        <f t="shared" ref="AK9:AK31" si="11">AG9-AI9</f>
        <v>-63023.650587000011</v>
      </c>
      <c r="AL9" s="38">
        <f t="shared" ref="AL9:AL38" si="12">(AB9+AJ9)/2*3.64%*0.25+(AB9+AJ9)/2*3.16%*0.25+(AB9+AJ9)/2*2.91%*0.5</f>
        <v>-78851.072795500018</v>
      </c>
      <c r="AM9" s="39">
        <f t="shared" ref="AM9:AM31" si="13">AK9+AL9</f>
        <v>-141874.72338250003</v>
      </c>
      <c r="AN9" s="40">
        <f t="shared" ref="AN9:AN22" si="14">AJ9+AM9</f>
        <v>-1503760.3633825006</v>
      </c>
      <c r="AO9" s="41" t="s">
        <v>78</v>
      </c>
      <c r="AP9" s="42">
        <f t="shared" ref="AP9:AP37" si="15">AB9+AG9</f>
        <v>-3815791.13</v>
      </c>
      <c r="AQ9" s="43">
        <f t="shared" ref="AQ9:AQ39" si="16">AP9-SUM(AB9,AG9)</f>
        <v>0</v>
      </c>
      <c r="AR9" s="44"/>
    </row>
    <row r="10" spans="2:45" s="45" customFormat="1" ht="14.15" customHeight="1" thickBot="1" x14ac:dyDescent="0.4">
      <c r="B10" s="29" t="s">
        <v>80</v>
      </c>
      <c r="C10" s="30">
        <v>1580</v>
      </c>
      <c r="D10" s="46"/>
      <c r="E10" s="32"/>
      <c r="F10" s="32"/>
      <c r="G10" s="33">
        <v>29399156.505280256</v>
      </c>
      <c r="H10" s="34">
        <f t="shared" si="4"/>
        <v>29399156.505280256</v>
      </c>
      <c r="I10" s="32"/>
      <c r="J10" s="32"/>
      <c r="K10" s="32"/>
      <c r="L10" s="33">
        <v>7725.8477342169499</v>
      </c>
      <c r="M10" s="34">
        <f t="shared" si="5"/>
        <v>7725.8477342169499</v>
      </c>
      <c r="N10" s="35">
        <f t="shared" si="6"/>
        <v>29399156.505280256</v>
      </c>
      <c r="O10" s="33">
        <v>-42536844.518512085</v>
      </c>
      <c r="P10" s="33">
        <v>-24955530.609508026</v>
      </c>
      <c r="Q10" s="33"/>
      <c r="R10" s="34">
        <f t="shared" si="0"/>
        <v>11817842.596276198</v>
      </c>
      <c r="S10" s="36">
        <f t="shared" si="1"/>
        <v>7725.8477342169499</v>
      </c>
      <c r="T10" s="33">
        <v>1890528.722507338</v>
      </c>
      <c r="U10" s="33">
        <v>-998621.25845608499</v>
      </c>
      <c r="V10" s="33"/>
      <c r="W10" s="37">
        <f t="shared" si="7"/>
        <v>2896875.82869764</v>
      </c>
      <c r="X10" s="35">
        <f t="shared" si="8"/>
        <v>11817842.596276198</v>
      </c>
      <c r="Y10" s="33">
        <v>-25435691.696111575</v>
      </c>
      <c r="Z10" s="33">
        <v>54354687.114788279</v>
      </c>
      <c r="AA10" s="33"/>
      <c r="AB10" s="34">
        <f t="shared" si="2"/>
        <v>-67972536.21462366</v>
      </c>
      <c r="AC10" s="36">
        <f t="shared" si="3"/>
        <v>2896875.82869764</v>
      </c>
      <c r="AD10" s="33">
        <v>19748369.992293864</v>
      </c>
      <c r="AE10" s="33">
        <v>4797426.2748621218</v>
      </c>
      <c r="AF10" s="33"/>
      <c r="AG10" s="37">
        <f t="shared" si="9"/>
        <v>17847819.546129383</v>
      </c>
      <c r="AH10" s="38">
        <v>-42536844.518512085</v>
      </c>
      <c r="AI10" s="33">
        <v>-2690796.770614</v>
      </c>
      <c r="AJ10" s="34">
        <f t="shared" si="10"/>
        <v>-25435691.696111575</v>
      </c>
      <c r="AK10" s="34">
        <f t="shared" si="11"/>
        <v>20538616.316743381</v>
      </c>
      <c r="AL10" s="38">
        <f t="shared" si="12"/>
        <v>-1473514.7952918485</v>
      </c>
      <c r="AM10" s="39">
        <f t="shared" si="13"/>
        <v>19065101.521451533</v>
      </c>
      <c r="AN10" s="40">
        <f>AJ10+AM10</f>
        <v>-6370590.1746600419</v>
      </c>
      <c r="AO10" s="41" t="s">
        <v>78</v>
      </c>
      <c r="AP10" s="42">
        <f t="shared" si="15"/>
        <v>-50124716.668494277</v>
      </c>
      <c r="AQ10" s="43">
        <f t="shared" si="16"/>
        <v>0</v>
      </c>
      <c r="AR10" s="44"/>
    </row>
    <row r="11" spans="2:45" s="45" customFormat="1" ht="14.15" customHeight="1" thickBot="1" x14ac:dyDescent="0.4">
      <c r="B11" s="29" t="s">
        <v>81</v>
      </c>
      <c r="C11" s="30">
        <v>1580</v>
      </c>
      <c r="D11" s="46"/>
      <c r="E11" s="32"/>
      <c r="F11" s="32"/>
      <c r="G11" s="33">
        <v>0</v>
      </c>
      <c r="H11" s="34">
        <f t="shared" si="4"/>
        <v>0</v>
      </c>
      <c r="I11" s="142"/>
      <c r="J11" s="32"/>
      <c r="K11" s="32"/>
      <c r="L11" s="33">
        <v>0</v>
      </c>
      <c r="M11" s="34">
        <f t="shared" si="5"/>
        <v>0</v>
      </c>
      <c r="N11" s="35">
        <f t="shared" si="6"/>
        <v>0</v>
      </c>
      <c r="O11" s="33"/>
      <c r="P11" s="33">
        <v>0</v>
      </c>
      <c r="Q11" s="33"/>
      <c r="R11" s="34">
        <f t="shared" si="0"/>
        <v>0</v>
      </c>
      <c r="S11" s="36">
        <f t="shared" si="1"/>
        <v>0</v>
      </c>
      <c r="T11" s="33"/>
      <c r="U11" s="33">
        <v>0</v>
      </c>
      <c r="V11" s="33"/>
      <c r="W11" s="37">
        <f t="shared" si="7"/>
        <v>0</v>
      </c>
      <c r="X11" s="35">
        <f t="shared" si="8"/>
        <v>0</v>
      </c>
      <c r="Y11" s="33"/>
      <c r="Z11" s="33">
        <v>0</v>
      </c>
      <c r="AA11" s="33"/>
      <c r="AB11" s="34">
        <f t="shared" si="2"/>
        <v>0</v>
      </c>
      <c r="AC11" s="36">
        <f t="shared" si="3"/>
        <v>0</v>
      </c>
      <c r="AD11" s="33"/>
      <c r="AE11" s="33">
        <v>0</v>
      </c>
      <c r="AF11" s="33"/>
      <c r="AG11" s="37">
        <f t="shared" si="9"/>
        <v>0</v>
      </c>
      <c r="AH11" s="38">
        <v>0</v>
      </c>
      <c r="AI11" s="33">
        <v>0</v>
      </c>
      <c r="AJ11" s="34">
        <f>AB11-AH11</f>
        <v>0</v>
      </c>
      <c r="AK11" s="34">
        <f>AG11-AI11</f>
        <v>0</v>
      </c>
      <c r="AL11" s="38">
        <f t="shared" si="12"/>
        <v>0</v>
      </c>
      <c r="AM11" s="39">
        <f t="shared" si="13"/>
        <v>0</v>
      </c>
      <c r="AN11" s="40">
        <f t="shared" si="14"/>
        <v>0</v>
      </c>
      <c r="AO11" s="41" t="s">
        <v>82</v>
      </c>
      <c r="AP11" s="42">
        <f t="shared" si="15"/>
        <v>0</v>
      </c>
      <c r="AQ11" s="43">
        <f t="shared" si="16"/>
        <v>0</v>
      </c>
      <c r="AR11" s="44"/>
    </row>
    <row r="12" spans="2:45" s="45" customFormat="1" ht="14.15" customHeight="1" thickBot="1" x14ac:dyDescent="0.4">
      <c r="B12" s="29" t="s">
        <v>83</v>
      </c>
      <c r="C12" s="30">
        <v>1580</v>
      </c>
      <c r="D12" s="46"/>
      <c r="E12" s="32"/>
      <c r="F12" s="32"/>
      <c r="G12" s="33">
        <v>-13136103.815280261</v>
      </c>
      <c r="H12" s="34">
        <f t="shared" si="4"/>
        <v>-13136103.815280261</v>
      </c>
      <c r="I12" s="142"/>
      <c r="J12" s="32"/>
      <c r="K12" s="32"/>
      <c r="L12" s="33">
        <v>-285588.56773421692</v>
      </c>
      <c r="M12" s="34">
        <f t="shared" si="5"/>
        <v>-285588.56773421692</v>
      </c>
      <c r="N12" s="35">
        <f t="shared" si="6"/>
        <v>-13136103.815280261</v>
      </c>
      <c r="O12" s="33">
        <v>906518.43689469062</v>
      </c>
      <c r="P12" s="33">
        <v>-3277802.1621093694</v>
      </c>
      <c r="Q12" s="33"/>
      <c r="R12" s="34">
        <f t="shared" si="0"/>
        <v>-8951783.2162762005</v>
      </c>
      <c r="S12" s="36">
        <f t="shared" si="1"/>
        <v>-285588.56773421692</v>
      </c>
      <c r="T12" s="33">
        <v>-601929.67202103068</v>
      </c>
      <c r="U12" s="33">
        <v>133378.50894239239</v>
      </c>
      <c r="V12" s="33"/>
      <c r="W12" s="37">
        <f>S12+T12-U12+V12</f>
        <v>-1020896.74869764</v>
      </c>
      <c r="X12" s="35">
        <f t="shared" si="8"/>
        <v>-8951783.2162762005</v>
      </c>
      <c r="Y12" s="33">
        <v>7965326.3161115674</v>
      </c>
      <c r="Z12" s="33">
        <v>-9858301.6531708911</v>
      </c>
      <c r="AA12" s="33"/>
      <c r="AB12" s="34">
        <f t="shared" si="2"/>
        <v>8871844.7530062571</v>
      </c>
      <c r="AC12" s="36">
        <f t="shared" si="3"/>
        <v>-1020896.74869764</v>
      </c>
      <c r="AD12" s="33">
        <v>-20996307.472293865</v>
      </c>
      <c r="AE12" s="33">
        <v>-1320773.8871651343</v>
      </c>
      <c r="AF12" s="33"/>
      <c r="AG12" s="37">
        <f>AC12+AD12-AE12+AF12</f>
        <v>-20696430.333826371</v>
      </c>
      <c r="AH12" s="38">
        <v>906518.43689469062</v>
      </c>
      <c r="AI12" s="33">
        <v>92912.7020179049</v>
      </c>
      <c r="AJ12" s="34">
        <f t="shared" si="10"/>
        <v>7965326.3161115665</v>
      </c>
      <c r="AK12" s="34">
        <f t="shared" si="11"/>
        <v>-20789343.035844274</v>
      </c>
      <c r="AL12" s="38">
        <f t="shared" si="12"/>
        <v>265606.37361533369</v>
      </c>
      <c r="AM12" s="39">
        <f t="shared" si="13"/>
        <v>-20523736.662228942</v>
      </c>
      <c r="AN12" s="40">
        <f t="shared" si="14"/>
        <v>-12558410.346117375</v>
      </c>
      <c r="AO12" s="41" t="s">
        <v>78</v>
      </c>
      <c r="AP12" s="42">
        <f t="shared" si="15"/>
        <v>-11824585.580820113</v>
      </c>
      <c r="AQ12" s="43">
        <f t="shared" si="16"/>
        <v>0</v>
      </c>
      <c r="AR12" s="44"/>
      <c r="AS12" s="47"/>
    </row>
    <row r="13" spans="2:45" s="45" customFormat="1" ht="14.15" customHeight="1" thickBot="1" x14ac:dyDescent="0.4">
      <c r="B13" s="29" t="s">
        <v>84</v>
      </c>
      <c r="C13" s="30">
        <v>1584</v>
      </c>
      <c r="D13" s="46"/>
      <c r="E13" s="32"/>
      <c r="F13" s="32"/>
      <c r="G13" s="33">
        <v>25511733.300000001</v>
      </c>
      <c r="H13" s="34">
        <f t="shared" si="4"/>
        <v>25511733.300000001</v>
      </c>
      <c r="I13" s="142"/>
      <c r="J13" s="32"/>
      <c r="K13" s="32"/>
      <c r="L13" s="33">
        <v>247395.08999999997</v>
      </c>
      <c r="M13" s="34">
        <f t="shared" si="5"/>
        <v>247395.08999999997</v>
      </c>
      <c r="N13" s="35">
        <f t="shared" si="6"/>
        <v>25511733.300000001</v>
      </c>
      <c r="O13" s="33">
        <v>-22725828.650000002</v>
      </c>
      <c r="P13" s="33">
        <v>-14167062.460000001</v>
      </c>
      <c r="Q13" s="33"/>
      <c r="R13" s="34">
        <f t="shared" si="0"/>
        <v>16952967.109999999</v>
      </c>
      <c r="S13" s="36">
        <f t="shared" si="1"/>
        <v>247395.08999999997</v>
      </c>
      <c r="T13" s="33">
        <v>1460134.0900000003</v>
      </c>
      <c r="U13" s="33">
        <v>-394703.79</v>
      </c>
      <c r="V13" s="33"/>
      <c r="W13" s="37">
        <f t="shared" si="7"/>
        <v>2102232.9700000002</v>
      </c>
      <c r="X13" s="35">
        <f t="shared" si="8"/>
        <v>16952967.109999999</v>
      </c>
      <c r="Y13" s="33">
        <v>-8450897.4899999946</v>
      </c>
      <c r="Z13" s="33">
        <v>39678795.760000005</v>
      </c>
      <c r="AA13" s="33"/>
      <c r="AB13" s="34">
        <f t="shared" si="2"/>
        <v>-31176726.140000001</v>
      </c>
      <c r="AC13" s="36">
        <f t="shared" si="3"/>
        <v>2102232.9700000002</v>
      </c>
      <c r="AD13" s="33">
        <v>-378314.85369099956</v>
      </c>
      <c r="AE13" s="33">
        <v>3520761.8463090006</v>
      </c>
      <c r="AF13" s="33"/>
      <c r="AG13" s="37">
        <f t="shared" ref="AG13:AG32" si="17">AC13+AD13-AE13+AF13</f>
        <v>-1796843.73</v>
      </c>
      <c r="AH13" s="38">
        <v>-22725828.650000006</v>
      </c>
      <c r="AI13" s="33">
        <v>-1567035.7394255006</v>
      </c>
      <c r="AJ13" s="34">
        <f t="shared" si="10"/>
        <v>-8450897.4899999946</v>
      </c>
      <c r="AK13" s="34">
        <f t="shared" si="11"/>
        <v>-229807.99057449936</v>
      </c>
      <c r="AL13" s="38">
        <f t="shared" si="12"/>
        <v>-625125.76276324992</v>
      </c>
      <c r="AM13" s="39">
        <f>AK13+AL13</f>
        <v>-854933.75333774928</v>
      </c>
      <c r="AN13" s="40">
        <f t="shared" si="14"/>
        <v>-9305831.243337743</v>
      </c>
      <c r="AO13" s="41" t="s">
        <v>78</v>
      </c>
      <c r="AP13" s="42">
        <f t="shared" si="15"/>
        <v>-32973569.870000001</v>
      </c>
      <c r="AQ13" s="43">
        <f t="shared" si="16"/>
        <v>0</v>
      </c>
      <c r="AR13" s="44"/>
      <c r="AS13" s="47"/>
    </row>
    <row r="14" spans="2:45" s="45" customFormat="1" ht="15" thickBot="1" x14ac:dyDescent="0.4">
      <c r="B14" s="29" t="s">
        <v>85</v>
      </c>
      <c r="C14" s="30">
        <v>1586</v>
      </c>
      <c r="D14" s="46"/>
      <c r="E14" s="32"/>
      <c r="F14" s="32"/>
      <c r="G14" s="33">
        <v>-29709975.710000001</v>
      </c>
      <c r="H14" s="34">
        <f t="shared" si="4"/>
        <v>-29709975.710000001</v>
      </c>
      <c r="I14" s="32"/>
      <c r="J14" s="32"/>
      <c r="K14" s="32"/>
      <c r="L14" s="33">
        <v>-763551.49</v>
      </c>
      <c r="M14" s="34">
        <f t="shared" si="5"/>
        <v>-763551.49</v>
      </c>
      <c r="N14" s="35">
        <f t="shared" si="6"/>
        <v>-29709975.710000001</v>
      </c>
      <c r="O14" s="33">
        <v>-14767093.149999999</v>
      </c>
      <c r="P14" s="33">
        <v>-14093701.43</v>
      </c>
      <c r="Q14" s="33"/>
      <c r="R14" s="34">
        <f t="shared" si="0"/>
        <v>-30383367.43</v>
      </c>
      <c r="S14" s="36">
        <f t="shared" si="1"/>
        <v>-763551.49</v>
      </c>
      <c r="T14" s="33">
        <v>-1139800.8700000001</v>
      </c>
      <c r="U14" s="33">
        <v>39082.959999999999</v>
      </c>
      <c r="V14" s="33"/>
      <c r="W14" s="37">
        <f t="shared" si="7"/>
        <v>-1942435.32</v>
      </c>
      <c r="X14" s="35">
        <f t="shared" si="8"/>
        <v>-30383367.43</v>
      </c>
      <c r="Y14" s="33">
        <v>-33798163.839999996</v>
      </c>
      <c r="Z14" s="33">
        <v>-15616274.280000001</v>
      </c>
      <c r="AA14" s="33"/>
      <c r="AB14" s="34">
        <f t="shared" si="2"/>
        <v>-48565256.989999995</v>
      </c>
      <c r="AC14" s="36">
        <f t="shared" si="3"/>
        <v>-1942435.32</v>
      </c>
      <c r="AD14" s="33">
        <v>-2113754.6512115002</v>
      </c>
      <c r="AE14" s="33">
        <v>-2475506.7412115</v>
      </c>
      <c r="AF14" s="33"/>
      <c r="AG14" s="37">
        <f t="shared" si="17"/>
        <v>-1580683.2300000004</v>
      </c>
      <c r="AH14" s="38">
        <v>-14767093.149999999</v>
      </c>
      <c r="AI14" s="33">
        <v>-628424.1772090001</v>
      </c>
      <c r="AJ14" s="34">
        <f t="shared" si="10"/>
        <v>-33798163.839999996</v>
      </c>
      <c r="AK14" s="34">
        <f t="shared" si="11"/>
        <v>-952259.05279100034</v>
      </c>
      <c r="AL14" s="38">
        <f t="shared" si="12"/>
        <v>-1299282.9635932497</v>
      </c>
      <c r="AM14" s="39">
        <f t="shared" si="13"/>
        <v>-2251542.01638425</v>
      </c>
      <c r="AN14" s="40">
        <f>AJ14+AM14</f>
        <v>-36049705.856384248</v>
      </c>
      <c r="AO14" s="41" t="s">
        <v>78</v>
      </c>
      <c r="AP14" s="42">
        <f t="shared" si="15"/>
        <v>-50145940.219999999</v>
      </c>
      <c r="AQ14" s="43">
        <f t="shared" si="16"/>
        <v>0</v>
      </c>
      <c r="AR14" s="44"/>
      <c r="AS14" s="47"/>
    </row>
    <row r="15" spans="2:45" s="45" customFormat="1" ht="17.5" thickBot="1" x14ac:dyDescent="0.4">
      <c r="B15" s="29" t="s">
        <v>86</v>
      </c>
      <c r="C15" s="30">
        <v>1588</v>
      </c>
      <c r="D15" s="46"/>
      <c r="E15" s="32"/>
      <c r="F15" s="32"/>
      <c r="G15" s="33">
        <v>-40437488.775965407</v>
      </c>
      <c r="H15" s="34">
        <f t="shared" si="4"/>
        <v>-40437488.775965407</v>
      </c>
      <c r="I15" s="32"/>
      <c r="J15" s="32"/>
      <c r="K15" s="32"/>
      <c r="L15" s="33">
        <v>-995854.14999999979</v>
      </c>
      <c r="M15" s="34">
        <f t="shared" si="5"/>
        <v>-995854.14999999979</v>
      </c>
      <c r="N15" s="35">
        <f t="shared" si="6"/>
        <v>-40437488.775965407</v>
      </c>
      <c r="O15" s="33">
        <v>1056929.0400000066</v>
      </c>
      <c r="P15" s="33">
        <v>-4231111.24</v>
      </c>
      <c r="Q15" s="33">
        <v>-40348764.219888352</v>
      </c>
      <c r="R15" s="34">
        <f>N15+O15-P15+Q15</f>
        <v>-75498212.715853751</v>
      </c>
      <c r="S15" s="36">
        <f t="shared" si="1"/>
        <v>-995854.14999999979</v>
      </c>
      <c r="T15" s="33">
        <v>-1739187.9200000004</v>
      </c>
      <c r="U15" s="33">
        <v>-113230.14</v>
      </c>
      <c r="V15" s="33">
        <v>-824130.81</v>
      </c>
      <c r="W15" s="37">
        <f t="shared" si="7"/>
        <v>-3445942.74</v>
      </c>
      <c r="X15" s="35">
        <f t="shared" si="8"/>
        <v>-75498212.715853751</v>
      </c>
      <c r="Y15" s="33">
        <v>-15764245.759999998</v>
      </c>
      <c r="Z15" s="33">
        <v>-36206377.535965405</v>
      </c>
      <c r="AA15" s="33">
        <v>-21637865.464146249</v>
      </c>
      <c r="AB15" s="34">
        <f>X15+Y15-Z15+AA15</f>
        <v>-76693946.404034585</v>
      </c>
      <c r="AC15" s="36">
        <f t="shared" si="3"/>
        <v>-3445942.74</v>
      </c>
      <c r="AD15" s="33">
        <v>-4281882.0636247508</v>
      </c>
      <c r="AE15" s="33">
        <v>-3980363.203624751</v>
      </c>
      <c r="AF15" s="33"/>
      <c r="AG15" s="37">
        <f t="shared" si="17"/>
        <v>-3747461.6</v>
      </c>
      <c r="AH15" s="38"/>
      <c r="AI15" s="33"/>
      <c r="AJ15" s="34">
        <f>AB15-AH15</f>
        <v>-76693946.404034585</v>
      </c>
      <c r="AK15" s="34">
        <f t="shared" si="11"/>
        <v>-3747461.6</v>
      </c>
      <c r="AL15" s="38">
        <f t="shared" si="12"/>
        <v>-2419694.0090472912</v>
      </c>
      <c r="AM15" s="39">
        <f t="shared" si="13"/>
        <v>-6167155.6090472918</v>
      </c>
      <c r="AN15" s="40">
        <f t="shared" si="14"/>
        <v>-82861102.013081878</v>
      </c>
      <c r="AO15" s="41" t="s">
        <v>78</v>
      </c>
      <c r="AP15" s="42">
        <f>SUM('[2]2024 Q4 USofA TB by Seg'!H423:I423,'[2]2024 Q4 USofA TB by Seg'!H425:I425)</f>
        <v>-63365990.970000006</v>
      </c>
      <c r="AQ15" s="43">
        <f t="shared" si="16"/>
        <v>17075417.034034573</v>
      </c>
      <c r="AR15" s="44"/>
      <c r="AS15" s="47"/>
    </row>
    <row r="16" spans="2:45" s="45" customFormat="1" ht="17.5" thickBot="1" x14ac:dyDescent="0.4">
      <c r="B16" s="29" t="s">
        <v>87</v>
      </c>
      <c r="C16" s="30">
        <v>1589</v>
      </c>
      <c r="D16" s="46"/>
      <c r="E16" s="32"/>
      <c r="F16" s="32"/>
      <c r="G16" s="33">
        <v>-33631694.304034606</v>
      </c>
      <c r="H16" s="34">
        <f t="shared" si="4"/>
        <v>-33631694.304034606</v>
      </c>
      <c r="I16" s="32"/>
      <c r="J16" s="32"/>
      <c r="K16" s="32"/>
      <c r="L16" s="33">
        <v>-641263.31999999995</v>
      </c>
      <c r="M16" s="34">
        <f t="shared" si="5"/>
        <v>-641263.31999999995</v>
      </c>
      <c r="N16" s="35">
        <f t="shared" si="6"/>
        <v>-33631694.304034606</v>
      </c>
      <c r="O16" s="33">
        <v>-21442313.900000002</v>
      </c>
      <c r="P16" s="33">
        <v>-11520395.949999999</v>
      </c>
      <c r="Q16" s="33">
        <v>48700352.221306443</v>
      </c>
      <c r="R16" s="34">
        <f>N16+O16-P16+Q16</f>
        <v>5146739.9672718346</v>
      </c>
      <c r="S16" s="36">
        <f t="shared" si="1"/>
        <v>-641263.31999999995</v>
      </c>
      <c r="T16" s="33">
        <v>-328124.28000000003</v>
      </c>
      <c r="U16" s="33">
        <v>-246274.33</v>
      </c>
      <c r="V16" s="33">
        <v>824130.81</v>
      </c>
      <c r="W16" s="37">
        <f t="shared" si="7"/>
        <v>101017.54000000004</v>
      </c>
      <c r="X16" s="35">
        <f t="shared" si="8"/>
        <v>5146739.9672718346</v>
      </c>
      <c r="Y16" s="33">
        <v>20458304.939999979</v>
      </c>
      <c r="Z16" s="33">
        <v>-22111298.354034606</v>
      </c>
      <c r="AA16" s="33">
        <v>1099658.7527281605</v>
      </c>
      <c r="AB16" s="34">
        <f>X16+Y16-Z16+AA16</f>
        <v>48816002.014034584</v>
      </c>
      <c r="AC16" s="36">
        <f t="shared" si="3"/>
        <v>101017.54000000004</v>
      </c>
      <c r="AD16" s="33">
        <v>973582.79000000015</v>
      </c>
      <c r="AE16" s="33">
        <v>-2532089.2782822498</v>
      </c>
      <c r="AF16" s="33"/>
      <c r="AG16" s="37">
        <f>AC16+AD16-AE16+AF16</f>
        <v>3606689.6082822499</v>
      </c>
      <c r="AH16" s="38"/>
      <c r="AI16" s="33"/>
      <c r="AJ16" s="34">
        <f t="shared" si="10"/>
        <v>48816002.014034584</v>
      </c>
      <c r="AK16" s="34">
        <f t="shared" si="11"/>
        <v>3606689.6082822499</v>
      </c>
      <c r="AL16" s="38">
        <f t="shared" si="12"/>
        <v>1540144.8635427915</v>
      </c>
      <c r="AM16" s="39">
        <f t="shared" si="13"/>
        <v>5146834.4718250409</v>
      </c>
      <c r="AN16" s="40">
        <f>AJ16+AM16</f>
        <v>53962836.485859625</v>
      </c>
      <c r="AO16" s="41" t="s">
        <v>78</v>
      </c>
      <c r="AP16" s="42">
        <f>SUM('[2]2024 Q4 USofA TB by Seg'!H424:I424,'[2]2024 Q4 USofA TB by Seg'!H426:I426)</f>
        <v>47533893.280000001</v>
      </c>
      <c r="AQ16" s="43">
        <f t="shared" si="16"/>
        <v>-4888798.3423168361</v>
      </c>
      <c r="AR16" s="44"/>
      <c r="AS16" s="47"/>
    </row>
    <row r="17" spans="2:46" ht="17.5" hidden="1" customHeight="1" outlineLevel="1" thickBot="1" x14ac:dyDescent="0.4">
      <c r="B17" s="29" t="s">
        <v>88</v>
      </c>
      <c r="C17" s="30">
        <v>1595</v>
      </c>
      <c r="D17" s="48"/>
      <c r="E17" s="49"/>
      <c r="F17" s="49"/>
      <c r="G17" s="33">
        <v>0</v>
      </c>
      <c r="H17" s="34">
        <f t="shared" si="4"/>
        <v>0</v>
      </c>
      <c r="I17" s="49"/>
      <c r="J17" s="49"/>
      <c r="K17" s="49"/>
      <c r="L17" s="33">
        <v>1.1750000085157808E-3</v>
      </c>
      <c r="M17" s="34">
        <f t="shared" si="5"/>
        <v>1.1750000085157808E-3</v>
      </c>
      <c r="N17" s="18">
        <f>H17</f>
        <v>0</v>
      </c>
      <c r="O17" s="50"/>
      <c r="P17" s="50"/>
      <c r="Q17" s="33"/>
      <c r="R17" s="15">
        <f t="shared" si="0"/>
        <v>0</v>
      </c>
      <c r="S17" s="51">
        <f t="shared" si="1"/>
        <v>1.1750000085157808E-3</v>
      </c>
      <c r="T17" s="50"/>
      <c r="U17" s="33"/>
      <c r="V17" s="33"/>
      <c r="W17" s="52">
        <f t="shared" si="7"/>
        <v>1.1750000085157808E-3</v>
      </c>
      <c r="X17" s="18">
        <f>R17</f>
        <v>0</v>
      </c>
      <c r="Y17" s="50"/>
      <c r="Z17" s="33">
        <v>9.3132257461547852E-10</v>
      </c>
      <c r="AA17" s="50"/>
      <c r="AB17" s="15">
        <f t="shared" ref="AB17:AB23" si="18">X17+Y17-Z17+AA17</f>
        <v>-9.3132257461547852E-10</v>
      </c>
      <c r="AC17" s="51">
        <f t="shared" si="3"/>
        <v>1.1750000085157808E-3</v>
      </c>
      <c r="AD17" s="50"/>
      <c r="AE17" s="33"/>
      <c r="AF17" s="50"/>
      <c r="AG17" s="52">
        <f t="shared" si="17"/>
        <v>1.1750000085157808E-3</v>
      </c>
      <c r="AH17" s="53"/>
      <c r="AI17" s="50"/>
      <c r="AJ17" s="34">
        <f t="shared" si="10"/>
        <v>-9.3132257461547852E-10</v>
      </c>
      <c r="AK17" s="34">
        <f t="shared" si="11"/>
        <v>1.1750000085157808E-3</v>
      </c>
      <c r="AL17" s="38">
        <f t="shared" si="12"/>
        <v>-2.9383227229118349E-11</v>
      </c>
      <c r="AM17" s="39">
        <f t="shared" si="13"/>
        <v>1.1749999791325536E-3</v>
      </c>
      <c r="AN17" s="40">
        <f t="shared" si="14"/>
        <v>1.174999047809979E-3</v>
      </c>
      <c r="AO17" s="54" t="s">
        <v>82</v>
      </c>
      <c r="AP17" s="42">
        <f t="shared" si="15"/>
        <v>1.1749990771932062E-3</v>
      </c>
      <c r="AQ17" s="43">
        <f t="shared" si="16"/>
        <v>0</v>
      </c>
      <c r="AR17" s="44"/>
      <c r="AS17" s="4"/>
    </row>
    <row r="18" spans="2:46" ht="15" hidden="1" customHeight="1" outlineLevel="1" thickBot="1" x14ac:dyDescent="0.4">
      <c r="B18" s="29" t="s">
        <v>89</v>
      </c>
      <c r="C18" s="30">
        <v>1595</v>
      </c>
      <c r="D18" s="48"/>
      <c r="E18" s="49"/>
      <c r="F18" s="49"/>
      <c r="G18" s="33">
        <v>0</v>
      </c>
      <c r="H18" s="34">
        <f t="shared" si="4"/>
        <v>0</v>
      </c>
      <c r="I18" s="49"/>
      <c r="J18" s="49"/>
      <c r="K18" s="49"/>
      <c r="L18" s="33">
        <v>0</v>
      </c>
      <c r="M18" s="34">
        <f t="shared" si="5"/>
        <v>0</v>
      </c>
      <c r="N18" s="18">
        <f t="shared" si="6"/>
        <v>0</v>
      </c>
      <c r="O18" s="50"/>
      <c r="P18" s="50"/>
      <c r="Q18" s="33"/>
      <c r="R18" s="15">
        <f t="shared" si="0"/>
        <v>0</v>
      </c>
      <c r="S18" s="51">
        <f t="shared" si="1"/>
        <v>0</v>
      </c>
      <c r="T18" s="50"/>
      <c r="U18" s="33">
        <v>0</v>
      </c>
      <c r="V18" s="33"/>
      <c r="W18" s="52">
        <f t="shared" si="7"/>
        <v>0</v>
      </c>
      <c r="X18" s="18">
        <f t="shared" ref="X18:X28" si="19">R18</f>
        <v>0</v>
      </c>
      <c r="Y18" s="50"/>
      <c r="Z18" s="33">
        <v>0</v>
      </c>
      <c r="AA18" s="50"/>
      <c r="AB18" s="15">
        <f t="shared" si="18"/>
        <v>0</v>
      </c>
      <c r="AC18" s="51">
        <f t="shared" si="3"/>
        <v>0</v>
      </c>
      <c r="AD18" s="50"/>
      <c r="AE18" s="33"/>
      <c r="AF18" s="50"/>
      <c r="AG18" s="52">
        <f t="shared" si="17"/>
        <v>0</v>
      </c>
      <c r="AH18" s="53"/>
      <c r="AI18" s="50"/>
      <c r="AJ18" s="34">
        <f t="shared" si="10"/>
        <v>0</v>
      </c>
      <c r="AK18" s="34">
        <f t="shared" si="11"/>
        <v>0</v>
      </c>
      <c r="AL18" s="38">
        <f t="shared" si="12"/>
        <v>0</v>
      </c>
      <c r="AM18" s="39">
        <f t="shared" si="13"/>
        <v>0</v>
      </c>
      <c r="AN18" s="40">
        <f t="shared" si="14"/>
        <v>0</v>
      </c>
      <c r="AO18" s="54" t="s">
        <v>82</v>
      </c>
      <c r="AP18" s="42">
        <f t="shared" si="15"/>
        <v>0</v>
      </c>
      <c r="AQ18" s="43">
        <f t="shared" si="16"/>
        <v>0</v>
      </c>
      <c r="AR18" s="44"/>
      <c r="AS18" s="4"/>
    </row>
    <row r="19" spans="2:46" ht="15" hidden="1" customHeight="1" outlineLevel="1" thickBot="1" x14ac:dyDescent="0.4">
      <c r="B19" s="29" t="s">
        <v>90</v>
      </c>
      <c r="C19" s="30">
        <v>1595</v>
      </c>
      <c r="D19" s="48"/>
      <c r="E19" s="49"/>
      <c r="F19" s="49"/>
      <c r="G19" s="33">
        <v>0</v>
      </c>
      <c r="H19" s="34">
        <f t="shared" si="4"/>
        <v>0</v>
      </c>
      <c r="I19" s="49"/>
      <c r="J19" s="49"/>
      <c r="K19" s="49"/>
      <c r="L19" s="33">
        <v>0</v>
      </c>
      <c r="M19" s="34">
        <f t="shared" si="5"/>
        <v>0</v>
      </c>
      <c r="N19" s="18">
        <f t="shared" si="6"/>
        <v>0</v>
      </c>
      <c r="O19" s="50"/>
      <c r="P19" s="50"/>
      <c r="Q19" s="33"/>
      <c r="R19" s="15">
        <f t="shared" si="0"/>
        <v>0</v>
      </c>
      <c r="S19" s="51">
        <f t="shared" si="1"/>
        <v>0</v>
      </c>
      <c r="T19" s="50"/>
      <c r="U19" s="33">
        <v>0</v>
      </c>
      <c r="V19" s="33"/>
      <c r="W19" s="52">
        <f t="shared" si="7"/>
        <v>0</v>
      </c>
      <c r="X19" s="18">
        <f t="shared" si="19"/>
        <v>0</v>
      </c>
      <c r="Y19" s="50"/>
      <c r="Z19" s="33">
        <v>0</v>
      </c>
      <c r="AA19" s="50"/>
      <c r="AB19" s="15">
        <f t="shared" si="18"/>
        <v>0</v>
      </c>
      <c r="AC19" s="51">
        <f t="shared" si="3"/>
        <v>0</v>
      </c>
      <c r="AD19" s="50"/>
      <c r="AE19" s="33"/>
      <c r="AF19" s="50"/>
      <c r="AG19" s="52">
        <f t="shared" si="17"/>
        <v>0</v>
      </c>
      <c r="AH19" s="53"/>
      <c r="AI19" s="50"/>
      <c r="AJ19" s="34">
        <f t="shared" si="10"/>
        <v>0</v>
      </c>
      <c r="AK19" s="34">
        <f t="shared" si="11"/>
        <v>0</v>
      </c>
      <c r="AL19" s="38">
        <f t="shared" si="12"/>
        <v>0</v>
      </c>
      <c r="AM19" s="39">
        <f t="shared" si="13"/>
        <v>0</v>
      </c>
      <c r="AN19" s="40">
        <f t="shared" si="14"/>
        <v>0</v>
      </c>
      <c r="AO19" s="54" t="s">
        <v>82</v>
      </c>
      <c r="AP19" s="42">
        <f t="shared" si="15"/>
        <v>0</v>
      </c>
      <c r="AQ19" s="43">
        <f t="shared" si="16"/>
        <v>0</v>
      </c>
      <c r="AR19" s="44"/>
    </row>
    <row r="20" spans="2:46" ht="15" hidden="1" customHeight="1" outlineLevel="1" thickBot="1" x14ac:dyDescent="0.4">
      <c r="B20" s="55" t="s">
        <v>91</v>
      </c>
      <c r="C20" s="56">
        <v>1595</v>
      </c>
      <c r="D20" s="48"/>
      <c r="E20" s="49"/>
      <c r="F20" s="49"/>
      <c r="G20" s="33">
        <v>0</v>
      </c>
      <c r="H20" s="34">
        <f t="shared" si="4"/>
        <v>0</v>
      </c>
      <c r="I20" s="49"/>
      <c r="J20" s="49"/>
      <c r="K20" s="49"/>
      <c r="L20" s="33">
        <v>0</v>
      </c>
      <c r="M20" s="34">
        <f t="shared" si="5"/>
        <v>0</v>
      </c>
      <c r="N20" s="18">
        <f t="shared" si="6"/>
        <v>0</v>
      </c>
      <c r="O20" s="50"/>
      <c r="P20" s="50"/>
      <c r="Q20" s="33"/>
      <c r="R20" s="15">
        <f t="shared" si="0"/>
        <v>0</v>
      </c>
      <c r="S20" s="51">
        <f t="shared" si="1"/>
        <v>0</v>
      </c>
      <c r="T20" s="50"/>
      <c r="U20" s="33">
        <v>0</v>
      </c>
      <c r="V20" s="33"/>
      <c r="W20" s="52">
        <f t="shared" si="7"/>
        <v>0</v>
      </c>
      <c r="X20" s="18">
        <f t="shared" si="19"/>
        <v>0</v>
      </c>
      <c r="Y20" s="50"/>
      <c r="Z20" s="33">
        <v>0</v>
      </c>
      <c r="AA20" s="50"/>
      <c r="AB20" s="15">
        <f t="shared" si="18"/>
        <v>0</v>
      </c>
      <c r="AC20" s="51">
        <f t="shared" si="3"/>
        <v>0</v>
      </c>
      <c r="AD20" s="50"/>
      <c r="AE20" s="33"/>
      <c r="AF20" s="50"/>
      <c r="AG20" s="52">
        <f t="shared" si="17"/>
        <v>0</v>
      </c>
      <c r="AH20" s="53"/>
      <c r="AI20" s="50"/>
      <c r="AJ20" s="34">
        <f t="shared" si="10"/>
        <v>0</v>
      </c>
      <c r="AK20" s="34">
        <f t="shared" si="11"/>
        <v>0</v>
      </c>
      <c r="AL20" s="38">
        <f t="shared" si="12"/>
        <v>0</v>
      </c>
      <c r="AM20" s="39">
        <f t="shared" si="13"/>
        <v>0</v>
      </c>
      <c r="AN20" s="40">
        <f t="shared" si="14"/>
        <v>0</v>
      </c>
      <c r="AO20" s="54" t="s">
        <v>82</v>
      </c>
      <c r="AP20" s="42">
        <f t="shared" si="15"/>
        <v>0</v>
      </c>
      <c r="AQ20" s="43">
        <f t="shared" si="16"/>
        <v>0</v>
      </c>
      <c r="AR20" s="44"/>
      <c r="AS20" s="4"/>
    </row>
    <row r="21" spans="2:46" ht="15" collapsed="1" thickBot="1" x14ac:dyDescent="0.4">
      <c r="B21" s="55" t="s">
        <v>92</v>
      </c>
      <c r="C21" s="56">
        <v>1595</v>
      </c>
      <c r="D21" s="48"/>
      <c r="E21" s="49"/>
      <c r="F21" s="49"/>
      <c r="G21" s="33">
        <v>9026160.2600000091</v>
      </c>
      <c r="H21" s="34">
        <f t="shared" si="4"/>
        <v>9026160.2600000091</v>
      </c>
      <c r="I21" s="49"/>
      <c r="J21" s="49"/>
      <c r="K21" s="49"/>
      <c r="L21" s="33">
        <v>-3299285.46</v>
      </c>
      <c r="M21" s="34">
        <f t="shared" si="5"/>
        <v>-3299285.46</v>
      </c>
      <c r="N21" s="18">
        <f t="shared" si="6"/>
        <v>9026160.2600000091</v>
      </c>
      <c r="O21" s="50">
        <v>2123.6499999947846</v>
      </c>
      <c r="P21" s="50"/>
      <c r="Q21" s="33"/>
      <c r="R21" s="34">
        <f t="shared" si="0"/>
        <v>9028283.9100000039</v>
      </c>
      <c r="S21" s="36">
        <f t="shared" si="1"/>
        <v>-3299285.46</v>
      </c>
      <c r="T21" s="50">
        <v>455560.04999999981</v>
      </c>
      <c r="U21" s="50">
        <v>0</v>
      </c>
      <c r="V21" s="33"/>
      <c r="W21" s="37">
        <f t="shared" si="7"/>
        <v>-2843725.41</v>
      </c>
      <c r="X21" s="18">
        <f t="shared" si="19"/>
        <v>9028283.9100000039</v>
      </c>
      <c r="Y21" s="33">
        <v>-2123.6499999947846</v>
      </c>
      <c r="Z21" s="33">
        <v>9026160.2600000091</v>
      </c>
      <c r="AA21" s="50"/>
      <c r="AB21" s="34">
        <f t="shared" si="18"/>
        <v>0</v>
      </c>
      <c r="AC21" s="36">
        <f t="shared" si="3"/>
        <v>-2843725.41</v>
      </c>
      <c r="AD21" s="33">
        <v>287744.24741100101</v>
      </c>
      <c r="AE21" s="33">
        <v>-2555981.1625889991</v>
      </c>
      <c r="AF21" s="33"/>
      <c r="AG21" s="37">
        <f>AC21+AD21-AE21+AF21</f>
        <v>0</v>
      </c>
      <c r="AH21" s="38"/>
      <c r="AI21" s="33"/>
      <c r="AJ21" s="34">
        <f t="shared" si="10"/>
        <v>0</v>
      </c>
      <c r="AK21" s="34">
        <f t="shared" si="11"/>
        <v>0</v>
      </c>
      <c r="AL21" s="38">
        <f t="shared" si="12"/>
        <v>0</v>
      </c>
      <c r="AM21" s="39">
        <f>AK21+AL21</f>
        <v>0</v>
      </c>
      <c r="AN21" s="40">
        <f t="shared" si="14"/>
        <v>0</v>
      </c>
      <c r="AO21" s="54" t="s">
        <v>82</v>
      </c>
      <c r="AP21" s="42">
        <f t="shared" si="15"/>
        <v>0</v>
      </c>
      <c r="AQ21" s="43">
        <f t="shared" si="16"/>
        <v>0</v>
      </c>
      <c r="AR21" s="44"/>
      <c r="AS21" s="4"/>
      <c r="AT21" s="4"/>
    </row>
    <row r="22" spans="2:46" ht="15" thickBot="1" x14ac:dyDescent="0.4">
      <c r="B22" s="55" t="s">
        <v>93</v>
      </c>
      <c r="C22" s="56">
        <v>1595</v>
      </c>
      <c r="D22" s="48"/>
      <c r="E22" s="49"/>
      <c r="F22" s="49"/>
      <c r="G22" s="33">
        <v>0</v>
      </c>
      <c r="H22" s="34">
        <f t="shared" si="4"/>
        <v>0</v>
      </c>
      <c r="I22" s="49"/>
      <c r="J22" s="49"/>
      <c r="K22" s="49"/>
      <c r="L22" s="33">
        <v>0</v>
      </c>
      <c r="M22" s="34">
        <f t="shared" si="5"/>
        <v>0</v>
      </c>
      <c r="N22" s="18">
        <f t="shared" si="6"/>
        <v>0</v>
      </c>
      <c r="O22" s="50"/>
      <c r="P22" s="50"/>
      <c r="Q22" s="33"/>
      <c r="R22" s="34">
        <f t="shared" si="0"/>
        <v>0</v>
      </c>
      <c r="S22" s="36">
        <f t="shared" si="1"/>
        <v>0</v>
      </c>
      <c r="T22" s="50"/>
      <c r="U22" s="50"/>
      <c r="V22" s="33"/>
      <c r="W22" s="37">
        <f t="shared" si="7"/>
        <v>0</v>
      </c>
      <c r="X22" s="18">
        <f t="shared" si="19"/>
        <v>0</v>
      </c>
      <c r="Y22" s="33"/>
      <c r="Z22" s="50"/>
      <c r="AA22" s="50"/>
      <c r="AB22" s="34">
        <f t="shared" si="18"/>
        <v>0</v>
      </c>
      <c r="AC22" s="36">
        <f t="shared" si="3"/>
        <v>0</v>
      </c>
      <c r="AD22" s="33"/>
      <c r="AE22" s="33"/>
      <c r="AF22" s="33"/>
      <c r="AG22" s="37">
        <f t="shared" si="17"/>
        <v>0</v>
      </c>
      <c r="AH22" s="38"/>
      <c r="AI22" s="33"/>
      <c r="AJ22" s="34">
        <f t="shared" si="10"/>
        <v>0</v>
      </c>
      <c r="AK22" s="34">
        <f t="shared" si="11"/>
        <v>0</v>
      </c>
      <c r="AL22" s="38">
        <f t="shared" si="12"/>
        <v>0</v>
      </c>
      <c r="AM22" s="39">
        <f t="shared" si="13"/>
        <v>0</v>
      </c>
      <c r="AN22" s="40">
        <f t="shared" si="14"/>
        <v>0</v>
      </c>
      <c r="AO22" s="54" t="s">
        <v>82</v>
      </c>
      <c r="AP22" s="42">
        <f t="shared" si="15"/>
        <v>0</v>
      </c>
      <c r="AQ22" s="43">
        <f t="shared" si="16"/>
        <v>0</v>
      </c>
      <c r="AR22" s="44"/>
    </row>
    <row r="23" spans="2:46" ht="31.4" customHeight="1" thickBot="1" x14ac:dyDescent="0.4">
      <c r="B23" s="55" t="s">
        <v>94</v>
      </c>
      <c r="C23" s="56">
        <v>1595</v>
      </c>
      <c r="D23" s="48"/>
      <c r="E23" s="49"/>
      <c r="F23" s="49"/>
      <c r="G23" s="33">
        <v>-5050078.7699999902</v>
      </c>
      <c r="H23" s="34">
        <f t="shared" si="4"/>
        <v>-5050078.7699999902</v>
      </c>
      <c r="I23" s="49"/>
      <c r="J23" s="49"/>
      <c r="K23" s="49"/>
      <c r="L23" s="33">
        <v>3073744.91</v>
      </c>
      <c r="M23" s="34">
        <f t="shared" si="5"/>
        <v>3073744.91</v>
      </c>
      <c r="N23" s="35">
        <f t="shared" si="6"/>
        <v>-5050078.7699999902</v>
      </c>
      <c r="O23" s="33">
        <v>17308.909999989904</v>
      </c>
      <c r="P23" s="33"/>
      <c r="Q23" s="33"/>
      <c r="R23" s="34">
        <f t="shared" si="0"/>
        <v>-5032769.8600000003</v>
      </c>
      <c r="S23" s="36">
        <f t="shared" si="1"/>
        <v>3073744.91</v>
      </c>
      <c r="T23" s="33">
        <v>-254362.16999999993</v>
      </c>
      <c r="U23" s="33"/>
      <c r="V23" s="33"/>
      <c r="W23" s="37">
        <f t="shared" si="7"/>
        <v>2819382.74</v>
      </c>
      <c r="X23" s="35">
        <f t="shared" si="19"/>
        <v>-5032769.8600000003</v>
      </c>
      <c r="Y23" s="33"/>
      <c r="Z23" s="33"/>
      <c r="AA23" s="33"/>
      <c r="AB23" s="34">
        <f t="shared" si="18"/>
        <v>-5032769.8600000003</v>
      </c>
      <c r="AC23" s="36">
        <f t="shared" si="3"/>
        <v>2819382.74</v>
      </c>
      <c r="AD23" s="33">
        <v>-258936.74</v>
      </c>
      <c r="AE23" s="33"/>
      <c r="AF23" s="33"/>
      <c r="AG23" s="37">
        <f t="shared" si="17"/>
        <v>2560446</v>
      </c>
      <c r="AH23" s="38"/>
      <c r="AI23" s="33"/>
      <c r="AJ23" s="34">
        <f>AB23-AH23</f>
        <v>-5032769.8600000003</v>
      </c>
      <c r="AK23" s="34">
        <f t="shared" si="11"/>
        <v>2560446</v>
      </c>
      <c r="AL23" s="38">
        <f t="shared" si="12"/>
        <v>-158783.88908300002</v>
      </c>
      <c r="AM23" s="39">
        <f t="shared" si="13"/>
        <v>2401662.1109170001</v>
      </c>
      <c r="AN23" s="40">
        <f>AJ23+AM23</f>
        <v>-2631107.7490830002</v>
      </c>
      <c r="AO23" s="54" t="s">
        <v>78</v>
      </c>
      <c r="AP23" s="42">
        <f t="shared" si="15"/>
        <v>-2472323.8600000003</v>
      </c>
      <c r="AQ23" s="43">
        <f t="shared" si="16"/>
        <v>0</v>
      </c>
      <c r="AR23" s="44"/>
      <c r="AT23" s="4"/>
    </row>
    <row r="24" spans="2:46" ht="44.25" customHeight="1" thickBot="1" x14ac:dyDescent="0.4">
      <c r="B24" s="55" t="s">
        <v>95</v>
      </c>
      <c r="C24" s="56">
        <v>1595</v>
      </c>
      <c r="D24" s="48"/>
      <c r="E24" s="49"/>
      <c r="F24" s="49"/>
      <c r="G24" s="33">
        <v>326082.72000000003</v>
      </c>
      <c r="H24" s="34">
        <f t="shared" si="4"/>
        <v>326082.72000000003</v>
      </c>
      <c r="I24" s="49"/>
      <c r="J24" s="49"/>
      <c r="K24" s="49"/>
      <c r="L24" s="33">
        <v>199161.87</v>
      </c>
      <c r="M24" s="34">
        <f t="shared" si="5"/>
        <v>199161.87</v>
      </c>
      <c r="N24" s="35">
        <f t="shared" si="6"/>
        <v>326082.72000000003</v>
      </c>
      <c r="O24" s="33"/>
      <c r="P24" s="33">
        <v>326081.25999999995</v>
      </c>
      <c r="Q24" s="33"/>
      <c r="R24" s="34">
        <f t="shared" si="0"/>
        <v>1.4600000000791624</v>
      </c>
      <c r="S24" s="36">
        <f t="shared" si="1"/>
        <v>199161.87</v>
      </c>
      <c r="T24" s="33">
        <v>1309.96</v>
      </c>
      <c r="U24" s="33">
        <v>200856.633737</v>
      </c>
      <c r="V24" s="33"/>
      <c r="W24" s="37">
        <f t="shared" si="7"/>
        <v>-384.80373700000928</v>
      </c>
      <c r="X24" s="35">
        <f t="shared" si="19"/>
        <v>1.4600000000791624</v>
      </c>
      <c r="Y24" s="33"/>
      <c r="Z24" s="33"/>
      <c r="AA24" s="33"/>
      <c r="AB24" s="34">
        <f>X24-Z24</f>
        <v>1.4600000000791624</v>
      </c>
      <c r="AC24" s="36">
        <f t="shared" si="3"/>
        <v>-384.80373700000928</v>
      </c>
      <c r="AD24" s="33"/>
      <c r="AE24" s="33"/>
      <c r="AF24" s="33"/>
      <c r="AG24" s="37">
        <f t="shared" si="17"/>
        <v>-384.80373700000928</v>
      </c>
      <c r="AH24" s="38"/>
      <c r="AI24" s="33"/>
      <c r="AJ24" s="34">
        <f t="shared" si="10"/>
        <v>1.4600000000791624</v>
      </c>
      <c r="AK24" s="34">
        <f t="shared" si="11"/>
        <v>-384.80373700000928</v>
      </c>
      <c r="AL24" s="38">
        <f t="shared" si="12"/>
        <v>4.6063000002497578E-2</v>
      </c>
      <c r="AM24" s="39">
        <f t="shared" si="13"/>
        <v>-384.75767400000677</v>
      </c>
      <c r="AN24" s="40"/>
      <c r="AO24" s="54" t="s">
        <v>82</v>
      </c>
      <c r="AP24" s="42">
        <f t="shared" si="15"/>
        <v>-383.34373699993012</v>
      </c>
      <c r="AQ24" s="43">
        <f t="shared" si="16"/>
        <v>0</v>
      </c>
      <c r="AR24" s="44"/>
      <c r="AT24" s="4"/>
    </row>
    <row r="25" spans="2:46" ht="42.75" customHeight="1" thickBot="1" x14ac:dyDescent="0.4">
      <c r="B25" s="55" t="s">
        <v>96</v>
      </c>
      <c r="C25" s="56">
        <v>1595</v>
      </c>
      <c r="D25" s="48"/>
      <c r="E25" s="49"/>
      <c r="F25" s="49"/>
      <c r="G25" s="33">
        <v>20891046.260000005</v>
      </c>
      <c r="H25" s="34">
        <f t="shared" si="4"/>
        <v>20891046.260000005</v>
      </c>
      <c r="I25" s="49"/>
      <c r="J25" s="49"/>
      <c r="K25" s="49"/>
      <c r="L25" s="33">
        <v>3394799.02</v>
      </c>
      <c r="M25" s="34">
        <f t="shared" si="5"/>
        <v>3394799.02</v>
      </c>
      <c r="N25" s="35">
        <f t="shared" si="6"/>
        <v>20891046.260000005</v>
      </c>
      <c r="O25" s="33">
        <v>-23805063.429999996</v>
      </c>
      <c r="P25" s="33"/>
      <c r="Q25" s="33"/>
      <c r="R25" s="34">
        <f t="shared" si="0"/>
        <v>-2914017.1699999906</v>
      </c>
      <c r="S25" s="36">
        <f t="shared" si="1"/>
        <v>3394799.02</v>
      </c>
      <c r="T25" s="33">
        <v>-724157.81999999983</v>
      </c>
      <c r="U25" s="33"/>
      <c r="V25" s="33"/>
      <c r="W25" s="37">
        <f t="shared" si="7"/>
        <v>2670641.2000000002</v>
      </c>
      <c r="X25" s="35">
        <f t="shared" si="19"/>
        <v>-2914017.1699999906</v>
      </c>
      <c r="Y25" s="33">
        <v>74629.579999990761</v>
      </c>
      <c r="Z25" s="33"/>
      <c r="AA25" s="33"/>
      <c r="AB25" s="34">
        <f t="shared" ref="AB25:AB26" si="20">X25+Y25-Z25+AA25</f>
        <v>-2839387.59</v>
      </c>
      <c r="AC25" s="36">
        <f t="shared" si="3"/>
        <v>2670641.2000000002</v>
      </c>
      <c r="AD25" s="33">
        <v>-144662.91000000015</v>
      </c>
      <c r="AE25" s="33"/>
      <c r="AF25" s="33"/>
      <c r="AG25" s="37">
        <f t="shared" si="17"/>
        <v>2525978.29</v>
      </c>
      <c r="AH25" s="38"/>
      <c r="AI25" s="33"/>
      <c r="AJ25" s="34">
        <f t="shared" si="10"/>
        <v>-2839387.59</v>
      </c>
      <c r="AK25" s="34">
        <f t="shared" si="11"/>
        <v>2525978.29</v>
      </c>
      <c r="AL25" s="38">
        <f t="shared" si="12"/>
        <v>-89582.678464500001</v>
      </c>
      <c r="AM25" s="39">
        <f t="shared" si="13"/>
        <v>2436395.6115354998</v>
      </c>
      <c r="AN25" s="40"/>
      <c r="AO25" s="54" t="s">
        <v>82</v>
      </c>
      <c r="AP25" s="42">
        <f t="shared" si="15"/>
        <v>-313409.29999999981</v>
      </c>
      <c r="AQ25" s="43">
        <f t="shared" si="16"/>
        <v>0</v>
      </c>
      <c r="AR25" s="57"/>
    </row>
    <row r="26" spans="2:46" ht="35.15" customHeight="1" thickBot="1" x14ac:dyDescent="0.4">
      <c r="B26" s="55" t="s">
        <v>97</v>
      </c>
      <c r="C26" s="56">
        <v>1595</v>
      </c>
      <c r="D26" s="48"/>
      <c r="E26" s="49"/>
      <c r="F26" s="49"/>
      <c r="G26" s="33">
        <v>-34290.850000000006</v>
      </c>
      <c r="H26" s="34">
        <f t="shared" si="4"/>
        <v>-34290.850000000006</v>
      </c>
      <c r="I26" s="49"/>
      <c r="J26" s="49"/>
      <c r="K26" s="49"/>
      <c r="L26" s="33">
        <v>29635.4</v>
      </c>
      <c r="M26" s="34">
        <f t="shared" si="5"/>
        <v>29635.4</v>
      </c>
      <c r="N26" s="35">
        <f t="shared" si="6"/>
        <v>-34290.850000000006</v>
      </c>
      <c r="O26" s="33">
        <v>-33.610000000015134</v>
      </c>
      <c r="P26" s="33"/>
      <c r="Q26" s="33"/>
      <c r="R26" s="34">
        <f t="shared" si="0"/>
        <v>-34324.460000000021</v>
      </c>
      <c r="S26" s="36">
        <f t="shared" si="1"/>
        <v>29635.4</v>
      </c>
      <c r="T26" s="33">
        <v>-1734.3199999999997</v>
      </c>
      <c r="U26" s="33"/>
      <c r="V26" s="33"/>
      <c r="W26" s="37">
        <f t="shared" si="7"/>
        <v>27901.08</v>
      </c>
      <c r="X26" s="35">
        <f t="shared" si="19"/>
        <v>-34324.460000000021</v>
      </c>
      <c r="Y26" s="33">
        <v>13.840000000003783</v>
      </c>
      <c r="Z26" s="33"/>
      <c r="AA26" s="33"/>
      <c r="AB26" s="34">
        <f t="shared" si="20"/>
        <v>-34310.620000000017</v>
      </c>
      <c r="AC26" s="36">
        <f t="shared" si="3"/>
        <v>27901.08</v>
      </c>
      <c r="AD26" s="33">
        <v>-1766.0000000000036</v>
      </c>
      <c r="AE26" s="33"/>
      <c r="AF26" s="33"/>
      <c r="AG26" s="37">
        <f t="shared" si="17"/>
        <v>26135.079999999998</v>
      </c>
      <c r="AH26" s="38"/>
      <c r="AI26" s="33"/>
      <c r="AJ26" s="34">
        <f t="shared" si="10"/>
        <v>-34310.620000000017</v>
      </c>
      <c r="AK26" s="34">
        <f t="shared" si="11"/>
        <v>26135.079999999998</v>
      </c>
      <c r="AL26" s="38">
        <f t="shared" si="12"/>
        <v>-1082.5000610000006</v>
      </c>
      <c r="AM26" s="39">
        <f>AK26+AL26</f>
        <v>25052.579938999996</v>
      </c>
      <c r="AN26" s="40"/>
      <c r="AO26" s="54" t="s">
        <v>82</v>
      </c>
      <c r="AP26" s="42">
        <f t="shared" si="15"/>
        <v>-8175.5400000000191</v>
      </c>
      <c r="AQ26" s="43">
        <f t="shared" si="16"/>
        <v>0</v>
      </c>
      <c r="AR26" s="57"/>
    </row>
    <row r="27" spans="2:46" ht="30" customHeight="1" thickBot="1" x14ac:dyDescent="0.4">
      <c r="B27" s="55" t="s">
        <v>98</v>
      </c>
      <c r="C27" s="56">
        <v>1595</v>
      </c>
      <c r="D27" s="48"/>
      <c r="E27" s="49"/>
      <c r="F27" s="49"/>
      <c r="G27" s="33">
        <v>983757.10999999987</v>
      </c>
      <c r="H27" s="34">
        <f t="shared" si="4"/>
        <v>983757.10999999987</v>
      </c>
      <c r="I27" s="49"/>
      <c r="J27" s="49"/>
      <c r="K27" s="49"/>
      <c r="L27" s="33">
        <v>166319.21096523799</v>
      </c>
      <c r="M27" s="34">
        <f t="shared" si="5"/>
        <v>166319.21096523799</v>
      </c>
      <c r="N27" s="35">
        <f t="shared" si="6"/>
        <v>983757.10999999987</v>
      </c>
      <c r="O27" s="33">
        <v>-1209262.3999999997</v>
      </c>
      <c r="P27" s="33"/>
      <c r="Q27" s="33"/>
      <c r="R27" s="34">
        <f t="shared" si="0"/>
        <v>-225505.2899999998</v>
      </c>
      <c r="S27" s="36">
        <f t="shared" si="1"/>
        <v>166319.21096523799</v>
      </c>
      <c r="T27" s="33">
        <v>21031.489034761995</v>
      </c>
      <c r="U27" s="33"/>
      <c r="V27" s="33"/>
      <c r="W27" s="37">
        <f t="shared" si="7"/>
        <v>187350.69999999998</v>
      </c>
      <c r="X27" s="35">
        <f t="shared" si="19"/>
        <v>-225505.2899999998</v>
      </c>
      <c r="Y27" s="33">
        <v>-2505.1100000001607</v>
      </c>
      <c r="Z27" s="33"/>
      <c r="AA27" s="33"/>
      <c r="AB27" s="34">
        <f>X27+Y27-Z27+AA27</f>
        <v>-228010.39999999997</v>
      </c>
      <c r="AC27" s="36">
        <f t="shared" si="3"/>
        <v>187350.69999999998</v>
      </c>
      <c r="AD27" s="33">
        <v>-11696.430000000022</v>
      </c>
      <c r="AE27" s="33"/>
      <c r="AF27" s="33"/>
      <c r="AG27" s="37">
        <f t="shared" si="17"/>
        <v>175654.26999999996</v>
      </c>
      <c r="AH27" s="38"/>
      <c r="AI27" s="33"/>
      <c r="AJ27" s="34">
        <f t="shared" si="10"/>
        <v>-228010.39999999997</v>
      </c>
      <c r="AK27" s="34">
        <f t="shared" si="11"/>
        <v>175654.26999999996</v>
      </c>
      <c r="AL27" s="38">
        <f t="shared" si="12"/>
        <v>-7193.7281199999998</v>
      </c>
      <c r="AM27" s="39">
        <f t="shared" si="13"/>
        <v>168460.54187999998</v>
      </c>
      <c r="AN27" s="40"/>
      <c r="AO27" s="54" t="s">
        <v>82</v>
      </c>
      <c r="AP27" s="42">
        <f t="shared" si="15"/>
        <v>-52356.130000000005</v>
      </c>
      <c r="AQ27" s="43">
        <f t="shared" si="16"/>
        <v>0</v>
      </c>
      <c r="AR27" s="57"/>
    </row>
    <row r="28" spans="2:46" ht="32.9" customHeight="1" thickBot="1" x14ac:dyDescent="0.4">
      <c r="B28" s="55" t="s">
        <v>99</v>
      </c>
      <c r="C28" s="56">
        <v>1595</v>
      </c>
      <c r="D28" s="48"/>
      <c r="E28" s="49"/>
      <c r="F28" s="49"/>
      <c r="G28" s="33">
        <v>-106026.54000000004</v>
      </c>
      <c r="H28" s="34">
        <f t="shared" si="4"/>
        <v>-106026.54000000004</v>
      </c>
      <c r="I28" s="49"/>
      <c r="J28" s="49"/>
      <c r="K28" s="49"/>
      <c r="L28" s="33">
        <v>0</v>
      </c>
      <c r="M28" s="34">
        <f t="shared" si="5"/>
        <v>0</v>
      </c>
      <c r="N28" s="35">
        <f t="shared" si="6"/>
        <v>-106026.54000000004</v>
      </c>
      <c r="O28" s="33">
        <v>159878.12000000005</v>
      </c>
      <c r="P28" s="33"/>
      <c r="Q28" s="33"/>
      <c r="R28" s="34">
        <f t="shared" si="0"/>
        <v>53851.580000000016</v>
      </c>
      <c r="S28" s="36">
        <f t="shared" si="1"/>
        <v>0</v>
      </c>
      <c r="T28" s="33"/>
      <c r="U28" s="33"/>
      <c r="V28" s="33"/>
      <c r="W28" s="37">
        <f t="shared" si="7"/>
        <v>0</v>
      </c>
      <c r="X28" s="35">
        <f t="shared" si="19"/>
        <v>53851.580000000016</v>
      </c>
      <c r="Y28" s="33">
        <v>2550.359999999986</v>
      </c>
      <c r="Z28" s="33"/>
      <c r="AA28" s="33"/>
      <c r="AB28" s="34">
        <f t="shared" ref="AB28:AB31" si="21">X28+Y28-Z28+AA28</f>
        <v>56401.94</v>
      </c>
      <c r="AC28" s="36">
        <f t="shared" si="3"/>
        <v>0</v>
      </c>
      <c r="AD28" s="33"/>
      <c r="AE28" s="33"/>
      <c r="AF28" s="33"/>
      <c r="AG28" s="37">
        <f t="shared" si="17"/>
        <v>0</v>
      </c>
      <c r="AH28" s="38"/>
      <c r="AI28" s="33"/>
      <c r="AJ28" s="34">
        <f t="shared" si="10"/>
        <v>56401.94</v>
      </c>
      <c r="AK28" s="34">
        <f t="shared" si="11"/>
        <v>0</v>
      </c>
      <c r="AL28" s="38">
        <f t="shared" si="12"/>
        <v>1779.4812070000003</v>
      </c>
      <c r="AM28" s="39">
        <f t="shared" si="13"/>
        <v>1779.4812070000003</v>
      </c>
      <c r="AN28" s="40"/>
      <c r="AO28" s="54" t="s">
        <v>82</v>
      </c>
      <c r="AP28" s="42">
        <f t="shared" si="15"/>
        <v>56401.94</v>
      </c>
      <c r="AQ28" s="43">
        <f t="shared" si="16"/>
        <v>0</v>
      </c>
      <c r="AR28" s="57"/>
    </row>
    <row r="29" spans="2:46" ht="33" customHeight="1" thickBot="1" x14ac:dyDescent="0.4">
      <c r="B29" s="55" t="s">
        <v>100</v>
      </c>
      <c r="C29" s="56">
        <v>1595</v>
      </c>
      <c r="D29" s="48"/>
      <c r="E29" s="49"/>
      <c r="F29" s="49"/>
      <c r="G29" s="33">
        <v>-2342725.2000000002</v>
      </c>
      <c r="H29" s="34">
        <f t="shared" si="4"/>
        <v>-2342725.2000000002</v>
      </c>
      <c r="I29" s="49"/>
      <c r="J29" s="49"/>
      <c r="K29" s="49"/>
      <c r="L29" s="33">
        <v>0</v>
      </c>
      <c r="M29" s="34">
        <f t="shared" si="5"/>
        <v>0</v>
      </c>
      <c r="N29" s="35">
        <f t="shared" si="6"/>
        <v>-2342725.2000000002</v>
      </c>
      <c r="O29" s="33">
        <v>2326088.31</v>
      </c>
      <c r="P29" s="50"/>
      <c r="Q29" s="33"/>
      <c r="R29" s="34">
        <f t="shared" si="0"/>
        <v>-16636.89000000013</v>
      </c>
      <c r="S29" s="36">
        <f t="shared" si="1"/>
        <v>0</v>
      </c>
      <c r="T29" s="33"/>
      <c r="U29" s="33"/>
      <c r="V29" s="33"/>
      <c r="W29" s="37">
        <f>S29+T29-U29+V29</f>
        <v>0</v>
      </c>
      <c r="X29" s="35">
        <f>R29</f>
        <v>-16636.89000000013</v>
      </c>
      <c r="Y29" s="33">
        <v>17015.270000000131</v>
      </c>
      <c r="Z29" s="50"/>
      <c r="AA29" s="50"/>
      <c r="AB29" s="34">
        <f t="shared" si="21"/>
        <v>378.38000000000102</v>
      </c>
      <c r="AC29" s="36">
        <f t="shared" si="3"/>
        <v>0</v>
      </c>
      <c r="AD29" s="33"/>
      <c r="AE29" s="33"/>
      <c r="AF29" s="33"/>
      <c r="AG29" s="37">
        <f t="shared" si="17"/>
        <v>0</v>
      </c>
      <c r="AH29" s="38"/>
      <c r="AI29" s="33"/>
      <c r="AJ29" s="34">
        <f t="shared" si="10"/>
        <v>378.38000000000102</v>
      </c>
      <c r="AK29" s="34">
        <f t="shared" si="11"/>
        <v>0</v>
      </c>
      <c r="AL29" s="38">
        <f>(AB29+AJ29)/2*3.64%*0.25+(AB29+AJ29)/2*3.16%*0.25+(AB29+AJ29)/2*2.91%*0.5</f>
        <v>11.937889000000032</v>
      </c>
      <c r="AM29" s="39">
        <f t="shared" si="13"/>
        <v>11.937889000000032</v>
      </c>
      <c r="AN29" s="40"/>
      <c r="AO29" s="54" t="s">
        <v>82</v>
      </c>
      <c r="AP29" s="42">
        <f t="shared" si="15"/>
        <v>378.38000000000102</v>
      </c>
      <c r="AQ29" s="43">
        <f t="shared" si="16"/>
        <v>0</v>
      </c>
      <c r="AR29" s="57"/>
    </row>
    <row r="30" spans="2:46" ht="39.75" customHeight="1" thickBot="1" x14ac:dyDescent="0.4">
      <c r="B30" s="55" t="s">
        <v>101</v>
      </c>
      <c r="C30" s="56">
        <v>1595</v>
      </c>
      <c r="D30" s="48"/>
      <c r="E30" s="49"/>
      <c r="F30" s="49"/>
      <c r="G30" s="33">
        <v>0</v>
      </c>
      <c r="H30" s="34">
        <f t="shared" si="4"/>
        <v>0</v>
      </c>
      <c r="I30" s="49"/>
      <c r="J30" s="49"/>
      <c r="K30" s="49"/>
      <c r="L30" s="33">
        <v>0</v>
      </c>
      <c r="M30" s="34">
        <f t="shared" si="5"/>
        <v>0</v>
      </c>
      <c r="N30" s="18">
        <f t="shared" si="6"/>
        <v>0</v>
      </c>
      <c r="O30" s="33">
        <f>'[2]2023 Q4 USofA TB by Seg'!K546</f>
        <v>-83476171.610000014</v>
      </c>
      <c r="P30" s="33">
        <f>-'[2]2023 Q4 USofA TB by Seg'!K547</f>
        <v>-34377123.68</v>
      </c>
      <c r="Q30" s="33"/>
      <c r="R30" s="34">
        <f t="shared" si="0"/>
        <v>-49099047.930000015</v>
      </c>
      <c r="S30" s="36">
        <f t="shared" si="1"/>
        <v>0</v>
      </c>
      <c r="T30" s="33">
        <f>'[2]2023 Q4 USofA TB by Seg'!M546</f>
        <v>-3691826.1100000003</v>
      </c>
      <c r="U30" s="33">
        <f>-'[2]2023 Q4 USofA TB by Seg'!M547</f>
        <v>3725637.56</v>
      </c>
      <c r="V30" s="33"/>
      <c r="W30" s="37">
        <f t="shared" ref="W30:W33" si="22">S30+T30-U30+V30</f>
        <v>-7417463.6699999999</v>
      </c>
      <c r="X30" s="35">
        <f>R30</f>
        <v>-49099047.930000015</v>
      </c>
      <c r="Y30" s="33"/>
      <c r="Z30" s="33">
        <v>-34872842.579999998</v>
      </c>
      <c r="AA30" s="33"/>
      <c r="AB30" s="34">
        <f>X30+Y30-Z30+AA30</f>
        <v>-14226205.350000016</v>
      </c>
      <c r="AC30" s="36">
        <f t="shared" si="3"/>
        <v>-7417463.6699999999</v>
      </c>
      <c r="AD30" s="33">
        <v>-2418644.6799999978</v>
      </c>
      <c r="AE30" s="33"/>
      <c r="AF30" s="33"/>
      <c r="AG30" s="37">
        <f t="shared" si="17"/>
        <v>-9836108.3499999978</v>
      </c>
      <c r="AH30" s="38">
        <v>-14226205.350000016</v>
      </c>
      <c r="AI30" s="33">
        <v>-3691826.1181088607</v>
      </c>
      <c r="AJ30" s="34">
        <f t="shared" si="10"/>
        <v>0</v>
      </c>
      <c r="AK30" s="34">
        <f>AG30-AI30</f>
        <v>-6144282.2318911366</v>
      </c>
      <c r="AL30" s="38">
        <f t="shared" si="12"/>
        <v>-224418.38939625028</v>
      </c>
      <c r="AM30" s="39">
        <f t="shared" si="13"/>
        <v>-6368700.6212873869</v>
      </c>
      <c r="AN30" s="40"/>
      <c r="AO30" s="58" t="s">
        <v>82</v>
      </c>
      <c r="AP30" s="42">
        <f t="shared" si="15"/>
        <v>-24062313.700000014</v>
      </c>
      <c r="AQ30" s="43">
        <f t="shared" si="16"/>
        <v>0</v>
      </c>
      <c r="AR30" s="57"/>
    </row>
    <row r="31" spans="2:46" ht="17.25" customHeight="1" thickBot="1" x14ac:dyDescent="0.4">
      <c r="B31" s="55" t="s">
        <v>102</v>
      </c>
      <c r="C31" s="56">
        <v>1595</v>
      </c>
      <c r="D31" s="48"/>
      <c r="E31" s="49"/>
      <c r="F31" s="49"/>
      <c r="G31" s="33">
        <v>0</v>
      </c>
      <c r="H31" s="34">
        <f t="shared" si="4"/>
        <v>0</v>
      </c>
      <c r="I31" s="49"/>
      <c r="J31" s="49"/>
      <c r="K31" s="49"/>
      <c r="L31" s="50"/>
      <c r="M31" s="34">
        <f t="shared" si="5"/>
        <v>0</v>
      </c>
      <c r="N31" s="18">
        <f t="shared" si="6"/>
        <v>0</v>
      </c>
      <c r="O31" s="33">
        <f>'[2]2023 Q4 USofA TB by Seg (2)'!K491</f>
        <v>-3316956.1900000004</v>
      </c>
      <c r="P31" s="33">
        <v>-3519898.62274611</v>
      </c>
      <c r="Q31" s="33"/>
      <c r="R31" s="34">
        <f t="shared" si="0"/>
        <v>202942.43274610955</v>
      </c>
      <c r="S31" s="36">
        <f>M31</f>
        <v>0</v>
      </c>
      <c r="T31" s="33">
        <f>'[2]2023 Q4 USofA TB by Seg (2)'!M491</f>
        <v>83678.5</v>
      </c>
      <c r="U31" s="33">
        <v>-329676.31157088501</v>
      </c>
      <c r="V31" s="33"/>
      <c r="W31" s="37">
        <f>S31+T31-U31+V31</f>
        <v>413354.81157088501</v>
      </c>
      <c r="X31" s="35">
        <f t="shared" ref="X31:X33" si="23">R31</f>
        <v>202942.43274610955</v>
      </c>
      <c r="Y31" s="33">
        <v>-21856.712746109581</v>
      </c>
      <c r="Z31" s="33"/>
      <c r="AA31" s="33"/>
      <c r="AB31" s="34">
        <f t="shared" si="21"/>
        <v>181085.71999999997</v>
      </c>
      <c r="AC31" s="36">
        <f t="shared" si="3"/>
        <v>413354.81157088501</v>
      </c>
      <c r="AD31" s="33">
        <v>14333.848429114965</v>
      </c>
      <c r="AE31" s="33"/>
      <c r="AF31" s="33"/>
      <c r="AG31" s="37">
        <f t="shared" si="17"/>
        <v>427688.66</v>
      </c>
      <c r="AH31" s="38"/>
      <c r="AI31" s="33"/>
      <c r="AJ31" s="34">
        <f t="shared" si="10"/>
        <v>181085.71999999997</v>
      </c>
      <c r="AK31" s="34">
        <f t="shared" si="11"/>
        <v>427688.66</v>
      </c>
      <c r="AL31" s="38">
        <f t="shared" si="12"/>
        <v>5713.2544659999994</v>
      </c>
      <c r="AM31" s="39">
        <f t="shared" si="13"/>
        <v>433401.91446599999</v>
      </c>
      <c r="AN31" s="40"/>
      <c r="AO31" s="58" t="s">
        <v>82</v>
      </c>
      <c r="AP31" s="42">
        <f t="shared" si="15"/>
        <v>608774.37999999989</v>
      </c>
      <c r="AQ31" s="43">
        <f t="shared" si="16"/>
        <v>0</v>
      </c>
      <c r="AR31" s="57"/>
    </row>
    <row r="32" spans="2:46" ht="21.65" customHeight="1" thickBot="1" x14ac:dyDescent="0.4">
      <c r="B32" s="55" t="s">
        <v>103</v>
      </c>
      <c r="C32" s="56">
        <v>1595</v>
      </c>
      <c r="D32" s="48"/>
      <c r="E32" s="49"/>
      <c r="F32" s="49"/>
      <c r="G32" s="33">
        <v>0</v>
      </c>
      <c r="H32" s="34">
        <f t="shared" si="4"/>
        <v>0</v>
      </c>
      <c r="I32" s="49"/>
      <c r="J32" s="49"/>
      <c r="K32" s="49"/>
      <c r="L32" s="50"/>
      <c r="M32" s="34">
        <f t="shared" si="5"/>
        <v>0</v>
      </c>
      <c r="N32" s="18">
        <f t="shared" si="6"/>
        <v>0</v>
      </c>
      <c r="O32" s="50"/>
      <c r="P32" s="50"/>
      <c r="Q32" s="50"/>
      <c r="R32" s="34">
        <f t="shared" si="0"/>
        <v>0</v>
      </c>
      <c r="S32" s="36">
        <f t="shared" ref="S32:S33" si="24">M32</f>
        <v>0</v>
      </c>
      <c r="T32" s="33"/>
      <c r="U32" s="33"/>
      <c r="V32" s="33"/>
      <c r="W32" s="37">
        <f t="shared" si="22"/>
        <v>0</v>
      </c>
      <c r="X32" s="18">
        <f t="shared" si="23"/>
        <v>0</v>
      </c>
      <c r="Y32" s="33">
        <v>18017580.789999999</v>
      </c>
      <c r="Z32" s="33">
        <v>8481468.4199999999</v>
      </c>
      <c r="AA32" s="50"/>
      <c r="AB32" s="34">
        <f>X32+Y32-Z32+AA32</f>
        <v>9536112.3699999992</v>
      </c>
      <c r="AC32" s="36">
        <f t="shared" si="3"/>
        <v>0</v>
      </c>
      <c r="AD32" s="33">
        <v>-4130240.48</v>
      </c>
      <c r="AE32" s="33"/>
      <c r="AF32" s="33"/>
      <c r="AG32" s="37">
        <f t="shared" si="17"/>
        <v>-4130240.48</v>
      </c>
      <c r="AH32" s="38">
        <v>9536112.3699999992</v>
      </c>
      <c r="AI32" s="33">
        <v>-4403202.832166573</v>
      </c>
      <c r="AJ32" s="34">
        <f t="shared" si="10"/>
        <v>0</v>
      </c>
      <c r="AK32" s="34">
        <f>AG32-AI32</f>
        <v>272962.35216657305</v>
      </c>
      <c r="AL32" s="38">
        <f t="shared" si="12"/>
        <v>150432.17263674998</v>
      </c>
      <c r="AM32" s="39">
        <f>AK32+AL32</f>
        <v>423394.52480332303</v>
      </c>
      <c r="AN32" s="40"/>
      <c r="AO32" s="58" t="s">
        <v>82</v>
      </c>
      <c r="AP32" s="42">
        <f t="shared" si="15"/>
        <v>5405871.8899999987</v>
      </c>
      <c r="AQ32" s="43">
        <f t="shared" si="16"/>
        <v>0</v>
      </c>
      <c r="AR32" s="57"/>
    </row>
    <row r="33" spans="2:45" ht="17.149999999999999" customHeight="1" thickBot="1" x14ac:dyDescent="0.4">
      <c r="B33" s="55" t="s">
        <v>104</v>
      </c>
      <c r="C33" s="56">
        <v>1595</v>
      </c>
      <c r="D33" s="48"/>
      <c r="E33" s="49"/>
      <c r="F33" s="49"/>
      <c r="G33" s="33">
        <v>0</v>
      </c>
      <c r="H33" s="34">
        <f t="shared" si="4"/>
        <v>0</v>
      </c>
      <c r="I33" s="49"/>
      <c r="J33" s="49"/>
      <c r="K33" s="49"/>
      <c r="L33" s="50"/>
      <c r="M33" s="34">
        <f t="shared" si="5"/>
        <v>0</v>
      </c>
      <c r="N33" s="18">
        <f t="shared" si="6"/>
        <v>0</v>
      </c>
      <c r="O33" s="50"/>
      <c r="P33" s="50"/>
      <c r="Q33" s="50"/>
      <c r="R33" s="34">
        <f t="shared" si="0"/>
        <v>0</v>
      </c>
      <c r="S33" s="36">
        <f t="shared" si="24"/>
        <v>0</v>
      </c>
      <c r="T33" s="33"/>
      <c r="U33" s="33"/>
      <c r="V33" s="33"/>
      <c r="W33" s="37">
        <f t="shared" si="22"/>
        <v>0</v>
      </c>
      <c r="X33" s="18">
        <f t="shared" si="23"/>
        <v>0</v>
      </c>
      <c r="Y33" s="33">
        <v>987068.69</v>
      </c>
      <c r="Z33" s="33">
        <v>577286.51</v>
      </c>
      <c r="AA33" s="50"/>
      <c r="AB33" s="34">
        <f>X33+Y33-Z33+AA33</f>
        <v>409782.17999999993</v>
      </c>
      <c r="AC33" s="36">
        <f t="shared" si="3"/>
        <v>0</v>
      </c>
      <c r="AD33" s="33">
        <v>52938.27</v>
      </c>
      <c r="AE33" s="33"/>
      <c r="AF33" s="33"/>
      <c r="AG33" s="37">
        <f>AC33+AD33-AE33+AF33</f>
        <v>52938.27</v>
      </c>
      <c r="AH33" s="38">
        <v>409782.17999999993</v>
      </c>
      <c r="AI33" s="33">
        <v>39223.559246905723</v>
      </c>
      <c r="AJ33" s="34">
        <f t="shared" si="10"/>
        <v>0</v>
      </c>
      <c r="AK33" s="34">
        <f>AG33-AI33</f>
        <v>13714.710753094274</v>
      </c>
      <c r="AL33" s="38">
        <f>(AB33+AJ33)/2*3.64%*0.25+(AB33+AJ33)/2*3.16%*0.25+(AB33+AJ33)/2*2.91%*0.5</f>
        <v>6464.3138894999993</v>
      </c>
      <c r="AM33" s="39">
        <f>AK33+AL33</f>
        <v>20179.024642594275</v>
      </c>
      <c r="AN33" s="40"/>
      <c r="AO33" s="58" t="s">
        <v>82</v>
      </c>
      <c r="AP33" s="42">
        <f t="shared" si="15"/>
        <v>462720.44999999995</v>
      </c>
      <c r="AQ33" s="43">
        <f t="shared" si="16"/>
        <v>0</v>
      </c>
      <c r="AR33" s="57"/>
    </row>
    <row r="34" spans="2:45" ht="17.149999999999999" customHeight="1" thickBot="1" x14ac:dyDescent="0.4">
      <c r="B34" s="55" t="s">
        <v>105</v>
      </c>
      <c r="C34" s="56">
        <v>1595</v>
      </c>
      <c r="D34" s="48"/>
      <c r="E34" s="49"/>
      <c r="F34" s="49"/>
      <c r="G34" s="33"/>
      <c r="H34" s="34"/>
      <c r="I34" s="49"/>
      <c r="J34" s="49"/>
      <c r="K34" s="49"/>
      <c r="L34" s="50"/>
      <c r="M34" s="34"/>
      <c r="N34" s="18"/>
      <c r="O34" s="50"/>
      <c r="P34" s="50"/>
      <c r="Q34" s="50"/>
      <c r="R34" s="34"/>
      <c r="S34" s="36"/>
      <c r="T34" s="33"/>
      <c r="U34" s="33"/>
      <c r="V34" s="33"/>
      <c r="W34" s="37"/>
      <c r="X34" s="18"/>
      <c r="Y34" s="33">
        <v>-7048.260000000002</v>
      </c>
      <c r="Z34" s="33"/>
      <c r="AA34" s="50"/>
      <c r="AB34" s="34">
        <f t="shared" ref="AB34:AB38" si="25">X34+Y34-Z34+AA34</f>
        <v>-7048.260000000002</v>
      </c>
      <c r="AC34" s="36">
        <f t="shared" si="3"/>
        <v>0</v>
      </c>
      <c r="AD34" s="33">
        <v>6635</v>
      </c>
      <c r="AE34" s="33"/>
      <c r="AF34" s="33"/>
      <c r="AG34" s="37">
        <f t="shared" ref="AG34:AG38" si="26">AC34+AD34-AE34+AF34</f>
        <v>6635</v>
      </c>
      <c r="AH34" s="38"/>
      <c r="AI34" s="33">
        <v>0</v>
      </c>
      <c r="AJ34" s="34">
        <f t="shared" si="10"/>
        <v>-7048.260000000002</v>
      </c>
      <c r="AK34" s="34">
        <f t="shared" ref="AK34:AK38" si="27">AG34-AI34</f>
        <v>6635</v>
      </c>
      <c r="AL34" s="38">
        <f t="shared" ref="AL34:AL37" si="28">(AB34+AJ34)/2*3.64%*0.25+(AB34+AJ34)/2*3.16%*0.25+(AB34+AJ34)/2*2.91%*0.5</f>
        <v>-222.37260300000008</v>
      </c>
      <c r="AM34" s="39">
        <f t="shared" ref="AM34:AM38" si="29">AK34+AL34</f>
        <v>6412.6273970000002</v>
      </c>
      <c r="AN34" s="40">
        <f>AJ34+AM34</f>
        <v>-635.63260300000184</v>
      </c>
      <c r="AO34" s="58" t="s">
        <v>78</v>
      </c>
      <c r="AP34" s="42">
        <f t="shared" si="15"/>
        <v>-413.26000000000204</v>
      </c>
      <c r="AQ34" s="43">
        <f t="shared" si="16"/>
        <v>0</v>
      </c>
      <c r="AR34" s="57"/>
    </row>
    <row r="35" spans="2:45" ht="17.149999999999999" customHeight="1" thickBot="1" x14ac:dyDescent="0.4">
      <c r="B35" s="55" t="s">
        <v>106</v>
      </c>
      <c r="C35" s="56">
        <v>1595</v>
      </c>
      <c r="D35" s="48"/>
      <c r="E35" s="49"/>
      <c r="F35" s="49"/>
      <c r="G35" s="33"/>
      <c r="H35" s="34"/>
      <c r="I35" s="49"/>
      <c r="J35" s="49"/>
      <c r="K35" s="49"/>
      <c r="L35" s="50"/>
      <c r="M35" s="34"/>
      <c r="N35" s="18"/>
      <c r="O35" s="50"/>
      <c r="P35" s="50"/>
      <c r="Q35" s="50"/>
      <c r="R35" s="34"/>
      <c r="S35" s="36"/>
      <c r="T35" s="33"/>
      <c r="U35" s="33"/>
      <c r="V35" s="33"/>
      <c r="W35" s="37"/>
      <c r="X35" s="18"/>
      <c r="Y35" s="33">
        <v>-1878.6300000000047</v>
      </c>
      <c r="Z35" s="33"/>
      <c r="AA35" s="50"/>
      <c r="AB35" s="34">
        <f t="shared" si="25"/>
        <v>-1878.6300000000047</v>
      </c>
      <c r="AC35" s="36">
        <f t="shared" si="3"/>
        <v>0</v>
      </c>
      <c r="AD35" s="33">
        <v>10838</v>
      </c>
      <c r="AE35" s="33"/>
      <c r="AF35" s="33"/>
      <c r="AG35" s="37">
        <f t="shared" si="26"/>
        <v>10838</v>
      </c>
      <c r="AH35" s="38"/>
      <c r="AI35" s="33">
        <v>0</v>
      </c>
      <c r="AJ35" s="34">
        <f t="shared" si="10"/>
        <v>-1878.6300000000047</v>
      </c>
      <c r="AK35" s="34">
        <f t="shared" si="27"/>
        <v>10838</v>
      </c>
      <c r="AL35" s="38">
        <f t="shared" si="28"/>
        <v>-59.270776500000153</v>
      </c>
      <c r="AM35" s="39">
        <f t="shared" si="29"/>
        <v>10778.7292235</v>
      </c>
      <c r="AN35" s="40">
        <f t="shared" ref="AN35:AN36" si="30">AJ35+AM35</f>
        <v>8900.0992234999958</v>
      </c>
      <c r="AO35" s="58" t="s">
        <v>78</v>
      </c>
      <c r="AP35" s="42">
        <f t="shared" si="15"/>
        <v>8959.3699999999953</v>
      </c>
      <c r="AQ35" s="43">
        <f t="shared" si="16"/>
        <v>0</v>
      </c>
      <c r="AR35" s="57"/>
    </row>
    <row r="36" spans="2:45" ht="17.149999999999999" customHeight="1" thickBot="1" x14ac:dyDescent="0.4">
      <c r="B36" s="55" t="s">
        <v>107</v>
      </c>
      <c r="C36" s="56">
        <v>1595</v>
      </c>
      <c r="D36" s="48"/>
      <c r="E36" s="49"/>
      <c r="F36" s="49"/>
      <c r="G36" s="33"/>
      <c r="H36" s="34"/>
      <c r="I36" s="49"/>
      <c r="J36" s="49"/>
      <c r="K36" s="49"/>
      <c r="L36" s="50"/>
      <c r="M36" s="34"/>
      <c r="N36" s="18"/>
      <c r="O36" s="50"/>
      <c r="P36" s="50"/>
      <c r="Q36" s="50"/>
      <c r="R36" s="34"/>
      <c r="S36" s="36"/>
      <c r="T36" s="33"/>
      <c r="U36" s="33"/>
      <c r="V36" s="33"/>
      <c r="W36" s="37"/>
      <c r="X36" s="18"/>
      <c r="Y36" s="33">
        <v>1813.760000000002</v>
      </c>
      <c r="Z36" s="33"/>
      <c r="AA36" s="50"/>
      <c r="AB36" s="34">
        <f t="shared" si="25"/>
        <v>1813.760000000002</v>
      </c>
      <c r="AC36" s="36">
        <f t="shared" si="3"/>
        <v>0</v>
      </c>
      <c r="AD36" s="33">
        <v>2938.54</v>
      </c>
      <c r="AE36" s="33"/>
      <c r="AF36" s="33"/>
      <c r="AG36" s="37">
        <f t="shared" si="26"/>
        <v>2938.54</v>
      </c>
      <c r="AH36" s="38"/>
      <c r="AI36" s="33">
        <v>0</v>
      </c>
      <c r="AJ36" s="34">
        <f t="shared" si="10"/>
        <v>1813.760000000002</v>
      </c>
      <c r="AK36" s="34">
        <f t="shared" si="27"/>
        <v>2938.54</v>
      </c>
      <c r="AL36" s="38">
        <f t="shared" si="28"/>
        <v>57.224128000000064</v>
      </c>
      <c r="AM36" s="39">
        <f t="shared" si="29"/>
        <v>2995.7641279999998</v>
      </c>
      <c r="AN36" s="40">
        <f t="shared" si="30"/>
        <v>4809.5241280000018</v>
      </c>
      <c r="AO36" s="58" t="s">
        <v>78</v>
      </c>
      <c r="AP36" s="42">
        <f t="shared" si="15"/>
        <v>4752.300000000002</v>
      </c>
      <c r="AQ36" s="43">
        <f t="shared" si="16"/>
        <v>0</v>
      </c>
      <c r="AR36" s="57"/>
    </row>
    <row r="37" spans="2:45" ht="17.149999999999999" customHeight="1" thickBot="1" x14ac:dyDescent="0.4">
      <c r="B37" s="55" t="s">
        <v>108</v>
      </c>
      <c r="C37" s="56">
        <v>1595</v>
      </c>
      <c r="D37" s="48"/>
      <c r="E37" s="49"/>
      <c r="F37" s="49"/>
      <c r="G37" s="33"/>
      <c r="H37" s="34"/>
      <c r="I37" s="49"/>
      <c r="J37" s="49"/>
      <c r="K37" s="49"/>
      <c r="L37" s="50"/>
      <c r="M37" s="34"/>
      <c r="N37" s="18"/>
      <c r="O37" s="50"/>
      <c r="P37" s="50"/>
      <c r="Q37" s="50"/>
      <c r="R37" s="34"/>
      <c r="S37" s="36"/>
      <c r="T37" s="33"/>
      <c r="U37" s="33"/>
      <c r="V37" s="33"/>
      <c r="W37" s="37"/>
      <c r="X37" s="18"/>
      <c r="Y37" s="33">
        <v>247.65999999999985</v>
      </c>
      <c r="Z37" s="33"/>
      <c r="AA37" s="50"/>
      <c r="AB37" s="34">
        <f t="shared" si="25"/>
        <v>247.65999999999985</v>
      </c>
      <c r="AC37" s="36">
        <f t="shared" si="3"/>
        <v>0</v>
      </c>
      <c r="AD37" s="33">
        <v>1277</v>
      </c>
      <c r="AE37" s="33"/>
      <c r="AF37" s="33"/>
      <c r="AG37" s="37">
        <f t="shared" si="26"/>
        <v>1277</v>
      </c>
      <c r="AH37" s="38"/>
      <c r="AI37" s="33">
        <v>0</v>
      </c>
      <c r="AJ37" s="34">
        <f t="shared" si="10"/>
        <v>247.65999999999985</v>
      </c>
      <c r="AK37" s="34">
        <f t="shared" si="27"/>
        <v>1277</v>
      </c>
      <c r="AL37" s="38">
        <f t="shared" si="28"/>
        <v>7.8136729999999961</v>
      </c>
      <c r="AM37" s="39">
        <f t="shared" si="29"/>
        <v>1284.8136730000001</v>
      </c>
      <c r="AN37" s="40"/>
      <c r="AO37" s="58" t="s">
        <v>82</v>
      </c>
      <c r="AP37" s="42">
        <f t="shared" si="15"/>
        <v>1524.6599999999999</v>
      </c>
      <c r="AQ37" s="43">
        <f t="shared" si="16"/>
        <v>0</v>
      </c>
      <c r="AR37" s="57"/>
    </row>
    <row r="38" spans="2:45" ht="21" customHeight="1" thickBot="1" x14ac:dyDescent="0.4">
      <c r="B38" s="55" t="s">
        <v>109</v>
      </c>
      <c r="C38" s="56">
        <v>1595</v>
      </c>
      <c r="D38" s="48"/>
      <c r="E38" s="49"/>
      <c r="F38" s="49"/>
      <c r="G38" s="33">
        <v>0</v>
      </c>
      <c r="H38" s="34">
        <f>G38</f>
        <v>0</v>
      </c>
      <c r="I38" s="49"/>
      <c r="J38" s="49"/>
      <c r="K38" s="49"/>
      <c r="L38" s="50"/>
      <c r="M38" s="34">
        <f>L38</f>
        <v>0</v>
      </c>
      <c r="N38" s="18"/>
      <c r="O38" s="50"/>
      <c r="P38" s="50"/>
      <c r="Q38" s="50"/>
      <c r="R38" s="34"/>
      <c r="S38" s="36"/>
      <c r="T38" s="33"/>
      <c r="U38" s="33"/>
      <c r="V38" s="33"/>
      <c r="W38" s="37"/>
      <c r="X38" s="18"/>
      <c r="Y38" s="33">
        <v>62415</v>
      </c>
      <c r="Z38" s="33">
        <v>31460.82</v>
      </c>
      <c r="AA38" s="50"/>
      <c r="AB38" s="34">
        <f t="shared" si="25"/>
        <v>30954.18</v>
      </c>
      <c r="AC38" s="36">
        <f t="shared" si="3"/>
        <v>0</v>
      </c>
      <c r="AD38" s="33">
        <v>6510.19</v>
      </c>
      <c r="AE38" s="33"/>
      <c r="AF38" s="33"/>
      <c r="AG38" s="37">
        <f t="shared" si="26"/>
        <v>6510.19</v>
      </c>
      <c r="AH38" s="38">
        <v>30954.18</v>
      </c>
      <c r="AI38" s="33">
        <v>5173</v>
      </c>
      <c r="AJ38" s="34">
        <f t="shared" si="10"/>
        <v>0</v>
      </c>
      <c r="AK38" s="34">
        <f t="shared" si="27"/>
        <v>1337.1899999999996</v>
      </c>
      <c r="AL38" s="59">
        <f t="shared" si="12"/>
        <v>488.30218950000005</v>
      </c>
      <c r="AM38" s="60">
        <f t="shared" si="29"/>
        <v>1825.4921894999998</v>
      </c>
      <c r="AN38" s="40"/>
      <c r="AO38" s="58" t="s">
        <v>82</v>
      </c>
      <c r="AP38" s="42">
        <f>AB38+AG38</f>
        <v>37464.370000000003</v>
      </c>
      <c r="AQ38" s="43">
        <f t="shared" si="16"/>
        <v>0</v>
      </c>
      <c r="AR38" s="57"/>
    </row>
    <row r="39" spans="2:45" ht="17.25" customHeight="1" thickBot="1" x14ac:dyDescent="0.4">
      <c r="B39" s="55"/>
      <c r="C39" s="56"/>
      <c r="D39" s="48"/>
      <c r="E39" s="49"/>
      <c r="F39" s="49"/>
      <c r="G39" s="50"/>
      <c r="H39" s="34">
        <f t="shared" si="4"/>
        <v>0</v>
      </c>
      <c r="I39" s="49"/>
      <c r="J39" s="49"/>
      <c r="K39" s="49"/>
      <c r="L39" s="50"/>
      <c r="M39" s="34">
        <f t="shared" si="5"/>
        <v>0</v>
      </c>
      <c r="N39" s="61"/>
      <c r="W39" s="62"/>
      <c r="X39" s="61"/>
      <c r="AG39" s="62"/>
      <c r="AH39" s="61"/>
      <c r="AL39" s="61"/>
      <c r="AN39" s="62"/>
      <c r="AO39" s="62"/>
      <c r="AP39" s="63"/>
      <c r="AQ39" s="43">
        <f t="shared" si="16"/>
        <v>0</v>
      </c>
      <c r="AR39" s="57"/>
    </row>
    <row r="40" spans="2:45" ht="15" thickBot="1" x14ac:dyDescent="0.4">
      <c r="B40" s="55"/>
      <c r="C40" s="56"/>
      <c r="D40" s="64"/>
      <c r="E40" s="15"/>
      <c r="F40" s="15"/>
      <c r="G40" s="15"/>
      <c r="H40" s="15"/>
      <c r="I40" s="15"/>
      <c r="J40" s="15"/>
      <c r="K40" s="15"/>
      <c r="L40" s="15"/>
      <c r="M40" s="15"/>
      <c r="N40" s="18"/>
      <c r="O40" s="15"/>
      <c r="P40" s="15"/>
      <c r="Q40" s="15"/>
      <c r="R40" s="15"/>
      <c r="S40" s="15"/>
      <c r="T40" s="15"/>
      <c r="U40" s="15"/>
      <c r="V40" s="15"/>
      <c r="W40" s="52"/>
      <c r="X40" s="18"/>
      <c r="Y40" s="15"/>
      <c r="Z40" s="15"/>
      <c r="AA40" s="15"/>
      <c r="AB40" s="15"/>
      <c r="AC40" s="15"/>
      <c r="AD40" s="15"/>
      <c r="AE40" s="15"/>
      <c r="AF40" s="15"/>
      <c r="AG40" s="52"/>
      <c r="AH40" s="65"/>
      <c r="AI40" s="66"/>
      <c r="AJ40" s="34"/>
      <c r="AK40" s="34"/>
      <c r="AL40" s="67"/>
      <c r="AM40" s="68"/>
      <c r="AN40" s="52"/>
      <c r="AO40" s="69"/>
      <c r="AP40" s="70"/>
      <c r="AQ40" s="71"/>
      <c r="AR40" s="57"/>
    </row>
    <row r="41" spans="2:45" ht="15" thickBot="1" x14ac:dyDescent="0.4">
      <c r="B41" s="72" t="s">
        <v>110</v>
      </c>
      <c r="C41" s="30"/>
      <c r="D41" s="73"/>
      <c r="E41" s="68"/>
      <c r="F41" s="68"/>
      <c r="G41" s="68"/>
      <c r="H41" s="15"/>
      <c r="I41" s="68"/>
      <c r="J41" s="68"/>
      <c r="K41" s="68"/>
      <c r="L41" s="68"/>
      <c r="M41" s="15"/>
      <c r="N41" s="18"/>
      <c r="O41" s="15"/>
      <c r="P41" s="15"/>
      <c r="Q41" s="15"/>
      <c r="R41" s="15"/>
      <c r="S41" s="15"/>
      <c r="T41" s="15"/>
      <c r="U41" s="15"/>
      <c r="V41" s="15"/>
      <c r="W41" s="52"/>
      <c r="X41" s="18"/>
      <c r="Y41" s="15"/>
      <c r="Z41" s="15"/>
      <c r="AA41" s="15"/>
      <c r="AB41" s="15"/>
      <c r="AC41" s="15"/>
      <c r="AD41" s="15"/>
      <c r="AE41" s="15"/>
      <c r="AF41" s="15"/>
      <c r="AG41" s="15"/>
      <c r="AH41" s="67"/>
      <c r="AI41" s="68"/>
      <c r="AJ41" s="34"/>
      <c r="AK41" s="34"/>
      <c r="AL41" s="67"/>
      <c r="AM41" s="68"/>
      <c r="AN41" s="52"/>
      <c r="AO41" s="25"/>
      <c r="AP41" s="70"/>
      <c r="AQ41" s="74"/>
      <c r="AR41" s="57"/>
    </row>
    <row r="42" spans="2:45" ht="15" thickBot="1" x14ac:dyDescent="0.4">
      <c r="B42" s="75"/>
      <c r="C42" s="76"/>
      <c r="D42" s="64"/>
      <c r="E42" s="15"/>
      <c r="F42" s="15"/>
      <c r="G42" s="15"/>
      <c r="H42" s="15"/>
      <c r="I42" s="15"/>
      <c r="J42" s="15"/>
      <c r="K42" s="15"/>
      <c r="L42" s="15"/>
      <c r="M42" s="15"/>
      <c r="N42" s="18"/>
      <c r="O42" s="15"/>
      <c r="P42" s="15"/>
      <c r="Q42" s="15"/>
      <c r="R42" s="15"/>
      <c r="S42" s="15"/>
      <c r="T42" s="15"/>
      <c r="U42" s="15"/>
      <c r="V42" s="15"/>
      <c r="W42" s="52"/>
      <c r="X42" s="18"/>
      <c r="Y42" s="15"/>
      <c r="Z42" s="15"/>
      <c r="AA42" s="15"/>
      <c r="AB42" s="15"/>
      <c r="AC42" s="15"/>
      <c r="AD42" s="15"/>
      <c r="AE42" s="15"/>
      <c r="AF42" s="15"/>
      <c r="AG42" s="52"/>
      <c r="AH42" s="18"/>
      <c r="AI42" s="15"/>
      <c r="AJ42" s="15"/>
      <c r="AK42" s="15"/>
      <c r="AL42" s="77"/>
      <c r="AM42" s="78"/>
      <c r="AN42" s="79"/>
      <c r="AO42" s="25"/>
      <c r="AP42" s="70"/>
      <c r="AQ42" s="74"/>
      <c r="AR42" s="57"/>
    </row>
    <row r="43" spans="2:45" s="92" customFormat="1" ht="15" thickBot="1" x14ac:dyDescent="0.4">
      <c r="B43" s="80" t="s">
        <v>111</v>
      </c>
      <c r="C43" s="81"/>
      <c r="D43" s="82">
        <f t="shared" ref="D43:AM43" si="31">SUM(D8:D39)</f>
        <v>0</v>
      </c>
      <c r="E43" s="82">
        <f t="shared" si="31"/>
        <v>0</v>
      </c>
      <c r="F43" s="82">
        <f t="shared" si="31"/>
        <v>0</v>
      </c>
      <c r="G43" s="83">
        <f t="shared" si="31"/>
        <v>-31920316.739999983</v>
      </c>
      <c r="H43" s="83">
        <f t="shared" si="31"/>
        <v>-31920316.739999983</v>
      </c>
      <c r="I43" s="83">
        <f t="shared" si="31"/>
        <v>0</v>
      </c>
      <c r="J43" s="83">
        <f t="shared" si="31"/>
        <v>0</v>
      </c>
      <c r="K43" s="83">
        <f t="shared" si="31"/>
        <v>0</v>
      </c>
      <c r="L43" s="83">
        <f t="shared" si="31"/>
        <v>1487640.6921402388</v>
      </c>
      <c r="M43" s="83">
        <f t="shared" si="31"/>
        <v>1487640.6921402388</v>
      </c>
      <c r="N43" s="84">
        <f t="shared" si="31"/>
        <v>-31920316.739999983</v>
      </c>
      <c r="O43" s="84">
        <f t="shared" si="31"/>
        <v>-209779607.62161741</v>
      </c>
      <c r="P43" s="84">
        <f t="shared" si="31"/>
        <v>-103163671.98436351</v>
      </c>
      <c r="Q43" s="84">
        <f t="shared" si="31"/>
        <v>8351588.0014180914</v>
      </c>
      <c r="R43" s="84">
        <f t="shared" si="31"/>
        <v>-130184664.37583581</v>
      </c>
      <c r="S43" s="84">
        <f t="shared" si="31"/>
        <v>1487640.6921402388</v>
      </c>
      <c r="T43" s="84">
        <f t="shared" si="31"/>
        <v>-4556826.6604789309</v>
      </c>
      <c r="U43" s="84">
        <f t="shared" si="31"/>
        <v>2349289.8626524224</v>
      </c>
      <c r="V43" s="84">
        <f t="shared" si="31"/>
        <v>0</v>
      </c>
      <c r="W43" s="85">
        <f t="shared" si="31"/>
        <v>-5418475.8309911154</v>
      </c>
      <c r="X43" s="84">
        <f t="shared" si="31"/>
        <v>-130184664.37583581</v>
      </c>
      <c r="Y43" s="84">
        <f t="shared" si="31"/>
        <v>-34982386.992746122</v>
      </c>
      <c r="Z43" s="84">
        <f t="shared" si="31"/>
        <v>-6777977.358382605</v>
      </c>
      <c r="AA43" s="84">
        <f t="shared" si="31"/>
        <v>-20538206.711418089</v>
      </c>
      <c r="AB43" s="84">
        <f t="shared" si="31"/>
        <v>-178927280.72161743</v>
      </c>
      <c r="AC43" s="84">
        <f t="shared" si="31"/>
        <v>-5418475.8309911154</v>
      </c>
      <c r="AD43" s="84">
        <f t="shared" si="31"/>
        <v>-13679334.781831635</v>
      </c>
      <c r="AE43" s="84">
        <f t="shared" si="31"/>
        <v>-4363979.2808460109</v>
      </c>
      <c r="AF43" s="84">
        <f t="shared" si="31"/>
        <v>0</v>
      </c>
      <c r="AG43" s="85">
        <f t="shared" si="31"/>
        <v>-14733831.33197674</v>
      </c>
      <c r="AH43" s="85">
        <f t="shared" si="31"/>
        <v>-84341491.131617397</v>
      </c>
      <c r="AI43" s="85">
        <f t="shared" si="31"/>
        <v>-13049515.508062124</v>
      </c>
      <c r="AJ43" s="85">
        <f t="shared" si="31"/>
        <v>-94585789.590000018</v>
      </c>
      <c r="AK43" s="84">
        <f t="shared" si="31"/>
        <v>-1684315.8239146108</v>
      </c>
      <c r="AL43" s="84">
        <f t="shared" si="31"/>
        <v>-4314668.6841657637</v>
      </c>
      <c r="AM43" s="86">
        <f t="shared" si="31"/>
        <v>-5998984.50808038</v>
      </c>
      <c r="AN43" s="87">
        <f>SUM(AN8:AN39)</f>
        <v>-94863881.191343904</v>
      </c>
      <c r="AO43" s="25"/>
      <c r="AP43" s="88"/>
      <c r="AQ43" s="89"/>
      <c r="AR43" s="90"/>
      <c r="AS43" s="91"/>
    </row>
    <row r="44" spans="2:45" ht="15" thickBot="1" x14ac:dyDescent="0.4">
      <c r="B44" s="80" t="s">
        <v>112</v>
      </c>
      <c r="C44" s="81"/>
      <c r="D44" s="64">
        <f t="shared" ref="D44:AN44" si="32">D43-D16</f>
        <v>0</v>
      </c>
      <c r="E44" s="15">
        <f t="shared" si="32"/>
        <v>0</v>
      </c>
      <c r="F44" s="15">
        <f t="shared" si="32"/>
        <v>0</v>
      </c>
      <c r="G44" s="34">
        <f t="shared" si="32"/>
        <v>1711377.5640346222</v>
      </c>
      <c r="H44" s="34">
        <f t="shared" si="32"/>
        <v>1711377.5640346222</v>
      </c>
      <c r="I44" s="34">
        <f t="shared" si="32"/>
        <v>0</v>
      </c>
      <c r="J44" s="34">
        <f t="shared" si="32"/>
        <v>0</v>
      </c>
      <c r="K44" s="34">
        <f t="shared" si="32"/>
        <v>0</v>
      </c>
      <c r="L44" s="34">
        <f t="shared" si="32"/>
        <v>2128904.0121402387</v>
      </c>
      <c r="M44" s="34">
        <f t="shared" si="32"/>
        <v>2128904.0121402387</v>
      </c>
      <c r="N44" s="35">
        <f t="shared" si="32"/>
        <v>1711377.5640346222</v>
      </c>
      <c r="O44" s="34">
        <f t="shared" si="32"/>
        <v>-188337293.7216174</v>
      </c>
      <c r="P44" s="34">
        <f t="shared" si="32"/>
        <v>-91643276.034363508</v>
      </c>
      <c r="Q44" s="34">
        <f t="shared" si="32"/>
        <v>-40348764.219888352</v>
      </c>
      <c r="R44" s="34">
        <f t="shared" si="32"/>
        <v>-135331404.34310764</v>
      </c>
      <c r="S44" s="34">
        <f t="shared" si="32"/>
        <v>2128904.0121402387</v>
      </c>
      <c r="T44" s="34">
        <f t="shared" si="32"/>
        <v>-4228702.3804789307</v>
      </c>
      <c r="U44" s="34">
        <f t="shared" si="32"/>
        <v>2595564.1926524225</v>
      </c>
      <c r="V44" s="34">
        <f t="shared" si="32"/>
        <v>-824130.81</v>
      </c>
      <c r="W44" s="37">
        <f t="shared" si="32"/>
        <v>-5519493.3709911155</v>
      </c>
      <c r="X44" s="35">
        <f t="shared" si="32"/>
        <v>-135331404.34310764</v>
      </c>
      <c r="Y44" s="34">
        <f t="shared" si="32"/>
        <v>-55440691.932746097</v>
      </c>
      <c r="Z44" s="34">
        <f t="shared" si="32"/>
        <v>15333320.995652001</v>
      </c>
      <c r="AA44" s="34">
        <f t="shared" si="32"/>
        <v>-21637865.464146249</v>
      </c>
      <c r="AB44" s="34">
        <f t="shared" si="32"/>
        <v>-227743282.73565203</v>
      </c>
      <c r="AC44" s="34">
        <f t="shared" si="32"/>
        <v>-5519493.3709911155</v>
      </c>
      <c r="AD44" s="34">
        <f t="shared" si="32"/>
        <v>-14652917.571831636</v>
      </c>
      <c r="AE44" s="34">
        <f t="shared" si="32"/>
        <v>-1831890.0025637611</v>
      </c>
      <c r="AF44" s="34">
        <f t="shared" si="32"/>
        <v>0</v>
      </c>
      <c r="AG44" s="37">
        <f t="shared" si="32"/>
        <v>-18340520.940258991</v>
      </c>
      <c r="AH44" s="35">
        <f t="shared" si="32"/>
        <v>-84341491.131617397</v>
      </c>
      <c r="AI44" s="34">
        <f t="shared" si="32"/>
        <v>-13049515.508062124</v>
      </c>
      <c r="AJ44" s="34">
        <f t="shared" si="32"/>
        <v>-143401791.6040346</v>
      </c>
      <c r="AK44" s="34">
        <f t="shared" si="32"/>
        <v>-5291005.4321968611</v>
      </c>
      <c r="AL44" s="35">
        <f t="shared" si="32"/>
        <v>-5854813.5477085551</v>
      </c>
      <c r="AM44" s="34">
        <f t="shared" si="32"/>
        <v>-11145818.979905421</v>
      </c>
      <c r="AN44" s="37">
        <f t="shared" si="32"/>
        <v>-148826717.67720354</v>
      </c>
      <c r="AO44" s="93"/>
      <c r="AP44" s="70"/>
      <c r="AQ44" s="74"/>
      <c r="AR44" s="57"/>
    </row>
    <row r="45" spans="2:45" ht="15" thickBot="1" x14ac:dyDescent="0.4">
      <c r="B45" s="94" t="s">
        <v>113</v>
      </c>
      <c r="C45" s="95">
        <v>1589</v>
      </c>
      <c r="D45" s="64">
        <f t="shared" ref="D45:AN45" si="33">D16</f>
        <v>0</v>
      </c>
      <c r="E45" s="15">
        <f t="shared" si="33"/>
        <v>0</v>
      </c>
      <c r="F45" s="15">
        <f t="shared" si="33"/>
        <v>0</v>
      </c>
      <c r="G45" s="34">
        <f t="shared" si="33"/>
        <v>-33631694.304034606</v>
      </c>
      <c r="H45" s="34">
        <f t="shared" si="33"/>
        <v>-33631694.304034606</v>
      </c>
      <c r="I45" s="34">
        <f t="shared" si="33"/>
        <v>0</v>
      </c>
      <c r="J45" s="34">
        <f t="shared" si="33"/>
        <v>0</v>
      </c>
      <c r="K45" s="34">
        <f t="shared" si="33"/>
        <v>0</v>
      </c>
      <c r="L45" s="34">
        <f t="shared" si="33"/>
        <v>-641263.31999999995</v>
      </c>
      <c r="M45" s="34">
        <f t="shared" si="33"/>
        <v>-641263.31999999995</v>
      </c>
      <c r="N45" s="35">
        <f t="shared" si="33"/>
        <v>-33631694.304034606</v>
      </c>
      <c r="O45" s="34">
        <f t="shared" si="33"/>
        <v>-21442313.900000002</v>
      </c>
      <c r="P45" s="34">
        <f t="shared" si="33"/>
        <v>-11520395.949999999</v>
      </c>
      <c r="Q45" s="34">
        <f t="shared" si="33"/>
        <v>48700352.221306443</v>
      </c>
      <c r="R45" s="34">
        <f t="shared" si="33"/>
        <v>5146739.9672718346</v>
      </c>
      <c r="S45" s="34">
        <f t="shared" si="33"/>
        <v>-641263.31999999995</v>
      </c>
      <c r="T45" s="34">
        <f t="shared" si="33"/>
        <v>-328124.28000000003</v>
      </c>
      <c r="U45" s="34">
        <f t="shared" si="33"/>
        <v>-246274.33</v>
      </c>
      <c r="V45" s="34">
        <f t="shared" si="33"/>
        <v>824130.81</v>
      </c>
      <c r="W45" s="37">
        <f t="shared" si="33"/>
        <v>101017.54000000004</v>
      </c>
      <c r="X45" s="35">
        <f t="shared" si="33"/>
        <v>5146739.9672718346</v>
      </c>
      <c r="Y45" s="34">
        <f t="shared" si="33"/>
        <v>20458304.939999979</v>
      </c>
      <c r="Z45" s="34">
        <f t="shared" si="33"/>
        <v>-22111298.354034606</v>
      </c>
      <c r="AA45" s="34">
        <f t="shared" si="33"/>
        <v>1099658.7527281605</v>
      </c>
      <c r="AB45" s="34">
        <f t="shared" si="33"/>
        <v>48816002.014034584</v>
      </c>
      <c r="AC45" s="34">
        <f t="shared" si="33"/>
        <v>101017.54000000004</v>
      </c>
      <c r="AD45" s="34">
        <f t="shared" si="33"/>
        <v>973582.79000000015</v>
      </c>
      <c r="AE45" s="34">
        <f t="shared" si="33"/>
        <v>-2532089.2782822498</v>
      </c>
      <c r="AF45" s="34">
        <f t="shared" si="33"/>
        <v>0</v>
      </c>
      <c r="AG45" s="37">
        <f t="shared" si="33"/>
        <v>3606689.6082822499</v>
      </c>
      <c r="AH45" s="35">
        <f t="shared" si="33"/>
        <v>0</v>
      </c>
      <c r="AI45" s="34">
        <f t="shared" si="33"/>
        <v>0</v>
      </c>
      <c r="AJ45" s="34">
        <f t="shared" si="33"/>
        <v>48816002.014034584</v>
      </c>
      <c r="AK45" s="34">
        <f t="shared" si="33"/>
        <v>3606689.6082822499</v>
      </c>
      <c r="AL45" s="35">
        <f t="shared" si="33"/>
        <v>1540144.8635427915</v>
      </c>
      <c r="AM45" s="34">
        <f t="shared" si="33"/>
        <v>5146834.4718250409</v>
      </c>
      <c r="AN45" s="37">
        <f t="shared" si="33"/>
        <v>53962836.485859625</v>
      </c>
      <c r="AO45" s="93"/>
      <c r="AP45" s="70"/>
      <c r="AQ45" s="74"/>
      <c r="AR45" s="57"/>
    </row>
    <row r="46" spans="2:45" x14ac:dyDescent="0.35">
      <c r="B46" s="94"/>
      <c r="C46" s="95"/>
      <c r="D46" s="64"/>
      <c r="E46" s="15"/>
      <c r="F46" s="15"/>
      <c r="G46" s="34"/>
      <c r="H46" s="34"/>
      <c r="I46" s="34"/>
      <c r="J46" s="34"/>
      <c r="K46" s="34"/>
      <c r="L46" s="34"/>
      <c r="M46" s="34"/>
      <c r="N46" s="35"/>
      <c r="O46" s="34"/>
      <c r="P46" s="34"/>
      <c r="Q46" s="34"/>
      <c r="R46" s="34"/>
      <c r="S46" s="34"/>
      <c r="T46" s="34"/>
      <c r="U46" s="34"/>
      <c r="V46" s="34"/>
      <c r="W46" s="37"/>
      <c r="X46" s="35"/>
      <c r="Y46" s="34"/>
      <c r="Z46" s="34"/>
      <c r="AA46" s="34"/>
      <c r="AB46" s="34"/>
      <c r="AC46" s="34"/>
      <c r="AD46" s="34"/>
      <c r="AE46" s="34"/>
      <c r="AF46" s="34"/>
      <c r="AG46" s="37"/>
      <c r="AH46" s="35"/>
      <c r="AI46" s="34"/>
      <c r="AJ46" s="34"/>
      <c r="AK46" s="34"/>
      <c r="AL46" s="35"/>
      <c r="AM46" s="34"/>
      <c r="AN46" s="37"/>
      <c r="AO46" s="93"/>
      <c r="AP46" s="96"/>
      <c r="AQ46" s="74"/>
      <c r="AR46" s="57"/>
    </row>
    <row r="47" spans="2:45" s="92" customFormat="1" ht="18" customHeight="1" x14ac:dyDescent="0.35">
      <c r="B47" s="80" t="s">
        <v>114</v>
      </c>
      <c r="C47" s="95"/>
      <c r="D47" s="82"/>
      <c r="E47" s="97"/>
      <c r="F47" s="97"/>
      <c r="G47" s="97"/>
      <c r="H47" s="97"/>
      <c r="I47" s="97"/>
      <c r="J47" s="97"/>
      <c r="K47" s="97"/>
      <c r="L47" s="97"/>
      <c r="M47" s="97"/>
      <c r="N47" s="98"/>
      <c r="O47" s="97"/>
      <c r="P47" s="97"/>
      <c r="Q47" s="97"/>
      <c r="R47" s="97"/>
      <c r="S47" s="97"/>
      <c r="T47" s="97"/>
      <c r="U47" s="97"/>
      <c r="V47" s="97"/>
      <c r="W47" s="99"/>
      <c r="X47" s="98"/>
      <c r="Y47" s="97"/>
      <c r="Z47" s="97"/>
      <c r="AA47" s="97"/>
      <c r="AB47" s="97"/>
      <c r="AC47" s="97"/>
      <c r="AD47" s="97"/>
      <c r="AE47" s="97"/>
      <c r="AF47" s="97"/>
      <c r="AG47" s="99"/>
      <c r="AH47" s="98"/>
      <c r="AI47" s="97"/>
      <c r="AJ47" s="86">
        <f>SUM(AJ8:AJ23,AJ34:AJ36)</f>
        <v>-91722196.139999986</v>
      </c>
      <c r="AK47" s="86">
        <f>SUM(AK8:AK23,AK34:AK36)</f>
        <v>1015603.6587938585</v>
      </c>
      <c r="AL47" s="86">
        <f t="shared" ref="AL47:AN47" si="34">SUM(AL8:AL23,AL34:AL36)</f>
        <v>-4157288.7101377645</v>
      </c>
      <c r="AM47" s="86">
        <f t="shared" si="34"/>
        <v>-3141685.051343909</v>
      </c>
      <c r="AN47" s="86">
        <f>SUM(AN8:AN23,AN34:AN36)</f>
        <v>-94863881.191343904</v>
      </c>
      <c r="AO47" s="62"/>
      <c r="AP47" s="63"/>
      <c r="AQ47" s="89"/>
      <c r="AR47" s="100"/>
    </row>
    <row r="48" spans="2:45" s="92" customFormat="1" ht="18" customHeight="1" x14ac:dyDescent="0.35">
      <c r="B48" s="80" t="s">
        <v>115</v>
      </c>
      <c r="C48" s="95"/>
      <c r="D48" s="82"/>
      <c r="E48" s="97"/>
      <c r="F48" s="97"/>
      <c r="G48" s="97"/>
      <c r="H48" s="97"/>
      <c r="I48" s="97"/>
      <c r="J48" s="97"/>
      <c r="K48" s="97"/>
      <c r="L48" s="97"/>
      <c r="M48" s="97"/>
      <c r="N48" s="98"/>
      <c r="O48" s="97"/>
      <c r="P48" s="97"/>
      <c r="Q48" s="97"/>
      <c r="R48" s="97"/>
      <c r="S48" s="97"/>
      <c r="T48" s="97"/>
      <c r="U48" s="97"/>
      <c r="V48" s="97"/>
      <c r="W48" s="99"/>
      <c r="X48" s="98"/>
      <c r="Y48" s="97"/>
      <c r="Z48" s="97"/>
      <c r="AA48" s="97"/>
      <c r="AB48" s="97"/>
      <c r="AC48" s="97"/>
      <c r="AD48" s="97"/>
      <c r="AE48" s="97"/>
      <c r="AF48" s="97"/>
      <c r="AG48" s="99"/>
      <c r="AH48" s="98"/>
      <c r="AI48" s="97"/>
      <c r="AJ48" s="86">
        <f>SUM(AJ24:AJ33,AJ37:AJ38)</f>
        <v>-2863593.45</v>
      </c>
      <c r="AK48" s="86">
        <f t="shared" ref="AK48:AN48" si="35">SUM(AK24:AK33,AK37:AK38)</f>
        <v>-2699919.482708469</v>
      </c>
      <c r="AL48" s="86">
        <f t="shared" si="35"/>
        <v>-157379.97402800029</v>
      </c>
      <c r="AM48" s="86">
        <f t="shared" si="35"/>
        <v>-2857299.4567364701</v>
      </c>
      <c r="AN48" s="86">
        <f t="shared" si="35"/>
        <v>0</v>
      </c>
      <c r="AO48" s="62"/>
      <c r="AP48" s="63"/>
      <c r="AQ48" s="89"/>
      <c r="AR48" s="100"/>
    </row>
    <row r="49" spans="1:44" ht="13.5" customHeight="1" thickBot="1" x14ac:dyDescent="0.4">
      <c r="B49" s="94"/>
      <c r="C49" s="95"/>
      <c r="D49" s="64"/>
      <c r="E49" s="15"/>
      <c r="F49" s="15"/>
      <c r="G49" s="15"/>
      <c r="H49" s="15"/>
      <c r="I49" s="15"/>
      <c r="J49" s="15"/>
      <c r="K49" s="15"/>
      <c r="L49" s="15"/>
      <c r="M49" s="15"/>
      <c r="N49" s="18"/>
      <c r="O49" s="15"/>
      <c r="P49" s="15"/>
      <c r="Q49" s="15"/>
      <c r="R49" s="15"/>
      <c r="S49" s="15"/>
      <c r="T49" s="15"/>
      <c r="U49" s="15"/>
      <c r="V49" s="15"/>
      <c r="W49" s="52"/>
      <c r="X49" s="18"/>
      <c r="Y49" s="15"/>
      <c r="Z49" s="15"/>
      <c r="AA49" s="15"/>
      <c r="AB49" s="15"/>
      <c r="AC49" s="15"/>
      <c r="AD49" s="15"/>
      <c r="AE49" s="15"/>
      <c r="AF49" s="15"/>
      <c r="AG49" s="52"/>
      <c r="AH49" s="18"/>
      <c r="AI49" s="15"/>
      <c r="AJ49" s="15"/>
      <c r="AK49" s="15"/>
      <c r="AL49" s="18"/>
      <c r="AM49" s="15"/>
      <c r="AN49" s="52"/>
      <c r="AO49" s="62"/>
      <c r="AP49" s="63"/>
      <c r="AQ49" s="74"/>
      <c r="AR49" s="101"/>
    </row>
    <row r="50" spans="1:44" ht="15" thickBot="1" x14ac:dyDescent="0.4">
      <c r="B50" s="102"/>
      <c r="C50" s="143"/>
      <c r="D50" s="103"/>
      <c r="E50" s="104"/>
      <c r="F50" s="104"/>
      <c r="G50" s="104"/>
      <c r="H50" s="104"/>
      <c r="I50" s="104"/>
      <c r="J50" s="104"/>
      <c r="K50" s="104"/>
      <c r="L50" s="104"/>
      <c r="M50" s="104"/>
      <c r="N50" s="105"/>
      <c r="O50" s="104"/>
      <c r="P50" s="104"/>
      <c r="Q50" s="104"/>
      <c r="R50" s="104"/>
      <c r="S50" s="104"/>
      <c r="T50" s="104"/>
      <c r="U50" s="104"/>
      <c r="V50" s="104"/>
      <c r="W50" s="144"/>
      <c r="X50" s="105"/>
      <c r="Y50" s="104"/>
      <c r="Z50" s="104"/>
      <c r="AA50" s="104"/>
      <c r="AB50" s="104"/>
      <c r="AC50" s="104"/>
      <c r="AD50" s="104"/>
      <c r="AE50" s="104"/>
      <c r="AF50" s="104"/>
      <c r="AG50" s="144"/>
      <c r="AH50" s="106"/>
      <c r="AI50" s="104"/>
      <c r="AJ50" s="104"/>
      <c r="AK50" s="104"/>
      <c r="AL50" s="106"/>
      <c r="AM50" s="104"/>
      <c r="AN50" s="144"/>
      <c r="AO50" s="145"/>
      <c r="AP50" s="107"/>
      <c r="AQ50" s="144"/>
      <c r="AR50" s="28"/>
    </row>
    <row r="51" spans="1:44" x14ac:dyDescent="0.35">
      <c r="G51" s="2"/>
      <c r="AK51" s="2"/>
      <c r="AQ51" s="108"/>
    </row>
    <row r="52" spans="1:44" x14ac:dyDescent="0.35">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Q52" s="108"/>
    </row>
    <row r="53" spans="1:44" ht="45" customHeight="1" x14ac:dyDescent="0.35">
      <c r="A53" s="109"/>
      <c r="B53" s="160" t="s">
        <v>116</v>
      </c>
      <c r="C53" s="160"/>
      <c r="D53" s="160"/>
      <c r="E53" s="160"/>
      <c r="R53" s="2">
        <f>P47+U47</f>
        <v>0</v>
      </c>
      <c r="AB53" s="2">
        <f>Z47+AE47</f>
        <v>0</v>
      </c>
      <c r="AN53" s="1"/>
    </row>
    <row r="54" spans="1:44" ht="16.5" x14ac:dyDescent="0.35">
      <c r="A54" s="110"/>
      <c r="D54" s="111"/>
      <c r="E54" s="111"/>
    </row>
    <row r="55" spans="1:44" ht="47.25" customHeight="1" x14ac:dyDescent="0.35">
      <c r="A55" s="110">
        <v>1</v>
      </c>
      <c r="B55" s="156" t="s">
        <v>117</v>
      </c>
      <c r="C55" s="156"/>
      <c r="D55" s="112"/>
      <c r="E55" s="112"/>
      <c r="F55" s="112"/>
      <c r="G55" s="112"/>
      <c r="H55" s="112"/>
      <c r="I55" s="112"/>
      <c r="J55" s="112"/>
      <c r="K55" s="112"/>
      <c r="L55" s="112"/>
      <c r="M55" s="112"/>
      <c r="N55" s="112"/>
      <c r="O55" s="112"/>
      <c r="P55" s="112"/>
      <c r="Q55" s="112"/>
      <c r="R55" s="112"/>
      <c r="S55" s="112"/>
      <c r="T55" s="112"/>
      <c r="U55" s="112"/>
      <c r="V55" s="112"/>
      <c r="W55" s="112"/>
      <c r="X55" s="112"/>
      <c r="Y55" s="112"/>
      <c r="Z55" s="112"/>
      <c r="AA55" s="112"/>
      <c r="AB55" s="112"/>
      <c r="AC55" s="112"/>
      <c r="AD55" s="112"/>
      <c r="AE55" s="112"/>
      <c r="AF55" s="112"/>
      <c r="AG55" s="112"/>
      <c r="AH55" s="112"/>
      <c r="AI55" s="112"/>
      <c r="AJ55" s="112"/>
      <c r="AK55" s="112"/>
      <c r="AL55" s="112"/>
      <c r="AM55" s="112"/>
      <c r="AN55" s="112"/>
    </row>
    <row r="56" spans="1:44" ht="78" customHeight="1" x14ac:dyDescent="0.35">
      <c r="A56" s="110">
        <v>2</v>
      </c>
      <c r="B56" s="156" t="s">
        <v>118</v>
      </c>
      <c r="C56" s="156"/>
      <c r="D56" s="113"/>
      <c r="E56" s="112"/>
    </row>
    <row r="57" spans="1:44" ht="78" customHeight="1" x14ac:dyDescent="0.35">
      <c r="A57" s="110">
        <v>3</v>
      </c>
      <c r="B57" s="156" t="s">
        <v>119</v>
      </c>
      <c r="C57" s="156"/>
      <c r="D57" s="111"/>
      <c r="E57" s="111"/>
    </row>
    <row r="58" spans="1:44" ht="96.75" customHeight="1" x14ac:dyDescent="0.35">
      <c r="A58" s="110">
        <v>4</v>
      </c>
      <c r="B58" s="156" t="s">
        <v>120</v>
      </c>
      <c r="C58" s="156"/>
      <c r="D58" s="111"/>
      <c r="E58" s="111"/>
    </row>
    <row r="59" spans="1:44" ht="78" customHeight="1" x14ac:dyDescent="0.35">
      <c r="A59" s="110">
        <v>5</v>
      </c>
      <c r="B59" s="156" t="s">
        <v>121</v>
      </c>
      <c r="C59" s="156"/>
      <c r="D59" s="111"/>
      <c r="E59" s="111"/>
    </row>
    <row r="60" spans="1:44" ht="51" customHeight="1" x14ac:dyDescent="0.35">
      <c r="A60" s="110">
        <v>6</v>
      </c>
      <c r="B60" s="156" t="s">
        <v>122</v>
      </c>
      <c r="C60" s="156"/>
      <c r="D60" s="111"/>
      <c r="E60" s="111"/>
    </row>
  </sheetData>
  <mergeCells count="54">
    <mergeCell ref="AL3:AN3"/>
    <mergeCell ref="B4:B6"/>
    <mergeCell ref="C4:C6"/>
    <mergeCell ref="D4:D6"/>
    <mergeCell ref="E4:E6"/>
    <mergeCell ref="F4:F6"/>
    <mergeCell ref="L4:L6"/>
    <mergeCell ref="D3:M3"/>
    <mergeCell ref="N3:W3"/>
    <mergeCell ref="X3:AG3"/>
    <mergeCell ref="AH3:AK3"/>
    <mergeCell ref="G4:G6"/>
    <mergeCell ref="H4:H6"/>
    <mergeCell ref="I4:I6"/>
    <mergeCell ref="J4:J6"/>
    <mergeCell ref="K4:K6"/>
    <mergeCell ref="X4:X6"/>
    <mergeCell ref="M4:M6"/>
    <mergeCell ref="N4:N6"/>
    <mergeCell ref="O4:O6"/>
    <mergeCell ref="P4:P6"/>
    <mergeCell ref="Q4:Q6"/>
    <mergeCell ref="R4:R6"/>
    <mergeCell ref="S4:S6"/>
    <mergeCell ref="T4:T6"/>
    <mergeCell ref="U4:U6"/>
    <mergeCell ref="V4:V6"/>
    <mergeCell ref="W4:W6"/>
    <mergeCell ref="AG4:AG6"/>
    <mergeCell ref="AH4:AH6"/>
    <mergeCell ref="AI4:AI6"/>
    <mergeCell ref="AJ4:AJ6"/>
    <mergeCell ref="Y4:Y6"/>
    <mergeCell ref="Z4:Z6"/>
    <mergeCell ref="AA4:AA6"/>
    <mergeCell ref="AB4:AB6"/>
    <mergeCell ref="AC4:AC6"/>
    <mergeCell ref="AD4:AD6"/>
    <mergeCell ref="B59:C59"/>
    <mergeCell ref="B60:C60"/>
    <mergeCell ref="AQ4:AQ6"/>
    <mergeCell ref="B53:E53"/>
    <mergeCell ref="B55:C55"/>
    <mergeCell ref="B56:C56"/>
    <mergeCell ref="B57:C57"/>
    <mergeCell ref="B58:C58"/>
    <mergeCell ref="AK4:AK6"/>
    <mergeCell ref="AL4:AL6"/>
    <mergeCell ref="AM4:AM6"/>
    <mergeCell ref="AN4:AN6"/>
    <mergeCell ref="AO4:AO6"/>
    <mergeCell ref="AP4:AP6"/>
    <mergeCell ref="AE4:AE6"/>
    <mergeCell ref="AF4:AF6"/>
  </mergeCells>
  <printOptions verticalCentered="1"/>
  <pageMargins left="0.7" right="0.7" top="0.75" bottom="0.75" header="0.3" footer="0.3"/>
  <pageSetup paperSize="5" scale="33" fitToWidth="0" orientation="landscape" r:id="rId1"/>
  <colBreaks count="1" manualBreakCount="1">
    <brk id="33"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40</xdr:col>
                    <xdr:colOff>0</xdr:colOff>
                    <xdr:row>4</xdr:row>
                    <xdr:rowOff>0</xdr:rowOff>
                  </from>
                  <to>
                    <xdr:col>42</xdr:col>
                    <xdr:colOff>0</xdr:colOff>
                    <xdr:row>5</xdr:row>
                    <xdr:rowOff>31750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40</xdr:col>
                    <xdr:colOff>0</xdr:colOff>
                    <xdr:row>4</xdr:row>
                    <xdr:rowOff>0</xdr:rowOff>
                  </from>
                  <to>
                    <xdr:col>42</xdr:col>
                    <xdr:colOff>0</xdr:colOff>
                    <xdr:row>5</xdr:row>
                    <xdr:rowOff>31750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40</xdr:col>
                    <xdr:colOff>0</xdr:colOff>
                    <xdr:row>4</xdr:row>
                    <xdr:rowOff>31750</xdr:rowOff>
                  </from>
                  <to>
                    <xdr:col>42</xdr:col>
                    <xdr:colOff>0</xdr:colOff>
                    <xdr:row>5</xdr:row>
                    <xdr:rowOff>50800</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40</xdr:col>
                    <xdr:colOff>0</xdr:colOff>
                    <xdr:row>5</xdr:row>
                    <xdr:rowOff>31750</xdr:rowOff>
                  </from>
                  <to>
                    <xdr:col>42</xdr:col>
                    <xdr:colOff>0</xdr:colOff>
                    <xdr:row>5</xdr:row>
                    <xdr:rowOff>266700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B5F7D-3392-410D-ACD7-250276A21965}">
  <dimension ref="A1:H34"/>
  <sheetViews>
    <sheetView workbookViewId="0">
      <selection sqref="A1:B1"/>
    </sheetView>
  </sheetViews>
  <sheetFormatPr defaultRowHeight="14.5" x14ac:dyDescent="0.35"/>
  <cols>
    <col min="3" max="3" width="41.81640625" bestFit="1" customWidth="1"/>
    <col min="5" max="5" width="50.81640625" customWidth="1"/>
    <col min="6" max="6" width="64.54296875" customWidth="1"/>
  </cols>
  <sheetData>
    <row r="1" spans="1:8" x14ac:dyDescent="0.35">
      <c r="A1" s="214"/>
      <c r="B1" s="214"/>
      <c r="C1" s="114"/>
      <c r="D1" s="114"/>
      <c r="E1" s="114"/>
      <c r="F1" s="114"/>
      <c r="G1" s="114"/>
      <c r="H1" s="114"/>
    </row>
    <row r="2" spans="1:8" x14ac:dyDescent="0.35">
      <c r="A2" s="215"/>
      <c r="B2" s="215"/>
      <c r="C2" s="114"/>
      <c r="D2" s="114"/>
      <c r="E2" s="114"/>
      <c r="F2" s="114"/>
      <c r="G2" s="114"/>
      <c r="H2" s="114"/>
    </row>
    <row r="3" spans="1:8" x14ac:dyDescent="0.35">
      <c r="A3" s="215"/>
      <c r="B3" s="215"/>
      <c r="C3" s="115"/>
      <c r="D3" s="115"/>
      <c r="E3" s="115"/>
      <c r="F3" s="115"/>
      <c r="G3" s="114"/>
      <c r="H3" s="114"/>
    </row>
    <row r="4" spans="1:8" x14ac:dyDescent="0.35">
      <c r="A4" s="215"/>
      <c r="B4" s="218" t="s">
        <v>123</v>
      </c>
      <c r="C4" s="218"/>
      <c r="D4" s="218"/>
      <c r="E4" s="218"/>
      <c r="F4" s="221"/>
      <c r="G4" s="214"/>
      <c r="H4" s="214"/>
    </row>
    <row r="5" spans="1:8" x14ac:dyDescent="0.35">
      <c r="A5" s="215"/>
      <c r="B5" s="218" t="s">
        <v>124</v>
      </c>
      <c r="C5" s="218"/>
      <c r="D5" s="218"/>
      <c r="E5" s="218"/>
      <c r="F5" s="221"/>
      <c r="G5" s="214"/>
      <c r="H5" s="214"/>
    </row>
    <row r="6" spans="1:8" x14ac:dyDescent="0.35">
      <c r="A6" s="215"/>
      <c r="B6" s="215"/>
      <c r="C6" s="115"/>
      <c r="D6" s="115"/>
      <c r="E6" s="115"/>
      <c r="F6" s="115"/>
      <c r="G6" s="114"/>
      <c r="H6" s="114"/>
    </row>
    <row r="7" spans="1:8" ht="15" thickBot="1" x14ac:dyDescent="0.4">
      <c r="A7" s="215"/>
      <c r="B7" s="215"/>
      <c r="C7" s="115"/>
      <c r="D7" s="115"/>
      <c r="E7" s="115"/>
      <c r="F7" s="115"/>
      <c r="G7" s="114"/>
      <c r="H7" s="114"/>
    </row>
    <row r="8" spans="1:8" ht="16.5" thickBot="1" x14ac:dyDescent="0.45">
      <c r="A8" s="216"/>
      <c r="B8" s="217"/>
      <c r="C8" s="118"/>
      <c r="D8" s="119"/>
      <c r="E8" s="118"/>
      <c r="F8" s="118"/>
      <c r="G8" s="116"/>
      <c r="H8" s="116"/>
    </row>
    <row r="9" spans="1:8" ht="66" customHeight="1" x14ac:dyDescent="0.4">
      <c r="A9" s="216"/>
      <c r="B9" s="217"/>
      <c r="C9" s="224" t="s">
        <v>36</v>
      </c>
      <c r="D9" s="219" t="s">
        <v>37</v>
      </c>
      <c r="E9" s="219" t="s">
        <v>74</v>
      </c>
      <c r="F9" s="219" t="s">
        <v>125</v>
      </c>
      <c r="G9" s="116"/>
      <c r="H9" s="116"/>
    </row>
    <row r="10" spans="1:8" ht="16" x14ac:dyDescent="0.4">
      <c r="A10" s="216"/>
      <c r="B10" s="217"/>
      <c r="C10" s="225"/>
      <c r="D10" s="220"/>
      <c r="E10" s="220"/>
      <c r="F10" s="220"/>
      <c r="G10" s="116"/>
      <c r="H10" s="116"/>
    </row>
    <row r="11" spans="1:8" ht="16" x14ac:dyDescent="0.4">
      <c r="A11" s="216"/>
      <c r="B11" s="217"/>
      <c r="C11" s="225"/>
      <c r="D11" s="220"/>
      <c r="E11" s="220"/>
      <c r="F11" s="220"/>
      <c r="G11" s="116"/>
      <c r="H11" s="116"/>
    </row>
    <row r="12" spans="1:8" ht="16" x14ac:dyDescent="0.4">
      <c r="A12" s="226"/>
      <c r="B12" s="227"/>
      <c r="C12" s="121"/>
      <c r="D12" s="122"/>
      <c r="E12" s="121"/>
      <c r="F12" s="121"/>
      <c r="G12" s="120"/>
      <c r="H12" s="120"/>
    </row>
    <row r="13" spans="1:8" ht="16" x14ac:dyDescent="0.4">
      <c r="A13" s="228"/>
      <c r="B13" s="229"/>
      <c r="C13" s="123" t="s">
        <v>126</v>
      </c>
      <c r="D13" s="124">
        <v>1588</v>
      </c>
      <c r="E13" s="125">
        <f>'2. Continuity Schedule'!AQ15</f>
        <v>17075417.034034573</v>
      </c>
      <c r="F13" s="121" t="s">
        <v>127</v>
      </c>
      <c r="G13" s="120"/>
      <c r="H13" s="120"/>
    </row>
    <row r="14" spans="1:8" ht="16" x14ac:dyDescent="0.4">
      <c r="A14" s="228"/>
      <c r="B14" s="229"/>
      <c r="C14" s="123" t="s">
        <v>128</v>
      </c>
      <c r="D14" s="124">
        <v>1589</v>
      </c>
      <c r="E14" s="125">
        <f>'2. Continuity Schedule'!AQ16</f>
        <v>-4888798.3423168361</v>
      </c>
      <c r="F14" s="121" t="s">
        <v>127</v>
      </c>
      <c r="G14" s="120"/>
      <c r="H14" s="120"/>
    </row>
    <row r="15" spans="1:8" x14ac:dyDescent="0.35">
      <c r="A15" s="230"/>
      <c r="B15" s="231"/>
      <c r="C15" s="121"/>
      <c r="D15" s="117"/>
      <c r="E15" s="121"/>
      <c r="F15" s="121"/>
      <c r="G15" s="126"/>
      <c r="H15" s="126"/>
    </row>
    <row r="16" spans="1:8" ht="16" x14ac:dyDescent="0.4">
      <c r="A16" s="222"/>
      <c r="B16" s="223"/>
      <c r="C16" s="121"/>
      <c r="D16" s="124"/>
      <c r="E16" s="121"/>
      <c r="F16" s="121"/>
      <c r="G16" s="116"/>
      <c r="H16" s="116"/>
    </row>
    <row r="17" spans="1:8" ht="16" x14ac:dyDescent="0.4">
      <c r="A17" s="222"/>
      <c r="B17" s="223"/>
      <c r="C17" s="121"/>
      <c r="D17" s="124"/>
      <c r="E17" s="121"/>
      <c r="F17" s="121"/>
      <c r="G17" s="116"/>
      <c r="H17" s="116"/>
    </row>
    <row r="18" spans="1:8" ht="16.5" thickBot="1" x14ac:dyDescent="0.45">
      <c r="A18" s="222"/>
      <c r="B18" s="223"/>
      <c r="C18" s="127"/>
      <c r="D18" s="146"/>
      <c r="E18" s="127"/>
      <c r="F18" s="127"/>
      <c r="G18" s="116"/>
      <c r="H18" s="116"/>
    </row>
    <row r="19" spans="1:8" ht="16" x14ac:dyDescent="0.4">
      <c r="A19" s="222"/>
      <c r="B19" s="222"/>
      <c r="C19" s="115"/>
      <c r="D19" s="115"/>
      <c r="E19" s="115"/>
      <c r="F19" s="115"/>
      <c r="G19" s="116"/>
      <c r="H19" s="116"/>
    </row>
    <row r="20" spans="1:8" x14ac:dyDescent="0.35">
      <c r="A20" s="214"/>
      <c r="B20" s="214"/>
      <c r="C20" s="115"/>
      <c r="D20" s="115"/>
      <c r="E20" s="115"/>
      <c r="F20" s="115"/>
      <c r="G20" s="114"/>
      <c r="H20" s="114"/>
    </row>
    <row r="21" spans="1:8" x14ac:dyDescent="0.35">
      <c r="A21" s="214"/>
      <c r="B21" s="214"/>
      <c r="C21" s="115"/>
      <c r="D21" s="115"/>
      <c r="E21" s="115"/>
      <c r="F21" s="115"/>
      <c r="G21" s="114"/>
      <c r="H21" s="114"/>
    </row>
    <row r="22" spans="1:8" x14ac:dyDescent="0.35">
      <c r="A22" s="214"/>
      <c r="B22" s="214"/>
      <c r="C22" s="115"/>
      <c r="D22" s="115"/>
      <c r="E22" s="115"/>
      <c r="F22" s="115"/>
      <c r="G22" s="114"/>
      <c r="H22" s="114"/>
    </row>
    <row r="23" spans="1:8" x14ac:dyDescent="0.35">
      <c r="A23" s="214"/>
      <c r="B23" s="214"/>
      <c r="C23" s="115"/>
      <c r="D23" s="115"/>
      <c r="E23" s="115"/>
      <c r="F23" s="115"/>
      <c r="G23" s="114"/>
      <c r="H23" s="114"/>
    </row>
    <row r="24" spans="1:8" x14ac:dyDescent="0.35">
      <c r="A24" s="214"/>
      <c r="B24" s="214"/>
      <c r="C24" s="114"/>
      <c r="D24" s="114"/>
      <c r="E24" s="114"/>
      <c r="F24" s="114"/>
      <c r="G24" s="114"/>
      <c r="H24" s="114"/>
    </row>
    <row r="25" spans="1:8" x14ac:dyDescent="0.35">
      <c r="A25" s="214"/>
      <c r="B25" s="214"/>
      <c r="C25" s="114"/>
      <c r="D25" s="114"/>
      <c r="E25" s="114"/>
      <c r="F25" s="114"/>
      <c r="G25" s="114"/>
      <c r="H25" s="114"/>
    </row>
    <row r="26" spans="1:8" x14ac:dyDescent="0.35">
      <c r="A26" s="214"/>
      <c r="B26" s="214"/>
      <c r="C26" s="114"/>
      <c r="D26" s="114"/>
      <c r="E26" s="114"/>
      <c r="F26" s="114"/>
      <c r="G26" s="114"/>
      <c r="H26" s="114"/>
    </row>
    <row r="27" spans="1:8" x14ac:dyDescent="0.35">
      <c r="A27" s="214"/>
      <c r="B27" s="214"/>
      <c r="C27" s="114"/>
      <c r="D27" s="114"/>
      <c r="E27" s="114"/>
      <c r="F27" s="114"/>
      <c r="G27" s="114"/>
      <c r="H27" s="114"/>
    </row>
    <row r="28" spans="1:8" x14ac:dyDescent="0.35">
      <c r="A28" s="214"/>
      <c r="B28" s="214"/>
      <c r="C28" s="114"/>
      <c r="D28" s="114"/>
      <c r="E28" s="114"/>
      <c r="F28" s="114"/>
      <c r="G28" s="114"/>
      <c r="H28" s="114"/>
    </row>
    <row r="29" spans="1:8" x14ac:dyDescent="0.35">
      <c r="A29" s="214"/>
      <c r="B29" s="214"/>
      <c r="C29" s="114"/>
      <c r="D29" s="114"/>
      <c r="E29" s="114"/>
      <c r="F29" s="114"/>
      <c r="G29" s="114"/>
      <c r="H29" s="114"/>
    </row>
    <row r="30" spans="1:8" x14ac:dyDescent="0.35">
      <c r="A30" s="214"/>
      <c r="B30" s="214"/>
      <c r="C30" s="114"/>
      <c r="D30" s="114"/>
      <c r="E30" s="114"/>
      <c r="F30" s="114"/>
      <c r="G30" s="114"/>
      <c r="H30" s="114"/>
    </row>
    <row r="31" spans="1:8" x14ac:dyDescent="0.35">
      <c r="A31" s="214"/>
      <c r="B31" s="214"/>
      <c r="C31" s="114"/>
      <c r="D31" s="114"/>
      <c r="E31" s="114"/>
      <c r="F31" s="114"/>
      <c r="G31" s="114"/>
      <c r="H31" s="114"/>
    </row>
    <row r="32" spans="1:8" x14ac:dyDescent="0.35">
      <c r="A32" s="214"/>
      <c r="B32" s="214"/>
      <c r="C32" s="114"/>
      <c r="D32" s="114"/>
      <c r="E32" s="114"/>
      <c r="F32" s="114"/>
      <c r="G32" s="114"/>
      <c r="H32" s="114"/>
    </row>
    <row r="33" spans="1:8" x14ac:dyDescent="0.35">
      <c r="A33" s="214"/>
      <c r="B33" s="214"/>
      <c r="C33" s="114"/>
      <c r="D33" s="114"/>
      <c r="E33" s="114"/>
      <c r="F33" s="114"/>
      <c r="G33" s="114"/>
      <c r="H33" s="114"/>
    </row>
    <row r="34" spans="1:8" x14ac:dyDescent="0.35">
      <c r="A34" s="214"/>
      <c r="B34" s="214"/>
      <c r="C34" s="114"/>
      <c r="D34" s="114"/>
      <c r="E34" s="114"/>
      <c r="F34" s="114"/>
      <c r="G34" s="114"/>
      <c r="H34" s="114"/>
    </row>
  </sheetData>
  <mergeCells count="42">
    <mergeCell ref="A30:B30"/>
    <mergeCell ref="A31:B31"/>
    <mergeCell ref="A32:B32"/>
    <mergeCell ref="A33:B33"/>
    <mergeCell ref="A34:B34"/>
    <mergeCell ref="A29:B29"/>
    <mergeCell ref="A18:B18"/>
    <mergeCell ref="A19:B19"/>
    <mergeCell ref="A20:B20"/>
    <mergeCell ref="A21:B21"/>
    <mergeCell ref="A22:B22"/>
    <mergeCell ref="A23:B23"/>
    <mergeCell ref="A24:B24"/>
    <mergeCell ref="A25:B25"/>
    <mergeCell ref="A26:B26"/>
    <mergeCell ref="A27:B27"/>
    <mergeCell ref="A28:B28"/>
    <mergeCell ref="A17:B17"/>
    <mergeCell ref="A9:B9"/>
    <mergeCell ref="C9:C11"/>
    <mergeCell ref="D9:D11"/>
    <mergeCell ref="E9:E11"/>
    <mergeCell ref="A12:B12"/>
    <mergeCell ref="A13:B13"/>
    <mergeCell ref="A14:B14"/>
    <mergeCell ref="A15:B15"/>
    <mergeCell ref="A16:B16"/>
    <mergeCell ref="F9:F11"/>
    <mergeCell ref="A10:B10"/>
    <mergeCell ref="A11:B11"/>
    <mergeCell ref="F4:F5"/>
    <mergeCell ref="G4:G5"/>
    <mergeCell ref="H4:H5"/>
    <mergeCell ref="A6:B6"/>
    <mergeCell ref="A7:B7"/>
    <mergeCell ref="A8:B8"/>
    <mergeCell ref="A1:B1"/>
    <mergeCell ref="A2:B2"/>
    <mergeCell ref="A3:B3"/>
    <mergeCell ref="A4:A5"/>
    <mergeCell ref="B4:E4"/>
    <mergeCell ref="B5:E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DReview xmlns="7e651a3a-8d05-4ee0-9344-b668032e30e0">false</MDReview>
    <RA xmlns="7e651a3a-8d05-4ee0-9344-b668032e30e0">
      <UserInfo>
        <DisplayName/>
        <AccountId xsi:nil="true"/>
        <AccountType/>
      </UserInfo>
    </RA>
    <RAContact xmlns="7e651a3a-8d05-4ee0-9344-b668032e30e0">BEN-SHLOMO Oren</RAContact>
    <Allmapsinthefolder xmlns="7e651a3a-8d05-4ee0-9344-b668032e30e0">false</Allmapsinthefolder>
    <MatchingIR xmlns="7e651a3a-8d05-4ee0-9344-b668032e30e0" xsi:nil="true"/>
    <RRA xmlns="7e651a3a-8d05-4ee0-9344-b668032e30e0" xsi:nil="true"/>
    <Issue xmlns="7e651a3a-8d05-4ee0-9344-b668032e30e0" xsi:nil="true"/>
    <DraftReady xmlns="7e651a3a-8d05-4ee0-9344-b668032e30e0" xsi:nil="true"/>
    <DocumentType xmlns="7e651a3a-8d05-4ee0-9344-b668032e30e0">Working Document</DocumentType>
    <Confidential xmlns="7e651a3a-8d05-4ee0-9344-b668032e30e0">false</Confidential>
    <RAApproved xmlns="7e651a3a-8d05-4ee0-9344-b668032e30e0">false</RAApproved>
    <AcceptedService_x002d_Legal xmlns="7e651a3a-8d05-4ee0-9344-b668032e30e0">true</AcceptedService_x002d_Legal>
    <IssueNo_x002e_ xmlns="7e651a3a-8d05-4ee0-9344-b668032e30e0" xsi:nil="true"/>
    <Author0 xmlns="7e651a3a-8d05-4ee0-9344-b668032e30e0">
      <UserInfo>
        <DisplayName/>
        <AccountId xsi:nil="true"/>
        <AccountType/>
      </UserInfo>
    </Author0>
    <ReadyforPrinting xmlns="7e651a3a-8d05-4ee0-9344-b668032e30e0">false</ReadyforPrinting>
    <RADirectorApproved xmlns="7e651a3a-8d05-4ee0-9344-b668032e30e0">false</RADirectorApproved>
    <CaseNumber_x002f_DocketNumber xmlns="7e651a3a-8d05-4ee0-9344-b668032e30e0">EB-2025-0030</CaseNumber_x002f_DocketNumber>
    <Formatted xmlns="7e651a3a-8d05-4ee0-9344-b668032e30e0">false</Formatted>
    <PRINTED xmlns="7e651a3a-8d05-4ee0-9344-b668032e30e0">false</PRINTED>
    <Legal_x0020_Review xmlns="7e651a3a-8d05-4ee0-9344-b668032e30e0">false</Legal_x0020_Review>
    <PDF xmlns="7e651a3a-8d05-4ee0-9344-b668032e30e0">false</PDF>
    <MegafileReady xmlns="7e651a3a-8d05-4ee0-9344-b668032e30e0">false</MegafileReady>
    <IssueDate xmlns="7e651a3a-8d05-4ee0-9344-b668032e30e0" xsi:nil="true"/>
    <TaxCatchAll xmlns="1f5e108a-442b-424d-88d6-fdac133e65d6" xsi:nil="true"/>
    <Applicant xmlns="7e651a3a-8d05-4ee0-9344-b668032e30e0">Hydro One Networks Inc. - HONI</Applicant>
    <Strategic xmlns="7e651a3a-8d05-4ee0-9344-b668032e30e0">false</Strategic>
    <Witness xmlns="7e651a3a-8d05-4ee0-9344-b668032e30e0">
      <UserInfo>
        <DisplayName>Anthony.NAVA@HydroOne.com</DisplayName>
        <AccountId>931</AccountId>
        <AccountType/>
      </UserInfo>
      <UserInfo>
        <DisplayName>Jennifer.Shim@HydroOne.com</DisplayName>
        <AccountId>67</AccountId>
        <AccountType/>
      </UserInfo>
    </Witness>
    <Docket xmlns="7e651a3a-8d05-4ee0-9344-b668032e30e0" xsi:nil="true"/>
    <Witness_x0020_Approved xmlns="7e651a3a-8d05-4ee0-9344-b668032e30e0">false</Witness_x0020_Approved>
    <JeffSmithApproval xmlns="7e651a3a-8d05-4ee0-9344-b668032e30e0">No</JeffSmithApproval>
    <RegLead xmlns="7e651a3a-8d05-4ee0-9344-b668032e30e0">
      <UserInfo>
        <DisplayName/>
        <AccountId xsi:nil="true"/>
        <AccountType/>
      </UserInfo>
    </RegLead>
    <Applicant0 xmlns="7e651a3a-8d05-4ee0-9344-b668032e30e0">
      <Value>Hydro One Networks Inc. - HONI</Value>
    </Applicant0>
    <TitleofExhibit xmlns="7e651a3a-8d05-4ee0-9344-b668032e30e0" xsi:nil="true"/>
    <TypeofDocument xmlns="7e651a3a-8d05-4ee0-9344-b668032e30e0" xsi:nil="true"/>
    <lcf76f155ced4ddcb4097134ff3c332f xmlns="7e651a3a-8d05-4ee0-9344-b668032e30e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2A9886C0063524695E58E529275A6AB" ma:contentTypeVersion="57" ma:contentTypeDescription="Create a new document." ma:contentTypeScope="" ma:versionID="6dead2ce9ec8cb57e304b4ca46259d86">
  <xsd:schema xmlns:xsd="http://www.w3.org/2001/XMLSchema" xmlns:xs="http://www.w3.org/2001/XMLSchema" xmlns:p="http://schemas.microsoft.com/office/2006/metadata/properties" xmlns:ns2="7e651a3a-8d05-4ee0-9344-b668032e30e0" xmlns:ns3="1f5e108a-442b-424d-88d6-fdac133e65d6" targetNamespace="http://schemas.microsoft.com/office/2006/metadata/properties" ma:root="true" ma:fieldsID="de18681cfe2e53236fe1d9f55758ed06" ns2:_="" ns3:_="">
    <xsd:import namespace="7e651a3a-8d05-4ee0-9344-b668032e30e0"/>
    <xsd:import namespace="1f5e108a-442b-424d-88d6-fdac133e65d6"/>
    <xsd:element name="properties">
      <xsd:complexType>
        <xsd:sequence>
          <xsd:element name="documentManagement">
            <xsd:complexType>
              <xsd:all>
                <xsd:element ref="ns2:RA" minOccurs="0"/>
                <xsd:element ref="ns2:DraftReady" minOccurs="0"/>
                <xsd:element ref="ns2:TitleofExhibit" minOccurs="0"/>
                <xsd:element ref="ns2:TypeofDocument" minOccurs="0"/>
                <xsd:element ref="ns2:CaseNumber_x002f_DocketNumber" minOccurs="0"/>
                <xsd:element ref="ns2:RAContact" minOccurs="0"/>
                <xsd:element ref="ns2:Applicant" minOccurs="0"/>
                <xsd:element ref="ns2:Applicant0" minOccurs="0"/>
                <xsd:element ref="ns2:IssueDate" minOccurs="0"/>
                <xsd:element ref="ns2:DocumentType" minOccurs="0"/>
                <xsd:element ref="ns2:Docket" minOccurs="0"/>
                <xsd:element ref="ns2:Author0" minOccurs="0"/>
                <xsd:element ref="ns2:RAApproved" minOccurs="0"/>
                <xsd:element ref="ns2:Strategic" minOccurs="0"/>
                <xsd:element ref="ns2:Legal_x0020_Review" minOccurs="0"/>
                <xsd:element ref="ns2:Formatted" minOccurs="0"/>
                <xsd:element ref="ns2:PDF" minOccurs="0"/>
                <xsd:element ref="ns2:Confidential" minOccurs="0"/>
                <xsd:element ref="ns2:RADirectorApproved" minOccurs="0"/>
                <xsd:element ref="ns2:Witness" minOccurs="0"/>
                <xsd:element ref="ns2:Witness_x0020_Approved" minOccurs="0"/>
                <xsd:element ref="ns2:RRA" minOccurs="0"/>
                <xsd:element ref="ns2:Allmapsinthefolder" minOccurs="0"/>
                <xsd:element ref="ns2:MegafileReady" minOccurs="0"/>
                <xsd:element ref="ns2:ReadyforPrinting" minOccurs="0"/>
                <xsd:element ref="ns2:PRINTED" minOccurs="0"/>
                <xsd:element ref="ns2:AcceptedService_x002d_Legal" minOccurs="0"/>
                <xsd:element ref="ns2:Issue" minOccurs="0"/>
                <xsd:element ref="ns2:IssueNo_x002e_" minOccurs="0"/>
                <xsd:element ref="ns3:TaxCatchAll" minOccurs="0"/>
                <xsd:element ref="ns2:MediaServiceDateTaken" minOccurs="0"/>
                <xsd:element ref="ns2:MediaServiceGenerationTime" minOccurs="0"/>
                <xsd:element ref="ns2:MediaLengthInSeconds" minOccurs="0"/>
                <xsd:element ref="ns2:MediaServiceEventHashCode" minOccurs="0"/>
                <xsd:element ref="ns2:MediaServiceOCR" minOccurs="0"/>
                <xsd:element ref="ns3:SharedWithUsers" minOccurs="0"/>
                <xsd:element ref="ns3:SharedWithDetails" minOccurs="0"/>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2:lcf76f155ced4ddcb4097134ff3c332f" minOccurs="0"/>
                <xsd:element ref="ns2:RegLead" minOccurs="0"/>
                <xsd:element ref="ns2:MDReview" minOccurs="0"/>
                <xsd:element ref="ns2:MatchingIR" minOccurs="0"/>
                <xsd:element ref="ns2:MediaServiceLocation" minOccurs="0"/>
                <xsd:element ref="ns2:JeffSmithApprova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51a3a-8d05-4ee0-9344-b668032e30e0" elementFormDefault="qualified">
    <xsd:import namespace="http://schemas.microsoft.com/office/2006/documentManagement/types"/>
    <xsd:import namespace="http://schemas.microsoft.com/office/infopath/2007/PartnerControls"/>
    <xsd:element name="RA" ma:index="3" nillable="true" ma:displayName="RA" ma:format="Dropdown" ma:list="UserInfo" ma:SharePointGroup="0" ma:internalName="RA">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4" nillable="true" ma:displayName="Draft Ready" ma:format="Dropdown" ma:internalName="DraftReady">
      <xsd:simpleType>
        <xsd:restriction base="dms:Choice">
          <xsd:enumeration value="No"/>
          <xsd:enumeration value="Almost"/>
          <xsd:enumeration value="Ready"/>
        </xsd:restriction>
      </xsd:simpleType>
    </xsd:element>
    <xsd:element name="TitleofExhibit" ma:index="5" nillable="true" ma:displayName="Title of Exhibit" ma:format="Dropdown" ma:internalName="TitleofExhibit">
      <xsd:simpleType>
        <xsd:restriction base="dms:Text">
          <xsd:maxLength value="255"/>
        </xsd:restriction>
      </xsd:simpleType>
    </xsd:element>
    <xsd:element name="TypeofDocument" ma:index="6" nillable="true" ma:displayName="Type of Document" ma:format="Dropdown" ma:internalName="TypeofDocument">
      <xsd:simpleType>
        <xsd:restriction base="dms:Choice">
          <xsd:enumeration value="Draft"/>
          <xsd:enumeration value="Ready"/>
          <xsd:enumeration value="Choice 3"/>
        </xsd:restriction>
      </xsd:simpleType>
    </xsd:element>
    <xsd:element name="CaseNumber_x002f_DocketNumber" ma:index="7" nillable="true" ma:displayName="Case Number" ma:format="Dropdown" ma:internalName="CaseNumber_x002f_DocketNumber">
      <xsd:simpleType>
        <xsd:restriction base="dms:Note"/>
      </xsd:simpleType>
    </xsd:element>
    <xsd:element name="RAContact" ma:index="8" nillable="true" ma:displayName="Director Contact" ma:description="Reg Affairs Advisor accountable for the File/Folder " ma:format="Dropdown" ma:internalName="RAContact">
      <xsd:simpleType>
        <xsd:union memberTypes="dms:Text">
          <xsd:simpleType>
            <xsd:restriction base="dms:Choice">
              <xsd:enumeration value="BURKE Kathleen"/>
              <xsd:enumeration value="CATALANO Pasquale"/>
              <xsd:enumeration value="SMITH Jeffrey"/>
              <xsd:enumeration value="BHANDARI Melanie"/>
              <xsd:enumeration value="AKSELRUD Uri"/>
              <xsd:enumeration value="ZBARCEA Alex"/>
              <xsd:enumeration value="ANDREY Elise"/>
              <xsd:enumeration value="SAVULAK Jason"/>
              <xsd:enumeration value="BEN-SHLOMO Oren"/>
            </xsd:restriction>
          </xsd:simpleType>
        </xsd:union>
      </xsd:simpleType>
    </xsd:element>
    <xsd:element name="Applicant" ma:index="9" nillable="true" ma:displayName="Authoring Party" ma:default="Hydro One Networks Inc. - HONI" ma:format="Dropdown" ma:internalName="Applicant">
      <xsd:simpleType>
        <xsd:union memberTypes="dms:Text">
          <xsd:simpleType>
            <xsd:restriction base="dms:Choice">
              <xsd:enumeration value="Hydro One Networks Inc. - HONI"/>
              <xsd:enumeration value="Ontario Energy Board - OEB"/>
              <xsd:enumeration value="Canadian Energy Regulator - CER"/>
              <xsd:enumeration value="Algoma Power Inc. - API"/>
              <xsd:enumeration value="Anwaatin"/>
              <xsd:enumeration value="Association of Major Power Consumers in Ontario - AMPCO"/>
              <xsd:enumeration value="Association of Power Producers of Ontario - APPrO"/>
              <xsd:enumeration value="Atikokan Hydro Inc. - AHI"/>
              <xsd:enumeration value="Attawapiskat First Nation - AFN"/>
              <xsd:enumeration value="Attawapiskat Power Corporation - APC"/>
              <xsd:enumeration value="Bluewater Power Distribution Corporation - BPDC"/>
              <xsd:enumeration value="Brant County Power Inc. - BCP"/>
              <xsd:enumeration value="Brantford Power Inc. - BPI"/>
              <xsd:enumeration value="Building Owners and Managers Association - BOMA"/>
              <xsd:enumeration value="Burlington Hydro Inc. - BHI"/>
              <xsd:enumeration value="Cambridge and North Dumfries Hydro Inc. - CND Hydro"/>
              <xsd:enumeration value="Canadian Energy Efficiency Alliance - CEEA"/>
              <xsd:enumeration value="Canadian Manufacturers and Exporters - CME"/>
              <xsd:enumeration value="Canadian Niagara Power Inc. - CNP"/>
              <xsd:enumeration value="Centre Wellington Hydro Ltd. - CWHL"/>
              <xsd:enumeration value="Chapleau Public Utilities Corporation - CPUC"/>
              <xsd:enumeration value="Chatham-Kent Hydro Inc. - CKH"/>
              <xsd:enumeration value="Clinton Power Corporation - CPC"/>
              <xsd:enumeration value="Coalition of Large Distributors - CLD"/>
              <xsd:enumeration value="COLLUS Power Corporation - COLLUS"/>
              <xsd:enumeration value="Consumers Council of Canada - CCC"/>
              <xsd:enumeration value="Cooperative Hydro Embrun Inc. - CHE"/>
              <xsd:enumeration value="Cornwall Street Railway Light and Power Company Limited - CRLP"/>
              <xsd:enumeration value="Corporation of the City of Kitchener - CCK"/>
              <xsd:enumeration value="Dubreuil Forest Products Ltd. - DFP"/>
              <xsd:enumeration value="E.L.K. Energy Inc. - ELK Energy"/>
              <xsd:enumeration value="Electric Vehicle Society - EVS"/>
              <xsd:enumeration value="Electrical Contractors Association of Ontario - ECAO"/>
              <xsd:enumeration value="Electricity Distributors Association - EDA"/>
              <xsd:enumeration value="Enbridge Gas Distribution - EGDI"/>
              <xsd:enumeration value="Energy Cost Management Inc. - ECMI"/>
              <xsd:enumeration value="Energy Probe"/>
              <xsd:enumeration value="Enersource Hydro Mississauga Inc."/>
              <xsd:enumeration value="Environmental Defence - ED"/>
              <xsd:enumeration value="ENWIN Utilities Ltd."/>
              <xsd:enumeration value="Erie Thames Powerlines Corporation - ETPC"/>
              <xsd:enumeration value="Espanola Regional Hydro Distribution Corporation - ER Hydro"/>
              <xsd:enumeration value="Essex Powerlines Corporation - EPC"/>
              <xsd:enumeration value="Federation of Ontario Cottagers’ Association - FOCA"/>
              <xsd:enumeration value="Federation of Rental-housing Providers of Ontario - FRPO"/>
              <xsd:enumeration value="Festival Hydro Inc. - FHI"/>
              <xsd:enumeration value="Fort Albany First Nation - FAFN"/>
              <xsd:enumeration value="Fort Albany Power Corporation - FAPC"/>
              <xsd:enumeration value="Fort Frances Power Corporation - FFPC"/>
              <xsd:enumeration value="Great Lakes Power - GLP"/>
              <xsd:enumeration value="Greater Sudbury Hydro Inc. - GSHI"/>
              <xsd:enumeration value="Green Energy Coalition - GEC"/>
              <xsd:enumeration value="Grimsby Power Inc. - GPI"/>
              <xsd:enumeration value="Guelph Hydro Electric Systems Inc. - GHESI"/>
              <xsd:enumeration value="Haldimand County Hydro Inc. - HCHI"/>
              <xsd:enumeration value="Halton Hills Hydro Inc. - HHH"/>
              <xsd:enumeration value="Hearst Power Distribution Company Limited - HPDC"/>
              <xsd:enumeration value="Horizon Utilities Corporation - HUC"/>
              <xsd:enumeration value="Hydro 2000 Inc."/>
              <xsd:enumeration value="Hydro Hawkesbury Inc. - HHI"/>
              <xsd:enumeration value="Hydro One Brampton - HOB"/>
              <xsd:enumeration value="Hydro One Remote Communities Inc. - HORC"/>
              <xsd:enumeration value="Hydro Ottawa Limited - HOL"/>
              <xsd:enumeration value="Independent Electricity System Operator - IESO"/>
              <xsd:enumeration value="Industrial Gas Users Association – IGUA"/>
              <xsd:enumeration value="Innisfil Hydro Distribution Systems Limited - IHDS"/>
              <xsd:enumeration value="Kashechewan First Nation - KFN"/>
              <xsd:enumeration value="Kashechewan Power Corporation - KPC"/>
              <xsd:enumeration value="Kenora Hydro Electric Corporation Ltd. - KHEC"/>
              <xsd:enumeration value="Kingston Hydro Corporation - KHC"/>
              <xsd:enumeration value="Kitchener-Wilmot Hydro Inc. - KWHI"/>
              <xsd:enumeration value="Lakefront Utilities Inc. - LUI"/>
              <xsd:enumeration value="Lakeland Power Distribution Ltd. - LPD"/>
              <xsd:enumeration value="London Hydro Inc. - LHI"/>
              <xsd:enumeration value="London Property Management Association - LPMA"/>
              <xsd:enumeration value="Low Income Energy Network – LIEN"/>
              <xsd:enumeration value="Métis Nation of Ontario – MNO"/>
              <xsd:enumeration value="Middlesex Power Distribution Corporation - MPDC"/>
              <xsd:enumeration value="Midland Power Utility Corporation - MPUC"/>
              <xsd:enumeration value="Milton Hydro Distribution Inc. - MHDI"/>
              <xsd:enumeration value="Ministry of Energy - MOE"/>
              <xsd:enumeration value="National Chiefs Office - NCO"/>
              <xsd:enumeration value="National Energy Board - NEB"/>
              <xsd:enumeration value="Newmarket - Tay Power Distribution Ltd. - NTPD"/>
              <xsd:enumeration value="Niagara Peninsula Energy Inc. - NPEI"/>
              <xsd:enumeration value="Niagara-on-the-Lake Hydro Inc. - NOTL Hydro"/>
              <xsd:enumeration value="Norfolk Power Distribution Inc. - NPD"/>
              <xsd:enumeration value="North Bay Hydro Distribution Limited - NBHD"/>
              <xsd:enumeration value="Northern Ontario Wires Inc. - NOWI"/>
              <xsd:enumeration value="Oakville Hydro Electricity Distribution Inc. - OHED"/>
              <xsd:enumeration value="Ontario Power Authority - OPA"/>
              <xsd:enumeration value="Ontario Power Generation - OPG"/>
              <xsd:enumeration value="Ontario Sustainable Energy Association - OSEA"/>
              <xsd:enumeration value="Orangeville Hydro Limited - OHL"/>
              <xsd:enumeration value="Orillia Power Distribution Corporation - OPDC"/>
              <xsd:enumeration value="Oshawa PUC Networks Inc. - OPUCN"/>
              <xsd:enumeration value="Ottawa River Power Corporation - ORPC"/>
              <xsd:enumeration value="Parry Sound Power Corporation - PSPC"/>
              <xsd:enumeration value="Peterborough Distribution Incorporated - PDI"/>
              <xsd:enumeration value="Pollution Probe"/>
              <xsd:enumeration value="Port Colborne Hydro Inc. - PCHI"/>
              <xsd:enumeration value="Power Workers Union - PWU"/>
              <xsd:enumeration value="PowerStream Inc."/>
              <xsd:enumeration value="PUC Distribution Inc. - PUC"/>
              <xsd:enumeration value="Renfrew Hydro Inc. - RHI"/>
              <xsd:enumeration value="RES Canada Transmission LP"/>
              <xsd:enumeration value="Rideau St. Lawrence Distribution Inc. - RSLD"/>
              <xsd:enumeration value="School Energy Coalition - SEC"/>
              <xsd:enumeration value="Sioux Lookout Hydro Inc. - SLH"/>
              <xsd:enumeration value="Small Business Utility Alliance - SBUA"/>
              <xsd:enumeration value="Society of Energy Professionals - SEP"/>
              <xsd:enumeration value="St. Thomas Energy Inc. - STE"/>
              <xsd:enumeration value="Thunder Bay Hydro Electricity Distribution Inc. - TBHED"/>
              <xsd:enumeration value="Tillsonburg Hydro Inc. - THI"/>
              <xsd:enumeration value="Toronto Hydro Electric System Limited - THESL"/>
              <xsd:enumeration value="Union Gas Limited - UGL"/>
              <xsd:enumeration value="Veridian Connections Inc. - VCI"/>
              <xsd:enumeration value="Vulnerable Energy Consumers Coalition - VECC"/>
              <xsd:enumeration value="Wasaga Distribution Inc. - WDI"/>
              <xsd:enumeration value="Wataynikaneyap Power LP - WPLP"/>
              <xsd:enumeration value="Waterloo North Hydro Inc. - WNH"/>
              <xsd:enumeration value="Welland Hydro-Electric System Corp. - WHESC"/>
              <xsd:enumeration value="Wellington North Power Inc. - WNP"/>
              <xsd:enumeration value="West Coast Huron Energy Inc. - WCHE"/>
              <xsd:enumeration value="West Perth Power Inc. - WPP"/>
              <xsd:enumeration value="Westario Power Inc. - WPI"/>
              <xsd:enumeration value="Whitby Hydro Electric Corporation - WHEC"/>
              <xsd:enumeration value="Woodstock Hydro Services Inc. - WHS"/>
              <xsd:enumeration value="UCT, Inc. - NextBridge"/>
              <xsd:enumeration value="Milton Hydro Distribution Inc."/>
              <xsd:enumeration value="Entegrus Powerlines Inc."/>
              <xsd:enumeration value="Formet Industries"/>
              <xsd:enumeration value="Coalition of Concerned Manufacturers and Businesses of Canada (CCMBC)"/>
              <xsd:enumeration value="InnPower Corporation"/>
              <xsd:enumeration value="Perimeter Forest Limited Partnership"/>
              <xsd:enumeration value="Elexicon Energy Inc."/>
              <xsd:enumeration value="Bell Canada"/>
              <xsd:enumeration value="Gwayakocchigewin Limited Partnership"/>
              <xsd:enumeration value="Neighbours On the Line - NOTL"/>
              <xsd:enumeration value="Batchewana First Nation"/>
              <xsd:enumeration value="Northwestern Ontario Metis Community"/>
              <xsd:enumeration value="Lac des Mille Lacs First Nation"/>
              <xsd:enumeration value="Métis Nation of Ontario - MNO"/>
              <xsd:enumeration value="Alectra Utilities Corportation"/>
              <xsd:enumeration value="PUC Transmission LP"/>
              <xsd:enumeration value="Essar Power Canada Limited (EPC)"/>
              <xsd:enumeration value="Gwayakocchigewin Limited Partnership"/>
              <xsd:enumeration value="Glencore Canada Corporation"/>
              <xsd:enumeration value="Ontario Energy Association - OEA"/>
              <xsd:enumeration value="IESO"/>
              <xsd:enumeration value="The Ross Firm Professional Corporation"/>
              <xsd:enumeration value="Siskinds"/>
              <xsd:enumeration value="Caldwell First Nation"/>
              <xsd:enumeration value="Three Fires Group Inc."/>
              <xsd:enumeration value="Electricity Distributors Association"/>
              <xsd:enumeration value="Coalition of Concerned Manufacturers and Businesses of Canada"/>
              <xsd:enumeration value="Minogi Corp."/>
              <xsd:enumeration value="Vector Pipeline Inc."/>
              <xsd:enumeration value="LDC Transmission Group"/>
              <xsd:enumeration value="Consumer Groups"/>
              <xsd:enumeration value="Distribution Resource Coalition - DRC"/>
              <xsd:enumeration value="Tillsonburg Hydro Inc."/>
              <xsd:enumeration value="Synergy North"/>
              <xsd:enumeration value="Three Fires Group - TFG"/>
              <xsd:enumeration value="Nyon Oil Inc."/>
              <xsd:enumeration value="Windsor Canada Utilities Ltd."/>
              <xsd:enumeration value="GrandBridge Energy"/>
              <xsd:enumeration value="First Nations Energy Inc (FNEI)"/>
            </xsd:restriction>
          </xsd:simpleType>
        </xsd:union>
      </xsd:simpleType>
    </xsd:element>
    <xsd:element name="Applicant0" ma:index="10" nillable="true" ma:displayName="Applicant" ma:default="Hydro One Networks Inc. - HONI" ma:format="Dropdown" ma:internalName="Applicant0">
      <xsd:complexType>
        <xsd:complexContent>
          <xsd:extension base="dms:MultiChoiceFillIn">
            <xsd:sequence>
              <xsd:element name="Value" maxOccurs="unbounded" minOccurs="0" nillable="true">
                <xsd:simpleType>
                  <xsd:union memberTypes="dms:Text">
                    <xsd:simpleType>
                      <xsd:restriction base="dms:Choice">
                        <xsd:enumeration value="Hydro One Networks Inc. - HONI"/>
                        <xsd:enumeration value="Ontario Energy Board - OEB"/>
                        <xsd:enumeration value="B2M Limited Partnership"/>
                        <xsd:enumeration value="Canadian Niagara Power Inc."/>
                        <xsd:enumeration value="Enersource"/>
                        <xsd:enumeration value="Entegrus Powerlines Inc."/>
                        <xsd:enumeration value="Great Lakes Power"/>
                        <xsd:enumeration value="Hydro One Brampton"/>
                        <xsd:enumeration value="Hydro One Remote Communities - HORCI"/>
                        <xsd:enumeration value="Hydro One Sault Ste Marie Inc."/>
                        <xsd:enumeration value="Hydro Ottawa"/>
                        <xsd:enumeration value="Independent Electricity System Operator"/>
                        <xsd:enumeration value="Niagara Peninsula Energy Inc. - NPEI"/>
                        <xsd:enumeration value="Niagara Reinforcement Limited Partnership"/>
                        <xsd:enumeration value="Ontario Power Authority - OPG"/>
                        <xsd:enumeration value="Powerstream"/>
                        <xsd:enumeration value="Toronto Hydro Electric System"/>
                        <xsd:enumeration value="UCT, Inc. - NextBridge"/>
                        <xsd:enumeration value="Veridian Connections"/>
                        <xsd:enumeration value="Wataynikaneyap Power LP - WPLP"/>
                        <xsd:enumeration value="Waterloo North Hydro Inc."/>
                        <xsd:enumeration value="Milton Hydro Distribution Inc."/>
                        <xsd:enumeration value="Alectra Utilities Corporation"/>
                        <xsd:enumeration value="Chapleau Public Utilities Corporation - CPUC"/>
                        <xsd:enumeration value="InnPower Corporation"/>
                        <xsd:enumeration value="Westario Power Inc."/>
                        <xsd:enumeration value="PUC Transmission LP"/>
                        <xsd:enumeration value="Essex Powerlines Corporation - EPC"/>
                        <xsd:enumeration value="Elexicon Energy Inc."/>
                        <xsd:enumeration value="IESO"/>
                        <xsd:enumeration value="Festival Hydro"/>
                        <xsd:enumeration value="E..L.K - Energy Ink"/>
                        <xsd:enumeration value="Tillsonburg Hydro Inc."/>
                        <xsd:enumeration value="Synergy North"/>
                        <xsd:enumeration value="Tx Infrastructure Partnership 1 Ltd."/>
                        <xsd:enumeration value="Enbridge Gas"/>
                        <xsd:enumeration value="Windsor Canada Utilities Ltd."/>
                        <xsd:enumeration value="Centre Wellington Hydro Ltd. - CWH"/>
                        <xsd:enumeration value="First Nations Energy Inc. (FNEI)"/>
                      </xsd:restriction>
                    </xsd:simpleType>
                  </xsd:union>
                </xsd:simpleType>
              </xsd:element>
            </xsd:sequence>
          </xsd:extension>
        </xsd:complexContent>
      </xsd:complexType>
    </xsd:element>
    <xsd:element name="IssueDate" ma:index="11" nillable="true" ma:displayName="Issue Date" ma:format="DateOnly" ma:internalName="IssueDate">
      <xsd:simpleType>
        <xsd:restriction base="dms:DateTime"/>
      </xsd:simpleType>
    </xsd:element>
    <xsd:element name="DocumentType" ma:index="12" nillable="true" ma:displayName="Document Type" ma:default="Working Document" ma:description="This metadata is intended to capture the type of document being filed with the respective regulator" ma:format="Dropdown" ma:internalName="DocumentType">
      <xsd:simpleType>
        <xsd:restriction base="dms:Choice">
          <xsd:enumeration value="Affidavit"/>
          <xsd:enumeration value="Amended Licence"/>
          <xsd:enumeration value="ARC Letter of Representation"/>
          <xsd:enumeration value="Argument-in-Chief"/>
          <xsd:enumeration value="Bi-annual Report"/>
          <xsd:enumeration value="Codes and Guidelines"/>
          <xsd:enumeration value="Comment Letter or Email"/>
          <xsd:enumeration value="Conditions of Service - CoS"/>
          <xsd:enumeration value="Correspondence"/>
          <xsd:enumeration value="Cost Award Claim"/>
          <xsd:enumeration value="Cross-Examination Material"/>
          <xsd:enumeration value="Decision"/>
          <xsd:enumeration value="Decision and Order"/>
          <xsd:enumeration value="Declaration and Undertaking"/>
          <xsd:enumeration value="Distribution System Plan"/>
          <xsd:enumeration value="Draft Rate Order"/>
          <xsd:enumeration value="Draft Settlement Proposal"/>
          <xsd:enumeration value="Estimate"/>
          <xsd:enumeration value="Exhibit List"/>
          <xsd:enumeration value="Final Argument"/>
          <xsd:enumeration value="Final Rate Order"/>
          <xsd:enumeration value="Interrogatory Question"/>
          <xsd:enumeration value="Interrogatory Response"/>
          <xsd:enumeration value="Intervenor Evidence"/>
          <xsd:enumeration value="Intervention Request"/>
          <xsd:enumeration value="Issues List"/>
          <xsd:enumeration value="Invoice"/>
          <xsd:enumeration value="Letter of Direction"/>
          <xsd:enumeration value="Licence"/>
          <xsd:enumeration value="Media Estimate"/>
          <xsd:enumeration value="Miscellaneous Exhibit"/>
          <xsd:enumeration value="Motion"/>
          <xsd:enumeration value="Notice"/>
          <xsd:enumeration value="Notice of Amendments"/>
          <xsd:enumeration value="Notice of Hearing on Cost Awards"/>
          <xsd:enumeration value="Notice of Proposal"/>
          <xsd:enumeration value="OEB Intervention form"/>
          <xsd:enumeration value="OEB Report"/>
          <xsd:enumeration value="Old Licence"/>
          <xsd:enumeration value="Online Ad"/>
          <xsd:enumeration value="Order"/>
          <xsd:enumeration value="Prefiled Evidence"/>
          <xsd:enumeration value="Procedural Order"/>
          <xsd:enumeration value="Regulation"/>
          <xsd:enumeration value="Reply Submission"/>
          <xsd:enumeration value="Report"/>
          <xsd:enumeration value="Settlement Agreement"/>
          <xsd:enumeration value="Settlement Proposal"/>
          <xsd:enumeration value="Statute"/>
          <xsd:enumeration value="Submission"/>
          <xsd:enumeration value="Tracker"/>
          <xsd:enumeration value="Transcript"/>
          <xsd:enumeration value="Undertaking"/>
          <xsd:enumeration value="Working Document"/>
          <xsd:enumeration value="Big Box Ad"/>
          <xsd:enumeration value="Shipping Manifest"/>
          <xsd:enumeration value="Letter of Comment"/>
          <xsd:enumeration value="Draft Notice"/>
          <xsd:enumeration value="Draft Settlement Proposal"/>
          <xsd:enumeration value="Question Response"/>
          <xsd:enumeration value="Draft Issues List"/>
        </xsd:restriction>
      </xsd:simpleType>
    </xsd:element>
    <xsd:element name="Docket" ma:index="13" nillable="true" ma:displayName="Docket" ma:description="Docket of the proceeding as provided by the regulator" ma:format="Dropdown" ma:internalName="Docket">
      <xsd:simpleType>
        <xsd:restriction base="dms:Text">
          <xsd:maxLength value="255"/>
        </xsd:restriction>
      </xsd:simpleType>
    </xsd:element>
    <xsd:element name="Author0" ma:index="14" nillable="true" ma:displayName="Author" ma:format="Dropdown" ma:list="UserInfo" ma:SharePointGroup="0" ma:internalName="Author0">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Approved" ma:index="15" nillable="true" ma:displayName="RA Approved" ma:default="0" ma:format="Dropdown" ma:internalName="RAApproved">
      <xsd:simpleType>
        <xsd:restriction base="dms:Boolean"/>
      </xsd:simpleType>
    </xsd:element>
    <xsd:element name="Strategic" ma:index="16" nillable="true" ma:displayName="Strategic" ma:default="0" ma:format="Dropdown" ma:internalName="Strategic">
      <xsd:simpleType>
        <xsd:restriction base="dms:Boolean"/>
      </xsd:simpleType>
    </xsd:element>
    <xsd:element name="Legal_x0020_Review" ma:index="17" nillable="true" ma:displayName="Legal Review" ma:default="0" ma:format="Dropdown" ma:internalName="Legal_x0020_Review">
      <xsd:simpleType>
        <xsd:restriction base="dms:Boolean"/>
      </xsd:simpleType>
    </xsd:element>
    <xsd:element name="Formatted" ma:index="18" nillable="true" ma:displayName="Formatted" ma:default="0" ma:format="Dropdown" ma:internalName="Formatted">
      <xsd:simpleType>
        <xsd:restriction base="dms:Boolean"/>
      </xsd:simpleType>
    </xsd:element>
    <xsd:element name="PDF" ma:index="19" nillable="true" ma:displayName="PDF" ma:default="0" ma:format="Dropdown" ma:internalName="PDF">
      <xsd:simpleType>
        <xsd:restriction base="dms:Boolean"/>
      </xsd:simpleType>
    </xsd:element>
    <xsd:element name="Confidential" ma:index="20" nillable="true" ma:displayName="Confidential" ma:default="0" ma:format="Dropdown" ma:internalName="Confidential">
      <xsd:simpleType>
        <xsd:restriction base="dms:Boolean"/>
      </xsd:simpleType>
    </xsd:element>
    <xsd:element name="RADirectorApproved" ma:index="21" nillable="true" ma:displayName="Director Review" ma:default="0" ma:format="Dropdown" ma:internalName="RADirectorApproved">
      <xsd:simpleType>
        <xsd:restriction base="dms:Boolean"/>
      </xsd:simpleType>
    </xsd:element>
    <xsd:element name="Witness" ma:index="22" nillable="true" ma:displayName="Witness" ma:format="Dropdown" ma:list="UserInfo" ma:SharePointGroup="0" ma:internalName="Witnes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itness_x0020_Approved" ma:index="23" nillable="true" ma:displayName="Witness Approved" ma:default="0" ma:description="Has Witness provided their approval or signoff?" ma:internalName="Witness_x0020_Approved">
      <xsd:simpleType>
        <xsd:restriction base="dms:Boolean"/>
      </xsd:simpleType>
    </xsd:element>
    <xsd:element name="RRA" ma:index="24" nillable="true" ma:displayName="RRA" ma:format="Dropdown" ma:internalName="RRA">
      <xsd:simpleType>
        <xsd:restriction base="dms:Choice">
          <xsd:enumeration value="Julie"/>
          <xsd:enumeration value="Cassie"/>
          <xsd:enumeration value="Carla"/>
        </xsd:restriction>
      </xsd:simpleType>
    </xsd:element>
    <xsd:element name="Allmapsinthefolder" ma:index="25" nillable="true" ma:displayName="All maps in the folder" ma:default="0" ma:format="Dropdown" ma:internalName="Allmapsinthefolder">
      <xsd:simpleType>
        <xsd:restriction base="dms:Boolean"/>
      </xsd:simpleType>
    </xsd:element>
    <xsd:element name="MegafileReady" ma:index="26" nillable="true" ma:displayName="Megafile Ready" ma:default="0" ma:format="Dropdown" ma:internalName="MegafileReady">
      <xsd:simpleType>
        <xsd:restriction base="dms:Boolean"/>
      </xsd:simpleType>
    </xsd:element>
    <xsd:element name="ReadyforPrinting" ma:index="27" nillable="true" ma:displayName="Ready for Printing" ma:default="0" ma:format="Dropdown" ma:internalName="ReadyforPrinting">
      <xsd:simpleType>
        <xsd:restriction base="dms:Boolean"/>
      </xsd:simpleType>
    </xsd:element>
    <xsd:element name="PRINTED" ma:index="28" nillable="true" ma:displayName="PRINTED" ma:default="0" ma:format="Dropdown" ma:internalName="PRINTED">
      <xsd:simpleType>
        <xsd:restriction base="dms:Boolean"/>
      </xsd:simpleType>
    </xsd:element>
    <xsd:element name="AcceptedService_x002d_Legal" ma:index="29" nillable="true" ma:displayName="Accepted Service - Legal" ma:default="1" ma:format="Dropdown" ma:internalName="AcceptedService_x002d_Legal">
      <xsd:simpleType>
        <xsd:restriction base="dms:Boolean"/>
      </xsd:simpleType>
    </xsd:element>
    <xsd:element name="Issue" ma:index="30" nillable="true" ma:displayName="Issue" ma:format="Dropdown" ma:internalName="Issue">
      <xsd:simpleType>
        <xsd:restriction base="dms:Text">
          <xsd:maxLength value="255"/>
        </xsd:restriction>
      </xsd:simpleType>
    </xsd:element>
    <xsd:element name="IssueNo_x002e_" ma:index="31" nillable="true" ma:displayName="Issue No." ma:format="Dropdown" ma:internalName="IssueNo_x002e_">
      <xsd:simpleType>
        <xsd:restriction base="dms:Choice">
          <xsd:enumeration value="Issue 4"/>
          <xsd:enumeration value="Issue 5 and 6"/>
        </xsd:restriction>
      </xsd:simpleType>
    </xsd:element>
    <xsd:element name="MediaServiceDateTaken" ma:index="33" nillable="true" ma:displayName="MediaServiceDateTaken" ma:hidden="true" ma:internalName="MediaServiceDateTaken" ma:readOnly="true">
      <xsd:simpleType>
        <xsd:restriction base="dms:Text"/>
      </xsd:simpleType>
    </xsd:element>
    <xsd:element name="MediaServiceGenerationTime" ma:index="34" nillable="true" ma:displayName="MediaServiceGenerationTime" ma:hidden="true" ma:internalName="MediaServiceGenerationTime" ma:readOnly="true">
      <xsd:simpleType>
        <xsd:restriction base="dms:Text"/>
      </xsd:simpleType>
    </xsd:element>
    <xsd:element name="MediaLengthInSeconds" ma:index="35" nillable="true" ma:displayName="MediaLengthInSeconds" ma:hidden="true" ma:internalName="MediaLengthInSeconds" ma:readOnly="true">
      <xsd:simpleType>
        <xsd:restriction base="dms:Unknown"/>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OCR" ma:index="37" nillable="true" ma:displayName="Extracted Text" ma:internalName="MediaServiceOCR" ma:readOnly="true">
      <xsd:simpleType>
        <xsd:restriction base="dms:Note">
          <xsd:maxLength value="255"/>
        </xsd:restriction>
      </xsd:simpleType>
    </xsd:element>
    <xsd:element name="MediaServiceMetadata" ma:index="44" nillable="true" ma:displayName="MediaServiceMetadata" ma:hidden="true" ma:internalName="MediaServiceMetadata" ma:readOnly="true">
      <xsd:simpleType>
        <xsd:restriction base="dms:Note"/>
      </xsd:simpleType>
    </xsd:element>
    <xsd:element name="MediaServiceFastMetadata" ma:index="45" nillable="true" ma:displayName="MediaServiceFastMetadata" ma:hidden="true" ma:internalName="MediaServiceFastMetadata" ma:readOnly="true">
      <xsd:simpleType>
        <xsd:restriction base="dms:Note"/>
      </xsd:simpleType>
    </xsd:element>
    <xsd:element name="MediaServiceAutoKeyPoints" ma:index="46" nillable="true" ma:displayName="MediaServiceAutoKeyPoints" ma:hidden="true" ma:internalName="MediaServiceAutoKeyPoints" ma:readOnly="true">
      <xsd:simpleType>
        <xsd:restriction base="dms:Note"/>
      </xsd:simpleType>
    </xsd:element>
    <xsd:element name="MediaServiceKeyPoints" ma:index="47" nillable="true" ma:displayName="KeyPoints" ma:internalName="MediaServiceKeyPoints" ma:readOnly="true">
      <xsd:simpleType>
        <xsd:restriction base="dms:Note">
          <xsd:maxLength value="255"/>
        </xsd:restriction>
      </xsd:simpleType>
    </xsd:element>
    <xsd:element name="MediaServiceObjectDetectorVersions" ma:index="4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9" nillable="true" ma:displayName="MediaServiceSearchProperties" ma:hidden="true" ma:internalName="MediaServiceSearchProperties" ma:readOnly="true">
      <xsd:simpleType>
        <xsd:restriction base="dms:Note"/>
      </xsd:simpleType>
    </xsd:element>
    <xsd:element name="lcf76f155ced4ddcb4097134ff3c332f" ma:index="51" nillable="true" ma:taxonomy="true" ma:internalName="lcf76f155ced4ddcb4097134ff3c332f" ma:taxonomyFieldName="MediaServiceImageTags" ma:displayName="Image Tags" ma:readOnly="false" ma:fieldId="{5cf76f15-5ced-4ddc-b409-7134ff3c332f}" ma:taxonomyMulti="true" ma:sspId="580d2c26-bc55-47b7-94d5-84c37aad999f" ma:termSetId="09814cd3-568e-fe90-9814-8d621ff8fb84" ma:anchorId="fba54fb3-c3e1-fe81-a776-ca4b69148c4d" ma:open="true" ma:isKeyword="false">
      <xsd:complexType>
        <xsd:sequence>
          <xsd:element ref="pc:Terms" minOccurs="0" maxOccurs="1"/>
        </xsd:sequence>
      </xsd:complexType>
    </xsd:element>
    <xsd:element name="RegLead" ma:index="53" nillable="true" ma:displayName="Reg Lead" ma:format="Dropdown" ma:list="UserInfo" ma:SharePointGroup="0" ma:internalName="RegLead">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DReview" ma:index="54" nillable="true" ma:displayName="MD Review" ma:default="0" ma:description="Managing Director Review completed" ma:format="Dropdown" ma:internalName="MDReview">
      <xsd:simpleType>
        <xsd:restriction base="dms:Boolean"/>
      </xsd:simpleType>
    </xsd:element>
    <xsd:element name="MatchingIR" ma:index="55" nillable="true" ma:displayName="Matching IR" ma:description="Does this IR match one that receiving in another proceeding" ma:internalName="MatchingIR">
      <xsd:simpleType>
        <xsd:restriction base="dms:Text">
          <xsd:maxLength value="255"/>
        </xsd:restriction>
      </xsd:simpleType>
    </xsd:element>
    <xsd:element name="MediaServiceLocation" ma:index="56" nillable="true" ma:displayName="Location" ma:description="" ma:indexed="true" ma:internalName="MediaServiceLocation" ma:readOnly="true">
      <xsd:simpleType>
        <xsd:restriction base="dms:Text"/>
      </xsd:simpleType>
    </xsd:element>
    <xsd:element name="JeffSmithApproval" ma:index="57" nillable="true" ma:displayName="Partnership Approval" ma:default="No" ma:format="Dropdown" ma:internalName="JeffSmithApproval">
      <xsd:simpleType>
        <xsd:restriction base="dms:Choice">
          <xsd:enumeration value="No"/>
          <xsd:enumeration value="Yes"/>
        </xsd:restriction>
      </xsd:simpleType>
    </xsd:element>
  </xsd:schema>
  <xsd:schema xmlns:xsd="http://www.w3.org/2001/XMLSchema" xmlns:xs="http://www.w3.org/2001/XMLSchema" xmlns:dms="http://schemas.microsoft.com/office/2006/documentManagement/types" xmlns:pc="http://schemas.microsoft.com/office/infopath/2007/PartnerControls" targetNamespace="1f5e108a-442b-424d-88d6-fdac133e65d6" elementFormDefault="qualified">
    <xsd:import namespace="http://schemas.microsoft.com/office/2006/documentManagement/types"/>
    <xsd:import namespace="http://schemas.microsoft.com/office/infopath/2007/PartnerControls"/>
    <xsd:element name="TaxCatchAll" ma:index="32" nillable="true" ma:displayName="Taxonomy Catch All Column" ma:hidden="true" ma:list="{ebb991a1-6648-4b90-9385-0647b8402727}" ma:internalName="TaxCatchAll" ma:showField="CatchAllData" ma:web="1f5e108a-442b-424d-88d6-fdac133e65d6">
      <xsd:complexType>
        <xsd:complexContent>
          <xsd:extension base="dms:MultiChoiceLookup">
            <xsd:sequence>
              <xsd:element name="Value" type="dms:Lookup" maxOccurs="unbounded" minOccurs="0" nillable="true"/>
            </xsd:sequence>
          </xsd:extension>
        </xsd:complexContent>
      </xsd:complexType>
    </xsd:element>
    <xsd:element name="SharedWithUsers" ma:index="3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235F99-3276-48A7-B50F-08AB6DB298E2}">
  <ds:schemaRefs>
    <ds:schemaRef ds:uri="http://purl.org/dc/terms/"/>
    <ds:schemaRef ds:uri="http://schemas.microsoft.com/office/2006/metadata/properties"/>
    <ds:schemaRef ds:uri="http://www.w3.org/XML/1998/namespace"/>
    <ds:schemaRef ds:uri="7e651a3a-8d05-4ee0-9344-b668032e30e0"/>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1f5e108a-442b-424d-88d6-fdac133e65d6"/>
    <ds:schemaRef ds:uri="http://purl.org/dc/dcmitype/"/>
  </ds:schemaRefs>
</ds:datastoreItem>
</file>

<file path=customXml/itemProps2.xml><?xml version="1.0" encoding="utf-8"?>
<ds:datastoreItem xmlns:ds="http://schemas.openxmlformats.org/officeDocument/2006/customXml" ds:itemID="{9D3B4268-5D06-43A4-90C8-4C3C84EDDB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651a3a-8d05-4ee0-9344-b668032e30e0"/>
    <ds:schemaRef ds:uri="1f5e108a-442b-424d-88d6-fdac133e65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E12E438-8B9B-4C67-A596-BA440978F44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1.  Information Sheet</vt:lpstr>
      <vt:lpstr>2. Continuity Schedule</vt:lpstr>
      <vt:lpstr>3. Appendix A</vt:lpstr>
      <vt:lpstr>'2. Continuity Schedule'!Print_Titles</vt:lpstr>
    </vt:vector>
  </TitlesOfParts>
  <Manager/>
  <Company>Hydro One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v3</dc:title>
  <dc:subject/>
  <dc:creator>Kareen Karam</dc:creator>
  <cp:keywords/>
  <dc:description/>
  <cp:lastModifiedBy>Judy But</cp:lastModifiedBy>
  <cp:revision/>
  <dcterms:created xsi:type="dcterms:W3CDTF">2025-08-20T17:08:27Z</dcterms:created>
  <dcterms:modified xsi:type="dcterms:W3CDTF">2025-08-28T22:12:05Z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0x01010062A9886C0063524695E58E529275A6AB</vt:lpwstr>
  </property>
  <property fmtid="{D5CDD505-2E9C-101B-9397-08002B2CF9AE}" pid="3" name="MediaServiceImageTags">
    <vt:lpwstr/>
  </property>
</Properties>
</file>