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842" documentId="13_ncr:1_{C240C1CD-B45F-49B5-9A93-03F5962D85D0}" xr6:coauthVersionLast="47" xr6:coauthVersionMax="47" xr10:uidLastSave="{B63B9D9A-AB1E-45C9-B795-3D9871181F3F}"/>
  <bookViews>
    <workbookView xWindow="28680" yWindow="-120" windowWidth="29040" windowHeight="15720" xr2:uid="{884EE4DB-1761-469F-A055-641E98FB4273}"/>
  </bookViews>
  <sheets>
    <sheet name="page 1" sheetId="2" r:id="rId1"/>
    <sheet name="page 2" sheetId="1" r:id="rId2"/>
    <sheet name="page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" l="1"/>
  <c r="G23" i="1" l="1"/>
  <c r="G18" i="1"/>
  <c r="G13" i="1"/>
  <c r="G24" i="3"/>
  <c r="G16" i="3"/>
</calcChain>
</file>

<file path=xl/sharedStrings.xml><?xml version="1.0" encoding="utf-8"?>
<sst xmlns="http://schemas.openxmlformats.org/spreadsheetml/2006/main" count="106" uniqueCount="40">
  <si>
    <t>3-Year Unutilized Capacity History - Union North East</t>
  </si>
  <si>
    <t>Line No.</t>
  </si>
  <si>
    <t>Pipeline</t>
  </si>
  <si>
    <t xml:space="preserve">Amount of 
Commodity Delivered 
(TJ) </t>
  </si>
  <si>
    <t>Unit Cost of 
Landed Commodity (1)
($/GJ)</t>
  </si>
  <si>
    <t>Amount of 
Unutilized Capacity (2)
(TJ)</t>
  </si>
  <si>
    <t>Total Net Cost of 
Unutilized Capacity (3) 
($)</t>
  </si>
  <si>
    <t>Unit Cost of Commodity Including Unutilized 
($/GJ)</t>
  </si>
  <si>
    <t>Total</t>
  </si>
  <si>
    <t>(a)</t>
  </si>
  <si>
    <t>(b)</t>
  </si>
  <si>
    <t>(c)</t>
  </si>
  <si>
    <t>(d)</t>
  </si>
  <si>
    <t>(e)</t>
  </si>
  <si>
    <t>(f)</t>
  </si>
  <si>
    <t>2021/22</t>
  </si>
  <si>
    <t xml:space="preserve">TCPL </t>
  </si>
  <si>
    <t xml:space="preserve">NEXUS </t>
  </si>
  <si>
    <t xml:space="preserve">Total </t>
  </si>
  <si>
    <t>2022/23</t>
  </si>
  <si>
    <t>2023/24</t>
  </si>
  <si>
    <t>Notes:</t>
  </si>
  <si>
    <t>(1)</t>
  </si>
  <si>
    <t>Cost of landed commodity includes commodity and upstream transportation costs, including STS costs.</t>
  </si>
  <si>
    <t>(2)</t>
  </si>
  <si>
    <t xml:space="preserve">Amount of unutilized capacity includes the actual 2023/24 unutilized capacity to be filed in the 2024 Disposition of Deferral and </t>
  </si>
  <si>
    <t>Variance Account Balance proceeding (EB-2025-0155).</t>
  </si>
  <si>
    <t>(3)</t>
  </si>
  <si>
    <t>Cost is net of proceeds received from pipeline releases.</t>
  </si>
  <si>
    <t>3-Year Unutilized Capacity History - Union North West</t>
  </si>
  <si>
    <t>TCPL</t>
  </si>
  <si>
    <t>Cost of landed commodity includes commodity and upstream transportation costs.</t>
  </si>
  <si>
    <t>3-Year Unutilized Capacity History - Union South</t>
  </si>
  <si>
    <t>Line 
No.</t>
  </si>
  <si>
    <t xml:space="preserve">Dawn </t>
  </si>
  <si>
    <t>NEXUS</t>
  </si>
  <si>
    <t>PEPL</t>
  </si>
  <si>
    <t xml:space="preserve">Vector </t>
  </si>
  <si>
    <t>Great Lake</t>
  </si>
  <si>
    <t>Filed: 2025-09-04, EB-2025-0065, Exhibit I.2-FRPO-33_Attachment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</si>
</sst>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4" fontId="2" fillId="0" borderId="0" xfId="1" applyNumberFormat="1" applyFont="1" applyAlignment="1">
      <alignment horizontal="right" vertical="center" wrapText="1"/>
    </xf>
    <xf numFmtId="165" fontId="2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center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1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43" fontId="2" fillId="0" borderId="0" xfId="0" applyNumberFormat="1" applyFont="1" applyAlignment="1">
      <alignment wrapText="1"/>
    </xf>
    <xf numFmtId="166" fontId="2" fillId="0" borderId="0" xfId="0" applyNumberFormat="1" applyFont="1"/>
    <xf numFmtId="43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69DC4576-8CC4-4D2B-8141-D152563E5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0FF0-ECA3-4DBA-9B5A-D3F0F8174F39}">
  <dimension ref="A1:I23"/>
  <sheetViews>
    <sheetView tabSelected="1" zoomScaleNormal="100" workbookViewId="0">
      <selection activeCell="M28" sqref="M28"/>
    </sheetView>
  </sheetViews>
  <sheetFormatPr defaultRowHeight="12.5" x14ac:dyDescent="0.25"/>
  <cols>
    <col min="1" max="1" width="5.7265625" style="4" customWidth="1"/>
    <col min="2" max="2" width="1.7265625" style="2" customWidth="1"/>
    <col min="3" max="3" width="15.7265625" style="2" customWidth="1"/>
    <col min="4" max="4" width="1.7265625" style="2" customWidth="1"/>
    <col min="5" max="9" width="20.81640625" style="2" customWidth="1"/>
    <col min="10" max="16384" width="8.7265625" style="2"/>
  </cols>
  <sheetData>
    <row r="1" spans="1:9" x14ac:dyDescent="0.25">
      <c r="C1" s="2" t="s">
        <v>39</v>
      </c>
    </row>
    <row r="5" spans="1:9" x14ac:dyDescent="0.25">
      <c r="B5" s="12"/>
      <c r="C5" s="37" t="s">
        <v>29</v>
      </c>
      <c r="D5" s="37"/>
      <c r="E5" s="37"/>
      <c r="F5" s="37"/>
      <c r="G5" s="37"/>
      <c r="H5" s="37"/>
      <c r="I5" s="37"/>
    </row>
    <row r="7" spans="1:9" s="1" customFormat="1" ht="37.5" x14ac:dyDescent="0.25">
      <c r="A7" s="16" t="s">
        <v>1</v>
      </c>
      <c r="C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</row>
    <row r="8" spans="1:9" x14ac:dyDescent="0.25">
      <c r="B8" s="1"/>
      <c r="C8" s="3" t="s">
        <v>9</v>
      </c>
      <c r="D8" s="3"/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</row>
    <row r="9" spans="1:9" x14ac:dyDescent="0.25">
      <c r="B9" s="1"/>
      <c r="C9" s="3"/>
      <c r="D9" s="3"/>
      <c r="E9" s="3"/>
      <c r="F9" s="3"/>
      <c r="G9" s="3"/>
      <c r="H9" s="3"/>
      <c r="I9" s="3"/>
    </row>
    <row r="10" spans="1:9" x14ac:dyDescent="0.25">
      <c r="B10" s="1"/>
      <c r="C10" s="17" t="s">
        <v>15</v>
      </c>
      <c r="D10" s="3"/>
      <c r="E10" s="3"/>
      <c r="F10" s="22"/>
      <c r="G10" s="21"/>
      <c r="H10" s="20"/>
      <c r="I10" s="22"/>
    </row>
    <row r="11" spans="1:9" x14ac:dyDescent="0.25">
      <c r="A11" s="4">
        <v>1</v>
      </c>
      <c r="B11" s="3"/>
      <c r="C11" s="14" t="s">
        <v>16</v>
      </c>
      <c r="D11" s="5"/>
      <c r="E11" s="21">
        <v>22831.39</v>
      </c>
      <c r="F11" s="22">
        <v>6.67</v>
      </c>
      <c r="G11" s="21">
        <v>5971.9569999999994</v>
      </c>
      <c r="H11" s="20">
        <v>224558.92799</v>
      </c>
      <c r="I11" s="22">
        <v>6.68</v>
      </c>
    </row>
    <row r="12" spans="1:9" x14ac:dyDescent="0.25">
      <c r="B12" s="3"/>
      <c r="C12" s="5"/>
      <c r="D12" s="5"/>
      <c r="E12" s="21"/>
      <c r="F12" s="22"/>
      <c r="G12" s="21"/>
      <c r="H12" s="20"/>
      <c r="I12" s="22"/>
    </row>
    <row r="13" spans="1:9" x14ac:dyDescent="0.25">
      <c r="B13" s="3"/>
      <c r="C13" s="17" t="s">
        <v>19</v>
      </c>
      <c r="D13" s="5"/>
      <c r="E13" s="21"/>
      <c r="F13" s="22"/>
      <c r="G13" s="21"/>
      <c r="H13" s="20"/>
      <c r="I13" s="22"/>
    </row>
    <row r="14" spans="1:9" x14ac:dyDescent="0.25">
      <c r="A14" s="4">
        <v>2</v>
      </c>
      <c r="B14" s="3"/>
      <c r="C14" s="14" t="s">
        <v>30</v>
      </c>
      <c r="D14" s="5"/>
      <c r="E14" s="21">
        <v>24377.43</v>
      </c>
      <c r="F14" s="22">
        <v>5.14</v>
      </c>
      <c r="G14" s="21">
        <v>4033.9989999999998</v>
      </c>
      <c r="H14" s="20">
        <v>732827.09</v>
      </c>
      <c r="I14" s="22">
        <v>5.17</v>
      </c>
    </row>
    <row r="15" spans="1:9" x14ac:dyDescent="0.25">
      <c r="B15" s="3"/>
      <c r="C15" s="5"/>
      <c r="D15" s="5"/>
      <c r="E15" s="21"/>
      <c r="F15" s="22"/>
      <c r="G15" s="21"/>
      <c r="H15" s="20"/>
      <c r="I15" s="22"/>
    </row>
    <row r="16" spans="1:9" x14ac:dyDescent="0.25">
      <c r="B16" s="3"/>
      <c r="C16" s="18" t="s">
        <v>20</v>
      </c>
      <c r="D16" s="5"/>
      <c r="E16" s="21"/>
      <c r="F16" s="22"/>
      <c r="G16" s="21"/>
      <c r="H16" s="20"/>
      <c r="I16" s="22"/>
    </row>
    <row r="17" spans="1:9" x14ac:dyDescent="0.25">
      <c r="A17" s="4">
        <v>3</v>
      </c>
      <c r="B17" s="4"/>
      <c r="C17" s="15" t="s">
        <v>30</v>
      </c>
      <c r="D17" s="13"/>
      <c r="E17" s="21">
        <v>20683.07</v>
      </c>
      <c r="F17" s="22">
        <v>2.6</v>
      </c>
      <c r="G17" s="21">
        <v>9080.4779999999992</v>
      </c>
      <c r="H17" s="20">
        <v>289240.21999999997</v>
      </c>
      <c r="I17" s="22">
        <v>2.61</v>
      </c>
    </row>
    <row r="18" spans="1:9" x14ac:dyDescent="0.25">
      <c r="E18" s="21"/>
      <c r="F18" s="22"/>
      <c r="G18" s="21"/>
      <c r="H18" s="20"/>
      <c r="I18" s="22"/>
    </row>
    <row r="19" spans="1:9" x14ac:dyDescent="0.25">
      <c r="A19" s="12" t="s">
        <v>21</v>
      </c>
    </row>
    <row r="20" spans="1:9" x14ac:dyDescent="0.25">
      <c r="A20" s="23" t="s">
        <v>22</v>
      </c>
      <c r="C20" s="2" t="s">
        <v>31</v>
      </c>
    </row>
    <row r="21" spans="1:9" x14ac:dyDescent="0.25">
      <c r="A21" s="23" t="s">
        <v>24</v>
      </c>
      <c r="C21" s="2" t="s">
        <v>25</v>
      </c>
    </row>
    <row r="22" spans="1:9" x14ac:dyDescent="0.25">
      <c r="A22" s="23"/>
      <c r="C22" s="2" t="s">
        <v>26</v>
      </c>
    </row>
    <row r="23" spans="1:9" x14ac:dyDescent="0.25">
      <c r="A23" s="23" t="s">
        <v>27</v>
      </c>
      <c r="C23" s="2" t="s">
        <v>28</v>
      </c>
    </row>
  </sheetData>
  <mergeCells count="1">
    <mergeCell ref="C5:I5"/>
  </mergeCells>
  <printOptions horizontalCentered="1"/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FCF4-4864-434B-97CB-9432AF38B255}">
  <dimension ref="A1:L31"/>
  <sheetViews>
    <sheetView zoomScaleNormal="100" workbookViewId="0">
      <selection activeCell="H27" sqref="H27"/>
    </sheetView>
  </sheetViews>
  <sheetFormatPr defaultRowHeight="12.5" x14ac:dyDescent="0.25"/>
  <cols>
    <col min="1" max="1" width="5.81640625" style="2" customWidth="1"/>
    <col min="2" max="2" width="1.7265625" style="2" customWidth="1"/>
    <col min="3" max="3" width="15.7265625" style="2" customWidth="1"/>
    <col min="4" max="4" width="1.7265625" style="2" customWidth="1"/>
    <col min="5" max="9" width="20.81640625" style="2" customWidth="1"/>
    <col min="10" max="11" width="8.7265625" style="2"/>
    <col min="12" max="12" width="14.26953125" style="2" customWidth="1"/>
    <col min="13" max="16384" width="8.7265625" style="2"/>
  </cols>
  <sheetData>
    <row r="1" spans="1:12" x14ac:dyDescent="0.25">
      <c r="C1" s="37"/>
      <c r="D1" s="37"/>
      <c r="E1" s="37"/>
      <c r="F1" s="37"/>
      <c r="G1" s="37"/>
      <c r="H1" s="37"/>
      <c r="I1" s="37"/>
    </row>
    <row r="5" spans="1:12" x14ac:dyDescent="0.25">
      <c r="C5" s="37" t="s">
        <v>0</v>
      </c>
      <c r="D5" s="37"/>
      <c r="E5" s="37"/>
      <c r="F5" s="37"/>
      <c r="G5" s="37"/>
      <c r="H5" s="37"/>
      <c r="I5" s="37"/>
    </row>
    <row r="7" spans="1:12" s="1" customFormat="1" ht="37.5" x14ac:dyDescent="0.25">
      <c r="A7" s="16" t="s">
        <v>1</v>
      </c>
      <c r="C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</row>
    <row r="8" spans="1:12" s="1" customFormat="1" x14ac:dyDescent="0.25">
      <c r="C8" s="3" t="s">
        <v>9</v>
      </c>
      <c r="D8" s="3"/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</row>
    <row r="9" spans="1:12" s="1" customFormat="1" x14ac:dyDescent="0.25">
      <c r="C9" s="3"/>
      <c r="D9" s="3"/>
      <c r="E9" s="3"/>
      <c r="F9" s="3"/>
      <c r="G9" s="3"/>
      <c r="H9" s="3"/>
      <c r="I9" s="3"/>
    </row>
    <row r="10" spans="1:12" s="1" customFormat="1" x14ac:dyDescent="0.25">
      <c r="C10" s="11" t="s">
        <v>15</v>
      </c>
      <c r="D10" s="11"/>
      <c r="E10" s="3"/>
      <c r="F10" s="3"/>
      <c r="G10" s="3"/>
      <c r="H10" s="3"/>
      <c r="I10" s="3"/>
    </row>
    <row r="11" spans="1:12" s="1" customFormat="1" x14ac:dyDescent="0.25">
      <c r="A11" s="3">
        <v>1</v>
      </c>
      <c r="C11" s="14" t="s">
        <v>16</v>
      </c>
      <c r="D11" s="14"/>
      <c r="E11" s="8">
        <v>24895.88</v>
      </c>
      <c r="F11" s="6">
        <v>8.1300000000000008</v>
      </c>
      <c r="G11" s="8">
        <v>1582.298</v>
      </c>
      <c r="H11" s="10">
        <v>499375.23567994998</v>
      </c>
      <c r="I11" s="6">
        <v>8.15</v>
      </c>
      <c r="L11" s="33"/>
    </row>
    <row r="12" spans="1:12" s="1" customFormat="1" x14ac:dyDescent="0.25">
      <c r="A12" s="3">
        <v>2</v>
      </c>
      <c r="C12" s="14" t="s">
        <v>17</v>
      </c>
      <c r="D12" s="14"/>
      <c r="E12" s="30">
        <v>18612.454106999998</v>
      </c>
      <c r="F12" s="31">
        <v>8.4666911016097153</v>
      </c>
      <c r="G12" s="30">
        <v>348.43400000000003</v>
      </c>
      <c r="H12" s="32">
        <v>215641.87314390618</v>
      </c>
      <c r="I12" s="31">
        <v>8.4782769930727238</v>
      </c>
      <c r="L12" s="33"/>
    </row>
    <row r="13" spans="1:12" s="1" customFormat="1" x14ac:dyDescent="0.25">
      <c r="A13" s="3">
        <v>3</v>
      </c>
      <c r="C13" s="1" t="s">
        <v>18</v>
      </c>
      <c r="E13" s="8"/>
      <c r="F13" s="6"/>
      <c r="G13" s="24">
        <f>SUM(G11:G12)</f>
        <v>1930.732</v>
      </c>
      <c r="H13" s="10"/>
      <c r="I13" s="6"/>
      <c r="L13" s="33"/>
    </row>
    <row r="14" spans="1:12" s="1" customFormat="1" x14ac:dyDescent="0.25">
      <c r="A14" s="3"/>
      <c r="E14" s="8"/>
      <c r="F14" s="6"/>
      <c r="G14" s="26"/>
      <c r="H14" s="10"/>
      <c r="I14" s="6"/>
      <c r="L14" s="33"/>
    </row>
    <row r="15" spans="1:12" s="1" customFormat="1" x14ac:dyDescent="0.25">
      <c r="A15" s="3"/>
      <c r="C15" s="11" t="s">
        <v>19</v>
      </c>
      <c r="D15" s="11"/>
      <c r="E15" s="8"/>
      <c r="F15" s="6"/>
      <c r="G15" s="19"/>
      <c r="H15" s="10"/>
      <c r="I15" s="6"/>
      <c r="L15" s="33"/>
    </row>
    <row r="16" spans="1:12" s="1" customFormat="1" ht="15.75" customHeight="1" x14ac:dyDescent="0.25">
      <c r="A16" s="3">
        <v>4</v>
      </c>
      <c r="C16" s="14" t="s">
        <v>16</v>
      </c>
      <c r="D16" s="14"/>
      <c r="E16" s="8">
        <v>25000.03</v>
      </c>
      <c r="F16" s="6">
        <v>5.41</v>
      </c>
      <c r="G16" s="8">
        <v>4245.2340000000004</v>
      </c>
      <c r="H16" s="10">
        <v>1329931.79</v>
      </c>
      <c r="I16" s="6">
        <v>5.46</v>
      </c>
      <c r="L16" s="33"/>
    </row>
    <row r="17" spans="1:12" s="1" customFormat="1" x14ac:dyDescent="0.25">
      <c r="A17" s="3">
        <v>5</v>
      </c>
      <c r="C17" s="14" t="s">
        <v>17</v>
      </c>
      <c r="D17" s="14"/>
      <c r="E17" s="8">
        <v>19015.056373000003</v>
      </c>
      <c r="F17" s="6">
        <v>4.8503753483981322</v>
      </c>
      <c r="G17" s="8">
        <v>415.601</v>
      </c>
      <c r="H17" s="10">
        <v>497677.05</v>
      </c>
      <c r="I17" s="6">
        <v>4.8765481369630228</v>
      </c>
      <c r="L17" s="33"/>
    </row>
    <row r="18" spans="1:12" s="1" customFormat="1" x14ac:dyDescent="0.25">
      <c r="A18" s="3">
        <v>6</v>
      </c>
      <c r="C18" s="1" t="s">
        <v>18</v>
      </c>
      <c r="E18" s="8"/>
      <c r="F18" s="6"/>
      <c r="G18" s="24">
        <f>SUM(G16:G17)</f>
        <v>4660.835</v>
      </c>
      <c r="H18" s="10"/>
      <c r="I18" s="6"/>
      <c r="L18" s="33"/>
    </row>
    <row r="19" spans="1:12" s="1" customFormat="1" x14ac:dyDescent="0.25">
      <c r="A19" s="3"/>
      <c r="E19" s="8"/>
      <c r="F19" s="6"/>
      <c r="G19" s="27"/>
      <c r="H19" s="10"/>
      <c r="I19" s="6"/>
      <c r="L19" s="33"/>
    </row>
    <row r="20" spans="1:12" s="1" customFormat="1" x14ac:dyDescent="0.25">
      <c r="A20" s="3"/>
      <c r="C20" s="12" t="s">
        <v>20</v>
      </c>
      <c r="D20" s="12"/>
      <c r="E20" s="8"/>
      <c r="F20" s="6"/>
      <c r="G20" s="9"/>
      <c r="H20" s="10"/>
      <c r="I20" s="6"/>
      <c r="L20" s="33"/>
    </row>
    <row r="21" spans="1:12" x14ac:dyDescent="0.25">
      <c r="A21" s="3">
        <v>7</v>
      </c>
      <c r="C21" s="15" t="s">
        <v>16</v>
      </c>
      <c r="D21" s="15"/>
      <c r="E21" s="8">
        <v>16434.080000000002</v>
      </c>
      <c r="F21" s="6">
        <v>3.38</v>
      </c>
      <c r="G21" s="8">
        <v>11467.24</v>
      </c>
      <c r="H21" s="10">
        <v>3328740.94</v>
      </c>
      <c r="I21" s="6">
        <v>3.59</v>
      </c>
      <c r="L21" s="33"/>
    </row>
    <row r="22" spans="1:12" x14ac:dyDescent="0.25">
      <c r="A22" s="3">
        <v>8</v>
      </c>
      <c r="C22" s="15" t="s">
        <v>17</v>
      </c>
      <c r="D22" s="15"/>
      <c r="E22" s="8">
        <v>18372.110106000004</v>
      </c>
      <c r="F22" s="6">
        <v>3.8460690395132922</v>
      </c>
      <c r="G22" s="8">
        <v>910.54700000000003</v>
      </c>
      <c r="H22" s="10">
        <v>1169852.81</v>
      </c>
      <c r="I22" s="6">
        <v>3.9097445130027499</v>
      </c>
    </row>
    <row r="23" spans="1:12" x14ac:dyDescent="0.25">
      <c r="A23" s="3">
        <v>9</v>
      </c>
      <c r="C23" s="2" t="s">
        <v>18</v>
      </c>
      <c r="G23" s="25">
        <f>SUM(G21:G22)</f>
        <v>12377.787</v>
      </c>
      <c r="H23" s="10"/>
    </row>
    <row r="25" spans="1:12" x14ac:dyDescent="0.25">
      <c r="A25" s="12" t="s">
        <v>21</v>
      </c>
      <c r="G25" s="34"/>
    </row>
    <row r="26" spans="1:12" x14ac:dyDescent="0.25">
      <c r="A26" s="23" t="s">
        <v>22</v>
      </c>
      <c r="C26" s="2" t="s">
        <v>23</v>
      </c>
    </row>
    <row r="27" spans="1:12" x14ac:dyDescent="0.25">
      <c r="A27" s="23" t="s">
        <v>24</v>
      </c>
      <c r="C27" s="2" t="s">
        <v>25</v>
      </c>
    </row>
    <row r="28" spans="1:12" x14ac:dyDescent="0.25">
      <c r="A28" s="23"/>
      <c r="C28" s="2" t="s">
        <v>26</v>
      </c>
    </row>
    <row r="29" spans="1:12" x14ac:dyDescent="0.25">
      <c r="A29" s="23" t="s">
        <v>27</v>
      </c>
      <c r="C29" s="2" t="s">
        <v>28</v>
      </c>
    </row>
    <row r="31" spans="1:12" x14ac:dyDescent="0.25">
      <c r="G31" s="6"/>
    </row>
  </sheetData>
  <mergeCells count="2">
    <mergeCell ref="C1:I1"/>
    <mergeCell ref="C5:I5"/>
  </mergeCells>
  <printOptions horizontalCentered="1"/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4C95-8962-4C74-A650-5A92A2BA74BF}">
  <dimension ref="A5:K38"/>
  <sheetViews>
    <sheetView zoomScaleNormal="100" workbookViewId="0">
      <selection activeCell="H27" sqref="H27"/>
    </sheetView>
  </sheetViews>
  <sheetFormatPr defaultRowHeight="12.5" x14ac:dyDescent="0.25"/>
  <cols>
    <col min="1" max="1" width="5.7265625" style="4" customWidth="1"/>
    <col min="2" max="2" width="1.7265625" style="2" customWidth="1"/>
    <col min="3" max="3" width="15.7265625" style="2" customWidth="1"/>
    <col min="4" max="4" width="1.7265625" style="2" customWidth="1"/>
    <col min="5" max="9" width="20.81640625" style="2" customWidth="1"/>
    <col min="10" max="10" width="8.7265625" style="2"/>
    <col min="11" max="11" width="9.54296875" style="2" bestFit="1" customWidth="1"/>
    <col min="12" max="16384" width="8.7265625" style="2"/>
  </cols>
  <sheetData>
    <row r="5" spans="1:11" x14ac:dyDescent="0.25">
      <c r="B5" s="12"/>
      <c r="C5" s="37" t="s">
        <v>32</v>
      </c>
      <c r="D5" s="37"/>
      <c r="E5" s="37"/>
      <c r="F5" s="37"/>
      <c r="G5" s="37"/>
      <c r="H5" s="37"/>
      <c r="I5" s="37"/>
    </row>
    <row r="7" spans="1:11" s="1" customFormat="1" ht="37.5" x14ac:dyDescent="0.25">
      <c r="A7" s="16" t="s">
        <v>33</v>
      </c>
      <c r="C7" s="16" t="s">
        <v>2</v>
      </c>
      <c r="D7" s="3"/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</row>
    <row r="8" spans="1:11" x14ac:dyDescent="0.25">
      <c r="C8" s="3" t="s">
        <v>9</v>
      </c>
      <c r="D8" s="3"/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K8" s="35"/>
    </row>
    <row r="9" spans="1:11" x14ac:dyDescent="0.25">
      <c r="C9" s="3"/>
      <c r="D9" s="3"/>
      <c r="E9" s="3"/>
      <c r="F9" s="3"/>
      <c r="G9" s="3"/>
      <c r="H9" s="3"/>
      <c r="I9" s="3"/>
      <c r="K9" s="35"/>
    </row>
    <row r="10" spans="1:11" x14ac:dyDescent="0.25">
      <c r="C10" s="11" t="s">
        <v>15</v>
      </c>
      <c r="D10" s="11"/>
      <c r="E10" s="3"/>
      <c r="F10" s="3"/>
      <c r="G10" s="3"/>
      <c r="H10" s="10"/>
      <c r="I10" s="3"/>
      <c r="K10" s="35"/>
    </row>
    <row r="11" spans="1:11" x14ac:dyDescent="0.25">
      <c r="A11" s="4">
        <v>1</v>
      </c>
      <c r="C11" s="14" t="s">
        <v>34</v>
      </c>
      <c r="D11" s="14"/>
      <c r="E11" s="8">
        <v>33736.185035999995</v>
      </c>
      <c r="F11" s="7">
        <v>7.4357218927485143</v>
      </c>
      <c r="G11" s="8">
        <v>4074.2179999999998</v>
      </c>
      <c r="H11" s="10">
        <v>0</v>
      </c>
      <c r="I11" s="22">
        <v>7.4357218927485143</v>
      </c>
    </row>
    <row r="12" spans="1:11" x14ac:dyDescent="0.25">
      <c r="A12" s="4">
        <v>2</v>
      </c>
      <c r="C12" s="14" t="s">
        <v>38</v>
      </c>
      <c r="D12" s="14"/>
      <c r="E12" s="8">
        <v>8765.277</v>
      </c>
      <c r="F12" s="7">
        <v>6.87</v>
      </c>
      <c r="G12" s="8">
        <v>14.08</v>
      </c>
      <c r="H12" s="10">
        <v>11772.072381632875</v>
      </c>
      <c r="I12" s="22">
        <v>6.87</v>
      </c>
    </row>
    <row r="13" spans="1:11" x14ac:dyDescent="0.25">
      <c r="A13" s="4">
        <v>3</v>
      </c>
      <c r="C13" s="14" t="s">
        <v>35</v>
      </c>
      <c r="D13" s="14"/>
      <c r="E13" s="8">
        <v>37434.483334000004</v>
      </c>
      <c r="F13" s="7">
        <v>8.437357644212522</v>
      </c>
      <c r="G13" s="8">
        <v>672.82100000000003</v>
      </c>
      <c r="H13" s="10">
        <v>402054.66472873563</v>
      </c>
      <c r="I13" s="22">
        <v>8.4480978662997757</v>
      </c>
    </row>
    <row r="14" spans="1:11" x14ac:dyDescent="0.25">
      <c r="A14" s="4">
        <v>4</v>
      </c>
      <c r="C14" s="14" t="s">
        <v>36</v>
      </c>
      <c r="D14" s="14"/>
      <c r="E14" s="8">
        <v>19888.595834999996</v>
      </c>
      <c r="F14" s="7">
        <v>8.7844027785584498</v>
      </c>
      <c r="G14" s="8">
        <v>2110.9560000000001</v>
      </c>
      <c r="H14" s="10">
        <v>1741979.2754000002</v>
      </c>
      <c r="I14" s="22">
        <v>8.8719896192711794</v>
      </c>
    </row>
    <row r="15" spans="1:11" x14ac:dyDescent="0.25">
      <c r="A15" s="4">
        <v>5</v>
      </c>
      <c r="C15" s="14" t="s">
        <v>37</v>
      </c>
      <c r="D15" s="14"/>
      <c r="E15" s="8">
        <v>35908.428868000003</v>
      </c>
      <c r="F15" s="7">
        <v>8.1559117727924075</v>
      </c>
      <c r="G15" s="8">
        <v>1941.3030000000001</v>
      </c>
      <c r="H15" s="10">
        <v>369215.43300000008</v>
      </c>
      <c r="I15" s="22">
        <v>8.1661939111270385</v>
      </c>
    </row>
    <row r="16" spans="1:11" x14ac:dyDescent="0.25">
      <c r="A16" s="4">
        <v>6</v>
      </c>
      <c r="C16" s="1" t="s">
        <v>18</v>
      </c>
      <c r="D16" s="1"/>
      <c r="E16" s="8"/>
      <c r="F16" s="7"/>
      <c r="G16" s="24">
        <f>SUM(G11:G15)</f>
        <v>8813.3780000000006</v>
      </c>
      <c r="H16" s="10"/>
      <c r="I16" s="22"/>
    </row>
    <row r="17" spans="1:9" x14ac:dyDescent="0.25">
      <c r="C17" s="3"/>
      <c r="D17" s="3"/>
      <c r="E17" s="8"/>
      <c r="F17" s="7"/>
      <c r="G17" s="27"/>
      <c r="H17" s="10"/>
      <c r="I17" s="22"/>
    </row>
    <row r="18" spans="1:9" x14ac:dyDescent="0.25">
      <c r="C18" s="11" t="s">
        <v>19</v>
      </c>
      <c r="D18" s="11"/>
      <c r="E18" s="8"/>
      <c r="F18" s="7"/>
      <c r="G18" s="9"/>
      <c r="H18" s="10"/>
      <c r="I18" s="22"/>
    </row>
    <row r="19" spans="1:9" x14ac:dyDescent="0.25">
      <c r="A19" s="4">
        <v>7</v>
      </c>
      <c r="C19" s="14" t="s">
        <v>34</v>
      </c>
      <c r="D19" s="14"/>
      <c r="E19" s="8">
        <v>28306.197563000002</v>
      </c>
      <c r="F19" s="7">
        <v>4.4435181811353637</v>
      </c>
      <c r="G19" s="8">
        <v>9028.5049999999992</v>
      </c>
      <c r="H19" s="10">
        <v>0</v>
      </c>
      <c r="I19" s="22">
        <v>4.4435181811353637</v>
      </c>
    </row>
    <row r="20" spans="1:9" x14ac:dyDescent="0.25">
      <c r="A20" s="4">
        <v>8</v>
      </c>
      <c r="C20" s="14" t="s">
        <v>38</v>
      </c>
      <c r="D20" s="14"/>
      <c r="E20" s="8">
        <v>8806.27</v>
      </c>
      <c r="F20" s="7">
        <v>5</v>
      </c>
      <c r="G20" s="8">
        <v>0.73299999999999998</v>
      </c>
      <c r="H20" s="10">
        <v>813.44</v>
      </c>
      <c r="I20" s="22">
        <v>5</v>
      </c>
    </row>
    <row r="21" spans="1:9" x14ac:dyDescent="0.25">
      <c r="A21" s="4">
        <v>9</v>
      </c>
      <c r="C21" s="14" t="s">
        <v>35</v>
      </c>
      <c r="D21" s="14"/>
      <c r="E21" s="8">
        <v>33644.057465000005</v>
      </c>
      <c r="F21" s="7">
        <v>4.8992096099429254</v>
      </c>
      <c r="G21" s="8">
        <v>831.21</v>
      </c>
      <c r="H21" s="10">
        <v>995381.48</v>
      </c>
      <c r="I21" s="22">
        <v>4.9287952650332931</v>
      </c>
    </row>
    <row r="22" spans="1:9" x14ac:dyDescent="0.25">
      <c r="A22" s="4">
        <v>10</v>
      </c>
      <c r="C22" s="14" t="s">
        <v>36</v>
      </c>
      <c r="D22" s="14"/>
      <c r="E22" s="8">
        <v>17254.981567999999</v>
      </c>
      <c r="F22" s="7">
        <v>5.4498160939443778</v>
      </c>
      <c r="G22" s="8">
        <v>4696.0540000000001</v>
      </c>
      <c r="H22" s="10">
        <v>3509219.74</v>
      </c>
      <c r="I22" s="22">
        <v>5.6531903905885406</v>
      </c>
    </row>
    <row r="23" spans="1:9" x14ac:dyDescent="0.25">
      <c r="A23" s="4">
        <v>11</v>
      </c>
      <c r="C23" s="14" t="s">
        <v>37</v>
      </c>
      <c r="D23" s="14"/>
      <c r="E23" s="8">
        <v>30926.184906000002</v>
      </c>
      <c r="F23" s="7">
        <v>4.6850667529925296</v>
      </c>
      <c r="G23" s="8">
        <v>4021.6750000000002</v>
      </c>
      <c r="H23" s="10">
        <v>775190.33</v>
      </c>
      <c r="I23" s="22">
        <v>4.7101325777089054</v>
      </c>
    </row>
    <row r="24" spans="1:9" x14ac:dyDescent="0.25">
      <c r="A24" s="4">
        <v>12</v>
      </c>
      <c r="C24" s="1" t="s">
        <v>8</v>
      </c>
      <c r="D24" s="1"/>
      <c r="E24" s="8"/>
      <c r="F24" s="7"/>
      <c r="G24" s="24">
        <f>SUM(G19:G23)</f>
        <v>18578.177</v>
      </c>
      <c r="H24" s="10"/>
      <c r="I24" s="22"/>
    </row>
    <row r="25" spans="1:9" x14ac:dyDescent="0.25">
      <c r="C25" s="3"/>
      <c r="D25" s="3"/>
      <c r="E25" s="8"/>
      <c r="F25" s="7"/>
      <c r="G25" s="27"/>
      <c r="H25" s="10"/>
      <c r="I25" s="22"/>
    </row>
    <row r="26" spans="1:9" x14ac:dyDescent="0.25">
      <c r="C26" s="12" t="s">
        <v>20</v>
      </c>
      <c r="D26" s="12"/>
      <c r="E26" s="8"/>
      <c r="F26" s="7"/>
      <c r="G26" s="9"/>
      <c r="H26" s="10"/>
      <c r="I26" s="22"/>
    </row>
    <row r="27" spans="1:9" x14ac:dyDescent="0.25">
      <c r="A27" s="4">
        <v>13</v>
      </c>
      <c r="C27" s="15" t="s">
        <v>34</v>
      </c>
      <c r="D27" s="15"/>
      <c r="E27" s="8">
        <v>22387.352379</v>
      </c>
      <c r="F27" s="7">
        <v>2.71</v>
      </c>
      <c r="G27" s="8">
        <v>20426.754000000001</v>
      </c>
      <c r="H27" s="10">
        <v>0</v>
      </c>
      <c r="I27" s="22">
        <v>2.7184845170475884</v>
      </c>
    </row>
    <row r="28" spans="1:9" x14ac:dyDescent="0.25">
      <c r="A28" s="4">
        <v>14</v>
      </c>
      <c r="C28" s="15" t="s">
        <v>38</v>
      </c>
      <c r="D28" s="15"/>
      <c r="E28" s="8">
        <v>8683.5</v>
      </c>
      <c r="F28" s="7">
        <v>2.5</v>
      </c>
      <c r="G28" s="8">
        <v>161.06299999999999</v>
      </c>
      <c r="H28" s="10">
        <v>183800.96999999997</v>
      </c>
      <c r="I28" s="22">
        <v>2.52</v>
      </c>
    </row>
    <row r="29" spans="1:9" x14ac:dyDescent="0.25">
      <c r="A29" s="4">
        <v>15</v>
      </c>
      <c r="C29" s="15" t="s">
        <v>35</v>
      </c>
      <c r="D29" s="15"/>
      <c r="E29" s="8">
        <v>36842.245157000005</v>
      </c>
      <c r="F29" s="7">
        <v>3.8300833197067052</v>
      </c>
      <c r="G29" s="8">
        <v>1789.954</v>
      </c>
      <c r="H29" s="10">
        <v>2297311.9700000002</v>
      </c>
      <c r="I29" s="22">
        <v>3.8924386935502429</v>
      </c>
    </row>
    <row r="30" spans="1:9" x14ac:dyDescent="0.25">
      <c r="A30" s="4">
        <v>16</v>
      </c>
      <c r="C30" s="15" t="s">
        <v>36</v>
      </c>
      <c r="D30" s="15"/>
      <c r="E30" s="8">
        <v>18350.742065000002</v>
      </c>
      <c r="F30" s="7">
        <v>3.33</v>
      </c>
      <c r="G30" s="8">
        <v>3660.5650000000001</v>
      </c>
      <c r="H30" s="10">
        <v>2137532.5099999998</v>
      </c>
      <c r="I30" s="22">
        <v>3.44</v>
      </c>
    </row>
    <row r="31" spans="1:9" x14ac:dyDescent="0.25">
      <c r="A31" s="4">
        <v>17</v>
      </c>
      <c r="C31" s="15" t="s">
        <v>37</v>
      </c>
      <c r="D31" s="15"/>
      <c r="E31" s="8">
        <v>30186.009815999998</v>
      </c>
      <c r="F31" s="7">
        <v>2.8913033071961136</v>
      </c>
      <c r="G31" s="8">
        <v>8492.402</v>
      </c>
      <c r="H31" s="10">
        <v>1460680.04</v>
      </c>
      <c r="I31" s="22">
        <v>2.9396926123379203</v>
      </c>
    </row>
    <row r="32" spans="1:9" x14ac:dyDescent="0.25">
      <c r="A32" s="4">
        <v>18</v>
      </c>
      <c r="C32" s="13" t="s">
        <v>8</v>
      </c>
      <c r="D32" s="13"/>
      <c r="E32" s="13"/>
      <c r="F32" s="13"/>
      <c r="G32" s="28">
        <f>SUM(G27:G31)</f>
        <v>34530.737999999998</v>
      </c>
      <c r="H32" s="36"/>
    </row>
    <row r="33" spans="1:7" x14ac:dyDescent="0.25">
      <c r="G33" s="29"/>
    </row>
    <row r="34" spans="1:7" x14ac:dyDescent="0.25">
      <c r="A34" s="12" t="s">
        <v>21</v>
      </c>
    </row>
    <row r="35" spans="1:7" x14ac:dyDescent="0.25">
      <c r="A35" s="23" t="s">
        <v>22</v>
      </c>
      <c r="C35" s="2" t="s">
        <v>31</v>
      </c>
    </row>
    <row r="36" spans="1:7" x14ac:dyDescent="0.25">
      <c r="A36" s="23" t="s">
        <v>24</v>
      </c>
      <c r="C36" s="2" t="s">
        <v>25</v>
      </c>
    </row>
    <row r="37" spans="1:7" x14ac:dyDescent="0.25">
      <c r="A37" s="23"/>
      <c r="C37" s="2" t="s">
        <v>26</v>
      </c>
    </row>
    <row r="38" spans="1:7" x14ac:dyDescent="0.25">
      <c r="A38" s="23" t="s">
        <v>27</v>
      </c>
      <c r="C38" s="2" t="s">
        <v>28</v>
      </c>
    </row>
  </sheetData>
  <mergeCells count="1">
    <mergeCell ref="C5:I5"/>
  </mergeCells>
  <printOptions horizontalCentered="1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4eddd32b-fe8e-411e-8e7b-b281ee8884c0" xsi:nil="true"/>
    <Intervenor xmlns="4eddd32b-fe8e-411e-8e7b-b281ee8884c0" xsi:nil="true"/>
    <Topic xmlns="4eddd32b-fe8e-411e-8e7b-b281ee8884c0" xsi:nil="true"/>
  </documentManagement>
</p:properties>
</file>

<file path=customXml/itemProps1.xml><?xml version="1.0" encoding="utf-8"?>
<ds:datastoreItem xmlns:ds="http://schemas.openxmlformats.org/officeDocument/2006/customXml" ds:itemID="{0794CFB7-CE45-4054-A631-E1D7F3CBE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4eddd32b-fe8e-411e-8e7b-b281ee888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A096AC-1A52-4503-82A2-760F125D60B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B7C64E-67C2-41E4-89F7-6402618C819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1758336-9718-4DD6-BA74-444FD198DB5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DD73736-0051-4E8D-BEC2-65151D6B776A}">
  <ds:schemaRefs>
    <ds:schemaRef ds:uri="http://schemas.microsoft.com/office/2006/metadata/properties"/>
    <ds:schemaRef ds:uri="http://schemas.microsoft.com/office/infopath/2007/PartnerControls"/>
    <ds:schemaRef ds:uri="4eddd32b-fe8e-411e-8e7b-b281ee8884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page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2025-09-04T17:37:40Z</dcterms:created>
  <dcterms:modified xsi:type="dcterms:W3CDTF">2025-09-04T19:37:56Z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2025-09-04T17:37:52Z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66aaf6b8-a4aa-4f56-817a-ffe0ac13252e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0x0101005285808181DACE48975E5DF8A53F4B60</vt:lpwstr>
  </property>
</Properties>
</file>