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aulinaf\Desktop\"/>
    </mc:Choice>
  </mc:AlternateContent>
  <xr:revisionPtr revIDLastSave="0" documentId="13_ncr:1_{8FAA7534-B4D8-40A6-812B-CC01ECE94D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idential Subdivis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</calcChain>
</file>

<file path=xl/sharedStrings.xml><?xml version="1.0" encoding="utf-8"?>
<sst xmlns="http://schemas.openxmlformats.org/spreadsheetml/2006/main" count="28" uniqueCount="26">
  <si>
    <t>Test Years</t>
  </si>
  <si>
    <t>2021-2023 Avg</t>
  </si>
  <si>
    <t>Methodology</t>
  </si>
  <si>
    <t>A</t>
  </si>
  <si>
    <t>2021-2023 Average Direct Costs</t>
  </si>
  <si>
    <t>2021-2023 Average Direct Costs increased by Housing Growth year over year</t>
  </si>
  <si>
    <t>B</t>
  </si>
  <si>
    <t>Housing Growth Factor</t>
  </si>
  <si>
    <t>Average Direct Costs multiplied by the Housing Growth % from the Ottawa Growth Projections provided in Supporting Documents</t>
  </si>
  <si>
    <t>C</t>
  </si>
  <si>
    <t>2018-2023 Average included in formula</t>
  </si>
  <si>
    <t>Upon completing this Undertaking it was noticed that a formula capturing the 2021-2023 average was also including the 2018-2023 average in the starting assumption. This is the amount that the additional formula had reduced the starting average by.</t>
  </si>
  <si>
    <t>D</t>
  </si>
  <si>
    <t>Average Direct Costs in Rate Base Assumption</t>
  </si>
  <si>
    <t>Actual starting point in rate base assumption</t>
  </si>
  <si>
    <t>E</t>
  </si>
  <si>
    <t>F</t>
  </si>
  <si>
    <t>Compound Inflation on Materials and O/S</t>
  </si>
  <si>
    <t>2.1% to 5.0% for the future cost of equipment and materials applied to the material and outside service direct costs as per Section 5 Impacts on Hydro Ottawa 2026-2030 Budget in Schedule 1-2-5 - Impacts of Inflationary Pressures.</t>
  </si>
  <si>
    <t>G</t>
  </si>
  <si>
    <t>Burden and Other Adjustments</t>
  </si>
  <si>
    <t>Burden rates applied in accordance with Hydro Ottawa's Capitalization Policy</t>
  </si>
  <si>
    <t>H</t>
  </si>
  <si>
    <t>Total (H=D+E+F+G)</t>
  </si>
  <si>
    <t>Total Residential Subdivision Gross Expenditure Budget 2026-2030</t>
  </si>
  <si>
    <t>Table A – Residential Subdivision Program Cost Calculation ($’000s)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</si>
</sst>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_);_(&quot;$&quot;* \(#,##0.0\);_(&quot;$&quot;* &quot;-&quot;??.0_);_(@_)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1"/>
      <color rgb="FF005B9B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  <fill>
      <patternFill patternType="solid">
        <fgColor rgb="FF0D5B9A"/>
        <bgColor rgb="FF0D5B9A"/>
      </patternFill>
    </fill>
    <fill>
      <patternFill patternType="solid">
        <fgColor rgb="FFBBC7D6"/>
        <bgColor rgb="FFBBC7D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3" borderId="2" xfId="0" applyFont="1" applyFill="1" applyBorder="1" applyAlignment="1"/>
    <xf numFmtId="0" fontId="2" fillId="3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top"/>
    </xf>
    <xf numFmtId="0" fontId="3" fillId="4" borderId="2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left" wrapText="1"/>
    </xf>
    <xf numFmtId="164" fontId="1" fillId="0" borderId="6" xfId="0" applyNumberFormat="1" applyFont="1" applyBorder="1" applyAlignment="1"/>
    <xf numFmtId="0" fontId="1" fillId="0" borderId="6" xfId="0" applyFont="1" applyBorder="1" applyAlignment="1"/>
    <xf numFmtId="0" fontId="3" fillId="0" borderId="6" xfId="0" applyFont="1" applyBorder="1" applyAlignment="1"/>
    <xf numFmtId="164" fontId="3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2"/>
  <sheetViews>
    <sheetView tabSelected="1" workbookViewId="0">
      <selection activeCell="F6" sqref="F6"/>
    </sheetView>
  </sheetViews>
  <sheetFormatPr defaultColWidth="12.6328125" defaultRowHeight="15.75" customHeight="1" x14ac:dyDescent="0.25"/>
  <cols>
    <col min="1" max="1" width="7.7265625" customWidth="1"/>
    <col min="2" max="2" width="32.36328125" customWidth="1"/>
    <col min="9" max="9" width="36.7265625" customWidth="1"/>
  </cols>
  <sheetData>
    <row r="1" spans="1:9" ht="15.75" customHeight="1" x14ac:dyDescent="0.25">
      <c r="A1" s="20" t="s">
        <v>25</v>
      </c>
      <c r="B1" s="20"/>
      <c r="C1" s="20"/>
      <c r="D1" s="20"/>
      <c r="E1" s="20"/>
      <c r="F1" s="20"/>
      <c r="G1" s="20"/>
      <c r="H1" s="20"/>
      <c r="I1" s="20"/>
    </row>
    <row r="2" spans="1:9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3" x14ac:dyDescent="0.3">
      <c r="A3" s="1"/>
      <c r="B3" s="2"/>
      <c r="C3" s="3"/>
      <c r="D3" s="17" t="s">
        <v>0</v>
      </c>
      <c r="E3" s="18"/>
      <c r="F3" s="18"/>
      <c r="G3" s="18"/>
      <c r="H3" s="19"/>
      <c r="I3" s="4"/>
    </row>
    <row r="4" spans="1:9" ht="26" x14ac:dyDescent="0.3">
      <c r="A4" s="1"/>
      <c r="B4" s="5"/>
      <c r="C4" s="6" t="s">
        <v>1</v>
      </c>
      <c r="D4" s="7">
        <v>2026</v>
      </c>
      <c r="E4" s="7">
        <v>2027</v>
      </c>
      <c r="F4" s="7">
        <v>2028</v>
      </c>
      <c r="G4" s="7">
        <v>2029</v>
      </c>
      <c r="H4" s="7">
        <v>2030</v>
      </c>
      <c r="I4" s="7" t="s">
        <v>2</v>
      </c>
    </row>
    <row r="5" spans="1:9" ht="30" customHeight="1" x14ac:dyDescent="0.25">
      <c r="A5" s="8" t="s">
        <v>3</v>
      </c>
      <c r="B5" s="9" t="s">
        <v>4</v>
      </c>
      <c r="C5" s="10">
        <v>11.67</v>
      </c>
      <c r="D5" s="10">
        <v>11.67</v>
      </c>
      <c r="E5" s="10">
        <v>11.87</v>
      </c>
      <c r="F5" s="10">
        <v>12.07</v>
      </c>
      <c r="G5" s="10">
        <v>12.26</v>
      </c>
      <c r="H5" s="10">
        <v>12.45</v>
      </c>
      <c r="I5" s="11" t="s">
        <v>5</v>
      </c>
    </row>
    <row r="6" spans="1:9" ht="55" customHeight="1" x14ac:dyDescent="0.25">
      <c r="A6" s="8" t="s">
        <v>6</v>
      </c>
      <c r="B6" s="9" t="s">
        <v>7</v>
      </c>
      <c r="C6" s="12"/>
      <c r="D6" s="10">
        <v>0.21</v>
      </c>
      <c r="E6" s="10">
        <v>0.19</v>
      </c>
      <c r="F6" s="10">
        <v>0.19</v>
      </c>
      <c r="G6" s="10">
        <v>0.19</v>
      </c>
      <c r="H6" s="10">
        <v>0.19</v>
      </c>
      <c r="I6" s="11" t="s">
        <v>8</v>
      </c>
    </row>
    <row r="7" spans="1:9" ht="77" customHeight="1" x14ac:dyDescent="0.25">
      <c r="A7" s="8" t="s">
        <v>9</v>
      </c>
      <c r="B7" s="13" t="s">
        <v>10</v>
      </c>
      <c r="C7" s="10">
        <v>-0.2</v>
      </c>
      <c r="D7" s="10">
        <v>-0.2</v>
      </c>
      <c r="E7" s="10">
        <v>-0.21</v>
      </c>
      <c r="F7" s="10">
        <v>-0.21</v>
      </c>
      <c r="G7" s="10">
        <v>-0.21</v>
      </c>
      <c r="H7" s="10">
        <v>-0.22</v>
      </c>
      <c r="I7" s="11" t="s">
        <v>11</v>
      </c>
    </row>
    <row r="8" spans="1:9" ht="25" x14ac:dyDescent="0.25">
      <c r="A8" s="8" t="s">
        <v>12</v>
      </c>
      <c r="B8" s="9" t="s">
        <v>13</v>
      </c>
      <c r="C8" s="10">
        <v>11.47</v>
      </c>
      <c r="D8" s="10">
        <v>11.47</v>
      </c>
      <c r="E8" s="10">
        <v>11.67</v>
      </c>
      <c r="F8" s="10">
        <v>11.86</v>
      </c>
      <c r="G8" s="10">
        <v>12.05</v>
      </c>
      <c r="H8" s="10">
        <v>12.24</v>
      </c>
      <c r="I8" s="11" t="s">
        <v>14</v>
      </c>
    </row>
    <row r="9" spans="1:9" ht="50" x14ac:dyDescent="0.25">
      <c r="A9" s="8" t="s">
        <v>15</v>
      </c>
      <c r="B9" s="13" t="s">
        <v>7</v>
      </c>
      <c r="C9" s="12"/>
      <c r="D9" s="10">
        <v>0.2</v>
      </c>
      <c r="E9" s="10">
        <v>0.19</v>
      </c>
      <c r="F9" s="10">
        <v>0.19</v>
      </c>
      <c r="G9" s="10">
        <v>0.19</v>
      </c>
      <c r="H9" s="10">
        <v>0.19</v>
      </c>
      <c r="I9" s="11" t="s">
        <v>8</v>
      </c>
    </row>
    <row r="10" spans="1:9" ht="80" customHeight="1" x14ac:dyDescent="0.25">
      <c r="A10" s="8" t="s">
        <v>16</v>
      </c>
      <c r="B10" s="9" t="s">
        <v>17</v>
      </c>
      <c r="C10" s="12"/>
      <c r="D10" s="10">
        <v>1</v>
      </c>
      <c r="E10" s="10">
        <v>1.48</v>
      </c>
      <c r="F10" s="10">
        <v>2</v>
      </c>
      <c r="G10" s="10">
        <v>2.62</v>
      </c>
      <c r="H10" s="10">
        <v>3.25</v>
      </c>
      <c r="I10" s="11" t="s">
        <v>18</v>
      </c>
    </row>
    <row r="11" spans="1:9" ht="27.5" customHeight="1" x14ac:dyDescent="0.25">
      <c r="A11" s="8" t="s">
        <v>19</v>
      </c>
      <c r="B11" s="13" t="s">
        <v>20</v>
      </c>
      <c r="C11" s="12"/>
      <c r="D11" s="10">
        <v>0.4</v>
      </c>
      <c r="E11" s="10">
        <v>0.43</v>
      </c>
      <c r="F11" s="10">
        <v>0.66</v>
      </c>
      <c r="G11" s="10">
        <v>0.67</v>
      </c>
      <c r="H11" s="10">
        <v>0.71</v>
      </c>
      <c r="I11" s="11" t="s">
        <v>21</v>
      </c>
    </row>
    <row r="12" spans="1:9" ht="32" customHeight="1" x14ac:dyDescent="0.3">
      <c r="A12" s="8" t="s">
        <v>22</v>
      </c>
      <c r="B12" s="14" t="s">
        <v>23</v>
      </c>
      <c r="C12" s="12"/>
      <c r="D12" s="15">
        <f>D8+D9+D10+D11</f>
        <v>13.07</v>
      </c>
      <c r="E12" s="15">
        <f t="shared" ref="E12:H12" si="0">E8+E9+E10+E11</f>
        <v>13.77</v>
      </c>
      <c r="F12" s="15">
        <f t="shared" si="0"/>
        <v>14.709999999999999</v>
      </c>
      <c r="G12" s="15">
        <f t="shared" si="0"/>
        <v>15.53</v>
      </c>
      <c r="H12" s="15">
        <f t="shared" si="0"/>
        <v>16.39</v>
      </c>
      <c r="I12" s="16" t="s">
        <v>24</v>
      </c>
    </row>
  </sheetData>
  <mergeCells count="2">
    <mergeCell ref="D3:H3"/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 Subdivision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Filipczak, Paulina</dc:creator>
  <cp:lastModifiedBy>Filipczak, Paulina</cp:lastModifiedBy>
  <dcterms:created xsi:type="dcterms:W3CDTF">2025-10-06T00:24:45Z</dcterms:created>
  <dcterms:modified xsi:type="dcterms:W3CDTF">2025-10-06T00:32:09Z</dcterms:modified>
</cp:coreProperties>
</file>