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DM Summary" sheetId="1" r:id="rId4"/>
    <sheet state="visible" name="CDM 2026 to 2030" sheetId="2" r:id="rId5"/>
    <sheet state="visible" name="CDM 2020 (New)-2023" sheetId="3" r:id="rId6"/>
    <sheet state="visible" name="CDM 2015-2020 (Rvsd)" sheetId="4" r:id="rId7"/>
    <sheet state="visible" name="CDM 2015-2020 Orig" sheetId="5" r:id="rId8"/>
    <sheet state="visible" name="CDM 2011-2014" sheetId="6" r:id="rId9"/>
  </sheets>
  <definedNames/>
  <calcPr/>
  <extLst>
    <ext uri="GoogleSheetsCustomDataVersion2">
      <go:sheetsCustomData xmlns:go="http://customooxmlschemas.google.com/" r:id="rId10" roundtripDataChecksum="PmnjbFNGiETB2UPE230YR03vFg+8d3F3hNokNSB2XP8="/>
    </ext>
  </extLst>
</workbook>
</file>

<file path=xl/sharedStrings.xml><?xml version="1.0" encoding="utf-8"?>
<sst xmlns="http://schemas.openxmlformats.org/spreadsheetml/2006/main" count="2473" uniqueCount="145">
  <si>
    <t>Updated for New and persist into the future</t>
  </si>
  <si>
    <t>Does not account for the fact that replacement of efficiency naturally occurs</t>
  </si>
  <si>
    <t>Total</t>
  </si>
  <si>
    <t>kW</t>
  </si>
  <si>
    <t>KWH</t>
  </si>
  <si>
    <t>CORRECTED</t>
  </si>
  <si>
    <t>2011-2014</t>
  </si>
  <si>
    <t>2015-2020</t>
  </si>
  <si>
    <t>2020 (New) -2023</t>
  </si>
  <si>
    <t>CDM 2026 to 2030</t>
  </si>
  <si>
    <t>Net Verified Annual Peak Demand Savings at the End-User Level (kW)</t>
  </si>
  <si>
    <t>Net Verified Annual Energy Savings at the End-User Level (MWh)</t>
  </si>
  <si>
    <t>PROGRAMS</t>
  </si>
  <si>
    <t>Retrofit Programs</t>
  </si>
  <si>
    <t>Small Business</t>
  </si>
  <si>
    <t>Energy Performance</t>
  </si>
  <si>
    <t>Energy Management</t>
  </si>
  <si>
    <t>Industrial Energy Efficiency</t>
  </si>
  <si>
    <t>Targeted Greenhouse</t>
  </si>
  <si>
    <t>Local Initiatives - Res</t>
  </si>
  <si>
    <t>Local Initiatives - Comm</t>
  </si>
  <si>
    <t>Comm-DER solar</t>
  </si>
  <si>
    <t>Residential Demand Response--Ont peak</t>
  </si>
  <si>
    <t>Home Renovation Savings Program</t>
  </si>
  <si>
    <t>Energy Affordability Program</t>
  </si>
  <si>
    <t>First Nations Programs</t>
  </si>
  <si>
    <t>Total Annual Savings</t>
  </si>
  <si>
    <t>Net  Annual Peak Demand Savings at the End-User Level (kW)</t>
  </si>
  <si>
    <t>Net Annual Energy Savings at the End-User Level (kWh)</t>
  </si>
  <si>
    <t>Portfolio</t>
  </si>
  <si>
    <t>Program</t>
  </si>
  <si>
    <t>Initiative</t>
  </si>
  <si>
    <t>LDC</t>
  </si>
  <si>
    <t>Sector</t>
  </si>
  <si>
    <t>Conservation Resource Type</t>
  </si>
  <si>
    <t>(Implementation) Year</t>
  </si>
  <si>
    <t>Identify Source of Report</t>
  </si>
  <si>
    <t>Identify Status of Savings</t>
  </si>
  <si>
    <t>Street Light Manual Adjustment</t>
  </si>
  <si>
    <t>Street Lighting</t>
  </si>
  <si>
    <t>Hydro Ottawa Limited</t>
  </si>
  <si>
    <t>2021 Results Persistence</t>
  </si>
  <si>
    <t>Adjustment</t>
  </si>
  <si>
    <t>2022 Results</t>
  </si>
  <si>
    <t>Current year savings</t>
  </si>
  <si>
    <t>2023 Results</t>
  </si>
  <si>
    <t>Save on Energy High Performance New Construction Program</t>
  </si>
  <si>
    <t>CFF</t>
  </si>
  <si>
    <t>Save on Energy Process &amp; Systems Upgrades Program</t>
  </si>
  <si>
    <t>Local</t>
  </si>
  <si>
    <t>Adaptive Thermostat Program</t>
  </si>
  <si>
    <t>Save on Energy Retrofit Program</t>
  </si>
  <si>
    <t>2022 Results Persistence</t>
  </si>
  <si>
    <t>NF</t>
  </si>
  <si>
    <t>IESO</t>
  </si>
  <si>
    <t>IESO PROV SAVING</t>
  </si>
  <si>
    <t>Retrofit</t>
  </si>
  <si>
    <t>2a.  YE2023 HOL CDM for yrs 2020 to 2022 (CFF+IF)+NF'23</t>
  </si>
  <si>
    <t>HOL NOTED WE RESERVE THE RIGHT TO CLEAR 2019 AND 2020 INTERIM FRAMEWORK SAVINGS PER 2023 RATE APPLICATION</t>
  </si>
  <si>
    <t>IF</t>
  </si>
  <si>
    <t>Save on Energy Small Business Lighting Program</t>
  </si>
  <si>
    <t>Save on Energy Energy Manager Program</t>
  </si>
  <si>
    <t>TRUE UP</t>
  </si>
  <si>
    <t>adjustment from 2021 report</t>
  </si>
  <si>
    <t>Save on Energy Home Assistance Program</t>
  </si>
  <si>
    <t>Net Verified Annual Energy Savings at the End-User Level (kWh)</t>
  </si>
  <si>
    <t>Appliance Retirement Initiative</t>
  </si>
  <si>
    <t>2015 Results Persistence</t>
  </si>
  <si>
    <t>Bi-Annual Retailer Event Initiative</t>
  </si>
  <si>
    <t>2016 Results Persistence</t>
  </si>
  <si>
    <t>Business Refrigeration Incentives Local Program</t>
  </si>
  <si>
    <t>2018 Results Persistence</t>
  </si>
  <si>
    <t>Business Refrigeration Local Program</t>
  </si>
  <si>
    <t>2019 Results Persistence</t>
  </si>
  <si>
    <t>Conservation Voltage Reduction Conservation Fund Pilot Program</t>
  </si>
  <si>
    <t>2017 Results Persistence</t>
  </si>
  <si>
    <t>Coupon Initiative</t>
  </si>
  <si>
    <t>Direct Install Lighting and Water Heating Initiative</t>
  </si>
  <si>
    <t>Efficiency:  Equipment Replacement Incentive Initiative</t>
  </si>
  <si>
    <t>Energy Audit Initiative</t>
  </si>
  <si>
    <t>Home Depot Home Appliance Market Uplift Conservation Fund Pilot Program</t>
  </si>
  <si>
    <t>HVAC Incentives Initiative</t>
  </si>
  <si>
    <t>-</t>
  </si>
  <si>
    <t>Hydro Ottawa Limited - Residential Demand Response Wi-Fi Thermostat Pilot</t>
  </si>
  <si>
    <t>Loblaws Pilot</t>
  </si>
  <si>
    <t>Low Income Initiative</t>
  </si>
  <si>
    <t>New Construction and Major Renovation Initiative</t>
  </si>
  <si>
    <t>Pool Saver Local Program</t>
  </si>
  <si>
    <t>Process and Systems Upgrades Initiatives - Energy Manager Initiative</t>
  </si>
  <si>
    <t>Residential New Construction and Major Renovation Initiative</t>
  </si>
  <si>
    <t>Save on Energy Audit Funding Program</t>
  </si>
  <si>
    <t>Save on Energy Coupon Program</t>
  </si>
  <si>
    <t>Save on Energy Energy Performance Program for Multi-Site Customers</t>
  </si>
  <si>
    <t>Save on Energy Heating and Cooling Program</t>
  </si>
  <si>
    <t>Save on Energy Instant Discount Program</t>
  </si>
  <si>
    <t>Save on Energy New Construction Program</t>
  </si>
  <si>
    <t>2020 Results Persistence</t>
  </si>
  <si>
    <t>Social Benchmarking Local Program</t>
  </si>
  <si>
    <t>Swimming Pool Efficiency Program</t>
  </si>
  <si>
    <t>Whole Home Pilot Program</t>
  </si>
  <si>
    <t>Business</t>
  </si>
  <si>
    <t>Direct Install Lighting</t>
  </si>
  <si>
    <t>Commercial</t>
  </si>
  <si>
    <t>EE</t>
  </si>
  <si>
    <t>2014 Results Persistence</t>
  </si>
  <si>
    <t>Energy Audit</t>
  </si>
  <si>
    <t>New Construction</t>
  </si>
  <si>
    <t>Consumer</t>
  </si>
  <si>
    <t>Appliance Exchange</t>
  </si>
  <si>
    <t>Residential</t>
  </si>
  <si>
    <t>Appliance Retirement</t>
  </si>
  <si>
    <t>Bi-Annual Retailer Event</t>
  </si>
  <si>
    <t>Conservation Instant Coupon Booklet</t>
  </si>
  <si>
    <t>Home Assistance</t>
  </si>
  <si>
    <t>Home Assistance Program</t>
  </si>
  <si>
    <t>HVAC Incentives</t>
  </si>
  <si>
    <t>DR</t>
  </si>
  <si>
    <t>Residential New Construction</t>
  </si>
  <si>
    <t>Other</t>
  </si>
  <si>
    <t>LDC Pilots</t>
  </si>
  <si>
    <t>Time of Use Savings</t>
  </si>
  <si>
    <t>Pre-2011 Programs Completed in 2011</t>
  </si>
  <si>
    <t>High Performance New Construction</t>
  </si>
  <si>
    <t>non-Tier 1</t>
  </si>
  <si>
    <t>Demand Response 3</t>
  </si>
  <si>
    <t>Residential Demand Response</t>
  </si>
  <si>
    <t>Industrial</t>
  </si>
  <si>
    <t>Tier 1</t>
  </si>
  <si>
    <t>Energy Managers</t>
  </si>
  <si>
    <t>2011 Results Persistence</t>
  </si>
  <si>
    <t>Retailer Co-op</t>
  </si>
  <si>
    <t>Commercial Demand Response (part of the Residential program schedule)</t>
  </si>
  <si>
    <t>Commercial &amp; Institutional</t>
  </si>
  <si>
    <t>Demand Response 3 (part of the Industrial program schedule)</t>
  </si>
  <si>
    <t>Electricity Retrofit Incentive Program</t>
  </si>
  <si>
    <t>C&amp;I</t>
  </si>
  <si>
    <t>2012 Results Persistence</t>
  </si>
  <si>
    <t>Non-Tier 1</t>
  </si>
  <si>
    <t>Residential and Small Commercial Demand Response</t>
  </si>
  <si>
    <t>Tier 1 - 2011 Adjustment</t>
  </si>
  <si>
    <t>2013 Results Persistence</t>
  </si>
  <si>
    <t>DR-3</t>
  </si>
  <si>
    <t>peaksaverPLUS</t>
  </si>
  <si>
    <t>peaksaverPLUS (IHD)</t>
  </si>
  <si>
    <t>Non-LDC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</si>
</sst>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color theme="1"/>
      <name val="Calibri"/>
    </font>
    <font>
      <color theme="1"/>
      <name val="Calibri"/>
      <scheme val="minor"/>
    </font>
    <font>
      <u/>
      <sz val="11.0"/>
      <color rgb="FF0000FF"/>
      <name val="Calibri"/>
    </font>
    <font>
      <u/>
      <sz val="11.0"/>
      <color rgb="FF0563C1"/>
      <name val="Calibri"/>
    </font>
    <font>
      <sz val="11.0"/>
      <color theme="1"/>
      <name val="Arial"/>
    </font>
    <font>
      <sz val="7.0"/>
      <color theme="1"/>
      <name val="Calibri"/>
    </font>
    <font>
      <b/>
      <sz val="12.0"/>
      <color rgb="FF000000"/>
      <name val="Calibri"/>
    </font>
    <font>
      <sz val="11.0"/>
      <color theme="7"/>
      <name val="Calibri"/>
    </font>
    <font>
      <sz val="11.0"/>
      <color rgb="FFFFC000"/>
      <name val="Calibri"/>
    </font>
    <font>
      <sz val="5.0"/>
      <color theme="1"/>
      <name val="Calibri"/>
    </font>
    <font>
      <b/>
      <sz val="5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5">
    <border/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2" numFmtId="0" xfId="0" applyBorder="1" applyFill="1" applyFont="1"/>
    <xf borderId="0" fillId="0" fontId="2" numFmtId="3" xfId="0" applyFont="1" applyNumberFormat="1"/>
    <xf borderId="0" fillId="0" fontId="3" numFmtId="0" xfId="0" applyFont="1"/>
    <xf borderId="0" fillId="3" fontId="3" numFmtId="3" xfId="0" applyFill="1" applyFont="1" applyNumberFormat="1"/>
    <xf borderId="0" fillId="0" fontId="4" numFmtId="0" xfId="0" applyFont="1"/>
    <xf borderId="0" fillId="0" fontId="4" numFmtId="3" xfId="0" applyFont="1" applyNumberFormat="1"/>
    <xf borderId="0" fillId="0" fontId="5" numFmtId="0" xfId="0" applyFont="1"/>
    <xf borderId="0" fillId="0" fontId="6" numFmtId="0" xfId="0" applyAlignment="1" applyFont="1">
      <alignment readingOrder="0"/>
    </xf>
    <xf borderId="0" fillId="0" fontId="2" numFmtId="4" xfId="0" applyFont="1" applyNumberFormat="1"/>
    <xf borderId="0" fillId="0" fontId="7" numFmtId="4" xfId="0" applyAlignment="1" applyFont="1" applyNumberFormat="1">
      <alignment horizontal="right"/>
    </xf>
    <xf borderId="0" fillId="0" fontId="7" numFmtId="4" xfId="0" applyFont="1" applyNumberFormat="1"/>
    <xf borderId="0" fillId="0" fontId="7" numFmtId="0" xfId="0" applyFont="1"/>
    <xf borderId="0" fillId="0" fontId="1" numFmtId="4" xfId="0" applyFont="1" applyNumberFormat="1"/>
    <xf borderId="0" fillId="0" fontId="8" numFmtId="0" xfId="0" applyFont="1"/>
    <xf borderId="2" fillId="4" fontId="9" numFmtId="0" xfId="0" applyAlignment="1" applyBorder="1" applyFill="1" applyFont="1">
      <alignment vertical="top"/>
    </xf>
    <xf borderId="1" fillId="5" fontId="2" numFmtId="0" xfId="0" applyBorder="1" applyFill="1" applyFont="1"/>
    <xf borderId="0" fillId="0" fontId="10" numFmtId="4" xfId="0" applyFont="1" applyNumberFormat="1"/>
    <xf borderId="0" fillId="0" fontId="11" numFmtId="4" xfId="0" applyFont="1" applyNumberFormat="1"/>
    <xf borderId="0" fillId="0" fontId="1" numFmtId="3" xfId="0" applyFont="1" applyNumberFormat="1"/>
    <xf borderId="0" fillId="0" fontId="12" numFmtId="0" xfId="0" applyFont="1"/>
    <xf borderId="0" fillId="0" fontId="13" numFmtId="0" xfId="0" applyFont="1"/>
    <xf borderId="0" fillId="0" fontId="10" numFmtId="3" xfId="0" applyFont="1" applyNumberFormat="1"/>
    <xf borderId="3" fillId="0" fontId="2" numFmtId="3" xfId="0" applyBorder="1" applyFont="1" applyNumberFormat="1"/>
    <xf borderId="4" fillId="0" fontId="2" numFmtId="3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YAw5OCzp-EYx-49OGsn7IpI4dbZftGX3LHVsL3ifoso/edit?gid=405037963" TargetMode="External"/><Relationship Id="rId2" Type="http://schemas.openxmlformats.org/officeDocument/2006/relationships/hyperlink" Target="https://docs.google.com/spreadsheets/d/1YAw5OCzp-EYx-49OGsn7IpI4dbZftGX3LHVsL3ifoso/edit?gid=0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2" width="15.57"/>
    <col customWidth="1" min="3" max="3" width="7.86"/>
    <col customWidth="1" min="4" max="4" width="12.71"/>
    <col customWidth="1" min="5" max="5" width="11.86"/>
    <col customWidth="1" min="6" max="7" width="12.0"/>
    <col customWidth="1" min="8" max="23" width="13.86"/>
    <col customWidth="1" min="24" max="26" width="8.71"/>
  </cols>
  <sheetData>
    <row r="1" ht="14.25" customHeight="1">
      <c r="A1" s="1" t="s">
        <v>0</v>
      </c>
      <c r="E1" s="2" t="s">
        <v>1</v>
      </c>
    </row>
    <row r="2" ht="14.25" customHeight="1">
      <c r="D2" s="3">
        <v>2011.0</v>
      </c>
      <c r="E2" s="3">
        <v>2012.0</v>
      </c>
      <c r="F2" s="3">
        <v>2013.0</v>
      </c>
      <c r="G2" s="3">
        <v>2014.0</v>
      </c>
      <c r="H2" s="3">
        <v>2015.0</v>
      </c>
      <c r="I2" s="3">
        <v>2016.0</v>
      </c>
      <c r="J2" s="3">
        <v>2017.0</v>
      </c>
      <c r="K2" s="3">
        <v>2018.0</v>
      </c>
      <c r="L2" s="3">
        <v>2019.0</v>
      </c>
      <c r="M2" s="3">
        <v>2020.0</v>
      </c>
      <c r="N2" s="3">
        <v>2021.0</v>
      </c>
      <c r="O2" s="3">
        <v>2022.0</v>
      </c>
      <c r="P2" s="3">
        <v>2023.0</v>
      </c>
      <c r="Q2" s="3">
        <v>2024.0</v>
      </c>
      <c r="R2" s="3">
        <v>2025.0</v>
      </c>
      <c r="S2" s="3">
        <v>2026.0</v>
      </c>
      <c r="T2" s="3">
        <v>2027.0</v>
      </c>
      <c r="U2" s="3">
        <v>2028.0</v>
      </c>
      <c r="V2" s="3">
        <v>2029.0</v>
      </c>
      <c r="W2" s="3">
        <v>2030.0</v>
      </c>
    </row>
    <row r="3" ht="14.25" customHeight="1">
      <c r="A3" s="2"/>
      <c r="B3" s="2" t="s">
        <v>2</v>
      </c>
      <c r="C3" s="2" t="s">
        <v>3</v>
      </c>
      <c r="D3" s="4">
        <f t="shared" ref="D3:W3" si="1">D8+D11+D14+D17</f>
        <v>12479</v>
      </c>
      <c r="E3" s="4">
        <f t="shared" si="1"/>
        <v>33742</v>
      </c>
      <c r="F3" s="4">
        <f t="shared" si="1"/>
        <v>47095</v>
      </c>
      <c r="G3" s="4">
        <f t="shared" si="1"/>
        <v>65784</v>
      </c>
      <c r="H3" s="4">
        <f t="shared" si="1"/>
        <v>52274</v>
      </c>
      <c r="I3" s="4">
        <f t="shared" si="1"/>
        <v>62400</v>
      </c>
      <c r="J3" s="4">
        <f t="shared" si="1"/>
        <v>77620</v>
      </c>
      <c r="K3" s="4">
        <f t="shared" si="1"/>
        <v>83712</v>
      </c>
      <c r="L3" s="4">
        <f t="shared" si="1"/>
        <v>92013.16</v>
      </c>
      <c r="M3" s="4">
        <f t="shared" si="1"/>
        <v>99362.14</v>
      </c>
      <c r="N3" s="4">
        <f t="shared" si="1"/>
        <v>104010.6656</v>
      </c>
      <c r="O3" s="4">
        <f t="shared" si="1"/>
        <v>99190.70848</v>
      </c>
      <c r="P3" s="4">
        <f t="shared" si="1"/>
        <v>101741.1042</v>
      </c>
      <c r="Q3" s="4">
        <f t="shared" si="1"/>
        <v>100732.9979</v>
      </c>
      <c r="R3" s="4">
        <f t="shared" si="1"/>
        <v>102023.4932</v>
      </c>
      <c r="S3" s="4">
        <f t="shared" si="1"/>
        <v>105335.5643</v>
      </c>
      <c r="T3" s="4">
        <f t="shared" si="1"/>
        <v>104652.7869</v>
      </c>
      <c r="U3" s="4">
        <f t="shared" si="1"/>
        <v>105446.4461</v>
      </c>
      <c r="V3" s="4">
        <f t="shared" si="1"/>
        <v>99933.71261</v>
      </c>
      <c r="W3" s="4">
        <f t="shared" si="1"/>
        <v>95642.84502</v>
      </c>
    </row>
    <row r="4" ht="14.25" customHeight="1">
      <c r="A4" s="2"/>
      <c r="B4" s="2" t="s">
        <v>2</v>
      </c>
      <c r="C4" s="2" t="s">
        <v>4</v>
      </c>
      <c r="D4" s="4">
        <f t="shared" ref="D4:W4" si="2">D9+D12+D15+D18</f>
        <v>36129529</v>
      </c>
      <c r="E4" s="4">
        <f t="shared" si="2"/>
        <v>76377582</v>
      </c>
      <c r="F4" s="4">
        <f t="shared" si="2"/>
        <v>120700409</v>
      </c>
      <c r="G4" s="4">
        <f t="shared" si="2"/>
        <v>181792325</v>
      </c>
      <c r="H4" s="4">
        <f t="shared" si="2"/>
        <v>260266085</v>
      </c>
      <c r="I4" s="4">
        <f t="shared" si="2"/>
        <v>344496974</v>
      </c>
      <c r="J4" s="4">
        <f t="shared" si="2"/>
        <v>474670715</v>
      </c>
      <c r="K4" s="4">
        <f t="shared" si="2"/>
        <v>505269293</v>
      </c>
      <c r="L4" s="4">
        <f t="shared" si="2"/>
        <v>533051191.8</v>
      </c>
      <c r="M4" s="4">
        <f t="shared" si="2"/>
        <v>570860232.7</v>
      </c>
      <c r="N4" s="4">
        <f t="shared" si="2"/>
        <v>580734235.1</v>
      </c>
      <c r="O4" s="4">
        <f t="shared" si="2"/>
        <v>565099520.7</v>
      </c>
      <c r="P4" s="4">
        <f t="shared" si="2"/>
        <v>583174750.9</v>
      </c>
      <c r="Q4" s="4">
        <f t="shared" si="2"/>
        <v>552879804</v>
      </c>
      <c r="R4" s="4">
        <f t="shared" si="2"/>
        <v>518894744.5</v>
      </c>
      <c r="S4" s="4">
        <f t="shared" si="2"/>
        <v>502714624.7</v>
      </c>
      <c r="T4" s="4">
        <f t="shared" si="2"/>
        <v>467297770.3</v>
      </c>
      <c r="U4" s="4">
        <f t="shared" si="2"/>
        <v>434991534.8</v>
      </c>
      <c r="V4" s="4">
        <f t="shared" si="2"/>
        <v>374843961.1</v>
      </c>
      <c r="W4" s="4">
        <f t="shared" si="2"/>
        <v>299790956.1</v>
      </c>
    </row>
    <row r="5" ht="14.25" customHeight="1">
      <c r="P5" s="5" t="s">
        <v>5</v>
      </c>
      <c r="Q5" s="6">
        <f t="shared" ref="Q5:W5" si="3">Q9+Q12+Q15+Q19</f>
        <v>580492184</v>
      </c>
      <c r="R5" s="6">
        <f t="shared" si="3"/>
        <v>613541972.5</v>
      </c>
      <c r="S5" s="6">
        <f t="shared" si="3"/>
        <v>663565992.3</v>
      </c>
      <c r="T5" s="6">
        <f t="shared" si="3"/>
        <v>695405144.6</v>
      </c>
      <c r="U5" s="6">
        <f t="shared" si="3"/>
        <v>732826851.4</v>
      </c>
      <c r="V5" s="6">
        <f t="shared" si="3"/>
        <v>744915599</v>
      </c>
      <c r="W5" s="6">
        <f t="shared" si="3"/>
        <v>745227803.3</v>
      </c>
    </row>
    <row r="6" ht="14.25" customHeight="1"/>
    <row r="7" ht="14.25" customHeight="1"/>
    <row r="8" ht="14.25" customHeight="1">
      <c r="A8" s="2"/>
      <c r="B8" s="2" t="s">
        <v>6</v>
      </c>
      <c r="C8" s="2" t="s">
        <v>3</v>
      </c>
      <c r="D8" s="4">
        <f>'CDM 2011-2014'!K162</f>
        <v>12479</v>
      </c>
      <c r="E8" s="4">
        <f>'CDM 2011-2014'!L162</f>
        <v>33742</v>
      </c>
      <c r="F8" s="4">
        <f>'CDM 2011-2014'!M162</f>
        <v>47095</v>
      </c>
      <c r="G8" s="4">
        <f>'CDM 2011-2014'!N162</f>
        <v>65784</v>
      </c>
      <c r="H8" s="4">
        <f>'CDM 2011-2014'!O162</f>
        <v>38236</v>
      </c>
      <c r="I8" s="4">
        <f>'CDM 2011-2014'!P162</f>
        <v>36872</v>
      </c>
      <c r="J8" s="4">
        <f>'CDM 2011-2014'!Q162</f>
        <v>32803</v>
      </c>
      <c r="K8" s="4">
        <f>'CDM 2011-2014'!R162</f>
        <v>31931</v>
      </c>
      <c r="L8" s="4">
        <f>'CDM 2011-2014'!S162</f>
        <v>31556</v>
      </c>
      <c r="M8" s="4">
        <f>'CDM 2011-2014'!T162</f>
        <v>31185</v>
      </c>
      <c r="N8" s="4">
        <f>'CDM 2011-2014'!U162</f>
        <v>27543</v>
      </c>
      <c r="O8" s="4">
        <f>'CDM 2011-2014'!V162</f>
        <v>26188</v>
      </c>
      <c r="P8" s="4">
        <f>'CDM 2011-2014'!W162</f>
        <v>24037</v>
      </c>
      <c r="Q8" s="4">
        <f>'CDM 2011-2014'!X162</f>
        <v>19853</v>
      </c>
      <c r="R8" s="4">
        <f>'CDM 2011-2014'!Y162</f>
        <v>17091</v>
      </c>
      <c r="S8" s="4">
        <f>'CDM 2011-2014'!Z162</f>
        <v>15475</v>
      </c>
      <c r="T8" s="4">
        <f>'CDM 2011-2014'!AA162</f>
        <v>13080</v>
      </c>
      <c r="U8" s="4">
        <f>'CDM 2011-2014'!AB162</f>
        <v>12207</v>
      </c>
      <c r="V8" s="4">
        <f>'CDM 2011-2014'!AC162</f>
        <v>9640</v>
      </c>
      <c r="W8" s="4">
        <f>'CDM 2011-2014'!AD162</f>
        <v>6001</v>
      </c>
    </row>
    <row r="9" ht="14.25" customHeight="1">
      <c r="A9" s="2"/>
      <c r="B9" s="2" t="s">
        <v>6</v>
      </c>
      <c r="C9" s="2" t="s">
        <v>4</v>
      </c>
      <c r="D9" s="4">
        <f>'CDM 2011-2014'!AP162</f>
        <v>36129529</v>
      </c>
      <c r="E9" s="4">
        <f>'CDM 2011-2014'!AQ162</f>
        <v>76377582</v>
      </c>
      <c r="F9" s="4">
        <f>'CDM 2011-2014'!AR162</f>
        <v>120700409</v>
      </c>
      <c r="G9" s="4">
        <f>'CDM 2011-2014'!AS162</f>
        <v>181792325</v>
      </c>
      <c r="H9" s="4">
        <f>'CDM 2011-2014'!AT162</f>
        <v>177410087</v>
      </c>
      <c r="I9" s="4">
        <f>'CDM 2011-2014'!AU162</f>
        <v>170227007</v>
      </c>
      <c r="J9" s="4">
        <f>'CDM 2011-2014'!AV162</f>
        <v>154839000</v>
      </c>
      <c r="K9" s="4">
        <f>'CDM 2011-2014'!AW162</f>
        <v>150317050</v>
      </c>
      <c r="L9" s="4">
        <f>'CDM 2011-2014'!AX162</f>
        <v>148691767</v>
      </c>
      <c r="M9" s="4">
        <f>'CDM 2011-2014'!AY162</f>
        <v>145019268</v>
      </c>
      <c r="N9" s="4">
        <f>'CDM 2011-2014'!AZ162</f>
        <v>125702433</v>
      </c>
      <c r="O9" s="4">
        <f>'CDM 2011-2014'!BA162</f>
        <v>117167785</v>
      </c>
      <c r="P9" s="4">
        <f>'CDM 2011-2014'!BB162</f>
        <v>102471490</v>
      </c>
      <c r="Q9" s="4">
        <f>'CDM 2011-2014'!BC162</f>
        <v>79569574</v>
      </c>
      <c r="R9" s="4">
        <f>'CDM 2011-2014'!BD162</f>
        <v>65956116</v>
      </c>
      <c r="S9" s="4">
        <f>'CDM 2011-2014'!BE162</f>
        <v>57498655</v>
      </c>
      <c r="T9" s="4">
        <f>'CDM 2011-2014'!BF162</f>
        <v>47846984</v>
      </c>
      <c r="U9" s="4">
        <f>'CDM 2011-2014'!BG162</f>
        <v>43910976</v>
      </c>
      <c r="V9" s="4">
        <f>'CDM 2011-2014'!BH162</f>
        <v>30389117</v>
      </c>
      <c r="W9" s="4">
        <f>'CDM 2011-2014'!BI162</f>
        <v>16237998</v>
      </c>
    </row>
    <row r="10" ht="14.25" customHeight="1">
      <c r="D10" s="7"/>
      <c r="E10" s="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7"/>
      <c r="S10" s="7"/>
      <c r="T10" s="7"/>
      <c r="U10" s="7"/>
      <c r="V10" s="7"/>
      <c r="W10" s="7"/>
    </row>
    <row r="11" ht="14.25" customHeight="1">
      <c r="A11" s="2"/>
      <c r="B11" s="2" t="s">
        <v>7</v>
      </c>
      <c r="C11" s="2" t="s">
        <v>3</v>
      </c>
      <c r="D11" s="4">
        <f>'CDM 2015-2020 (Rvsd)'!K124</f>
        <v>0</v>
      </c>
      <c r="E11" s="4">
        <f>'CDM 2015-2020 (Rvsd)'!L124</f>
        <v>0</v>
      </c>
      <c r="F11" s="4">
        <f>'CDM 2015-2020 (Rvsd)'!M124</f>
        <v>0</v>
      </c>
      <c r="G11" s="4">
        <f>'CDM 2015-2020 (Rvsd)'!N124</f>
        <v>0</v>
      </c>
      <c r="H11" s="4">
        <f>'CDM 2015-2020 (Rvsd)'!O124</f>
        <v>14038</v>
      </c>
      <c r="I11" s="4">
        <f>'CDM 2015-2020 (Rvsd)'!P124</f>
        <v>25528</v>
      </c>
      <c r="J11" s="4">
        <f>'CDM 2015-2020 (Rvsd)'!Q124</f>
        <v>44817</v>
      </c>
      <c r="K11" s="4">
        <f>'CDM 2015-2020 (Rvsd)'!R124</f>
        <v>51781</v>
      </c>
      <c r="L11" s="4">
        <f>'CDM 2015-2020 (Rvsd)'!S124</f>
        <v>60286</v>
      </c>
      <c r="M11" s="4">
        <f>'CDM 2015-2020 (Rvsd)'!T124</f>
        <v>65823</v>
      </c>
      <c r="N11" s="4">
        <f>'CDM 2015-2020 (Rvsd)'!U124</f>
        <v>65044.35557</v>
      </c>
      <c r="O11" s="4">
        <f>'CDM 2015-2020 (Rvsd)'!V124</f>
        <v>61444.08848</v>
      </c>
      <c r="P11" s="4">
        <f>'CDM 2015-2020 (Rvsd)'!W124</f>
        <v>59749.3742</v>
      </c>
      <c r="Q11" s="4">
        <f>'CDM 2015-2020 (Rvsd)'!X124</f>
        <v>57995.64794</v>
      </c>
      <c r="R11" s="4">
        <f>'CDM 2015-2020 (Rvsd)'!Y124</f>
        <v>55200.05729</v>
      </c>
      <c r="S11" s="4">
        <f>'CDM 2015-2020 (Rvsd)'!Z124</f>
        <v>53874.03242</v>
      </c>
      <c r="T11" s="4">
        <f>'CDM 2015-2020 (Rvsd)'!AA124</f>
        <v>49548.58912</v>
      </c>
      <c r="U11" s="4">
        <f>'CDM 2015-2020 (Rvsd)'!AB124</f>
        <v>45235.97276</v>
      </c>
      <c r="V11" s="4">
        <f>'CDM 2015-2020 (Rvsd)'!AC124</f>
        <v>35874.51469</v>
      </c>
      <c r="W11" s="4">
        <f>'CDM 2015-2020 (Rvsd)'!AD124</f>
        <v>28119.46974</v>
      </c>
    </row>
    <row r="12" ht="14.25" customHeight="1">
      <c r="A12" s="2"/>
      <c r="B12" s="2" t="s">
        <v>7</v>
      </c>
      <c r="C12" s="2" t="s">
        <v>4</v>
      </c>
      <c r="D12" s="4">
        <f>'CDM 2015-2020 (Rvsd)'!AP124</f>
        <v>0</v>
      </c>
      <c r="E12" s="4">
        <f>'CDM 2015-2020 (Rvsd)'!AQ124</f>
        <v>0</v>
      </c>
      <c r="F12" s="4">
        <f>'CDM 2015-2020 (Rvsd)'!AR124</f>
        <v>0</v>
      </c>
      <c r="G12" s="4">
        <f>'CDM 2015-2020 (Rvsd)'!AS124</f>
        <v>0</v>
      </c>
      <c r="H12" s="4">
        <f>'CDM 2015-2020 (Rvsd)'!AT124</f>
        <v>82855998</v>
      </c>
      <c r="I12" s="4">
        <f>'CDM 2015-2020 (Rvsd)'!AU124</f>
        <v>174269967</v>
      </c>
      <c r="J12" s="4">
        <f>'CDM 2015-2020 (Rvsd)'!AV124</f>
        <v>319831715</v>
      </c>
      <c r="K12" s="4">
        <f>'CDM 2015-2020 (Rvsd)'!AW124</f>
        <v>354952243</v>
      </c>
      <c r="L12" s="4">
        <f>'CDM 2015-2020 (Rvsd)'!AX124</f>
        <v>381963911</v>
      </c>
      <c r="M12" s="4">
        <f>'CDM 2015-2020 (Rvsd)'!AY124</f>
        <v>409483613</v>
      </c>
      <c r="N12" s="4">
        <f>'CDM 2015-2020 (Rvsd)'!AZ124</f>
        <v>411297209.7</v>
      </c>
      <c r="O12" s="4">
        <f>'CDM 2015-2020 (Rvsd)'!BA124</f>
        <v>404323829.8</v>
      </c>
      <c r="P12" s="4">
        <f>'CDM 2015-2020 (Rvsd)'!BB124</f>
        <v>401059351.8</v>
      </c>
      <c r="Q12" s="4">
        <f>'CDM 2015-2020 (Rvsd)'!BC124</f>
        <v>393663914.6</v>
      </c>
      <c r="R12" s="4">
        <f>'CDM 2015-2020 (Rvsd)'!BD124</f>
        <v>373351315.2</v>
      </c>
      <c r="S12" s="4">
        <f>'CDM 2015-2020 (Rvsd)'!BE124</f>
        <v>365613838.2</v>
      </c>
      <c r="T12" s="4">
        <f>'CDM 2015-2020 (Rvsd)'!BF124</f>
        <v>339848916.9</v>
      </c>
      <c r="U12" s="4">
        <f>'CDM 2015-2020 (Rvsd)'!BG124</f>
        <v>311684267.8</v>
      </c>
      <c r="V12" s="4">
        <f>'CDM 2015-2020 (Rvsd)'!BH124</f>
        <v>265390110</v>
      </c>
      <c r="W12" s="4">
        <f>'CDM 2015-2020 (Rvsd)'!BI124</f>
        <v>208827293.3</v>
      </c>
    </row>
    <row r="13" ht="14.25" customHeight="1"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ht="14.25" customHeight="1">
      <c r="A14" s="2"/>
      <c r="B14" s="2" t="s">
        <v>8</v>
      </c>
      <c r="C14" s="2" t="s">
        <v>3</v>
      </c>
      <c r="D14" s="4" t="str">
        <f>'CDM 2020 (New)-2023'!K42</f>
        <v/>
      </c>
      <c r="E14" s="4" t="str">
        <f>'CDM 2020 (New)-2023'!L42</f>
        <v/>
      </c>
      <c r="F14" s="4" t="str">
        <f>'CDM 2020 (New)-2023'!M42</f>
        <v/>
      </c>
      <c r="G14" s="4" t="str">
        <f>'CDM 2020 (New)-2023'!N42</f>
        <v/>
      </c>
      <c r="H14" s="4" t="str">
        <f>'CDM 2020 (New)-2023'!O42</f>
        <v/>
      </c>
      <c r="I14" s="4" t="str">
        <f>'CDM 2020 (New)-2023'!P42</f>
        <v/>
      </c>
      <c r="J14" s="4" t="str">
        <f>'CDM 2020 (New)-2023'!Q42</f>
        <v/>
      </c>
      <c r="K14" s="4" t="str">
        <f>'CDM 2020 (New)-2023'!R42</f>
        <v/>
      </c>
      <c r="L14" s="4">
        <f>'CDM 2020 (New)-2023'!S42</f>
        <v>171.16</v>
      </c>
      <c r="M14" s="4">
        <f>'CDM 2020 (New)-2023'!T42</f>
        <v>2354.14</v>
      </c>
      <c r="N14" s="4">
        <f>'CDM 2020 (New)-2023'!U42</f>
        <v>11423.31</v>
      </c>
      <c r="O14" s="4">
        <f>'CDM 2020 (New)-2023'!V42</f>
        <v>11558.62</v>
      </c>
      <c r="P14" s="4">
        <f>'CDM 2020 (New)-2023'!W42</f>
        <v>17954.73</v>
      </c>
      <c r="Q14" s="4">
        <f>'CDM 2020 (New)-2023'!X42</f>
        <v>17965.15</v>
      </c>
      <c r="R14" s="4">
        <f>'CDM 2020 (New)-2023'!Y42</f>
        <v>17961.73594</v>
      </c>
      <c r="S14" s="4">
        <f>'CDM 2020 (New)-2023'!Z42</f>
        <v>17226.99185</v>
      </c>
      <c r="T14" s="4">
        <f>'CDM 2020 (New)-2023'!AA42</f>
        <v>16097.84773</v>
      </c>
      <c r="U14" s="4">
        <f>'CDM 2020 (New)-2023'!AB42</f>
        <v>14662.13337</v>
      </c>
      <c r="V14" s="4">
        <f>'CDM 2020 (New)-2023'!AC42</f>
        <v>13388.53791</v>
      </c>
      <c r="W14" s="4">
        <f>'CDM 2020 (New)-2023'!AD42</f>
        <v>12433.92528</v>
      </c>
    </row>
    <row r="15" ht="14.25" customHeight="1">
      <c r="A15" s="2"/>
      <c r="B15" s="2" t="s">
        <v>8</v>
      </c>
      <c r="C15" s="2" t="s">
        <v>4</v>
      </c>
      <c r="D15" s="4" t="str">
        <f>'CDM 2020 (New)-2023'!AG42</f>
        <v/>
      </c>
      <c r="E15" s="4" t="str">
        <f>'CDM 2020 (New)-2023'!AH42</f>
        <v/>
      </c>
      <c r="F15" s="4" t="str">
        <f>'CDM 2020 (New)-2023'!AI42</f>
        <v/>
      </c>
      <c r="G15" s="4" t="str">
        <f>'CDM 2020 (New)-2023'!AJ42</f>
        <v/>
      </c>
      <c r="H15" s="4" t="str">
        <f>'CDM 2020 (New)-2023'!AK42</f>
        <v/>
      </c>
      <c r="I15" s="4" t="str">
        <f>'CDM 2020 (New)-2023'!AL42</f>
        <v/>
      </c>
      <c r="J15" s="4" t="str">
        <f>'CDM 2020 (New)-2023'!AM42</f>
        <v/>
      </c>
      <c r="K15" s="4" t="str">
        <f>'CDM 2020 (New)-2023'!AN42</f>
        <v/>
      </c>
      <c r="L15" s="4">
        <f>'CDM 2020 (New)-2023'!AO42</f>
        <v>2395513.8</v>
      </c>
      <c r="M15" s="4">
        <f>'CDM 2020 (New)-2023'!AP42</f>
        <v>16357351.7</v>
      </c>
      <c r="N15" s="4">
        <f>'CDM 2020 (New)-2023'!AQ42</f>
        <v>43734592.36</v>
      </c>
      <c r="O15" s="4">
        <f>'CDM 2020 (New)-2023'!AR42</f>
        <v>43607905.96</v>
      </c>
      <c r="P15" s="4">
        <f>'CDM 2020 (New)-2023'!AS42</f>
        <v>79643909.06</v>
      </c>
      <c r="Q15" s="4">
        <f>'CDM 2020 (New)-2023'!AT42</f>
        <v>79618675.42</v>
      </c>
      <c r="R15" s="4">
        <f>'CDM 2020 (New)-2023'!AU42</f>
        <v>79492571.27</v>
      </c>
      <c r="S15" s="4">
        <f>'CDM 2020 (New)-2023'!AV42</f>
        <v>79441119.13</v>
      </c>
      <c r="T15" s="4">
        <f>'CDM 2020 (New)-2023'!AW42</f>
        <v>79373533.69</v>
      </c>
      <c r="U15" s="4">
        <f>'CDM 2020 (New)-2023'!AX42</f>
        <v>79098157.53</v>
      </c>
      <c r="V15" s="4">
        <f>'CDM 2020 (New)-2023'!AY42</f>
        <v>78694292.04</v>
      </c>
      <c r="W15" s="4">
        <f>'CDM 2020 (New)-2023'!AZ42</f>
        <v>74279782.08</v>
      </c>
    </row>
    <row r="16" ht="14.25" customHeight="1"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ht="14.25" customHeight="1">
      <c r="A17" s="2"/>
      <c r="B17" s="2" t="s">
        <v>9</v>
      </c>
      <c r="C17" s="2" t="s">
        <v>3</v>
      </c>
      <c r="Q17" s="4">
        <f>'CDM 2026 to 2030'!B19</f>
        <v>4919.2</v>
      </c>
      <c r="R17" s="4">
        <f>'CDM 2026 to 2030'!C19</f>
        <v>11770.7</v>
      </c>
      <c r="S17" s="4">
        <f>'CDM 2026 to 2030'!D19</f>
        <v>18759.54</v>
      </c>
      <c r="T17" s="4">
        <f>'CDM 2026 to 2030'!E19</f>
        <v>25926.35</v>
      </c>
      <c r="U17" s="4">
        <f>'CDM 2026 to 2030'!F19</f>
        <v>33341.34</v>
      </c>
      <c r="V17" s="4">
        <f>'CDM 2026 to 2030'!G19</f>
        <v>41030.66</v>
      </c>
      <c r="W17" s="4">
        <f>'CDM 2026 to 2030'!H19</f>
        <v>49088.45</v>
      </c>
    </row>
    <row r="18" ht="14.25" customHeight="1">
      <c r="A18" s="2"/>
      <c r="B18" s="2" t="s">
        <v>9</v>
      </c>
      <c r="C18" s="2" t="s">
        <v>4</v>
      </c>
      <c r="Q18" s="4">
        <f>'CDM 2026 to 2030'!J19</f>
        <v>27640.02</v>
      </c>
      <c r="R18" s="4">
        <f>'CDM 2026 to 2030'!K19</f>
        <v>94741.97</v>
      </c>
      <c r="S18" s="4">
        <f>'CDM 2026 to 2030'!L19</f>
        <v>161012.38</v>
      </c>
      <c r="T18" s="4">
        <f>'CDM 2026 to 2030'!M19</f>
        <v>228335.71</v>
      </c>
      <c r="U18" s="4">
        <f>'CDM 2026 to 2030'!N19</f>
        <v>298133.45</v>
      </c>
      <c r="V18" s="4">
        <f>'CDM 2026 to 2030'!O19</f>
        <v>370442.08</v>
      </c>
      <c r="W18" s="4">
        <f>'CDM 2026 to 2030'!P19</f>
        <v>445882.73</v>
      </c>
    </row>
    <row r="19" ht="14.25" customHeight="1">
      <c r="P19" s="5" t="s">
        <v>5</v>
      </c>
      <c r="Q19" s="6">
        <f t="shared" ref="Q19:W19" si="4">Q18*1000</f>
        <v>27640020</v>
      </c>
      <c r="R19" s="6">
        <f t="shared" si="4"/>
        <v>94741970</v>
      </c>
      <c r="S19" s="6">
        <f t="shared" si="4"/>
        <v>161012380</v>
      </c>
      <c r="T19" s="6">
        <f t="shared" si="4"/>
        <v>228335710</v>
      </c>
      <c r="U19" s="6">
        <f t="shared" si="4"/>
        <v>298133450</v>
      </c>
      <c r="V19" s="6">
        <f t="shared" si="4"/>
        <v>370442080</v>
      </c>
      <c r="W19" s="6">
        <f t="shared" si="4"/>
        <v>445882730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5.71"/>
    <col customWidth="1" min="2" max="8" width="13.86"/>
    <col customWidth="1" min="9" max="9" width="4.14"/>
  </cols>
  <sheetData>
    <row r="2">
      <c r="B2" s="9" t="s">
        <v>10</v>
      </c>
      <c r="J2" s="10" t="s">
        <v>11</v>
      </c>
    </row>
    <row r="3">
      <c r="A3" s="2" t="s">
        <v>12</v>
      </c>
      <c r="B3" s="1">
        <v>2024.0</v>
      </c>
      <c r="C3" s="1">
        <v>2025.0</v>
      </c>
      <c r="D3" s="1">
        <v>2026.0</v>
      </c>
      <c r="E3" s="1">
        <v>2027.0</v>
      </c>
      <c r="F3" s="1">
        <v>2028.0</v>
      </c>
      <c r="G3" s="1">
        <v>2029.0</v>
      </c>
      <c r="H3" s="1">
        <v>2030.0</v>
      </c>
      <c r="J3" s="1">
        <v>2024.0</v>
      </c>
      <c r="K3" s="1">
        <v>2025.0</v>
      </c>
      <c r="L3" s="1">
        <v>2026.0</v>
      </c>
      <c r="M3" s="1">
        <v>2027.0</v>
      </c>
      <c r="N3" s="1">
        <v>2028.0</v>
      </c>
      <c r="O3" s="1">
        <v>2029.0</v>
      </c>
      <c r="P3" s="1">
        <v>2030.0</v>
      </c>
    </row>
    <row r="4">
      <c r="A4" s="2" t="s">
        <v>13</v>
      </c>
      <c r="B4" s="11">
        <v>3226.89</v>
      </c>
      <c r="C4" s="11">
        <v>6515.73</v>
      </c>
      <c r="D4" s="11">
        <v>9897.4</v>
      </c>
      <c r="E4" s="11">
        <v>13409.49</v>
      </c>
      <c r="F4" s="11">
        <v>17090.65</v>
      </c>
      <c r="G4" s="11">
        <v>20970.03</v>
      </c>
      <c r="H4" s="11">
        <v>25093.64</v>
      </c>
      <c r="J4" s="12">
        <v>20818.43</v>
      </c>
      <c r="K4" s="12">
        <v>42036.57</v>
      </c>
      <c r="L4" s="12">
        <v>63853.57</v>
      </c>
      <c r="M4" s="12">
        <v>86511.96</v>
      </c>
      <c r="N4" s="12">
        <v>110261.14</v>
      </c>
      <c r="O4" s="12">
        <v>135289.16</v>
      </c>
      <c r="P4" s="12">
        <v>161892.86</v>
      </c>
    </row>
    <row r="5">
      <c r="A5" s="2" t="s">
        <v>14</v>
      </c>
      <c r="B5" s="2">
        <v>15.47</v>
      </c>
      <c r="C5" s="2">
        <v>31.24</v>
      </c>
      <c r="D5" s="2">
        <v>47.41</v>
      </c>
      <c r="E5" s="2">
        <v>64.14</v>
      </c>
      <c r="F5" s="2">
        <v>81.63</v>
      </c>
      <c r="G5" s="2">
        <v>99.99</v>
      </c>
      <c r="H5" s="2">
        <v>119.64</v>
      </c>
      <c r="J5" s="12">
        <v>1514.02</v>
      </c>
      <c r="K5" s="12">
        <v>3058.32</v>
      </c>
      <c r="L5" s="12">
        <v>4641.0</v>
      </c>
      <c r="M5" s="12">
        <v>6278.57</v>
      </c>
      <c r="N5" s="12">
        <v>7990.38</v>
      </c>
      <c r="O5" s="12">
        <v>9787.46</v>
      </c>
      <c r="P5" s="12">
        <v>11710.48</v>
      </c>
    </row>
    <row r="6">
      <c r="A6" s="2" t="s">
        <v>15</v>
      </c>
      <c r="B6" s="2">
        <v>0.0</v>
      </c>
      <c r="C6" s="2">
        <v>0.0</v>
      </c>
      <c r="D6" s="2">
        <v>0.0</v>
      </c>
      <c r="E6" s="2">
        <v>0.0</v>
      </c>
      <c r="F6" s="2">
        <v>0.0</v>
      </c>
      <c r="G6" s="2">
        <v>0.0</v>
      </c>
      <c r="H6" s="2">
        <v>0.0</v>
      </c>
      <c r="J6" s="12">
        <v>98.19</v>
      </c>
      <c r="K6" s="12">
        <v>198.35</v>
      </c>
      <c r="L6" s="12">
        <v>299.55</v>
      </c>
      <c r="M6" s="12">
        <v>405.82</v>
      </c>
      <c r="N6" s="12">
        <v>517.21</v>
      </c>
      <c r="O6" s="12">
        <v>634.89</v>
      </c>
      <c r="P6" s="12">
        <v>759.63</v>
      </c>
    </row>
    <row r="7">
      <c r="A7" s="2" t="s">
        <v>16</v>
      </c>
      <c r="B7" s="2">
        <v>17.59</v>
      </c>
      <c r="C7" s="2">
        <v>35.17</v>
      </c>
      <c r="D7" s="2">
        <v>53.29</v>
      </c>
      <c r="E7" s="2">
        <v>72.13</v>
      </c>
      <c r="F7" s="2">
        <v>91.91</v>
      </c>
      <c r="G7" s="2">
        <v>112.78</v>
      </c>
      <c r="H7" s="2">
        <v>134.91</v>
      </c>
      <c r="J7" s="12">
        <v>315.66</v>
      </c>
      <c r="K7" s="12">
        <v>631.31</v>
      </c>
      <c r="L7" s="12">
        <v>956.44</v>
      </c>
      <c r="M7" s="12">
        <v>1294.57</v>
      </c>
      <c r="N7" s="12">
        <v>1649.61</v>
      </c>
      <c r="O7" s="12">
        <v>2024.18</v>
      </c>
      <c r="P7" s="12">
        <v>2421.22</v>
      </c>
    </row>
    <row r="8">
      <c r="A8" s="2" t="s">
        <v>17</v>
      </c>
      <c r="B8" s="2">
        <v>347.3</v>
      </c>
      <c r="C8" s="2">
        <v>701.55</v>
      </c>
      <c r="D8" s="11">
        <v>1066.41</v>
      </c>
      <c r="E8" s="11">
        <v>1445.88</v>
      </c>
      <c r="F8" s="11">
        <v>1844.32</v>
      </c>
      <c r="G8" s="11">
        <v>2264.68</v>
      </c>
      <c r="H8" s="11">
        <v>2710.26</v>
      </c>
      <c r="J8" s="12">
        <v>2621.79</v>
      </c>
      <c r="K8" s="12">
        <v>5296.03</v>
      </c>
      <c r="L8" s="12">
        <v>8050.48</v>
      </c>
      <c r="M8" s="12">
        <v>10915.12</v>
      </c>
      <c r="N8" s="12">
        <v>13922.99</v>
      </c>
      <c r="O8" s="12">
        <v>17096.29</v>
      </c>
      <c r="P8" s="12">
        <v>20459.99</v>
      </c>
    </row>
    <row r="9">
      <c r="A9" s="2" t="s">
        <v>18</v>
      </c>
      <c r="B9" s="2">
        <v>0.0</v>
      </c>
      <c r="J9" s="13"/>
      <c r="K9" s="14"/>
      <c r="L9" s="14"/>
      <c r="M9" s="14"/>
      <c r="N9" s="14"/>
      <c r="O9" s="14"/>
      <c r="P9" s="13"/>
    </row>
    <row r="10">
      <c r="A10" s="2" t="s">
        <v>19</v>
      </c>
      <c r="B10" s="2">
        <v>279.41</v>
      </c>
      <c r="C10" s="2">
        <v>534.57</v>
      </c>
      <c r="D10" s="2">
        <v>786.45</v>
      </c>
      <c r="E10" s="11">
        <v>1037.39</v>
      </c>
      <c r="F10" s="11">
        <v>1311.19</v>
      </c>
      <c r="G10" s="11">
        <v>1601.81</v>
      </c>
      <c r="H10" s="11">
        <v>1910.1</v>
      </c>
      <c r="J10" s="12">
        <v>0.0</v>
      </c>
      <c r="K10" s="12">
        <v>1052.51</v>
      </c>
      <c r="L10" s="12">
        <v>2003.24</v>
      </c>
      <c r="M10" s="12">
        <v>2950.61</v>
      </c>
      <c r="N10" s="12">
        <v>3963.48</v>
      </c>
      <c r="O10" s="12">
        <v>5036.74</v>
      </c>
      <c r="P10" s="12">
        <v>6175.27</v>
      </c>
    </row>
    <row r="11">
      <c r="A11" s="2" t="s">
        <v>20</v>
      </c>
      <c r="B11" s="2">
        <v>900.58</v>
      </c>
      <c r="C11" s="11">
        <v>3685.88</v>
      </c>
      <c r="D11" s="11">
        <v>6503.38</v>
      </c>
      <c r="E11" s="11">
        <v>9347.94</v>
      </c>
      <c r="F11" s="11">
        <v>12220.87</v>
      </c>
      <c r="G11" s="11">
        <v>15120.88</v>
      </c>
      <c r="H11" s="11">
        <v>18090.11</v>
      </c>
      <c r="J11" s="12">
        <v>0.0</v>
      </c>
      <c r="K11" s="12">
        <v>19620.3</v>
      </c>
      <c r="L11" s="12">
        <v>39483.89</v>
      </c>
      <c r="M11" s="12">
        <v>59538.69</v>
      </c>
      <c r="N11" s="12">
        <v>79792.74</v>
      </c>
      <c r="O11" s="12">
        <v>100238.22</v>
      </c>
      <c r="P11" s="12">
        <v>121154.11</v>
      </c>
    </row>
    <row r="12">
      <c r="A12" s="2" t="s">
        <v>21</v>
      </c>
      <c r="B12" s="2">
        <v>0.0</v>
      </c>
      <c r="C12" s="2"/>
      <c r="D12" s="2"/>
      <c r="E12" s="2"/>
      <c r="F12" s="2"/>
      <c r="G12" s="2"/>
      <c r="H12" s="2"/>
      <c r="J12" s="12">
        <v>0.0</v>
      </c>
      <c r="K12" s="14"/>
      <c r="L12" s="14"/>
      <c r="M12" s="14"/>
      <c r="N12" s="14"/>
      <c r="O12" s="14"/>
      <c r="P12" s="13"/>
    </row>
    <row r="13">
      <c r="A13" s="2" t="s">
        <v>22</v>
      </c>
      <c r="B13" s="2">
        <v>0.0</v>
      </c>
      <c r="C13" s="2">
        <v>0.0</v>
      </c>
      <c r="D13" s="2">
        <v>0.0</v>
      </c>
      <c r="E13" s="2">
        <v>0.0</v>
      </c>
      <c r="F13" s="2">
        <v>0.0</v>
      </c>
      <c r="G13" s="2">
        <v>0.0</v>
      </c>
      <c r="H13" s="2">
        <v>0.0</v>
      </c>
      <c r="J13" s="12">
        <v>318.03</v>
      </c>
      <c r="K13" s="12">
        <v>642.42</v>
      </c>
      <c r="L13" s="12">
        <v>971.68</v>
      </c>
      <c r="M13" s="12">
        <v>1305.87</v>
      </c>
      <c r="N13" s="12">
        <v>1645.08</v>
      </c>
      <c r="O13" s="12">
        <v>1989.37</v>
      </c>
      <c r="P13" s="12">
        <v>2338.84</v>
      </c>
    </row>
    <row r="14">
      <c r="A14" s="2" t="s">
        <v>23</v>
      </c>
      <c r="B14" s="2">
        <v>0.0</v>
      </c>
      <c r="C14" s="2">
        <v>0.0</v>
      </c>
      <c r="D14" s="2">
        <v>0.0</v>
      </c>
      <c r="E14" s="2">
        <v>0.0</v>
      </c>
      <c r="F14" s="2">
        <v>0.0</v>
      </c>
      <c r="G14" s="2">
        <v>0.0</v>
      </c>
      <c r="H14" s="2">
        <v>0.0</v>
      </c>
      <c r="J14" s="12">
        <v>0.0</v>
      </c>
      <c r="K14" s="12">
        <v>18259.28</v>
      </c>
      <c r="L14" s="12">
        <v>34752.89</v>
      </c>
      <c r="M14" s="12">
        <v>50999.98</v>
      </c>
      <c r="N14" s="12">
        <v>68014.68</v>
      </c>
      <c r="O14" s="12">
        <v>85604.72</v>
      </c>
      <c r="P14" s="12">
        <v>103722.47</v>
      </c>
    </row>
    <row r="15">
      <c r="J15" s="13"/>
      <c r="K15" s="14"/>
      <c r="L15" s="14"/>
      <c r="M15" s="14"/>
      <c r="N15" s="14"/>
      <c r="O15" s="14"/>
      <c r="P15" s="13"/>
    </row>
    <row r="16">
      <c r="A16" s="2" t="s">
        <v>24</v>
      </c>
      <c r="B16" s="2">
        <v>131.96</v>
      </c>
      <c r="C16" s="2">
        <v>266.56</v>
      </c>
      <c r="D16" s="2">
        <v>405.2</v>
      </c>
      <c r="E16" s="2">
        <v>549.38</v>
      </c>
      <c r="F16" s="2">
        <v>700.77</v>
      </c>
      <c r="G16" s="2">
        <v>860.49</v>
      </c>
      <c r="H16" s="11">
        <v>1029.79</v>
      </c>
      <c r="J16" s="12">
        <v>1953.9</v>
      </c>
      <c r="K16" s="12">
        <v>3946.88</v>
      </c>
      <c r="L16" s="12">
        <v>5999.64</v>
      </c>
      <c r="M16" s="12">
        <v>8134.52</v>
      </c>
      <c r="N16" s="12">
        <v>10376.14</v>
      </c>
      <c r="O16" s="12">
        <v>12741.05</v>
      </c>
      <c r="P16" s="12">
        <v>15247.86</v>
      </c>
    </row>
    <row r="17">
      <c r="A17" s="2" t="s">
        <v>25</v>
      </c>
      <c r="B17" s="2">
        <v>0.0</v>
      </c>
      <c r="C17" s="2">
        <v>0.0</v>
      </c>
      <c r="D17" s="2">
        <v>0.0</v>
      </c>
      <c r="E17" s="2">
        <v>0.0</v>
      </c>
      <c r="F17" s="2">
        <v>0.0</v>
      </c>
      <c r="G17" s="2">
        <v>0.0</v>
      </c>
      <c r="H17" s="2">
        <v>0.0</v>
      </c>
    </row>
    <row r="19">
      <c r="A19" s="2" t="s">
        <v>26</v>
      </c>
      <c r="B19" s="15">
        <f t="shared" ref="B19:H19" si="1">SUM(B4:B18)</f>
        <v>4919.2</v>
      </c>
      <c r="C19" s="15">
        <f t="shared" si="1"/>
        <v>11770.7</v>
      </c>
      <c r="D19" s="15">
        <f t="shared" si="1"/>
        <v>18759.54</v>
      </c>
      <c r="E19" s="15">
        <f t="shared" si="1"/>
        <v>25926.35</v>
      </c>
      <c r="F19" s="15">
        <f t="shared" si="1"/>
        <v>33341.34</v>
      </c>
      <c r="G19" s="15">
        <f t="shared" si="1"/>
        <v>41030.66</v>
      </c>
      <c r="H19" s="15">
        <f t="shared" si="1"/>
        <v>49088.45</v>
      </c>
      <c r="J19" s="15">
        <f t="shared" ref="J19:P19" si="2">SUM(J4:J17)</f>
        <v>27640.02</v>
      </c>
      <c r="K19" s="15">
        <f t="shared" si="2"/>
        <v>94741.97</v>
      </c>
      <c r="L19" s="15">
        <f t="shared" si="2"/>
        <v>161012.38</v>
      </c>
      <c r="M19" s="15">
        <f t="shared" si="2"/>
        <v>228335.71</v>
      </c>
      <c r="N19" s="15">
        <f t="shared" si="2"/>
        <v>298133.45</v>
      </c>
      <c r="O19" s="15">
        <f t="shared" si="2"/>
        <v>370442.08</v>
      </c>
      <c r="P19" s="15">
        <f t="shared" si="2"/>
        <v>445882.73</v>
      </c>
    </row>
  </sheetData>
  <hyperlinks>
    <hyperlink r:id="rId1" location="gid=405037963&amp;range=R6" ref="B2"/>
    <hyperlink r:id="rId2" location="gid=0&amp;range=R6" ref="J2"/>
  </hyperlinks>
  <printOptions/>
  <pageMargins bottom="0.75" footer="0.0" header="0.0" left="0.7" right="0.7" top="0.75"/>
  <pageSetup orientation="landscape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7.0" ySplit="2.0" topLeftCell="H3" activePane="bottomRight" state="frozen"/>
      <selection activeCell="H1" sqref="H1" pane="topRight"/>
      <selection activeCell="A3" sqref="A3" pane="bottomLeft"/>
      <selection activeCell="H3" sqref="H3" pane="bottomRight"/>
    </sheetView>
  </sheetViews>
  <sheetFormatPr customHeight="1" defaultColWidth="14.43" defaultRowHeight="15.0" outlineLevelCol="1"/>
  <cols>
    <col customWidth="1" min="1" max="1" width="8.29"/>
    <col customWidth="1" min="2" max="2" width="5.14"/>
    <col customWidth="1" min="3" max="3" width="36.29"/>
    <col customWidth="1" hidden="1" min="4" max="6" width="5.29"/>
    <col customWidth="1" min="7" max="7" width="6.0"/>
    <col hidden="1" min="8" max="10" width="14.43"/>
    <col customWidth="1" min="12" max="19" width="11.57" outlineLevel="1"/>
    <col customWidth="1" min="20" max="30" width="10.57"/>
    <col customWidth="1" min="31" max="31" width="7.57"/>
    <col customWidth="1" min="32" max="33" width="3.86"/>
    <col customWidth="1" min="34" max="34" width="3.86" outlineLevel="1"/>
    <col customWidth="1" min="35" max="35" width="5.43" outlineLevel="1"/>
    <col customWidth="1" min="36" max="40" width="3.86" outlineLevel="1"/>
    <col customWidth="1" min="41" max="46" width="11.57"/>
    <col customWidth="1" min="47" max="49" width="13.29"/>
    <col customWidth="1" min="50" max="52" width="10.71"/>
    <col customWidth="1" min="53" max="53" width="5.43"/>
  </cols>
  <sheetData>
    <row r="1">
      <c r="D1" s="16"/>
      <c r="E1" s="16"/>
      <c r="F1" s="16"/>
      <c r="K1" s="17" t="s">
        <v>27</v>
      </c>
      <c r="AG1" s="17" t="s">
        <v>28</v>
      </c>
    </row>
    <row r="2">
      <c r="A2" s="2" t="s">
        <v>29</v>
      </c>
      <c r="B2" s="2" t="s">
        <v>30</v>
      </c>
      <c r="C2" s="2" t="s">
        <v>31</v>
      </c>
      <c r="D2" s="16" t="s">
        <v>32</v>
      </c>
      <c r="E2" s="16" t="s">
        <v>33</v>
      </c>
      <c r="F2" s="16" t="s">
        <v>34</v>
      </c>
      <c r="G2" s="2" t="s">
        <v>35</v>
      </c>
      <c r="H2" s="2" t="s">
        <v>36</v>
      </c>
      <c r="I2" s="2" t="s">
        <v>37</v>
      </c>
      <c r="K2" s="2">
        <v>2011.0</v>
      </c>
      <c r="L2" s="2">
        <v>2012.0</v>
      </c>
      <c r="M2" s="2">
        <v>2013.0</v>
      </c>
      <c r="N2" s="2">
        <v>2014.0</v>
      </c>
      <c r="O2" s="2">
        <v>2015.0</v>
      </c>
      <c r="P2" s="2">
        <v>2016.0</v>
      </c>
      <c r="Q2" s="2">
        <v>2017.0</v>
      </c>
      <c r="R2" s="2">
        <v>2018.0</v>
      </c>
      <c r="S2" s="2">
        <v>2019.0</v>
      </c>
      <c r="T2" s="2">
        <v>2020.0</v>
      </c>
      <c r="U2" s="2">
        <v>2021.0</v>
      </c>
      <c r="V2" s="2">
        <v>2022.0</v>
      </c>
      <c r="W2" s="2">
        <v>2023.0</v>
      </c>
      <c r="X2" s="2">
        <v>2024.0</v>
      </c>
      <c r="Y2" s="2">
        <v>2025.0</v>
      </c>
      <c r="Z2" s="2">
        <v>2026.0</v>
      </c>
      <c r="AA2" s="2">
        <v>2027.0</v>
      </c>
      <c r="AB2" s="2">
        <v>2028.0</v>
      </c>
      <c r="AC2" s="2">
        <v>2029.0</v>
      </c>
      <c r="AD2" s="2">
        <v>2030.0</v>
      </c>
      <c r="AE2" s="2">
        <v>2031.0</v>
      </c>
      <c r="AG2" s="2">
        <v>2011.0</v>
      </c>
      <c r="AH2" s="2">
        <v>2012.0</v>
      </c>
      <c r="AI2" s="2">
        <v>2013.0</v>
      </c>
      <c r="AJ2" s="2">
        <v>2014.0</v>
      </c>
      <c r="AK2" s="2">
        <v>2015.0</v>
      </c>
      <c r="AL2" s="2">
        <v>2016.0</v>
      </c>
      <c r="AM2" s="2">
        <v>2017.0</v>
      </c>
      <c r="AN2" s="2">
        <v>2018.0</v>
      </c>
      <c r="AO2" s="2">
        <v>2019.0</v>
      </c>
      <c r="AP2" s="2">
        <v>2020.0</v>
      </c>
      <c r="AQ2" s="2">
        <v>2021.0</v>
      </c>
      <c r="AR2" s="2">
        <v>2022.0</v>
      </c>
      <c r="AS2" s="2">
        <v>2023.0</v>
      </c>
      <c r="AT2" s="2">
        <v>2024.0</v>
      </c>
      <c r="AU2" s="2">
        <v>2025.0</v>
      </c>
      <c r="AV2" s="2">
        <v>2026.0</v>
      </c>
      <c r="AW2" s="2">
        <v>2027.0</v>
      </c>
      <c r="AX2" s="2">
        <v>2028.0</v>
      </c>
      <c r="AY2" s="2">
        <v>2029.0</v>
      </c>
      <c r="AZ2" s="2">
        <v>2030.0</v>
      </c>
      <c r="BA2" s="2">
        <v>2031.0</v>
      </c>
    </row>
    <row r="3">
      <c r="A3" s="2" t="s">
        <v>38</v>
      </c>
      <c r="B3" s="2">
        <v>335.0</v>
      </c>
      <c r="C3" s="2" t="s">
        <v>39</v>
      </c>
      <c r="D3" s="16" t="s">
        <v>40</v>
      </c>
      <c r="E3" s="16"/>
      <c r="F3" s="16"/>
      <c r="G3" s="2">
        <v>2021.0</v>
      </c>
      <c r="H3" s="2" t="s">
        <v>41</v>
      </c>
      <c r="I3" s="2" t="s">
        <v>42</v>
      </c>
      <c r="L3" s="2"/>
      <c r="M3" s="2"/>
      <c r="T3" s="2"/>
      <c r="U3" s="2">
        <v>11.49</v>
      </c>
      <c r="V3" s="2">
        <v>47.43</v>
      </c>
      <c r="W3" s="2">
        <v>47.19</v>
      </c>
      <c r="X3" s="2">
        <v>46.95</v>
      </c>
      <c r="Y3" s="2">
        <v>46.71</v>
      </c>
    </row>
    <row r="4">
      <c r="A4" s="2"/>
      <c r="B4" s="2"/>
      <c r="C4" s="2"/>
      <c r="D4" s="16"/>
      <c r="E4" s="16"/>
      <c r="F4" s="16"/>
      <c r="G4" s="2"/>
      <c r="I4" s="2"/>
      <c r="L4" s="2"/>
      <c r="M4" s="2"/>
      <c r="N4" s="2"/>
      <c r="O4" s="2"/>
      <c r="P4" s="2"/>
      <c r="T4" s="2"/>
      <c r="U4" s="2"/>
      <c r="V4" s="2"/>
      <c r="W4" s="2"/>
      <c r="X4" s="2"/>
    </row>
    <row r="5">
      <c r="A5" s="2" t="s">
        <v>38</v>
      </c>
      <c r="B5" s="2">
        <v>335.0</v>
      </c>
      <c r="C5" s="2" t="s">
        <v>39</v>
      </c>
      <c r="D5" s="16" t="s">
        <v>40</v>
      </c>
      <c r="E5" s="16"/>
      <c r="F5" s="16"/>
      <c r="G5" s="2">
        <v>2022.0</v>
      </c>
      <c r="H5" s="2" t="s">
        <v>43</v>
      </c>
      <c r="I5" s="2" t="s">
        <v>44</v>
      </c>
      <c r="L5" s="4"/>
      <c r="M5" s="4"/>
      <c r="N5" s="4"/>
      <c r="O5" s="4"/>
      <c r="P5" s="4"/>
      <c r="Q5" s="4"/>
      <c r="T5" s="4"/>
      <c r="U5" s="4"/>
      <c r="V5" s="4">
        <v>71.32</v>
      </c>
      <c r="W5" s="4">
        <v>149.75</v>
      </c>
      <c r="X5" s="4">
        <v>149.0</v>
      </c>
      <c r="Y5" s="4">
        <v>148.25</v>
      </c>
      <c r="Z5" s="4"/>
      <c r="AA5" s="4"/>
      <c r="AB5" s="4"/>
      <c r="AC5" s="4"/>
      <c r="AD5" s="4"/>
      <c r="AF5" s="4"/>
      <c r="AG5" s="4"/>
      <c r="AH5" s="4"/>
      <c r="AI5" s="4"/>
      <c r="AJ5" s="4"/>
      <c r="AK5" s="4"/>
      <c r="AL5" s="18"/>
      <c r="AM5" s="18"/>
      <c r="AN5" s="18"/>
      <c r="AO5" s="4"/>
      <c r="AP5" s="4"/>
    </row>
    <row r="6">
      <c r="A6" s="2" t="s">
        <v>38</v>
      </c>
      <c r="B6" s="2">
        <v>335.0</v>
      </c>
      <c r="C6" s="2" t="s">
        <v>39</v>
      </c>
      <c r="D6" s="16" t="s">
        <v>40</v>
      </c>
      <c r="E6" s="16"/>
      <c r="F6" s="16"/>
      <c r="G6" s="2">
        <v>2023.0</v>
      </c>
      <c r="H6" s="2" t="s">
        <v>45</v>
      </c>
      <c r="I6" s="2" t="s">
        <v>44</v>
      </c>
      <c r="L6" s="2"/>
      <c r="M6" s="2"/>
      <c r="N6" s="2"/>
      <c r="O6" s="2"/>
      <c r="P6" s="2"/>
      <c r="Q6" s="2"/>
      <c r="T6" s="2"/>
      <c r="U6" s="2"/>
      <c r="V6" s="2"/>
      <c r="W6" s="2">
        <v>2.94</v>
      </c>
      <c r="X6" s="2">
        <v>15.56</v>
      </c>
      <c r="Y6" s="2">
        <v>15.48</v>
      </c>
    </row>
    <row r="7">
      <c r="B7" s="2">
        <v>419.0</v>
      </c>
      <c r="C7" s="2" t="s">
        <v>46</v>
      </c>
      <c r="D7" s="16" t="s">
        <v>40</v>
      </c>
      <c r="E7" s="16"/>
      <c r="F7" s="16"/>
      <c r="G7" s="2">
        <v>2021.0</v>
      </c>
      <c r="H7" s="2" t="s">
        <v>41</v>
      </c>
      <c r="I7" s="2" t="s">
        <v>44</v>
      </c>
      <c r="M7" s="2"/>
      <c r="N7" s="2"/>
      <c r="O7" s="2"/>
      <c r="P7" s="2"/>
      <c r="Q7" s="2"/>
      <c r="U7" s="2">
        <v>150.22</v>
      </c>
      <c r="V7" s="2">
        <v>148.73</v>
      </c>
      <c r="W7" s="2">
        <v>148.73</v>
      </c>
      <c r="X7" s="2">
        <v>148.73</v>
      </c>
      <c r="Y7" s="2">
        <v>148.73</v>
      </c>
      <c r="Z7" s="19">
        <f>'CDM 2015-2020 (Rvsd)'!X60/'CDM 2015-2020 (Rvsd)'!W60*Y7</f>
        <v>148.73</v>
      </c>
      <c r="AA7" s="19">
        <f>'CDM 2015-2020 (Rvsd)'!Y60/'CDM 2015-2020 (Rvsd)'!X60*Z7</f>
        <v>148.73</v>
      </c>
      <c r="AB7" s="19">
        <f>'CDM 2015-2020 (Rvsd)'!Z60/'CDM 2015-2020 (Rvsd)'!Y60*AA7</f>
        <v>148.73</v>
      </c>
      <c r="AC7" s="19">
        <f>'CDM 2015-2020 (Rvsd)'!AA60/'CDM 2015-2020 (Rvsd)'!Z60*AB7</f>
        <v>148.73</v>
      </c>
      <c r="AD7" s="19">
        <f>'CDM 2015-2020 (Rvsd)'!AB60/'CDM 2015-2020 (Rvsd)'!AA60*AC7</f>
        <v>148.73</v>
      </c>
      <c r="AG7" s="4"/>
      <c r="AH7" s="4"/>
      <c r="AI7" s="4"/>
      <c r="AJ7" s="4"/>
      <c r="AK7" s="4"/>
      <c r="AQ7" s="11">
        <v>326788.66</v>
      </c>
      <c r="AR7" s="11">
        <v>326788.66</v>
      </c>
      <c r="AS7" s="11">
        <v>326788.66</v>
      </c>
      <c r="AT7" s="11">
        <v>326788.66</v>
      </c>
      <c r="AU7" s="11">
        <v>326788.66</v>
      </c>
      <c r="AV7" s="19">
        <f t="shared" ref="AV7:AZ7" si="1">Z7/Y7*AU7</f>
        <v>326788.66</v>
      </c>
      <c r="AW7" s="19">
        <f t="shared" si="1"/>
        <v>326788.66</v>
      </c>
      <c r="AX7" s="19">
        <f t="shared" si="1"/>
        <v>326788.66</v>
      </c>
      <c r="AY7" s="19">
        <f t="shared" si="1"/>
        <v>326788.66</v>
      </c>
      <c r="AZ7" s="19">
        <f t="shared" si="1"/>
        <v>326788.66</v>
      </c>
    </row>
    <row r="8">
      <c r="B8" s="2"/>
      <c r="C8" s="2"/>
      <c r="D8" s="16"/>
      <c r="E8" s="16"/>
      <c r="F8" s="16"/>
      <c r="G8" s="2"/>
      <c r="I8" s="2"/>
      <c r="M8" s="2"/>
      <c r="N8" s="2"/>
      <c r="O8" s="2"/>
      <c r="P8" s="2"/>
      <c r="Q8" s="2"/>
      <c r="U8" s="2"/>
      <c r="V8" s="2"/>
      <c r="W8" s="2"/>
      <c r="X8" s="2"/>
      <c r="Y8" s="2"/>
      <c r="Z8" s="4"/>
      <c r="AA8" s="4"/>
      <c r="AB8" s="4"/>
      <c r="AC8" s="4"/>
      <c r="AD8" s="4"/>
      <c r="AG8" s="4"/>
      <c r="AH8" s="4"/>
      <c r="AI8" s="4"/>
      <c r="AJ8" s="4"/>
      <c r="AK8" s="4"/>
    </row>
    <row r="9">
      <c r="A9" s="2" t="s">
        <v>47</v>
      </c>
      <c r="B9" s="2"/>
      <c r="C9" s="2" t="s">
        <v>48</v>
      </c>
      <c r="D9" s="16"/>
      <c r="E9" s="16"/>
      <c r="F9" s="16"/>
      <c r="G9" s="2">
        <v>2023.0</v>
      </c>
      <c r="I9" s="2" t="s">
        <v>44</v>
      </c>
      <c r="M9" s="4"/>
      <c r="N9" s="4"/>
      <c r="O9" s="4"/>
      <c r="P9" s="4"/>
      <c r="U9" s="4"/>
      <c r="V9" s="4"/>
      <c r="W9" s="4">
        <v>4404.03</v>
      </c>
      <c r="X9" s="4">
        <v>4404.03</v>
      </c>
      <c r="Y9" s="11">
        <v>4404.03</v>
      </c>
      <c r="Z9" s="4">
        <v>4404.03</v>
      </c>
      <c r="AA9" s="4">
        <v>4404.03</v>
      </c>
      <c r="AB9" s="19">
        <f>'CDM 2015-2020 (Rvsd)'!U74/'CDM 2015-2020 (Rvsd)'!T74*AA9</f>
        <v>4404.03</v>
      </c>
      <c r="AC9" s="19">
        <f>'CDM 2015-2020 (Rvsd)'!V74/'CDM 2015-2020 (Rvsd)'!U74*AB9</f>
        <v>4404.03</v>
      </c>
      <c r="AD9" s="19">
        <f>'CDM 2015-2020 (Rvsd)'!W74/'CDM 2015-2020 (Rvsd)'!V74*AC9</f>
        <v>4404.03</v>
      </c>
      <c r="AG9" s="4"/>
      <c r="AH9" s="4"/>
      <c r="AI9" s="4"/>
      <c r="AJ9" s="4"/>
      <c r="AK9" s="4"/>
      <c r="AS9" s="11">
        <v>1.3697127E7</v>
      </c>
      <c r="AT9" s="11">
        <v>1.3697127E7</v>
      </c>
      <c r="AU9" s="11">
        <v>1.3697127E7</v>
      </c>
      <c r="AV9" s="11">
        <v>1.3697127E7</v>
      </c>
      <c r="AW9" s="11">
        <v>1.3697127E7</v>
      </c>
      <c r="AX9" s="19">
        <f t="shared" ref="AX9:AZ9" si="2">AB9/AA9*AW9</f>
        <v>13697127</v>
      </c>
      <c r="AY9" s="19">
        <f t="shared" si="2"/>
        <v>13697127</v>
      </c>
      <c r="AZ9" s="19">
        <f t="shared" si="2"/>
        <v>13697127</v>
      </c>
    </row>
    <row r="10">
      <c r="A10" s="2" t="s">
        <v>49</v>
      </c>
      <c r="B10" s="2"/>
      <c r="C10" s="2" t="s">
        <v>50</v>
      </c>
      <c r="D10" s="16"/>
      <c r="E10" s="16"/>
      <c r="F10" s="16"/>
      <c r="G10" s="2">
        <v>2021.0</v>
      </c>
      <c r="I10" s="2" t="s">
        <v>44</v>
      </c>
      <c r="M10" s="2"/>
      <c r="N10" s="2"/>
      <c r="O10" s="2"/>
      <c r="P10" s="2"/>
      <c r="U10" s="2"/>
      <c r="V10" s="2"/>
      <c r="W10" s="2"/>
      <c r="X10" s="2"/>
      <c r="Z10" s="4"/>
      <c r="AA10" s="4"/>
      <c r="AB10" s="4"/>
      <c r="AC10" s="4"/>
      <c r="AD10" s="4"/>
      <c r="AG10" s="4"/>
      <c r="AH10" s="4"/>
      <c r="AI10" s="4"/>
      <c r="AJ10" s="4"/>
      <c r="AK10" s="4"/>
      <c r="AQ10" s="11">
        <v>516000.0</v>
      </c>
      <c r="AR10" s="11">
        <v>516000.0</v>
      </c>
      <c r="AS10" s="11">
        <v>516000.0</v>
      </c>
      <c r="AT10" s="11">
        <v>516000.0</v>
      </c>
      <c r="AU10" s="11">
        <v>516000.0</v>
      </c>
      <c r="AV10" s="19">
        <f t="shared" ref="AV10:AZ10" si="3">AU10</f>
        <v>516000</v>
      </c>
      <c r="AW10" s="19">
        <f t="shared" si="3"/>
        <v>516000</v>
      </c>
      <c r="AX10" s="19">
        <f t="shared" si="3"/>
        <v>516000</v>
      </c>
      <c r="AY10" s="19">
        <f t="shared" si="3"/>
        <v>516000</v>
      </c>
      <c r="AZ10" s="19">
        <f t="shared" si="3"/>
        <v>516000</v>
      </c>
    </row>
    <row r="11">
      <c r="B11" s="2">
        <v>417.0</v>
      </c>
      <c r="C11" s="2" t="s">
        <v>51</v>
      </c>
      <c r="D11" s="16" t="s">
        <v>40</v>
      </c>
      <c r="E11" s="16"/>
      <c r="F11" s="16"/>
      <c r="G11" s="2">
        <v>2022.0</v>
      </c>
      <c r="H11" s="2" t="s">
        <v>52</v>
      </c>
      <c r="I11" s="2" t="s">
        <v>44</v>
      </c>
      <c r="M11" s="2"/>
      <c r="N11" s="2"/>
      <c r="O11" s="2"/>
      <c r="P11" s="2"/>
      <c r="U11" s="2">
        <v>-3.74</v>
      </c>
      <c r="V11" s="2">
        <v>-3.74</v>
      </c>
      <c r="W11" s="2">
        <v>-3.72</v>
      </c>
      <c r="X11" s="2">
        <v>-3.72</v>
      </c>
      <c r="Y11" s="2">
        <v>-3.72</v>
      </c>
      <c r="Z11" s="19">
        <f>'CDM 2015-2020 (Rvsd)'!Y95/'CDM 2015-2020 (Rvsd)'!X95*Y11</f>
        <v>-3.72</v>
      </c>
      <c r="AA11" s="19">
        <f>'CDM 2015-2020 (Rvsd)'!Z95/'CDM 2015-2020 (Rvsd)'!Y95*Z11</f>
        <v>-3.716009807</v>
      </c>
      <c r="AB11" s="19">
        <f>'CDM 2015-2020 (Rvsd)'!AA95/'CDM 2015-2020 (Rvsd)'!Z95*AA11</f>
        <v>-3.716009807</v>
      </c>
      <c r="AC11" s="19">
        <f>'CDM 2015-2020 (Rvsd)'!AB95/'CDM 2015-2020 (Rvsd)'!AA95*AB11</f>
        <v>-3.381403616</v>
      </c>
      <c r="AD11" s="19">
        <f>'CDM 2015-2020 (Rvsd)'!AC95/'CDM 2015-2020 (Rvsd)'!AB95*AC11</f>
        <v>-3.311860251</v>
      </c>
      <c r="AG11" s="4"/>
      <c r="AH11" s="4"/>
      <c r="AI11" s="4"/>
      <c r="AJ11" s="4"/>
      <c r="AK11" s="4"/>
      <c r="AQ11" s="11">
        <v>-21629.0</v>
      </c>
      <c r="AR11" s="11">
        <v>-21629.0</v>
      </c>
      <c r="AS11" s="11">
        <v>-21522.0</v>
      </c>
      <c r="AT11" s="11">
        <v>-21522.0</v>
      </c>
      <c r="AU11" s="11">
        <v>-21522.0</v>
      </c>
      <c r="AV11" s="19">
        <f t="shared" ref="AV11:AZ11" si="4">Z11/Y11*AU11</f>
        <v>-21522</v>
      </c>
      <c r="AW11" s="19">
        <f t="shared" si="4"/>
        <v>-21498.9148</v>
      </c>
      <c r="AX11" s="19">
        <f t="shared" si="4"/>
        <v>-21498.9148</v>
      </c>
      <c r="AY11" s="19">
        <f t="shared" si="4"/>
        <v>-19563.05608</v>
      </c>
      <c r="AZ11" s="19">
        <f t="shared" si="4"/>
        <v>-19160.71407</v>
      </c>
    </row>
    <row r="12">
      <c r="B12" s="2">
        <v>417.0</v>
      </c>
      <c r="C12" s="2" t="s">
        <v>51</v>
      </c>
      <c r="D12" s="16" t="s">
        <v>40</v>
      </c>
      <c r="E12" s="16"/>
      <c r="F12" s="16"/>
      <c r="G12" s="2">
        <v>2022.0</v>
      </c>
      <c r="H12" s="2" t="s">
        <v>52</v>
      </c>
      <c r="I12" s="2" t="s">
        <v>44</v>
      </c>
      <c r="M12" s="2"/>
      <c r="N12" s="2"/>
      <c r="O12" s="2"/>
      <c r="P12" s="2"/>
      <c r="U12" s="2"/>
      <c r="V12" s="2">
        <v>39.98</v>
      </c>
      <c r="W12" s="2">
        <v>39.98</v>
      </c>
      <c r="X12" s="2">
        <v>39.78</v>
      </c>
      <c r="Y12" s="2">
        <v>39.78</v>
      </c>
      <c r="Z12" s="4">
        <v>39.78</v>
      </c>
      <c r="AA12" s="19">
        <f>'CDM 2015-2020 (Rvsd)'!Y95/'CDM 2015-2020 (Rvsd)'!X95*Z12</f>
        <v>39.78</v>
      </c>
      <c r="AB12" s="19">
        <f>'CDM 2015-2020 (Rvsd)'!Z95/'CDM 2015-2020 (Rvsd)'!Y95*AA12</f>
        <v>39.73733068</v>
      </c>
      <c r="AC12" s="19">
        <f>'CDM 2015-2020 (Rvsd)'!AA95/'CDM 2015-2020 (Rvsd)'!Z95*AB12</f>
        <v>39.73733068</v>
      </c>
      <c r="AD12" s="19">
        <f>'CDM 2015-2020 (Rvsd)'!AB95/'CDM 2015-2020 (Rvsd)'!AA95*AC12</f>
        <v>36.15920319</v>
      </c>
      <c r="AG12" s="4"/>
      <c r="AR12" s="11">
        <v>41585.6</v>
      </c>
      <c r="AS12" s="11">
        <v>41585.6</v>
      </c>
      <c r="AT12" s="11">
        <v>41379.96</v>
      </c>
      <c r="AU12" s="11">
        <v>41379.96</v>
      </c>
      <c r="AV12" s="11">
        <v>41379.96</v>
      </c>
      <c r="AW12" s="19">
        <f t="shared" ref="AW12:AZ12" si="5">AA12/Z12*AV12</f>
        <v>41379.96</v>
      </c>
      <c r="AX12" s="19">
        <f t="shared" si="5"/>
        <v>41335.57451</v>
      </c>
      <c r="AY12" s="19">
        <f t="shared" si="5"/>
        <v>41335.57451</v>
      </c>
      <c r="AZ12" s="19">
        <f t="shared" si="5"/>
        <v>37613.53397</v>
      </c>
    </row>
    <row r="13">
      <c r="A13" s="2" t="s">
        <v>53</v>
      </c>
      <c r="B13" s="2"/>
      <c r="C13" s="2" t="s">
        <v>15</v>
      </c>
      <c r="D13" s="16" t="s">
        <v>54</v>
      </c>
      <c r="E13" s="16"/>
      <c r="F13" s="16"/>
      <c r="G13" s="2">
        <v>2023.0</v>
      </c>
      <c r="H13" s="2" t="s">
        <v>55</v>
      </c>
      <c r="I13" s="2" t="s">
        <v>44</v>
      </c>
      <c r="M13" s="2"/>
      <c r="N13" s="2"/>
      <c r="O13" s="2"/>
      <c r="P13" s="2"/>
      <c r="U13" s="2"/>
      <c r="V13" s="2"/>
      <c r="W13" s="2">
        <v>24.4</v>
      </c>
      <c r="X13" s="2">
        <v>24.4</v>
      </c>
      <c r="Y13" s="2">
        <v>24.1</v>
      </c>
      <c r="Z13" s="2">
        <v>24.1</v>
      </c>
      <c r="AA13" s="2">
        <v>24.1</v>
      </c>
      <c r="AB13" s="19">
        <f>Y13/X13*AA13</f>
        <v>23.80368852</v>
      </c>
      <c r="AC13" s="19">
        <f t="shared" ref="AC13:AD13" si="6">AB13</f>
        <v>23.80368852</v>
      </c>
      <c r="AD13" s="19">
        <f t="shared" si="6"/>
        <v>23.80368852</v>
      </c>
      <c r="AG13" s="4"/>
      <c r="AH13" s="4"/>
      <c r="AI13" s="4"/>
      <c r="AJ13" s="4"/>
      <c r="AK13" s="4"/>
      <c r="AS13" s="11">
        <v>52726.8</v>
      </c>
      <c r="AT13" s="11">
        <v>52726.8</v>
      </c>
      <c r="AU13" s="11">
        <v>52204.8</v>
      </c>
      <c r="AV13" s="11">
        <v>52204.8</v>
      </c>
      <c r="AW13" s="11">
        <v>52178.44</v>
      </c>
      <c r="AX13" s="19">
        <f t="shared" ref="AX13:AZ13" si="7">AB13/AA13*AW13</f>
        <v>51536.9018</v>
      </c>
      <c r="AY13" s="19">
        <f t="shared" si="7"/>
        <v>51536.9018</v>
      </c>
      <c r="AZ13" s="19">
        <f t="shared" si="7"/>
        <v>51536.9018</v>
      </c>
    </row>
    <row r="14">
      <c r="A14" s="2" t="s">
        <v>53</v>
      </c>
      <c r="B14" s="2"/>
      <c r="C14" s="2" t="s">
        <v>16</v>
      </c>
      <c r="D14" s="16" t="s">
        <v>54</v>
      </c>
      <c r="E14" s="16"/>
      <c r="F14" s="16"/>
      <c r="G14" s="2">
        <v>2023.0</v>
      </c>
      <c r="H14" s="2" t="s">
        <v>55</v>
      </c>
      <c r="I14" s="2" t="s">
        <v>44</v>
      </c>
      <c r="M14" s="2"/>
      <c r="N14" s="2"/>
      <c r="O14" s="2"/>
      <c r="P14" s="2"/>
      <c r="U14" s="2"/>
      <c r="V14" s="2"/>
      <c r="W14" s="2">
        <v>0.0</v>
      </c>
      <c r="X14" s="2">
        <v>0.0</v>
      </c>
      <c r="Y14" s="2">
        <v>0.0</v>
      </c>
      <c r="Z14" s="2">
        <v>0.0</v>
      </c>
      <c r="AA14" s="2">
        <v>0.0</v>
      </c>
      <c r="AB14" s="2"/>
      <c r="AC14" s="2"/>
      <c r="AD14" s="2"/>
      <c r="AG14" s="2"/>
      <c r="AH14" s="2"/>
      <c r="AI14" s="2"/>
      <c r="AJ14" s="2"/>
      <c r="AK14" s="2"/>
      <c r="AS14" s="11">
        <v>344105.3</v>
      </c>
      <c r="AT14" s="11">
        <v>344105.3</v>
      </c>
      <c r="AU14" s="11">
        <v>344105.3</v>
      </c>
      <c r="AV14" s="11">
        <v>344105.3</v>
      </c>
      <c r="AW14" s="11">
        <v>344105.3</v>
      </c>
      <c r="AX14" s="19">
        <f>'CDM 2015-2020 (Rvsd)'!AZ41/'CDM 2015-2020 (Rvsd)'!AY41*AW14</f>
        <v>344105.3</v>
      </c>
      <c r="AY14" s="19">
        <f>'CDM 2015-2020 (Rvsd)'!BA41/'CDM 2015-2020 (Rvsd)'!AZ41*AX14</f>
        <v>344105.3</v>
      </c>
      <c r="AZ14" s="19">
        <f>'CDM 2015-2020 (Rvsd)'!BB41/'CDM 2015-2020 (Rvsd)'!BA41*AY14</f>
        <v>344105.3</v>
      </c>
    </row>
    <row r="15">
      <c r="A15" s="2" t="s">
        <v>53</v>
      </c>
      <c r="B15" s="2"/>
      <c r="C15" s="2" t="s">
        <v>17</v>
      </c>
      <c r="D15" s="16" t="s">
        <v>54</v>
      </c>
      <c r="E15" s="16"/>
      <c r="F15" s="16"/>
      <c r="G15" s="2">
        <v>2023.0</v>
      </c>
      <c r="I15" s="2" t="s">
        <v>44</v>
      </c>
      <c r="M15" s="2"/>
      <c r="N15" s="2"/>
      <c r="O15" s="2"/>
      <c r="P15" s="2"/>
      <c r="U15" s="2"/>
      <c r="V15" s="2"/>
      <c r="W15" s="2"/>
      <c r="X15" s="2"/>
      <c r="Z15" s="4"/>
      <c r="AA15" s="4"/>
      <c r="AB15" s="4"/>
      <c r="AC15" s="4"/>
      <c r="AD15" s="4"/>
      <c r="AG15" s="4"/>
      <c r="AH15" s="4"/>
      <c r="AI15" s="4"/>
      <c r="AJ15" s="4"/>
      <c r="AK15" s="4"/>
      <c r="AS15" s="2">
        <v>0.0</v>
      </c>
      <c r="AT15" s="2">
        <v>0.0</v>
      </c>
      <c r="AU15" s="2">
        <v>0.0</v>
      </c>
      <c r="AV15" s="2">
        <v>0.0</v>
      </c>
      <c r="AW15" s="2">
        <v>0.0</v>
      </c>
    </row>
    <row r="16">
      <c r="A16" s="2" t="s">
        <v>53</v>
      </c>
      <c r="B16" s="2"/>
      <c r="C16" s="2" t="s">
        <v>56</v>
      </c>
      <c r="D16" s="16" t="s">
        <v>54</v>
      </c>
      <c r="E16" s="16"/>
      <c r="F16" s="16"/>
      <c r="G16" s="2">
        <v>2023.0</v>
      </c>
      <c r="H16" s="2" t="s">
        <v>55</v>
      </c>
      <c r="I16" s="2" t="s">
        <v>44</v>
      </c>
      <c r="J16" s="2" t="s">
        <v>57</v>
      </c>
      <c r="M16" s="2"/>
      <c r="N16" s="2"/>
      <c r="O16" s="2"/>
      <c r="P16" s="2"/>
      <c r="Q16" s="2"/>
      <c r="U16" s="2"/>
      <c r="V16" s="2"/>
      <c r="W16" s="11">
        <v>1808.0</v>
      </c>
      <c r="X16" s="11">
        <v>1807.0</v>
      </c>
      <c r="Y16" s="11">
        <v>1805.0</v>
      </c>
      <c r="Z16" s="11">
        <v>1804.0</v>
      </c>
      <c r="AA16" s="11">
        <v>1802.0</v>
      </c>
      <c r="AB16" s="19">
        <f t="shared" ref="AB16:AD16" si="8">Y21/X21*AA16</f>
        <v>1802</v>
      </c>
      <c r="AC16" s="19">
        <f t="shared" si="8"/>
        <v>1800.067116</v>
      </c>
      <c r="AD16" s="19">
        <f t="shared" si="8"/>
        <v>1800.067116</v>
      </c>
      <c r="AS16" s="11">
        <v>1.9444692E7</v>
      </c>
      <c r="AT16" s="11">
        <v>1.9429136E7</v>
      </c>
      <c r="AU16" s="11">
        <v>1.9411636E7</v>
      </c>
      <c r="AV16" s="11">
        <v>1.939608E7</v>
      </c>
      <c r="AW16" s="11">
        <v>1.937858E7</v>
      </c>
      <c r="AX16" s="19">
        <f t="shared" ref="AX16:AZ16" si="9">AB16/AA16*AW16</f>
        <v>19378580</v>
      </c>
      <c r="AY16" s="19">
        <f t="shared" si="9"/>
        <v>19357793.9</v>
      </c>
      <c r="AZ16" s="19">
        <f t="shared" si="9"/>
        <v>19357793.9</v>
      </c>
    </row>
    <row r="17">
      <c r="A17" s="2" t="s">
        <v>53</v>
      </c>
      <c r="B17" s="2"/>
      <c r="C17" s="2" t="s">
        <v>14</v>
      </c>
      <c r="D17" s="16" t="s">
        <v>54</v>
      </c>
      <c r="E17" s="16"/>
      <c r="F17" s="16"/>
      <c r="G17" s="2">
        <v>2023.0</v>
      </c>
      <c r="H17" s="2" t="s">
        <v>55</v>
      </c>
      <c r="I17" s="2" t="s">
        <v>44</v>
      </c>
      <c r="M17" s="2"/>
      <c r="N17" s="2"/>
      <c r="O17" s="2"/>
      <c r="P17" s="2"/>
      <c r="Q17" s="2"/>
      <c r="U17" s="2"/>
      <c r="V17" s="2"/>
      <c r="W17" s="2">
        <v>10.63</v>
      </c>
      <c r="X17" s="2">
        <v>10.63</v>
      </c>
      <c r="Y17" s="2">
        <v>10.6</v>
      </c>
      <c r="Z17" s="4">
        <v>10.57</v>
      </c>
      <c r="AA17" s="4">
        <v>10.54</v>
      </c>
      <c r="AB17" s="19">
        <f t="shared" ref="AB17:AD17" si="10">Y22/X22*AA17</f>
        <v>9.470724638</v>
      </c>
      <c r="AC17" s="19">
        <f t="shared" si="10"/>
        <v>7.17942029</v>
      </c>
      <c r="AD17" s="19">
        <f t="shared" si="10"/>
        <v>4.277101449</v>
      </c>
      <c r="AG17" s="4"/>
      <c r="AH17" s="4"/>
      <c r="AI17" s="4"/>
      <c r="AJ17" s="4"/>
      <c r="AK17" s="4"/>
      <c r="AS17" s="11">
        <v>1277628.0</v>
      </c>
      <c r="AT17" s="11">
        <v>1277628.0</v>
      </c>
      <c r="AU17" s="11">
        <v>1274306.0</v>
      </c>
      <c r="AV17" s="11">
        <v>1270856.0</v>
      </c>
      <c r="AW17" s="11">
        <v>1267534.0</v>
      </c>
      <c r="AX17" s="19">
        <f t="shared" ref="AX17:AZ17" si="11">AB17/AA17*AW17</f>
        <v>1138943.594</v>
      </c>
      <c r="AY17" s="19">
        <f t="shared" si="11"/>
        <v>863392.7246</v>
      </c>
      <c r="AZ17" s="19">
        <f t="shared" si="11"/>
        <v>514361.6232</v>
      </c>
    </row>
    <row r="18">
      <c r="A18" s="2" t="s">
        <v>53</v>
      </c>
      <c r="B18" s="2"/>
      <c r="C18" s="2" t="s">
        <v>24</v>
      </c>
      <c r="D18" s="16" t="s">
        <v>54</v>
      </c>
      <c r="E18" s="16"/>
      <c r="F18" s="16"/>
      <c r="G18" s="2">
        <v>2023.0</v>
      </c>
      <c r="H18" s="2" t="s">
        <v>55</v>
      </c>
      <c r="I18" s="2" t="s">
        <v>44</v>
      </c>
      <c r="M18" s="2"/>
      <c r="N18" s="2"/>
      <c r="O18" s="2"/>
      <c r="P18" s="2"/>
      <c r="Q18" s="2"/>
      <c r="U18" s="2"/>
      <c r="V18" s="2"/>
      <c r="W18" s="2">
        <v>67.9</v>
      </c>
      <c r="X18" s="2">
        <v>67.9</v>
      </c>
      <c r="Y18" s="2">
        <v>67.9</v>
      </c>
      <c r="Z18" s="4">
        <v>67.9</v>
      </c>
      <c r="AA18" s="4">
        <v>67.9</v>
      </c>
      <c r="AB18" s="19">
        <f>'CDM 2015-2020 (Rvsd)'!V63/'CDM 2015-2020 (Rvsd)'!U63*AA18</f>
        <v>67.9</v>
      </c>
      <c r="AC18" s="19">
        <f>'CDM 2015-2020 (Rvsd)'!W63/'CDM 2015-2020 (Rvsd)'!V63*AB18</f>
        <v>67.9</v>
      </c>
      <c r="AD18" s="19">
        <f>'CDM 2015-2020 (Rvsd)'!X63/'CDM 2015-2020 (Rvsd)'!W63*AC18</f>
        <v>67.9</v>
      </c>
      <c r="AG18" s="4"/>
      <c r="AH18" s="4"/>
      <c r="AI18" s="4"/>
      <c r="AJ18" s="4"/>
      <c r="AK18" s="4"/>
      <c r="AS18" s="11">
        <v>1389590.0</v>
      </c>
      <c r="AT18" s="11">
        <v>1389590.0</v>
      </c>
      <c r="AU18" s="11">
        <v>1389590.0</v>
      </c>
      <c r="AV18" s="11">
        <v>1389590.0</v>
      </c>
      <c r="AW18" s="11">
        <v>1389590.0</v>
      </c>
      <c r="AX18" s="19">
        <f t="shared" ref="AX18:AZ18" si="12">AB18/AA18*AW18</f>
        <v>1389590</v>
      </c>
      <c r="AY18" s="19">
        <f t="shared" si="12"/>
        <v>1389590</v>
      </c>
      <c r="AZ18" s="19">
        <f t="shared" si="12"/>
        <v>1389590</v>
      </c>
    </row>
    <row r="19">
      <c r="B19" s="2"/>
      <c r="C19" s="2"/>
      <c r="D19" s="16"/>
      <c r="E19" s="16"/>
      <c r="F19" s="16"/>
      <c r="G19" s="2"/>
      <c r="I19" s="2"/>
      <c r="M19" s="2"/>
      <c r="N19" s="2"/>
      <c r="O19" s="2"/>
      <c r="P19" s="2"/>
      <c r="Q19" s="2"/>
      <c r="U19" s="2"/>
      <c r="V19" s="2"/>
      <c r="W19" s="2"/>
      <c r="X19" s="2"/>
      <c r="Y19" s="2"/>
      <c r="Z19" s="4"/>
      <c r="AA19" s="4"/>
      <c r="AB19" s="4"/>
      <c r="AC19" s="4"/>
      <c r="AD19" s="4"/>
      <c r="AG19" s="4"/>
      <c r="AH19" s="4"/>
      <c r="AI19" s="4"/>
      <c r="AJ19" s="4"/>
      <c r="AK19" s="4"/>
    </row>
    <row r="20">
      <c r="A20" s="2" t="s">
        <v>58</v>
      </c>
      <c r="B20" s="2"/>
      <c r="C20" s="2"/>
      <c r="D20" s="16"/>
      <c r="E20" s="16"/>
      <c r="F20" s="16"/>
      <c r="G20" s="2"/>
      <c r="I20" s="2"/>
      <c r="M20" s="2"/>
      <c r="N20" s="2"/>
      <c r="O20" s="2"/>
      <c r="P20" s="2"/>
      <c r="Q20" s="2"/>
      <c r="U20" s="2"/>
      <c r="V20" s="2"/>
      <c r="W20" s="2"/>
      <c r="X20" s="2"/>
      <c r="Y20" s="2"/>
      <c r="Z20" s="4"/>
      <c r="AA20" s="4"/>
      <c r="AB20" s="4"/>
      <c r="AC20" s="4"/>
      <c r="AD20" s="4"/>
      <c r="AG20" s="4"/>
      <c r="AH20" s="4"/>
      <c r="AI20" s="4"/>
      <c r="AJ20" s="4"/>
      <c r="AK20" s="4"/>
    </row>
    <row r="21">
      <c r="A21" s="2" t="s">
        <v>59</v>
      </c>
      <c r="B21" s="2"/>
      <c r="C21" s="2" t="s">
        <v>51</v>
      </c>
      <c r="D21" s="16" t="s">
        <v>54</v>
      </c>
      <c r="E21" s="16"/>
      <c r="F21" s="16"/>
      <c r="G21" s="2">
        <v>2019.0</v>
      </c>
      <c r="I21" s="2" t="s">
        <v>44</v>
      </c>
      <c r="N21" s="2"/>
      <c r="O21" s="2"/>
      <c r="P21" s="2"/>
      <c r="Q21" s="2"/>
      <c r="R21" s="2"/>
      <c r="S21" s="2">
        <v>161.76</v>
      </c>
      <c r="T21" s="2">
        <v>161.76</v>
      </c>
      <c r="U21" s="2">
        <v>160.96</v>
      </c>
      <c r="V21" s="2">
        <v>160.96</v>
      </c>
      <c r="W21" s="2">
        <v>160.96</v>
      </c>
      <c r="X21" s="2">
        <v>160.95</v>
      </c>
      <c r="Y21" s="19">
        <f>'CDM 2015-2020 (Rvsd)'!Y95/'CDM 2015-2020 (Rvsd)'!X95*X21</f>
        <v>160.95</v>
      </c>
      <c r="Z21" s="19">
        <f>'CDM 2015-2020 (Rvsd)'!Z95/'CDM 2015-2020 (Rvsd)'!Y95*Y21</f>
        <v>160.7773598</v>
      </c>
      <c r="AA21" s="19">
        <f>'CDM 2015-2020 (Rvsd)'!AA95/'CDM 2015-2020 (Rvsd)'!Z95*Z21</f>
        <v>160.7773598</v>
      </c>
      <c r="AB21" s="19">
        <f>'CDM 2015-2020 (Rvsd)'!AB95/'CDM 2015-2020 (Rvsd)'!AA95*AA21</f>
        <v>146.3002452</v>
      </c>
      <c r="AC21" s="19">
        <f>'CDM 2015-2020 (Rvsd)'!AC95/'CDM 2015-2020 (Rvsd)'!AB95*AB21</f>
        <v>143.291373</v>
      </c>
      <c r="AD21" s="19">
        <f>'CDM 2015-2020 (Rvsd)'!AD95/'CDM 2015-2020 (Rvsd)'!AC95*AC21</f>
        <v>59.5608719</v>
      </c>
      <c r="AE21" s="4"/>
      <c r="AH21" s="4"/>
      <c r="AI21" s="4"/>
      <c r="AJ21" s="4"/>
      <c r="AK21" s="4"/>
      <c r="AL21" s="4"/>
      <c r="AO21" s="11">
        <v>777188.0</v>
      </c>
      <c r="AP21" s="11">
        <v>777188.0</v>
      </c>
      <c r="AQ21" s="11">
        <v>773345.0</v>
      </c>
      <c r="AR21" s="11">
        <v>773345.0</v>
      </c>
      <c r="AS21" s="11">
        <v>773345.0</v>
      </c>
      <c r="AT21" s="11">
        <v>773324.0</v>
      </c>
      <c r="AU21" s="19">
        <f t="shared" ref="AU21:AZ21" si="13">Y21/X21*AT21</f>
        <v>773324</v>
      </c>
      <c r="AV21" s="19">
        <f t="shared" si="13"/>
        <v>772494.5075</v>
      </c>
      <c r="AW21" s="19">
        <f t="shared" si="13"/>
        <v>772494.5075</v>
      </c>
      <c r="AX21" s="19">
        <f t="shared" si="13"/>
        <v>702935.6371</v>
      </c>
      <c r="AY21" s="19">
        <f t="shared" si="13"/>
        <v>688478.768</v>
      </c>
      <c r="AZ21" s="19">
        <f t="shared" si="13"/>
        <v>286174.9096</v>
      </c>
    </row>
    <row r="22">
      <c r="A22" s="2" t="s">
        <v>59</v>
      </c>
      <c r="B22" s="2"/>
      <c r="C22" s="2" t="s">
        <v>60</v>
      </c>
      <c r="D22" s="16" t="s">
        <v>54</v>
      </c>
      <c r="E22" s="16"/>
      <c r="F22" s="16"/>
      <c r="G22" s="2">
        <v>2019.0</v>
      </c>
      <c r="I22" s="2" t="s">
        <v>44</v>
      </c>
      <c r="M22" s="2"/>
      <c r="N22" s="2"/>
      <c r="O22" s="2"/>
      <c r="P22" s="2"/>
      <c r="Q22" s="2"/>
      <c r="S22" s="2">
        <v>0.05</v>
      </c>
      <c r="T22" s="2">
        <v>0.04</v>
      </c>
      <c r="U22" s="2">
        <v>0.03</v>
      </c>
      <c r="V22" s="2">
        <v>0.03</v>
      </c>
      <c r="W22" s="2">
        <v>0.03</v>
      </c>
      <c r="X22" s="2">
        <v>0.03</v>
      </c>
      <c r="Y22" s="19">
        <f>'CDM 2015-2020 (Rvsd)'!W99/'CDM 2015-2020 (Rvsd)'!V99*X22</f>
        <v>0.02695652174</v>
      </c>
      <c r="Z22" s="19">
        <f>'CDM 2015-2020 (Rvsd)'!X99/'CDM 2015-2020 (Rvsd)'!W99*Y22</f>
        <v>0.02043478261</v>
      </c>
      <c r="AA22" s="19">
        <f>'CDM 2015-2020 (Rvsd)'!Y99/'CDM 2015-2020 (Rvsd)'!X99*Z22</f>
        <v>0.01217391304</v>
      </c>
      <c r="AB22" s="19">
        <f>'CDM 2015-2020 (Rvsd)'!Z99/'CDM 2015-2020 (Rvsd)'!Y99*AA22</f>
        <v>0.007826086957</v>
      </c>
      <c r="AC22" s="19">
        <f>'CDM 2015-2020 (Rvsd)'!AA99/'CDM 2015-2020 (Rvsd)'!Z99*AB22</f>
        <v>0.00347826087</v>
      </c>
      <c r="AD22" s="19">
        <f>'CDM 2015-2020 (Rvsd)'!AB99/'CDM 2015-2020 (Rvsd)'!AA99*AC22</f>
        <v>0.001739130435</v>
      </c>
      <c r="AG22" s="4"/>
      <c r="AH22" s="4"/>
      <c r="AI22" s="4"/>
      <c r="AJ22" s="4"/>
      <c r="AK22" s="4"/>
      <c r="AO22" s="11">
        <v>189217.0</v>
      </c>
      <c r="AP22" s="11">
        <v>166606.0</v>
      </c>
      <c r="AQ22" s="11">
        <v>121664.0</v>
      </c>
      <c r="AR22" s="11">
        <v>121295.0</v>
      </c>
      <c r="AS22" s="11">
        <v>121295.0</v>
      </c>
      <c r="AT22" s="11">
        <v>121295.0</v>
      </c>
      <c r="AU22" s="19">
        <f t="shared" ref="AU22:AZ22" si="14">Y22/X22*AT22</f>
        <v>108989.7101</v>
      </c>
      <c r="AV22" s="19">
        <f t="shared" si="14"/>
        <v>82621.23188</v>
      </c>
      <c r="AW22" s="19">
        <f t="shared" si="14"/>
        <v>49221.15942</v>
      </c>
      <c r="AX22" s="19">
        <f t="shared" si="14"/>
        <v>31642.17391</v>
      </c>
      <c r="AY22" s="19">
        <f t="shared" si="14"/>
        <v>14063.18841</v>
      </c>
      <c r="AZ22" s="19">
        <f t="shared" si="14"/>
        <v>7031.594203</v>
      </c>
    </row>
    <row r="23">
      <c r="A23" s="2" t="s">
        <v>59</v>
      </c>
      <c r="B23" s="2"/>
      <c r="C23" s="2" t="s">
        <v>61</v>
      </c>
      <c r="D23" s="16" t="s">
        <v>54</v>
      </c>
      <c r="E23" s="16"/>
      <c r="F23" s="16"/>
      <c r="G23" s="2">
        <v>2019.0</v>
      </c>
      <c r="I23" s="2" t="s">
        <v>44</v>
      </c>
      <c r="N23" s="2"/>
      <c r="O23" s="2"/>
      <c r="P23" s="2"/>
      <c r="Q23" s="2"/>
      <c r="R23" s="2"/>
      <c r="S23" s="2">
        <v>0.03</v>
      </c>
      <c r="T23" s="2">
        <v>0.03</v>
      </c>
      <c r="U23" s="2">
        <v>0.03</v>
      </c>
      <c r="V23" s="2">
        <v>0.03</v>
      </c>
      <c r="W23" s="2">
        <v>0.03</v>
      </c>
      <c r="X23" s="2">
        <v>0.03</v>
      </c>
      <c r="Y23" s="19">
        <f>'CDM 2015-2020 (Rvsd)'!W41/'CDM 2015-2020 (Rvsd)'!V41*X23</f>
        <v>0.03</v>
      </c>
      <c r="Z23" s="19">
        <f>'CDM 2015-2020 (Rvsd)'!X41/'CDM 2015-2020 (Rvsd)'!W41*Y23</f>
        <v>0.03</v>
      </c>
      <c r="AA23" s="19">
        <f>'CDM 2015-2020 (Rvsd)'!Y41/'CDM 2015-2020 (Rvsd)'!X41*Z23</f>
        <v>0.03</v>
      </c>
      <c r="AB23" s="19">
        <f>'CDM 2015-2020 (Rvsd)'!Z41/'CDM 2015-2020 (Rvsd)'!Y41*AA23</f>
        <v>0.03</v>
      </c>
      <c r="AC23" s="19">
        <f>'CDM 2015-2020 (Rvsd)'!AA41/'CDM 2015-2020 (Rvsd)'!Z41*AB23</f>
        <v>0.03</v>
      </c>
      <c r="AD23" s="19">
        <f>'CDM 2015-2020 (Rvsd)'!AB41/'CDM 2015-2020 (Rvsd)'!AA41*AC23</f>
        <v>0</v>
      </c>
      <c r="AE23" s="4"/>
      <c r="AH23" s="4"/>
      <c r="AI23" s="4"/>
      <c r="AJ23" s="4"/>
      <c r="AK23" s="4"/>
      <c r="AL23" s="4"/>
      <c r="AO23" s="11">
        <v>202797.0</v>
      </c>
      <c r="AP23" s="11">
        <v>202797.0</v>
      </c>
      <c r="AQ23" s="11">
        <v>202797.0</v>
      </c>
      <c r="AR23" s="11">
        <v>202797.0</v>
      </c>
      <c r="AS23" s="11">
        <v>202797.0</v>
      </c>
      <c r="AT23" s="11">
        <v>202797.0</v>
      </c>
      <c r="AU23" s="19">
        <f t="shared" ref="AU23:AZ23" si="15">Y23/X23*AT23</f>
        <v>202797</v>
      </c>
      <c r="AV23" s="19">
        <f t="shared" si="15"/>
        <v>202797</v>
      </c>
      <c r="AW23" s="19">
        <f t="shared" si="15"/>
        <v>202797</v>
      </c>
      <c r="AX23" s="19">
        <f t="shared" si="15"/>
        <v>202797</v>
      </c>
      <c r="AY23" s="19">
        <f t="shared" si="15"/>
        <v>202797</v>
      </c>
      <c r="AZ23" s="19">
        <f t="shared" si="15"/>
        <v>0</v>
      </c>
    </row>
    <row r="24">
      <c r="A24" s="2" t="s">
        <v>59</v>
      </c>
      <c r="B24" s="2"/>
      <c r="C24" s="2" t="s">
        <v>61</v>
      </c>
      <c r="D24" s="16" t="s">
        <v>54</v>
      </c>
      <c r="E24" s="16"/>
      <c r="F24" s="16"/>
      <c r="G24" s="2">
        <v>2019.0</v>
      </c>
      <c r="H24" s="2" t="s">
        <v>62</v>
      </c>
      <c r="I24" s="2" t="s">
        <v>63</v>
      </c>
      <c r="M24" s="2"/>
      <c r="N24" s="2"/>
      <c r="O24" s="2"/>
      <c r="P24" s="2"/>
      <c r="Q24" s="2"/>
      <c r="S24" s="2">
        <v>9.21</v>
      </c>
      <c r="T24" s="2">
        <v>9.21</v>
      </c>
      <c r="U24" s="2">
        <v>9.21</v>
      </c>
      <c r="V24" s="2">
        <v>9.21</v>
      </c>
      <c r="W24" s="2">
        <v>9.21</v>
      </c>
      <c r="X24" s="2">
        <v>9.21</v>
      </c>
      <c r="Y24" s="19">
        <f t="shared" ref="Y24:AD24" si="16">Y23/X23*X24</f>
        <v>9.21</v>
      </c>
      <c r="Z24" s="19">
        <f t="shared" si="16"/>
        <v>9.21</v>
      </c>
      <c r="AA24" s="19">
        <f t="shared" si="16"/>
        <v>9.21</v>
      </c>
      <c r="AB24" s="19">
        <f t="shared" si="16"/>
        <v>9.21</v>
      </c>
      <c r="AC24" s="19">
        <f t="shared" si="16"/>
        <v>9.21</v>
      </c>
      <c r="AD24" s="19">
        <f t="shared" si="16"/>
        <v>0</v>
      </c>
      <c r="AO24" s="11">
        <v>69547.8</v>
      </c>
      <c r="AP24" s="11">
        <v>69547.8</v>
      </c>
      <c r="AQ24" s="11">
        <v>69547.8</v>
      </c>
      <c r="AR24" s="11">
        <v>69547.8</v>
      </c>
      <c r="AS24" s="11">
        <v>69547.8</v>
      </c>
      <c r="AT24" s="11">
        <v>69547.8</v>
      </c>
      <c r="AU24" s="19">
        <f t="shared" ref="AU24:AZ24" si="17">Y24/X24*AT24</f>
        <v>69547.8</v>
      </c>
      <c r="AV24" s="19">
        <f t="shared" si="17"/>
        <v>69547.8</v>
      </c>
      <c r="AW24" s="19">
        <f t="shared" si="17"/>
        <v>69547.8</v>
      </c>
      <c r="AX24" s="19">
        <f t="shared" si="17"/>
        <v>69547.8</v>
      </c>
      <c r="AY24" s="19">
        <f t="shared" si="17"/>
        <v>69547.8</v>
      </c>
      <c r="AZ24" s="19">
        <f t="shared" si="17"/>
        <v>0</v>
      </c>
    </row>
    <row r="25">
      <c r="A25" s="2" t="s">
        <v>59</v>
      </c>
      <c r="B25" s="2"/>
      <c r="C25" s="2" t="s">
        <v>48</v>
      </c>
      <c r="D25" s="16" t="s">
        <v>54</v>
      </c>
      <c r="E25" s="16"/>
      <c r="F25" s="16"/>
      <c r="G25" s="2">
        <v>2019.0</v>
      </c>
      <c r="I25" s="2" t="s">
        <v>44</v>
      </c>
      <c r="M25" s="4"/>
      <c r="N25" s="4"/>
      <c r="O25" s="4"/>
      <c r="P25" s="4"/>
      <c r="Q25" s="4"/>
      <c r="S25" s="2">
        <v>0.01</v>
      </c>
      <c r="T25" s="2">
        <v>0.01</v>
      </c>
      <c r="U25" s="4">
        <v>0.01</v>
      </c>
      <c r="V25" s="4">
        <v>0.01</v>
      </c>
      <c r="W25" s="4">
        <v>0.01</v>
      </c>
      <c r="X25" s="4">
        <v>0.01</v>
      </c>
      <c r="Y25" s="4"/>
      <c r="Z25" s="4"/>
      <c r="AA25" s="4"/>
      <c r="AB25" s="4"/>
      <c r="AC25" s="4"/>
      <c r="AD25" s="4"/>
      <c r="AG25" s="4"/>
      <c r="AH25" s="4"/>
      <c r="AI25" s="4"/>
      <c r="AJ25" s="4"/>
      <c r="AK25" s="4"/>
      <c r="AO25" s="11">
        <v>155717.0</v>
      </c>
      <c r="AP25" s="11">
        <v>155717.0</v>
      </c>
      <c r="AQ25" s="11">
        <v>155717.0</v>
      </c>
      <c r="AR25" s="11">
        <v>155717.0</v>
      </c>
      <c r="AS25" s="11">
        <v>155717.0</v>
      </c>
      <c r="AT25" s="11">
        <v>155717.0</v>
      </c>
      <c r="AU25" s="19">
        <f>'CDM 2015-2020 (Rvsd)'!BA43/'CDM 2015-2020 (Rvsd)'!AZ43*AT25</f>
        <v>64193.14192</v>
      </c>
      <c r="AV25" s="19">
        <f>'CDM 2015-2020 (Rvsd)'!BB43/'CDM 2015-2020 (Rvsd)'!BA43*AU25</f>
        <v>64193.14192</v>
      </c>
      <c r="AW25" s="19">
        <f>'CDM 2015-2020 (Rvsd)'!BC43/'CDM 2015-2020 (Rvsd)'!BB43*AV25</f>
        <v>64193.14192</v>
      </c>
      <c r="AX25" s="19">
        <f>'CDM 2015-2020 (Rvsd)'!BD43/'CDM 2015-2020 (Rvsd)'!BC43*AW25</f>
        <v>64193.14192</v>
      </c>
      <c r="AY25" s="19">
        <f>'CDM 2015-2020 (Rvsd)'!BE43/'CDM 2015-2020 (Rvsd)'!BD43*AX25</f>
        <v>0</v>
      </c>
      <c r="AZ25" s="20">
        <v>0.0</v>
      </c>
    </row>
    <row r="26">
      <c r="A26" s="2" t="s">
        <v>59</v>
      </c>
      <c r="B26" s="2"/>
      <c r="C26" s="2" t="s">
        <v>46</v>
      </c>
      <c r="D26" s="16" t="s">
        <v>54</v>
      </c>
      <c r="E26" s="16"/>
      <c r="F26" s="16"/>
      <c r="G26" s="2">
        <v>2019.0</v>
      </c>
      <c r="I26" s="2" t="s">
        <v>44</v>
      </c>
      <c r="M26" s="4"/>
      <c r="N26" s="4"/>
      <c r="O26" s="4"/>
      <c r="P26" s="4"/>
      <c r="Q26" s="4"/>
      <c r="S26" s="2">
        <v>0.0</v>
      </c>
      <c r="T26" s="2">
        <v>0.0</v>
      </c>
      <c r="U26" s="4">
        <v>0.0</v>
      </c>
      <c r="V26" s="4">
        <v>0.0</v>
      </c>
      <c r="W26" s="4">
        <v>0.0</v>
      </c>
      <c r="X26" s="4">
        <v>0.0</v>
      </c>
      <c r="Y26" s="4"/>
      <c r="Z26" s="4"/>
      <c r="AA26" s="4"/>
      <c r="AB26" s="4"/>
      <c r="AC26" s="4"/>
      <c r="AD26" s="4"/>
      <c r="AG26" s="4"/>
      <c r="AH26" s="4"/>
      <c r="AI26" s="4"/>
      <c r="AJ26" s="4"/>
      <c r="AK26" s="4"/>
      <c r="AO26" s="2">
        <v>0.0</v>
      </c>
      <c r="AP26" s="2">
        <v>0.0</v>
      </c>
      <c r="AQ26" s="2">
        <v>0.0</v>
      </c>
      <c r="AR26" s="2">
        <v>0.0</v>
      </c>
      <c r="AS26" s="2">
        <v>0.0</v>
      </c>
      <c r="AT26" s="2">
        <v>0.0</v>
      </c>
    </row>
    <row r="27">
      <c r="A27" s="2" t="s">
        <v>59</v>
      </c>
      <c r="B27" s="2"/>
      <c r="C27" s="2" t="s">
        <v>64</v>
      </c>
      <c r="D27" s="16" t="s">
        <v>54</v>
      </c>
      <c r="E27" s="16"/>
      <c r="F27" s="16"/>
      <c r="G27" s="2">
        <v>2019.0</v>
      </c>
      <c r="I27" s="2" t="s">
        <v>44</v>
      </c>
      <c r="M27" s="2"/>
      <c r="N27" s="2"/>
      <c r="O27" s="2"/>
      <c r="P27" s="2"/>
      <c r="Q27" s="2"/>
      <c r="S27" s="2">
        <v>0.1</v>
      </c>
      <c r="T27" s="2">
        <v>0.09</v>
      </c>
      <c r="U27" s="2">
        <v>0.09</v>
      </c>
      <c r="V27" s="2">
        <v>0.09</v>
      </c>
      <c r="W27" s="2">
        <v>0.09</v>
      </c>
      <c r="X27" s="2">
        <v>0.09</v>
      </c>
      <c r="Y27" s="19">
        <f>'CDM 2015-2020 (Rvsd)'!V63/'CDM 2015-2020 (Rvsd)'!U63*X27</f>
        <v>0.09</v>
      </c>
      <c r="Z27" s="19">
        <f>'CDM 2015-2020 (Rvsd)'!W63/'CDM 2015-2020 (Rvsd)'!V63*Y27</f>
        <v>0.09</v>
      </c>
      <c r="AA27" s="19">
        <f>'CDM 2015-2020 (Rvsd)'!X63/'CDM 2015-2020 (Rvsd)'!W63*Z27</f>
        <v>0.09</v>
      </c>
      <c r="AB27" s="19">
        <f>'CDM 2015-2020 (Rvsd)'!Y63/'CDM 2015-2020 (Rvsd)'!X63*AA27</f>
        <v>0.09</v>
      </c>
      <c r="AC27" s="19">
        <f>'CDM 2015-2020 (Rvsd)'!Z63/'CDM 2015-2020 (Rvsd)'!Y63*AB27</f>
        <v>0.09</v>
      </c>
      <c r="AD27" s="19">
        <f>'CDM 2015-2020 (Rvsd)'!AA63/'CDM 2015-2020 (Rvsd)'!Z63*AC27</f>
        <v>0.09</v>
      </c>
      <c r="AG27" s="4"/>
      <c r="AH27" s="4"/>
      <c r="AI27" s="4"/>
      <c r="AJ27" s="4"/>
      <c r="AK27" s="4"/>
      <c r="AO27" s="11">
        <v>1001047.0</v>
      </c>
      <c r="AP27" s="11">
        <v>894136.0</v>
      </c>
      <c r="AQ27" s="11">
        <v>874168.0</v>
      </c>
      <c r="AR27" s="11">
        <v>854200.0</v>
      </c>
      <c r="AS27" s="11">
        <v>852474.0</v>
      </c>
      <c r="AT27" s="11">
        <v>852474.0</v>
      </c>
      <c r="AU27" s="19">
        <f t="shared" ref="AU27:AZ27" si="18">Y27/X27*AT27</f>
        <v>852474</v>
      </c>
      <c r="AV27" s="19">
        <f t="shared" si="18"/>
        <v>852474</v>
      </c>
      <c r="AW27" s="19">
        <f t="shared" si="18"/>
        <v>852474</v>
      </c>
      <c r="AX27" s="19">
        <f t="shared" si="18"/>
        <v>852474</v>
      </c>
      <c r="AY27" s="19">
        <f t="shared" si="18"/>
        <v>852474</v>
      </c>
      <c r="AZ27" s="19">
        <f t="shared" si="18"/>
        <v>852474</v>
      </c>
    </row>
    <row r="28">
      <c r="A28" s="2" t="s">
        <v>59</v>
      </c>
      <c r="B28" s="2"/>
      <c r="C28" s="2" t="s">
        <v>51</v>
      </c>
      <c r="D28" s="16" t="s">
        <v>54</v>
      </c>
      <c r="E28" s="16"/>
      <c r="F28" s="16"/>
      <c r="G28" s="2">
        <v>2020.0</v>
      </c>
      <c r="I28" s="2" t="s">
        <v>44</v>
      </c>
      <c r="M28" s="2"/>
      <c r="N28" s="2"/>
      <c r="O28" s="2"/>
      <c r="P28" s="2"/>
      <c r="Q28" s="2"/>
      <c r="T28" s="11">
        <v>2106.59</v>
      </c>
      <c r="U28" s="11">
        <v>2106.59</v>
      </c>
      <c r="V28" s="11">
        <v>2096.17</v>
      </c>
      <c r="W28" s="11">
        <v>2096.17</v>
      </c>
      <c r="X28" s="11">
        <v>2096.17</v>
      </c>
      <c r="Y28" s="19">
        <f>'CDM 2015-2020 (Rvsd)'!Y96/'CDM 2015-2020 (Rvsd)'!X96*X28</f>
        <v>2096.17</v>
      </c>
      <c r="Z28" s="19">
        <f>'CDM 2015-2020 (Rvsd)'!Z96/'CDM 2015-2020 (Rvsd)'!Y96*Y28</f>
        <v>2096.17</v>
      </c>
      <c r="AA28" s="19">
        <f>'CDM 2015-2020 (Rvsd)'!AA96/'CDM 2015-2020 (Rvsd)'!Z96*Z28</f>
        <v>2093.92158</v>
      </c>
      <c r="AB28" s="19">
        <f>'CDM 2015-2020 (Rvsd)'!AB96/'CDM 2015-2020 (Rvsd)'!AA96*AA28</f>
        <v>2093.92158</v>
      </c>
      <c r="AC28" s="19">
        <f>'CDM 2015-2020 (Rvsd)'!AC96/'CDM 2015-2020 (Rvsd)'!AB96*AB28</f>
        <v>1905.375489</v>
      </c>
      <c r="AD28" s="19">
        <f>'CDM 2015-2020 (Rvsd)'!AD96/'CDM 2015-2020 (Rvsd)'!AC96*AC28</f>
        <v>1866.188737</v>
      </c>
      <c r="AG28" s="4"/>
      <c r="AH28" s="4"/>
      <c r="AI28" s="4"/>
      <c r="AJ28" s="4"/>
      <c r="AK28" s="4"/>
      <c r="AP28" s="11">
        <v>1.2139717E7</v>
      </c>
      <c r="AQ28" s="11">
        <v>1.2139717E7</v>
      </c>
      <c r="AR28" s="11">
        <v>1.2079685E7</v>
      </c>
      <c r="AS28" s="11">
        <v>1.2079685E7</v>
      </c>
      <c r="AT28" s="11">
        <v>1.2079685E7</v>
      </c>
      <c r="AU28" s="11">
        <v>1.2079362E7</v>
      </c>
      <c r="AV28" s="19">
        <f t="shared" ref="AV28:AZ28" si="19">Y28/X28*AU28</f>
        <v>12079362</v>
      </c>
      <c r="AW28" s="19">
        <f t="shared" si="19"/>
        <v>12079362</v>
      </c>
      <c r="AX28" s="19">
        <f t="shared" si="19"/>
        <v>12066405.28</v>
      </c>
      <c r="AY28" s="19">
        <f t="shared" si="19"/>
        <v>12066405.28</v>
      </c>
      <c r="AZ28" s="19">
        <f t="shared" si="19"/>
        <v>10979892.03</v>
      </c>
    </row>
    <row r="29">
      <c r="A29" s="2" t="s">
        <v>59</v>
      </c>
      <c r="B29" s="2"/>
      <c r="C29" s="2" t="s">
        <v>60</v>
      </c>
      <c r="D29" s="16" t="s">
        <v>54</v>
      </c>
      <c r="E29" s="16"/>
      <c r="F29" s="16"/>
      <c r="G29" s="2">
        <v>2020.0</v>
      </c>
      <c r="I29" s="2" t="s">
        <v>44</v>
      </c>
      <c r="M29" s="2"/>
      <c r="N29" s="2"/>
      <c r="O29" s="2"/>
      <c r="P29" s="2"/>
      <c r="Q29" s="2"/>
      <c r="T29" s="2">
        <v>0.02</v>
      </c>
      <c r="U29" s="2">
        <v>0.02</v>
      </c>
      <c r="V29" s="2">
        <v>0.01</v>
      </c>
      <c r="W29" s="2">
        <v>0.01</v>
      </c>
      <c r="X29" s="2">
        <v>0.01</v>
      </c>
      <c r="Y29" s="19">
        <f t="shared" ref="Y29:AD29" si="20">Y22/X22*X29</f>
        <v>0.008985507246</v>
      </c>
      <c r="Z29" s="19">
        <f t="shared" si="20"/>
        <v>0.006811594203</v>
      </c>
      <c r="AA29" s="19">
        <f t="shared" si="20"/>
        <v>0.004057971014</v>
      </c>
      <c r="AB29" s="19">
        <f t="shared" si="20"/>
        <v>0.002608695652</v>
      </c>
      <c r="AC29" s="19">
        <f t="shared" si="20"/>
        <v>0.00115942029</v>
      </c>
      <c r="AD29" s="19">
        <f t="shared" si="20"/>
        <v>0.0005797101449</v>
      </c>
      <c r="AG29" s="4"/>
      <c r="AH29" s="4"/>
      <c r="AI29" s="4"/>
      <c r="AJ29" s="4"/>
      <c r="AK29" s="4"/>
      <c r="AP29" s="11">
        <v>80701.0</v>
      </c>
      <c r="AQ29" s="11">
        <v>71057.0</v>
      </c>
      <c r="AR29" s="11">
        <v>51890.0</v>
      </c>
      <c r="AS29" s="11">
        <v>51732.0</v>
      </c>
      <c r="AT29" s="11">
        <v>51732.0</v>
      </c>
      <c r="AU29" s="11">
        <v>51732.0</v>
      </c>
      <c r="AV29" s="19">
        <f t="shared" ref="AV29:AZ29" si="21">Y29/X29*AU29</f>
        <v>46483.82609</v>
      </c>
      <c r="AW29" s="19">
        <f t="shared" si="21"/>
        <v>35237.73913</v>
      </c>
      <c r="AX29" s="19">
        <f t="shared" si="21"/>
        <v>20992.69565</v>
      </c>
      <c r="AY29" s="19">
        <f t="shared" si="21"/>
        <v>13495.30435</v>
      </c>
      <c r="AZ29" s="19">
        <f t="shared" si="21"/>
        <v>5997.913043</v>
      </c>
    </row>
    <row r="30">
      <c r="A30" s="2" t="s">
        <v>59</v>
      </c>
      <c r="B30" s="2"/>
      <c r="C30" s="2" t="s">
        <v>61</v>
      </c>
      <c r="D30" s="16" t="s">
        <v>54</v>
      </c>
      <c r="E30" s="16"/>
      <c r="F30" s="16"/>
      <c r="G30" s="2">
        <v>2020.0</v>
      </c>
      <c r="I30" s="2" t="s">
        <v>44</v>
      </c>
      <c r="T30" s="2">
        <v>0.02</v>
      </c>
      <c r="U30" s="2">
        <v>0.02</v>
      </c>
      <c r="V30" s="2">
        <v>0.02</v>
      </c>
      <c r="W30" s="2">
        <v>0.02</v>
      </c>
      <c r="X30" s="2">
        <v>0.02</v>
      </c>
      <c r="Y30" s="19">
        <f t="shared" ref="Y30:AD30" si="22">Y31/X31*X30</f>
        <v>0.02</v>
      </c>
      <c r="Z30" s="19">
        <f t="shared" si="22"/>
        <v>0.02</v>
      </c>
      <c r="AA30" s="19">
        <f t="shared" si="22"/>
        <v>0.02</v>
      </c>
      <c r="AB30" s="19">
        <f t="shared" si="22"/>
        <v>0.02</v>
      </c>
      <c r="AC30" s="19">
        <f t="shared" si="22"/>
        <v>0.02</v>
      </c>
      <c r="AD30" s="19">
        <f t="shared" si="22"/>
        <v>0.02</v>
      </c>
      <c r="AG30" s="11"/>
      <c r="AH30" s="11"/>
      <c r="AI30" s="4"/>
      <c r="AJ30" s="11"/>
      <c r="AK30" s="11"/>
      <c r="AP30" s="11">
        <v>119512.0</v>
      </c>
      <c r="AQ30" s="11">
        <v>119512.0</v>
      </c>
      <c r="AR30" s="11">
        <v>119512.0</v>
      </c>
      <c r="AS30" s="11">
        <v>119512.0</v>
      </c>
      <c r="AT30" s="11">
        <v>119512.0</v>
      </c>
      <c r="AU30" s="11">
        <v>119512.0</v>
      </c>
      <c r="AV30" s="19">
        <f t="shared" ref="AV30:AZ30" si="23">Y30/X30*AU30</f>
        <v>119512</v>
      </c>
      <c r="AW30" s="19">
        <f t="shared" si="23"/>
        <v>119512</v>
      </c>
      <c r="AX30" s="19">
        <f t="shared" si="23"/>
        <v>119512</v>
      </c>
      <c r="AY30" s="19">
        <f t="shared" si="23"/>
        <v>119512</v>
      </c>
      <c r="AZ30" s="19">
        <f t="shared" si="23"/>
        <v>119512</v>
      </c>
    </row>
    <row r="31">
      <c r="A31" s="2" t="s">
        <v>59</v>
      </c>
      <c r="B31" s="2"/>
      <c r="C31" s="2" t="s">
        <v>61</v>
      </c>
      <c r="D31" s="16" t="s">
        <v>54</v>
      </c>
      <c r="E31" s="16"/>
      <c r="F31" s="16"/>
      <c r="G31" s="2">
        <v>2020.0</v>
      </c>
      <c r="H31" s="2" t="s">
        <v>62</v>
      </c>
      <c r="I31" s="2" t="s">
        <v>63</v>
      </c>
      <c r="N31" s="2"/>
      <c r="O31" s="2"/>
      <c r="P31" s="2"/>
      <c r="Q31" s="2"/>
      <c r="T31" s="2">
        <v>76.23</v>
      </c>
      <c r="U31" s="2">
        <v>76.23</v>
      </c>
      <c r="V31" s="2">
        <v>76.23</v>
      </c>
      <c r="W31" s="2">
        <v>76.23</v>
      </c>
      <c r="X31" s="2">
        <v>76.23</v>
      </c>
      <c r="Y31" s="19">
        <f>'CDM 2015-2020 (Rvsd)'!V41/'CDM 2015-2020 (Rvsd)'!U41*X31</f>
        <v>76.23</v>
      </c>
      <c r="Z31" s="19">
        <f>'CDM 2015-2020 (Rvsd)'!W41/'CDM 2015-2020 (Rvsd)'!V41*Y31</f>
        <v>76.23</v>
      </c>
      <c r="AA31" s="19">
        <f>'CDM 2015-2020 (Rvsd)'!X41/'CDM 2015-2020 (Rvsd)'!W41*Z31</f>
        <v>76.23</v>
      </c>
      <c r="AB31" s="19">
        <f>'CDM 2015-2020 (Rvsd)'!Y41/'CDM 2015-2020 (Rvsd)'!X41*AA31</f>
        <v>76.23</v>
      </c>
      <c r="AC31" s="19">
        <f>'CDM 2015-2020 (Rvsd)'!Z41/'CDM 2015-2020 (Rvsd)'!Y41*AB31</f>
        <v>76.23</v>
      </c>
      <c r="AD31" s="19">
        <f>'CDM 2015-2020 (Rvsd)'!AA41/'CDM 2015-2020 (Rvsd)'!Z41*AC31</f>
        <v>76.23</v>
      </c>
      <c r="AI31" s="4"/>
      <c r="AP31" s="11">
        <v>280606.9</v>
      </c>
      <c r="AQ31" s="11">
        <v>280606.9</v>
      </c>
      <c r="AR31" s="19">
        <f t="shared" ref="AR31:AZ31" si="24">AR30/AQ30*AQ31</f>
        <v>280606.9</v>
      </c>
      <c r="AS31" s="19">
        <f t="shared" si="24"/>
        <v>280606.9</v>
      </c>
      <c r="AT31" s="19">
        <f t="shared" si="24"/>
        <v>280606.9</v>
      </c>
      <c r="AU31" s="19">
        <f t="shared" si="24"/>
        <v>280606.9</v>
      </c>
      <c r="AV31" s="19">
        <f t="shared" si="24"/>
        <v>280606.9</v>
      </c>
      <c r="AW31" s="19">
        <f t="shared" si="24"/>
        <v>280606.9</v>
      </c>
      <c r="AX31" s="19">
        <f t="shared" si="24"/>
        <v>280606.9</v>
      </c>
      <c r="AY31" s="19">
        <f t="shared" si="24"/>
        <v>280606.9</v>
      </c>
      <c r="AZ31" s="19">
        <f t="shared" si="24"/>
        <v>280606.9</v>
      </c>
    </row>
    <row r="32">
      <c r="A32" s="2" t="s">
        <v>59</v>
      </c>
      <c r="B32" s="2"/>
      <c r="C32" s="2" t="s">
        <v>48</v>
      </c>
      <c r="D32" s="16" t="s">
        <v>54</v>
      </c>
      <c r="E32" s="16"/>
      <c r="F32" s="16"/>
      <c r="G32" s="2">
        <v>2020.0</v>
      </c>
      <c r="I32" s="2" t="s">
        <v>44</v>
      </c>
      <c r="M32" s="2"/>
      <c r="N32" s="2"/>
      <c r="O32" s="2"/>
      <c r="P32" s="2"/>
      <c r="Q32" s="2"/>
      <c r="T32" s="2">
        <v>0.01</v>
      </c>
      <c r="U32" s="2">
        <v>0.01</v>
      </c>
      <c r="V32" s="2">
        <v>0.01</v>
      </c>
      <c r="W32" s="2">
        <v>0.01</v>
      </c>
      <c r="X32" s="2">
        <v>0.01</v>
      </c>
      <c r="Y32" s="19">
        <f>'CDM 2015-2020 (Rvsd)'!U74/'CDM 2015-2020 (Rvsd)'!T74*X32</f>
        <v>0.01</v>
      </c>
      <c r="Z32" s="19">
        <f>'CDM 2015-2020 (Rvsd)'!V74/'CDM 2015-2020 (Rvsd)'!U74*Y32</f>
        <v>0.01</v>
      </c>
      <c r="AA32" s="19">
        <f>'CDM 2015-2020 (Rvsd)'!W74/'CDM 2015-2020 (Rvsd)'!V74*Z32</f>
        <v>0.01</v>
      </c>
      <c r="AB32" s="19">
        <f>'CDM 2015-2020 (Rvsd)'!X74/'CDM 2015-2020 (Rvsd)'!W74*AA32</f>
        <v>0.01</v>
      </c>
      <c r="AC32" s="19">
        <f>'CDM 2015-2020 (Rvsd)'!Y74/'CDM 2015-2020 (Rvsd)'!X74*AB32</f>
        <v>0.01</v>
      </c>
      <c r="AD32" s="19">
        <f>'CDM 2015-2020 (Rvsd)'!Z74/'CDM 2015-2020 (Rvsd)'!Y74*AC32</f>
        <v>0.01</v>
      </c>
      <c r="AG32" s="4"/>
      <c r="AH32" s="4"/>
      <c r="AI32" s="4"/>
      <c r="AJ32" s="4"/>
      <c r="AK32" s="4"/>
      <c r="AP32" s="11">
        <v>108811.0</v>
      </c>
      <c r="AQ32" s="11">
        <v>108811.0</v>
      </c>
      <c r="AR32" s="11">
        <v>108811.0</v>
      </c>
      <c r="AS32" s="11">
        <v>108811.0</v>
      </c>
      <c r="AT32" s="11">
        <v>108811.0</v>
      </c>
      <c r="AU32" s="11">
        <v>108811.0</v>
      </c>
      <c r="AV32" s="19">
        <f t="shared" ref="AV32:AZ32" si="25">Y32/X32*AU32</f>
        <v>108811</v>
      </c>
      <c r="AW32" s="19">
        <f t="shared" si="25"/>
        <v>108811</v>
      </c>
      <c r="AX32" s="19">
        <f t="shared" si="25"/>
        <v>108811</v>
      </c>
      <c r="AY32" s="19">
        <f t="shared" si="25"/>
        <v>108811</v>
      </c>
      <c r="AZ32" s="19">
        <f t="shared" si="25"/>
        <v>108811</v>
      </c>
    </row>
    <row r="33">
      <c r="A33" s="2" t="s">
        <v>59</v>
      </c>
      <c r="B33" s="2"/>
      <c r="C33" s="2" t="s">
        <v>46</v>
      </c>
      <c r="D33" s="16" t="s">
        <v>54</v>
      </c>
      <c r="E33" s="16"/>
      <c r="F33" s="16"/>
      <c r="G33" s="2">
        <v>2020.0</v>
      </c>
      <c r="I33" s="2" t="s">
        <v>44</v>
      </c>
      <c r="N33" s="11"/>
      <c r="O33" s="11"/>
      <c r="P33" s="11"/>
      <c r="Q33" s="11"/>
      <c r="R33" s="11"/>
      <c r="T33" s="2">
        <v>0.0</v>
      </c>
      <c r="U33" s="2">
        <v>0.0</v>
      </c>
      <c r="V33" s="11">
        <v>0.0</v>
      </c>
      <c r="W33" s="11">
        <v>0.0</v>
      </c>
      <c r="X33" s="11">
        <v>0.0</v>
      </c>
      <c r="Y33" s="11"/>
      <c r="Z33" s="11"/>
      <c r="AA33" s="4"/>
      <c r="AB33" s="4"/>
      <c r="AC33" s="4"/>
      <c r="AD33" s="4"/>
      <c r="AE33" s="4"/>
      <c r="AH33" s="4"/>
      <c r="AI33" s="4"/>
      <c r="AJ33" s="4"/>
      <c r="AK33" s="4"/>
      <c r="AL33" s="4"/>
      <c r="AP33" s="2">
        <v>0.0</v>
      </c>
      <c r="AQ33" s="2">
        <v>0.0</v>
      </c>
      <c r="AR33" s="2">
        <v>0.0</v>
      </c>
      <c r="AS33" s="2">
        <v>0.0</v>
      </c>
      <c r="AT33" s="2">
        <v>0.0</v>
      </c>
      <c r="AU33" s="2">
        <v>0.0</v>
      </c>
    </row>
    <row r="34">
      <c r="A34" s="2" t="s">
        <v>59</v>
      </c>
      <c r="B34" s="2"/>
      <c r="C34" s="2" t="s">
        <v>64</v>
      </c>
      <c r="D34" s="16" t="s">
        <v>54</v>
      </c>
      <c r="E34" s="16"/>
      <c r="F34" s="16"/>
      <c r="G34" s="2">
        <v>2020.0</v>
      </c>
      <c r="I34" s="2" t="s">
        <v>44</v>
      </c>
      <c r="M34" s="2"/>
      <c r="N34" s="2"/>
      <c r="O34" s="2"/>
      <c r="P34" s="2"/>
      <c r="Q34" s="2"/>
      <c r="T34" s="2">
        <v>0.13</v>
      </c>
      <c r="U34" s="2">
        <v>0.12</v>
      </c>
      <c r="V34" s="2">
        <v>0.11</v>
      </c>
      <c r="W34" s="2">
        <v>0.11</v>
      </c>
      <c r="X34" s="2">
        <v>0.11</v>
      </c>
      <c r="Y34" s="19">
        <f>'CDM 2015-2020 (Rvsd)'!V63/'CDM 2015-2020 (Rvsd)'!U63*X34</f>
        <v>0.11</v>
      </c>
      <c r="Z34" s="19">
        <f>'CDM 2015-2020 (Rvsd)'!W63/'CDM 2015-2020 (Rvsd)'!V63*Y34</f>
        <v>0.11</v>
      </c>
      <c r="AA34" s="19">
        <f>'CDM 2015-2020 (Rvsd)'!X63/'CDM 2015-2020 (Rvsd)'!W63*Z34</f>
        <v>0.11</v>
      </c>
      <c r="AB34" s="19">
        <f>'CDM 2015-2020 (Rvsd)'!Y63/'CDM 2015-2020 (Rvsd)'!X63*AA34</f>
        <v>0.11</v>
      </c>
      <c r="AC34" s="19">
        <f>'CDM 2015-2020 (Rvsd)'!Z63/'CDM 2015-2020 (Rvsd)'!Y63*AB34</f>
        <v>0.11</v>
      </c>
      <c r="AD34" s="19">
        <f>'CDM 2015-2020 (Rvsd)'!AA63/'CDM 2015-2020 (Rvsd)'!Z63*AC34</f>
        <v>0.11</v>
      </c>
      <c r="AG34" s="11"/>
      <c r="AH34" s="11"/>
      <c r="AI34" s="4"/>
      <c r="AJ34" s="11"/>
      <c r="AK34" s="11"/>
      <c r="AP34" s="11">
        <v>1362012.0</v>
      </c>
      <c r="AQ34" s="11">
        <v>1216550.0</v>
      </c>
      <c r="AR34" s="11">
        <v>1189382.0</v>
      </c>
      <c r="AS34" s="11">
        <v>1162214.0</v>
      </c>
      <c r="AT34" s="11">
        <v>1159865.0</v>
      </c>
      <c r="AU34" s="11">
        <v>1159865.0</v>
      </c>
      <c r="AV34" s="19">
        <f t="shared" ref="AV34:AZ34" si="26">Y34/X34*AU34</f>
        <v>1159865</v>
      </c>
      <c r="AW34" s="19">
        <f t="shared" si="26"/>
        <v>1159865</v>
      </c>
      <c r="AX34" s="19">
        <f t="shared" si="26"/>
        <v>1159865</v>
      </c>
      <c r="AY34" s="19">
        <f t="shared" si="26"/>
        <v>1159865</v>
      </c>
      <c r="AZ34" s="19">
        <f t="shared" si="26"/>
        <v>1159865</v>
      </c>
    </row>
    <row r="35">
      <c r="A35" s="2" t="s">
        <v>59</v>
      </c>
      <c r="B35" s="2"/>
      <c r="C35" s="2" t="s">
        <v>51</v>
      </c>
      <c r="D35" s="16" t="s">
        <v>54</v>
      </c>
      <c r="E35" s="16"/>
      <c r="F35" s="16"/>
      <c r="G35" s="2">
        <v>2021.0</v>
      </c>
      <c r="I35" s="2" t="s">
        <v>44</v>
      </c>
      <c r="N35" s="2"/>
      <c r="O35" s="2"/>
      <c r="P35" s="2"/>
      <c r="Q35" s="2"/>
      <c r="R35" s="2"/>
      <c r="U35" s="11">
        <v>3678.46</v>
      </c>
      <c r="V35" s="11">
        <v>3678.46</v>
      </c>
      <c r="W35" s="11">
        <v>3678.46</v>
      </c>
      <c r="X35" s="11">
        <v>3678.46</v>
      </c>
      <c r="Y35" s="11">
        <v>3678.46</v>
      </c>
      <c r="Z35" s="19">
        <f t="shared" ref="Z35:AD35" si="27">Y21/X21*Y35</f>
        <v>3678.46</v>
      </c>
      <c r="AA35" s="19">
        <f t="shared" si="27"/>
        <v>3674.514364</v>
      </c>
      <c r="AB35" s="19">
        <f t="shared" si="27"/>
        <v>3674.514364</v>
      </c>
      <c r="AC35" s="19">
        <f t="shared" si="27"/>
        <v>3343.644609</v>
      </c>
      <c r="AD35" s="19">
        <f t="shared" si="27"/>
        <v>3274.877812</v>
      </c>
      <c r="AE35" s="11"/>
      <c r="AH35" s="11"/>
      <c r="AI35" s="4"/>
      <c r="AJ35" s="11"/>
      <c r="AK35" s="11"/>
      <c r="AL35" s="11"/>
      <c r="AQ35" s="11">
        <v>2.5512505E7</v>
      </c>
      <c r="AR35" s="11">
        <v>2.5512505E7</v>
      </c>
      <c r="AS35" s="11">
        <v>2.5386343E7</v>
      </c>
      <c r="AT35" s="11">
        <v>2.5386343E7</v>
      </c>
      <c r="AU35" s="11">
        <v>2.5386343E7</v>
      </c>
      <c r="AV35" s="19">
        <f t="shared" ref="AV35:AZ35" si="28">Y35/X35*AU35</f>
        <v>25386343</v>
      </c>
      <c r="AW35" s="19">
        <f t="shared" si="28"/>
        <v>25386343</v>
      </c>
      <c r="AX35" s="19">
        <f t="shared" si="28"/>
        <v>25359112.78</v>
      </c>
      <c r="AY35" s="19">
        <f t="shared" si="28"/>
        <v>25359112.78</v>
      </c>
      <c r="AZ35" s="19">
        <f t="shared" si="28"/>
        <v>23075664.52</v>
      </c>
    </row>
    <row r="36">
      <c r="A36" s="2" t="s">
        <v>59</v>
      </c>
      <c r="B36" s="2"/>
      <c r="C36" s="2" t="s">
        <v>60</v>
      </c>
      <c r="D36" s="16" t="s">
        <v>54</v>
      </c>
      <c r="E36" s="16"/>
      <c r="F36" s="16"/>
      <c r="G36" s="2">
        <v>2021.0</v>
      </c>
      <c r="I36" s="2" t="s">
        <v>44</v>
      </c>
      <c r="O36" s="2"/>
      <c r="P36" s="2"/>
      <c r="Q36" s="2"/>
      <c r="R36" s="2"/>
      <c r="S36" s="2"/>
      <c r="U36" s="11">
        <v>5156.2</v>
      </c>
      <c r="V36" s="11">
        <v>5156.2</v>
      </c>
      <c r="W36" s="11">
        <v>5156.2</v>
      </c>
      <c r="X36" s="11">
        <v>5156.2</v>
      </c>
      <c r="Y36" s="11">
        <v>5156.2</v>
      </c>
      <c r="Z36" s="19">
        <f t="shared" ref="Z36:AD36" si="29">Y29/X29*Y36</f>
        <v>4633.107246</v>
      </c>
      <c r="AA36" s="19">
        <f t="shared" si="29"/>
        <v>3512.194203</v>
      </c>
      <c r="AB36" s="19">
        <f t="shared" si="29"/>
        <v>2092.371014</v>
      </c>
      <c r="AC36" s="19">
        <f t="shared" si="29"/>
        <v>1345.095652</v>
      </c>
      <c r="AD36" s="19">
        <f t="shared" si="29"/>
        <v>597.8202899</v>
      </c>
      <c r="AE36" s="11"/>
      <c r="AI36" s="4"/>
      <c r="AJ36" s="11"/>
      <c r="AK36" s="11"/>
      <c r="AL36" s="11"/>
      <c r="AM36" s="11"/>
      <c r="AQ36" s="11">
        <v>32507.0</v>
      </c>
      <c r="AR36" s="11">
        <v>28623.0</v>
      </c>
      <c r="AS36" s="11">
        <v>20902.0</v>
      </c>
      <c r="AT36" s="11">
        <v>20838.0</v>
      </c>
      <c r="AU36" s="11">
        <v>20838.0</v>
      </c>
      <c r="AV36" s="19">
        <f t="shared" ref="AV36:AZ36" si="30">Y36/X36*AU36</f>
        <v>20838</v>
      </c>
      <c r="AW36" s="19">
        <f t="shared" si="30"/>
        <v>18724</v>
      </c>
      <c r="AX36" s="19">
        <f t="shared" si="30"/>
        <v>14194</v>
      </c>
      <c r="AY36" s="19">
        <f t="shared" si="30"/>
        <v>8456</v>
      </c>
      <c r="AZ36" s="19">
        <f t="shared" si="30"/>
        <v>5436</v>
      </c>
    </row>
    <row r="37">
      <c r="A37" s="2" t="s">
        <v>59</v>
      </c>
      <c r="B37" s="2"/>
      <c r="C37" s="2" t="s">
        <v>61</v>
      </c>
      <c r="D37" s="16" t="s">
        <v>54</v>
      </c>
      <c r="E37" s="16"/>
      <c r="F37" s="16"/>
      <c r="G37" s="2">
        <v>2021.0</v>
      </c>
      <c r="I37" s="2" t="s">
        <v>44</v>
      </c>
      <c r="O37" s="2"/>
      <c r="P37" s="2"/>
      <c r="Q37" s="2"/>
      <c r="R37" s="2"/>
      <c r="S37" s="2"/>
      <c r="U37" s="2">
        <v>15.23</v>
      </c>
      <c r="V37" s="2">
        <v>15.23</v>
      </c>
      <c r="W37" s="2">
        <v>15.23</v>
      </c>
      <c r="X37" s="2">
        <v>15.23</v>
      </c>
      <c r="Y37" s="2">
        <v>15.23</v>
      </c>
      <c r="Z37" s="19">
        <f t="shared" ref="Z37:AD37" si="31">Y31/X31*Y37</f>
        <v>15.23</v>
      </c>
      <c r="AA37" s="19">
        <f t="shared" si="31"/>
        <v>15.23</v>
      </c>
      <c r="AB37" s="19">
        <f t="shared" si="31"/>
        <v>15.23</v>
      </c>
      <c r="AC37" s="19">
        <f t="shared" si="31"/>
        <v>15.23</v>
      </c>
      <c r="AD37" s="19">
        <f t="shared" si="31"/>
        <v>15.23</v>
      </c>
      <c r="AE37" s="11"/>
      <c r="AI37" s="4"/>
      <c r="AJ37" s="11"/>
      <c r="AK37" s="11"/>
      <c r="AL37" s="11"/>
      <c r="AM37" s="11"/>
      <c r="AQ37" s="11">
        <v>242078.0</v>
      </c>
      <c r="AR37" s="11">
        <v>242078.0</v>
      </c>
      <c r="AS37" s="11">
        <v>242078.0</v>
      </c>
      <c r="AT37" s="11">
        <v>242078.0</v>
      </c>
      <c r="AU37" s="11">
        <v>242078.0</v>
      </c>
      <c r="AV37" s="19">
        <f t="shared" ref="AV37:AZ37" si="32">Y37/X37*AU37</f>
        <v>242078</v>
      </c>
      <c r="AW37" s="19">
        <f t="shared" si="32"/>
        <v>242078</v>
      </c>
      <c r="AX37" s="19">
        <f t="shared" si="32"/>
        <v>242078</v>
      </c>
      <c r="AY37" s="19">
        <f t="shared" si="32"/>
        <v>242078</v>
      </c>
      <c r="AZ37" s="19">
        <f t="shared" si="32"/>
        <v>242078</v>
      </c>
    </row>
    <row r="38">
      <c r="A38" s="2" t="s">
        <v>59</v>
      </c>
      <c r="B38" s="2"/>
      <c r="C38" s="2" t="s">
        <v>48</v>
      </c>
      <c r="D38" s="16" t="s">
        <v>54</v>
      </c>
      <c r="E38" s="16"/>
      <c r="F38" s="16"/>
      <c r="G38" s="2">
        <v>2021.0</v>
      </c>
      <c r="I38" s="2" t="s">
        <v>44</v>
      </c>
      <c r="U38" s="2">
        <v>46.65</v>
      </c>
      <c r="V38" s="2">
        <v>46.65</v>
      </c>
      <c r="W38" s="2">
        <v>46.65</v>
      </c>
      <c r="X38" s="2">
        <v>46.65</v>
      </c>
      <c r="Y38" s="2">
        <v>46.65</v>
      </c>
      <c r="Z38" s="19">
        <f t="shared" ref="Z38:AD38" si="33">Y32/X32*Y38</f>
        <v>46.65</v>
      </c>
      <c r="AA38" s="19">
        <f t="shared" si="33"/>
        <v>46.65</v>
      </c>
      <c r="AB38" s="19">
        <f t="shared" si="33"/>
        <v>46.65</v>
      </c>
      <c r="AC38" s="19">
        <f t="shared" si="33"/>
        <v>46.65</v>
      </c>
      <c r="AD38" s="19">
        <f t="shared" si="33"/>
        <v>46.65</v>
      </c>
      <c r="AE38" s="2"/>
      <c r="AI38" s="4"/>
      <c r="AJ38" s="2"/>
      <c r="AK38" s="2"/>
      <c r="AL38" s="2"/>
      <c r="AM38" s="2"/>
      <c r="AQ38" s="11">
        <v>640007.0</v>
      </c>
      <c r="AR38" s="11">
        <v>640007.0</v>
      </c>
      <c r="AS38" s="11">
        <v>640007.0</v>
      </c>
      <c r="AT38" s="11">
        <v>640007.0</v>
      </c>
      <c r="AU38" s="11">
        <v>640007.0</v>
      </c>
      <c r="AV38" s="19">
        <f t="shared" ref="AV38:AZ38" si="34">Y38/X38*AU38</f>
        <v>640007</v>
      </c>
      <c r="AW38" s="19">
        <f t="shared" si="34"/>
        <v>640007</v>
      </c>
      <c r="AX38" s="19">
        <f t="shared" si="34"/>
        <v>640007</v>
      </c>
      <c r="AY38" s="19">
        <f t="shared" si="34"/>
        <v>640007</v>
      </c>
      <c r="AZ38" s="19">
        <f t="shared" si="34"/>
        <v>640007</v>
      </c>
    </row>
    <row r="39">
      <c r="A39" s="2" t="s">
        <v>59</v>
      </c>
      <c r="B39" s="2"/>
      <c r="C39" s="2" t="s">
        <v>64</v>
      </c>
      <c r="D39" s="16" t="s">
        <v>54</v>
      </c>
      <c r="E39" s="16"/>
      <c r="F39" s="16"/>
      <c r="G39" s="2">
        <v>2021.0</v>
      </c>
      <c r="I39" s="2" t="s">
        <v>44</v>
      </c>
      <c r="O39" s="11"/>
      <c r="P39" s="11"/>
      <c r="Q39" s="11"/>
      <c r="R39" s="11"/>
      <c r="S39" s="11"/>
      <c r="U39" s="2">
        <v>15.48</v>
      </c>
      <c r="V39" s="2">
        <v>15.48</v>
      </c>
      <c r="W39" s="11">
        <v>15.48</v>
      </c>
      <c r="X39" s="11">
        <v>15.48</v>
      </c>
      <c r="Y39" s="11">
        <v>15.48</v>
      </c>
      <c r="Z39" s="19">
        <f>'CDM 2015-2020 (Rvsd)'!V63/'CDM 2015-2020 (Rvsd)'!U63*Y39</f>
        <v>15.48</v>
      </c>
      <c r="AA39" s="19">
        <f>'CDM 2015-2020 (Rvsd)'!W63/'CDM 2015-2020 (Rvsd)'!V63*Z39</f>
        <v>15.48</v>
      </c>
      <c r="AB39" s="19">
        <f>'CDM 2015-2020 (Rvsd)'!X63/'CDM 2015-2020 (Rvsd)'!W63*AA39</f>
        <v>15.48</v>
      </c>
      <c r="AC39" s="19">
        <f>'CDM 2015-2020 (Rvsd)'!Y63/'CDM 2015-2020 (Rvsd)'!X63*AB39</f>
        <v>15.48</v>
      </c>
      <c r="AD39" s="19">
        <f>'CDM 2015-2020 (Rvsd)'!Z63/'CDM 2015-2020 (Rvsd)'!Y63*AC39</f>
        <v>15.48</v>
      </c>
      <c r="AE39" s="11"/>
      <c r="AI39" s="4"/>
      <c r="AJ39" s="11"/>
      <c r="AK39" s="11"/>
      <c r="AL39" s="11"/>
      <c r="AM39" s="11"/>
      <c r="AQ39" s="11">
        <v>352843.0</v>
      </c>
      <c r="AR39" s="11">
        <v>315159.0</v>
      </c>
      <c r="AS39" s="11">
        <v>308121.0</v>
      </c>
      <c r="AT39" s="11">
        <v>301083.0</v>
      </c>
      <c r="AU39" s="11">
        <v>300475.0</v>
      </c>
      <c r="AV39" s="19">
        <f t="shared" ref="AV39:AZ39" si="35">Y39/X39*AU39</f>
        <v>300475</v>
      </c>
      <c r="AW39" s="19">
        <f t="shared" si="35"/>
        <v>300475</v>
      </c>
      <c r="AX39" s="19">
        <f t="shared" si="35"/>
        <v>300475</v>
      </c>
      <c r="AY39" s="19">
        <f t="shared" si="35"/>
        <v>300475</v>
      </c>
      <c r="AZ39" s="19">
        <f t="shared" si="35"/>
        <v>300475</v>
      </c>
    </row>
    <row r="40">
      <c r="B40" s="2"/>
      <c r="C40" s="2"/>
      <c r="D40" s="16"/>
      <c r="E40" s="16"/>
      <c r="F40" s="16"/>
      <c r="G40" s="2"/>
      <c r="I40" s="2"/>
      <c r="O40" s="2"/>
      <c r="P40" s="2"/>
      <c r="Q40" s="2"/>
      <c r="R40" s="2"/>
      <c r="S40" s="2"/>
      <c r="W40" s="2"/>
      <c r="X40" s="2"/>
      <c r="Y40" s="2"/>
      <c r="Z40" s="2"/>
      <c r="AA40" s="2"/>
      <c r="AB40" s="11"/>
      <c r="AC40" s="11"/>
      <c r="AD40" s="11"/>
      <c r="AE40" s="11"/>
      <c r="AI40" s="4"/>
      <c r="AJ40" s="11"/>
      <c r="AK40" s="11"/>
      <c r="AL40" s="11"/>
      <c r="AM40" s="11"/>
    </row>
    <row r="41">
      <c r="B41" s="2"/>
      <c r="C41" s="2"/>
      <c r="D41" s="16"/>
      <c r="E41" s="16"/>
      <c r="F41" s="16"/>
      <c r="G41" s="2"/>
      <c r="I41" s="2"/>
      <c r="O41" s="2"/>
      <c r="P41" s="2"/>
      <c r="Q41" s="2"/>
      <c r="R41" s="2"/>
      <c r="S41" s="2"/>
      <c r="W41" s="2"/>
      <c r="X41" s="2"/>
      <c r="Y41" s="2"/>
      <c r="Z41" s="2"/>
      <c r="AA41" s="2"/>
      <c r="AB41" s="11"/>
      <c r="AC41" s="11"/>
      <c r="AD41" s="11"/>
      <c r="AE41" s="11"/>
      <c r="AJ41" s="11"/>
      <c r="AK41" s="11"/>
      <c r="AL41" s="11"/>
      <c r="AM41" s="11"/>
    </row>
    <row r="42">
      <c r="A42" s="2"/>
      <c r="B42" s="2"/>
      <c r="C42" s="2"/>
      <c r="D42" s="16"/>
      <c r="E42" s="16"/>
      <c r="F42" s="16"/>
      <c r="G42" s="2"/>
      <c r="I42" s="2"/>
      <c r="O42" s="2"/>
      <c r="P42" s="2"/>
      <c r="Q42" s="2"/>
      <c r="R42" s="21"/>
      <c r="S42" s="21">
        <f t="shared" ref="S42:AD42" si="36">SUM(S3:S40)</f>
        <v>171.16</v>
      </c>
      <c r="T42" s="21">
        <f t="shared" si="36"/>
        <v>2354.14</v>
      </c>
      <c r="U42" s="21">
        <f t="shared" si="36"/>
        <v>11423.31</v>
      </c>
      <c r="V42" s="21">
        <f t="shared" si="36"/>
        <v>11558.62</v>
      </c>
      <c r="W42" s="21">
        <f t="shared" si="36"/>
        <v>17954.73</v>
      </c>
      <c r="X42" s="21">
        <f t="shared" si="36"/>
        <v>17965.15</v>
      </c>
      <c r="Y42" s="21">
        <f t="shared" si="36"/>
        <v>17961.73594</v>
      </c>
      <c r="Z42" s="21">
        <f t="shared" si="36"/>
        <v>17226.99185</v>
      </c>
      <c r="AA42" s="21">
        <f t="shared" si="36"/>
        <v>16097.84773</v>
      </c>
      <c r="AB42" s="21">
        <f t="shared" si="36"/>
        <v>14662.13337</v>
      </c>
      <c r="AC42" s="21">
        <f t="shared" si="36"/>
        <v>13388.53791</v>
      </c>
      <c r="AD42" s="21">
        <f t="shared" si="36"/>
        <v>12433.92528</v>
      </c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>
        <f t="shared" ref="AO42:AZ42" si="37">SUM(AO3:AO40)</f>
        <v>2395513.8</v>
      </c>
      <c r="AP42" s="21">
        <f t="shared" si="37"/>
        <v>16357351.7</v>
      </c>
      <c r="AQ42" s="21">
        <f t="shared" si="37"/>
        <v>43734592.36</v>
      </c>
      <c r="AR42" s="21">
        <f t="shared" si="37"/>
        <v>43607905.96</v>
      </c>
      <c r="AS42" s="21">
        <f t="shared" si="37"/>
        <v>79643909.06</v>
      </c>
      <c r="AT42" s="21">
        <f t="shared" si="37"/>
        <v>79618675.42</v>
      </c>
      <c r="AU42" s="21">
        <f t="shared" si="37"/>
        <v>79492571.27</v>
      </c>
      <c r="AV42" s="21">
        <f t="shared" si="37"/>
        <v>79441119.13</v>
      </c>
      <c r="AW42" s="21">
        <f t="shared" si="37"/>
        <v>79373533.69</v>
      </c>
      <c r="AX42" s="21">
        <f t="shared" si="37"/>
        <v>79098157.53</v>
      </c>
      <c r="AY42" s="21">
        <f t="shared" si="37"/>
        <v>78694292.04</v>
      </c>
      <c r="AZ42" s="21">
        <f t="shared" si="37"/>
        <v>74279782.08</v>
      </c>
    </row>
    <row r="43">
      <c r="B43" s="2"/>
      <c r="C43" s="2"/>
      <c r="D43" s="16"/>
      <c r="E43" s="16"/>
      <c r="F43" s="16"/>
      <c r="G43" s="2"/>
      <c r="I43" s="2"/>
      <c r="O43" s="11"/>
      <c r="P43" s="11"/>
      <c r="Q43" s="11"/>
      <c r="R43" s="11"/>
      <c r="S43" s="11"/>
      <c r="W43" s="11"/>
      <c r="X43" s="11"/>
      <c r="Y43" s="11"/>
      <c r="Z43" s="11"/>
      <c r="AA43" s="11"/>
      <c r="AB43" s="11"/>
      <c r="AC43" s="11"/>
      <c r="AD43" s="11"/>
      <c r="AE43" s="11"/>
      <c r="AJ43" s="11"/>
      <c r="AK43" s="11"/>
      <c r="AL43" s="11"/>
      <c r="AM43" s="11"/>
    </row>
    <row r="44">
      <c r="D44" s="16"/>
      <c r="E44" s="16"/>
      <c r="F44" s="16"/>
    </row>
    <row r="45">
      <c r="D45" s="16"/>
      <c r="E45" s="16"/>
      <c r="F45" s="16"/>
    </row>
    <row r="46">
      <c r="D46" s="16"/>
      <c r="E46" s="16"/>
      <c r="F46" s="16"/>
    </row>
    <row r="47">
      <c r="D47" s="16"/>
      <c r="E47" s="16"/>
      <c r="F47" s="16"/>
    </row>
    <row r="48">
      <c r="D48" s="16"/>
      <c r="E48" s="16"/>
      <c r="F48" s="16"/>
    </row>
    <row r="49">
      <c r="D49" s="16"/>
      <c r="E49" s="16"/>
      <c r="F49" s="16"/>
    </row>
    <row r="50">
      <c r="D50" s="16"/>
      <c r="E50" s="16"/>
      <c r="F50" s="16"/>
    </row>
    <row r="51">
      <c r="D51" s="16"/>
      <c r="E51" s="16"/>
      <c r="F51" s="16"/>
    </row>
    <row r="52">
      <c r="D52" s="16"/>
      <c r="E52" s="16"/>
      <c r="F52" s="16"/>
    </row>
    <row r="53">
      <c r="D53" s="16"/>
      <c r="E53" s="16"/>
      <c r="F53" s="16"/>
    </row>
    <row r="54">
      <c r="D54" s="16"/>
      <c r="E54" s="16"/>
      <c r="F54" s="16"/>
    </row>
    <row r="55">
      <c r="D55" s="16"/>
      <c r="E55" s="16"/>
      <c r="F55" s="16"/>
    </row>
    <row r="56">
      <c r="D56" s="16"/>
      <c r="E56" s="16"/>
      <c r="F56" s="16"/>
    </row>
    <row r="57">
      <c r="D57" s="16"/>
      <c r="E57" s="16"/>
      <c r="F57" s="16"/>
    </row>
    <row r="58">
      <c r="D58" s="16"/>
      <c r="E58" s="16"/>
      <c r="F58" s="16"/>
    </row>
    <row r="59">
      <c r="D59" s="16"/>
      <c r="E59" s="16"/>
      <c r="F59" s="16"/>
    </row>
    <row r="60">
      <c r="D60" s="16"/>
      <c r="E60" s="16"/>
      <c r="F60" s="16"/>
    </row>
    <row r="61">
      <c r="D61" s="16"/>
      <c r="E61" s="16"/>
      <c r="F61" s="16"/>
    </row>
    <row r="62">
      <c r="D62" s="16"/>
      <c r="E62" s="16"/>
      <c r="F62" s="16"/>
    </row>
    <row r="63">
      <c r="D63" s="16"/>
      <c r="E63" s="16"/>
      <c r="F63" s="16"/>
    </row>
    <row r="64">
      <c r="D64" s="16"/>
      <c r="E64" s="16"/>
      <c r="F64" s="16"/>
    </row>
    <row r="65">
      <c r="D65" s="16"/>
      <c r="E65" s="16"/>
      <c r="F65" s="16"/>
    </row>
    <row r="66">
      <c r="D66" s="16"/>
      <c r="E66" s="16"/>
      <c r="F66" s="16"/>
    </row>
    <row r="67">
      <c r="D67" s="16"/>
      <c r="E67" s="16"/>
      <c r="F67" s="16"/>
    </row>
    <row r="68">
      <c r="D68" s="16"/>
      <c r="E68" s="16"/>
      <c r="F68" s="16"/>
    </row>
    <row r="69">
      <c r="D69" s="16"/>
      <c r="E69" s="16"/>
      <c r="F69" s="16"/>
    </row>
    <row r="70">
      <c r="D70" s="16"/>
      <c r="E70" s="16"/>
      <c r="F70" s="16"/>
    </row>
    <row r="71">
      <c r="D71" s="16"/>
      <c r="E71" s="16"/>
      <c r="F71" s="16"/>
    </row>
    <row r="72">
      <c r="D72" s="16"/>
      <c r="E72" s="16"/>
      <c r="F72" s="16"/>
    </row>
    <row r="73">
      <c r="D73" s="16"/>
      <c r="E73" s="16"/>
      <c r="F73" s="16"/>
    </row>
    <row r="74">
      <c r="D74" s="16"/>
      <c r="E74" s="16"/>
      <c r="F74" s="16"/>
    </row>
    <row r="75">
      <c r="D75" s="16"/>
      <c r="E75" s="16"/>
      <c r="F75" s="16"/>
    </row>
    <row r="76">
      <c r="D76" s="16"/>
      <c r="E76" s="16"/>
      <c r="F76" s="16"/>
    </row>
    <row r="77">
      <c r="D77" s="16"/>
      <c r="E77" s="16"/>
      <c r="F77" s="16"/>
    </row>
    <row r="78">
      <c r="D78" s="16"/>
      <c r="E78" s="16"/>
      <c r="F78" s="16"/>
    </row>
    <row r="79">
      <c r="D79" s="16"/>
      <c r="E79" s="16"/>
      <c r="F79" s="16"/>
    </row>
    <row r="80">
      <c r="D80" s="16"/>
      <c r="E80" s="16"/>
      <c r="F80" s="16"/>
    </row>
    <row r="81">
      <c r="D81" s="16"/>
      <c r="E81" s="16"/>
      <c r="F81" s="16"/>
    </row>
    <row r="82">
      <c r="D82" s="16"/>
      <c r="E82" s="16"/>
      <c r="F82" s="16"/>
    </row>
    <row r="83">
      <c r="D83" s="16"/>
      <c r="E83" s="16"/>
      <c r="F83" s="16"/>
    </row>
    <row r="84">
      <c r="D84" s="16"/>
      <c r="E84" s="16"/>
      <c r="F84" s="16"/>
    </row>
    <row r="85">
      <c r="D85" s="16"/>
      <c r="E85" s="16"/>
      <c r="F85" s="16"/>
    </row>
    <row r="86">
      <c r="D86" s="16"/>
      <c r="E86" s="16"/>
      <c r="F86" s="16"/>
    </row>
    <row r="87">
      <c r="D87" s="16"/>
      <c r="E87" s="16"/>
      <c r="F87" s="16"/>
    </row>
    <row r="88">
      <c r="D88" s="16"/>
      <c r="E88" s="16"/>
      <c r="F88" s="16"/>
    </row>
    <row r="89">
      <c r="D89" s="16"/>
      <c r="E89" s="16"/>
      <c r="F89" s="16"/>
    </row>
    <row r="90">
      <c r="D90" s="16"/>
      <c r="E90" s="16"/>
      <c r="F90" s="16"/>
    </row>
    <row r="91">
      <c r="D91" s="16"/>
      <c r="E91" s="16"/>
      <c r="F91" s="16"/>
    </row>
    <row r="92">
      <c r="D92" s="16"/>
      <c r="E92" s="16"/>
      <c r="F92" s="16"/>
    </row>
    <row r="93">
      <c r="D93" s="16"/>
      <c r="E93" s="16"/>
      <c r="F93" s="16"/>
    </row>
    <row r="94">
      <c r="D94" s="16"/>
      <c r="E94" s="16"/>
      <c r="F94" s="16"/>
    </row>
    <row r="95">
      <c r="D95" s="16"/>
      <c r="E95" s="16"/>
      <c r="F95" s="16"/>
    </row>
    <row r="96">
      <c r="D96" s="16"/>
      <c r="E96" s="16"/>
      <c r="F96" s="16"/>
    </row>
    <row r="97">
      <c r="D97" s="16"/>
      <c r="E97" s="16"/>
      <c r="F97" s="16"/>
    </row>
    <row r="98">
      <c r="D98" s="16"/>
      <c r="E98" s="16"/>
      <c r="F98" s="16"/>
    </row>
    <row r="99">
      <c r="D99" s="16"/>
      <c r="E99" s="16"/>
      <c r="F99" s="16"/>
    </row>
    <row r="100">
      <c r="D100" s="16"/>
      <c r="E100" s="16"/>
      <c r="F100" s="16"/>
    </row>
    <row r="101">
      <c r="D101" s="16"/>
      <c r="E101" s="16"/>
      <c r="F101" s="16"/>
    </row>
    <row r="102">
      <c r="D102" s="16"/>
      <c r="E102" s="16"/>
      <c r="F102" s="16"/>
    </row>
    <row r="103">
      <c r="D103" s="16"/>
      <c r="E103" s="16"/>
      <c r="F103" s="16"/>
    </row>
    <row r="104">
      <c r="D104" s="16"/>
      <c r="E104" s="16"/>
      <c r="F104" s="16"/>
    </row>
    <row r="105">
      <c r="D105" s="16"/>
      <c r="E105" s="16"/>
      <c r="F105" s="16"/>
    </row>
    <row r="106">
      <c r="D106" s="16"/>
      <c r="E106" s="16"/>
      <c r="F106" s="16"/>
    </row>
    <row r="107">
      <c r="D107" s="16"/>
      <c r="E107" s="16"/>
      <c r="F107" s="16"/>
    </row>
    <row r="108">
      <c r="D108" s="16"/>
      <c r="E108" s="16"/>
      <c r="F108" s="16"/>
    </row>
    <row r="109">
      <c r="D109" s="16"/>
      <c r="E109" s="16"/>
      <c r="F109" s="16"/>
    </row>
    <row r="110">
      <c r="D110" s="16"/>
      <c r="E110" s="16"/>
      <c r="F110" s="16"/>
    </row>
    <row r="111">
      <c r="D111" s="16"/>
      <c r="E111" s="16"/>
      <c r="F111" s="16"/>
    </row>
    <row r="112">
      <c r="D112" s="16"/>
      <c r="E112" s="16"/>
      <c r="F112" s="16"/>
    </row>
    <row r="113">
      <c r="D113" s="16"/>
      <c r="E113" s="16"/>
      <c r="F113" s="16"/>
    </row>
    <row r="114">
      <c r="D114" s="16"/>
      <c r="E114" s="16"/>
      <c r="F114" s="16"/>
    </row>
    <row r="115">
      <c r="D115" s="16"/>
      <c r="E115" s="16"/>
      <c r="F115" s="16"/>
    </row>
    <row r="116">
      <c r="D116" s="16"/>
      <c r="E116" s="16"/>
      <c r="F116" s="16"/>
    </row>
    <row r="117">
      <c r="D117" s="16"/>
      <c r="E117" s="16"/>
      <c r="F117" s="16"/>
    </row>
    <row r="118">
      <c r="D118" s="16"/>
      <c r="E118" s="16"/>
      <c r="F118" s="16"/>
    </row>
    <row r="119">
      <c r="D119" s="16"/>
      <c r="E119" s="16"/>
      <c r="F119" s="16"/>
    </row>
    <row r="120">
      <c r="D120" s="16"/>
      <c r="E120" s="16"/>
      <c r="F120" s="16"/>
    </row>
    <row r="121">
      <c r="D121" s="16"/>
      <c r="E121" s="16"/>
      <c r="F121" s="16"/>
    </row>
    <row r="122">
      <c r="D122" s="16"/>
      <c r="E122" s="16"/>
      <c r="F122" s="16"/>
    </row>
    <row r="123">
      <c r="D123" s="16"/>
      <c r="E123" s="16"/>
      <c r="F123" s="16"/>
    </row>
    <row r="124">
      <c r="D124" s="16"/>
      <c r="E124" s="16"/>
      <c r="F124" s="16"/>
    </row>
    <row r="125">
      <c r="D125" s="16"/>
      <c r="E125" s="16"/>
      <c r="F125" s="16"/>
    </row>
    <row r="126">
      <c r="D126" s="16"/>
      <c r="E126" s="16"/>
      <c r="F126" s="16"/>
    </row>
    <row r="127">
      <c r="D127" s="16"/>
      <c r="E127" s="16"/>
      <c r="F127" s="16"/>
    </row>
    <row r="128">
      <c r="D128" s="16"/>
      <c r="E128" s="16"/>
      <c r="F128" s="16"/>
    </row>
    <row r="129">
      <c r="D129" s="16"/>
      <c r="E129" s="16"/>
      <c r="F129" s="16"/>
    </row>
    <row r="130">
      <c r="D130" s="16"/>
      <c r="E130" s="16"/>
      <c r="F130" s="16"/>
    </row>
    <row r="131">
      <c r="D131" s="16"/>
      <c r="E131" s="16"/>
      <c r="F131" s="16"/>
    </row>
    <row r="132">
      <c r="D132" s="16"/>
      <c r="E132" s="16"/>
      <c r="F132" s="16"/>
    </row>
    <row r="133">
      <c r="D133" s="16"/>
      <c r="E133" s="16"/>
      <c r="F133" s="16"/>
    </row>
    <row r="134">
      <c r="D134" s="16"/>
      <c r="E134" s="16"/>
      <c r="F134" s="16"/>
    </row>
    <row r="135">
      <c r="D135" s="16"/>
      <c r="E135" s="16"/>
      <c r="F135" s="16"/>
    </row>
    <row r="136">
      <c r="D136" s="16"/>
      <c r="E136" s="16"/>
      <c r="F136" s="16"/>
    </row>
    <row r="137">
      <c r="D137" s="16"/>
      <c r="E137" s="16"/>
      <c r="F137" s="16"/>
    </row>
    <row r="138">
      <c r="D138" s="16"/>
      <c r="E138" s="16"/>
      <c r="F138" s="16"/>
    </row>
    <row r="139">
      <c r="D139" s="16"/>
      <c r="E139" s="16"/>
      <c r="F139" s="16"/>
    </row>
    <row r="140">
      <c r="D140" s="16"/>
      <c r="E140" s="16"/>
      <c r="F140" s="16"/>
    </row>
    <row r="141">
      <c r="D141" s="16"/>
      <c r="E141" s="16"/>
      <c r="F141" s="16"/>
    </row>
    <row r="142">
      <c r="D142" s="16"/>
      <c r="E142" s="16"/>
      <c r="F142" s="16"/>
    </row>
    <row r="143">
      <c r="D143" s="16"/>
      <c r="E143" s="16"/>
      <c r="F143" s="16"/>
    </row>
    <row r="144">
      <c r="D144" s="16"/>
      <c r="E144" s="16"/>
      <c r="F144" s="16"/>
    </row>
    <row r="145">
      <c r="D145" s="16"/>
      <c r="E145" s="16"/>
      <c r="F145" s="16"/>
    </row>
    <row r="146">
      <c r="D146" s="16"/>
      <c r="E146" s="16"/>
      <c r="F146" s="16"/>
    </row>
    <row r="147">
      <c r="D147" s="16"/>
      <c r="E147" s="16"/>
      <c r="F147" s="16"/>
    </row>
    <row r="148">
      <c r="D148" s="16"/>
      <c r="E148" s="16"/>
      <c r="F148" s="16"/>
    </row>
    <row r="149">
      <c r="D149" s="16"/>
      <c r="E149" s="16"/>
      <c r="F149" s="16"/>
    </row>
    <row r="150">
      <c r="D150" s="16"/>
      <c r="E150" s="16"/>
      <c r="F150" s="16"/>
    </row>
    <row r="151">
      <c r="D151" s="16"/>
      <c r="E151" s="16"/>
      <c r="F151" s="16"/>
    </row>
    <row r="152">
      <c r="D152" s="16"/>
      <c r="E152" s="16"/>
      <c r="F152" s="16"/>
    </row>
    <row r="153">
      <c r="D153" s="16"/>
      <c r="E153" s="16"/>
      <c r="F153" s="16"/>
    </row>
    <row r="154">
      <c r="D154" s="16"/>
      <c r="E154" s="16"/>
      <c r="F154" s="16"/>
    </row>
    <row r="155">
      <c r="D155" s="16"/>
      <c r="E155" s="16"/>
      <c r="F155" s="16"/>
    </row>
    <row r="156">
      <c r="D156" s="16"/>
      <c r="E156" s="16"/>
      <c r="F156" s="16"/>
    </row>
    <row r="157">
      <c r="D157" s="16"/>
      <c r="E157" s="16"/>
      <c r="F157" s="16"/>
    </row>
    <row r="158">
      <c r="D158" s="16"/>
      <c r="E158" s="16"/>
      <c r="F158" s="16"/>
    </row>
    <row r="159">
      <c r="D159" s="16"/>
      <c r="E159" s="16"/>
      <c r="F159" s="16"/>
    </row>
    <row r="160">
      <c r="D160" s="16"/>
      <c r="E160" s="16"/>
      <c r="F160" s="16"/>
    </row>
    <row r="161">
      <c r="D161" s="16"/>
      <c r="E161" s="16"/>
      <c r="F161" s="16"/>
    </row>
    <row r="162">
      <c r="D162" s="16"/>
      <c r="E162" s="16"/>
      <c r="F162" s="16"/>
    </row>
    <row r="163">
      <c r="D163" s="16"/>
      <c r="E163" s="16"/>
      <c r="F163" s="16"/>
    </row>
    <row r="164">
      <c r="D164" s="16"/>
      <c r="E164" s="16"/>
      <c r="F164" s="16"/>
    </row>
    <row r="165">
      <c r="D165" s="16"/>
      <c r="E165" s="16"/>
      <c r="F165" s="16"/>
    </row>
    <row r="166">
      <c r="D166" s="16"/>
      <c r="E166" s="16"/>
      <c r="F166" s="16"/>
    </row>
    <row r="167">
      <c r="D167" s="16"/>
      <c r="E167" s="16"/>
      <c r="F167" s="16"/>
    </row>
    <row r="168">
      <c r="D168" s="16"/>
      <c r="E168" s="16"/>
      <c r="F168" s="16"/>
    </row>
    <row r="169">
      <c r="D169" s="16"/>
      <c r="E169" s="16"/>
      <c r="F169" s="16"/>
    </row>
    <row r="170">
      <c r="D170" s="16"/>
      <c r="E170" s="16"/>
      <c r="F170" s="16"/>
    </row>
    <row r="171">
      <c r="D171" s="16"/>
      <c r="E171" s="16"/>
      <c r="F171" s="16"/>
    </row>
    <row r="172">
      <c r="D172" s="16"/>
      <c r="E172" s="16"/>
      <c r="F172" s="16"/>
    </row>
    <row r="173">
      <c r="D173" s="16"/>
      <c r="E173" s="16"/>
      <c r="F173" s="16"/>
    </row>
    <row r="174">
      <c r="D174" s="16"/>
      <c r="E174" s="16"/>
      <c r="F174" s="16"/>
    </row>
    <row r="175">
      <c r="D175" s="16"/>
      <c r="E175" s="16"/>
      <c r="F175" s="16"/>
    </row>
    <row r="176">
      <c r="D176" s="16"/>
      <c r="E176" s="16"/>
      <c r="F176" s="16"/>
    </row>
    <row r="177">
      <c r="D177" s="16"/>
      <c r="E177" s="16"/>
      <c r="F177" s="16"/>
    </row>
    <row r="178">
      <c r="D178" s="16"/>
      <c r="E178" s="16"/>
      <c r="F178" s="16"/>
    </row>
    <row r="179">
      <c r="D179" s="16"/>
      <c r="E179" s="16"/>
      <c r="F179" s="16"/>
    </row>
    <row r="180">
      <c r="D180" s="16"/>
      <c r="E180" s="16"/>
      <c r="F180" s="16"/>
    </row>
    <row r="181">
      <c r="D181" s="16"/>
      <c r="E181" s="16"/>
      <c r="F181" s="16"/>
    </row>
    <row r="182">
      <c r="D182" s="16"/>
      <c r="E182" s="16"/>
      <c r="F182" s="16"/>
    </row>
    <row r="183">
      <c r="D183" s="16"/>
      <c r="E183" s="16"/>
      <c r="F183" s="16"/>
    </row>
    <row r="184">
      <c r="D184" s="16"/>
      <c r="E184" s="16"/>
      <c r="F184" s="16"/>
    </row>
    <row r="185">
      <c r="D185" s="16"/>
      <c r="E185" s="16"/>
      <c r="F185" s="16"/>
    </row>
    <row r="186">
      <c r="D186" s="16"/>
      <c r="E186" s="16"/>
      <c r="F186" s="16"/>
    </row>
    <row r="187">
      <c r="D187" s="16"/>
      <c r="E187" s="16"/>
      <c r="F187" s="16"/>
    </row>
    <row r="188">
      <c r="D188" s="16"/>
      <c r="E188" s="16"/>
      <c r="F188" s="16"/>
    </row>
    <row r="189">
      <c r="D189" s="16"/>
      <c r="E189" s="16"/>
      <c r="F189" s="16"/>
    </row>
    <row r="190">
      <c r="D190" s="16"/>
      <c r="E190" s="16"/>
      <c r="F190" s="16"/>
    </row>
    <row r="191">
      <c r="D191" s="16"/>
      <c r="E191" s="16"/>
      <c r="F191" s="16"/>
    </row>
    <row r="192">
      <c r="D192" s="16"/>
      <c r="E192" s="16"/>
      <c r="F192" s="16"/>
    </row>
    <row r="193">
      <c r="D193" s="16"/>
      <c r="E193" s="16"/>
      <c r="F193" s="16"/>
    </row>
    <row r="194">
      <c r="D194" s="16"/>
      <c r="E194" s="16"/>
      <c r="F194" s="16"/>
    </row>
    <row r="195">
      <c r="D195" s="16"/>
      <c r="E195" s="16"/>
      <c r="F195" s="16"/>
    </row>
    <row r="196">
      <c r="D196" s="16"/>
      <c r="E196" s="16"/>
      <c r="F196" s="16"/>
    </row>
    <row r="197">
      <c r="D197" s="16"/>
      <c r="E197" s="16"/>
      <c r="F197" s="16"/>
    </row>
    <row r="198">
      <c r="D198" s="16"/>
      <c r="E198" s="16"/>
      <c r="F198" s="16"/>
    </row>
    <row r="199">
      <c r="D199" s="16"/>
      <c r="E199" s="16"/>
      <c r="F199" s="16"/>
    </row>
    <row r="200">
      <c r="D200" s="16"/>
      <c r="E200" s="16"/>
      <c r="F200" s="16"/>
    </row>
    <row r="201">
      <c r="D201" s="16"/>
      <c r="E201" s="16"/>
      <c r="F201" s="16"/>
    </row>
    <row r="202">
      <c r="D202" s="16"/>
      <c r="E202" s="16"/>
      <c r="F202" s="16"/>
    </row>
    <row r="203">
      <c r="D203" s="16"/>
      <c r="E203" s="16"/>
      <c r="F203" s="16"/>
    </row>
    <row r="204">
      <c r="D204" s="16"/>
      <c r="E204" s="16"/>
      <c r="F204" s="16"/>
    </row>
    <row r="205">
      <c r="D205" s="16"/>
      <c r="E205" s="16"/>
      <c r="F205" s="16"/>
    </row>
    <row r="206">
      <c r="D206" s="16"/>
      <c r="E206" s="16"/>
      <c r="F206" s="16"/>
    </row>
    <row r="207">
      <c r="D207" s="16"/>
      <c r="E207" s="16"/>
      <c r="F207" s="16"/>
    </row>
    <row r="208">
      <c r="D208" s="16"/>
      <c r="E208" s="16"/>
      <c r="F208" s="16"/>
    </row>
    <row r="209">
      <c r="D209" s="16"/>
      <c r="E209" s="16"/>
      <c r="F209" s="16"/>
    </row>
    <row r="210">
      <c r="D210" s="16"/>
      <c r="E210" s="16"/>
      <c r="F210" s="16"/>
    </row>
    <row r="211">
      <c r="D211" s="16"/>
      <c r="E211" s="16"/>
      <c r="F211" s="16"/>
    </row>
    <row r="212">
      <c r="D212" s="16"/>
      <c r="E212" s="16"/>
      <c r="F212" s="16"/>
    </row>
    <row r="213">
      <c r="D213" s="16"/>
      <c r="E213" s="16"/>
      <c r="F213" s="16"/>
    </row>
    <row r="214">
      <c r="D214" s="16"/>
      <c r="E214" s="16"/>
      <c r="F214" s="16"/>
    </row>
    <row r="215">
      <c r="D215" s="16"/>
      <c r="E215" s="16"/>
      <c r="F215" s="16"/>
    </row>
    <row r="216">
      <c r="D216" s="16"/>
      <c r="E216" s="16"/>
      <c r="F216" s="16"/>
    </row>
    <row r="217">
      <c r="D217" s="16"/>
      <c r="E217" s="16"/>
      <c r="F217" s="16"/>
    </row>
    <row r="218">
      <c r="D218" s="16"/>
      <c r="E218" s="16"/>
      <c r="F218" s="16"/>
    </row>
    <row r="219">
      <c r="D219" s="16"/>
      <c r="E219" s="16"/>
      <c r="F219" s="16"/>
    </row>
    <row r="220">
      <c r="D220" s="16"/>
      <c r="E220" s="16"/>
      <c r="F220" s="16"/>
    </row>
    <row r="221">
      <c r="D221" s="16"/>
      <c r="E221" s="16"/>
      <c r="F221" s="16"/>
    </row>
    <row r="222">
      <c r="D222" s="16"/>
      <c r="E222" s="16"/>
      <c r="F222" s="16"/>
    </row>
    <row r="223">
      <c r="D223" s="16"/>
      <c r="E223" s="16"/>
      <c r="F223" s="16"/>
    </row>
    <row r="224">
      <c r="D224" s="16"/>
      <c r="E224" s="16"/>
      <c r="F224" s="16"/>
    </row>
    <row r="225">
      <c r="D225" s="16"/>
      <c r="E225" s="16"/>
      <c r="F225" s="16"/>
    </row>
    <row r="226">
      <c r="D226" s="16"/>
      <c r="E226" s="16"/>
      <c r="F226" s="16"/>
    </row>
    <row r="227">
      <c r="D227" s="16"/>
      <c r="E227" s="16"/>
      <c r="F227" s="16"/>
    </row>
    <row r="228">
      <c r="D228" s="16"/>
      <c r="E228" s="16"/>
      <c r="F228" s="16"/>
    </row>
    <row r="229">
      <c r="D229" s="16"/>
      <c r="E229" s="16"/>
      <c r="F229" s="16"/>
    </row>
    <row r="230">
      <c r="D230" s="16"/>
      <c r="E230" s="16"/>
      <c r="F230" s="16"/>
    </row>
    <row r="231">
      <c r="D231" s="16"/>
      <c r="E231" s="16"/>
      <c r="F231" s="16"/>
    </row>
    <row r="232">
      <c r="D232" s="16"/>
      <c r="E232" s="16"/>
      <c r="F232" s="16"/>
    </row>
    <row r="233">
      <c r="D233" s="16"/>
      <c r="E233" s="16"/>
      <c r="F233" s="16"/>
    </row>
    <row r="234">
      <c r="D234" s="16"/>
      <c r="E234" s="16"/>
      <c r="F234" s="16"/>
    </row>
    <row r="235">
      <c r="D235" s="16"/>
      <c r="E235" s="16"/>
      <c r="F235" s="16"/>
    </row>
    <row r="236">
      <c r="D236" s="16"/>
      <c r="E236" s="16"/>
      <c r="F236" s="16"/>
    </row>
    <row r="237">
      <c r="D237" s="16"/>
      <c r="E237" s="16"/>
      <c r="F237" s="16"/>
    </row>
    <row r="238">
      <c r="D238" s="16"/>
      <c r="E238" s="16"/>
      <c r="F238" s="16"/>
    </row>
    <row r="239">
      <c r="D239" s="16"/>
      <c r="E239" s="16"/>
      <c r="F239" s="16"/>
    </row>
    <row r="240">
      <c r="D240" s="16"/>
      <c r="E240" s="16"/>
      <c r="F240" s="16"/>
    </row>
    <row r="241">
      <c r="D241" s="16"/>
      <c r="E241" s="16"/>
      <c r="F241" s="16"/>
    </row>
    <row r="242">
      <c r="D242" s="16"/>
      <c r="E242" s="16"/>
      <c r="F242" s="16"/>
    </row>
    <row r="243">
      <c r="D243" s="16"/>
      <c r="E243" s="16"/>
      <c r="F243" s="16"/>
    </row>
    <row r="244">
      <c r="D244" s="16"/>
      <c r="E244" s="16"/>
      <c r="F244" s="16"/>
    </row>
    <row r="245">
      <c r="D245" s="16"/>
      <c r="E245" s="16"/>
      <c r="F245" s="16"/>
    </row>
    <row r="246">
      <c r="D246" s="16"/>
      <c r="E246" s="16"/>
      <c r="F246" s="16"/>
    </row>
    <row r="247">
      <c r="D247" s="16"/>
      <c r="E247" s="16"/>
      <c r="F247" s="16"/>
    </row>
    <row r="248">
      <c r="D248" s="16"/>
      <c r="E248" s="16"/>
      <c r="F248" s="16"/>
    </row>
    <row r="249">
      <c r="D249" s="16"/>
      <c r="E249" s="16"/>
      <c r="F249" s="16"/>
    </row>
    <row r="250">
      <c r="D250" s="16"/>
      <c r="E250" s="16"/>
      <c r="F250" s="16"/>
    </row>
    <row r="251">
      <c r="D251" s="16"/>
      <c r="E251" s="16"/>
      <c r="F251" s="16"/>
    </row>
    <row r="252">
      <c r="D252" s="16"/>
      <c r="E252" s="16"/>
      <c r="F252" s="16"/>
    </row>
    <row r="253">
      <c r="D253" s="16"/>
      <c r="E253" s="16"/>
      <c r="F253" s="16"/>
    </row>
    <row r="254">
      <c r="D254" s="16"/>
      <c r="E254" s="16"/>
      <c r="F254" s="16"/>
    </row>
    <row r="255">
      <c r="D255" s="16"/>
      <c r="E255" s="16"/>
      <c r="F255" s="16"/>
    </row>
    <row r="256">
      <c r="D256" s="16"/>
      <c r="E256" s="16"/>
      <c r="F256" s="16"/>
    </row>
    <row r="257">
      <c r="D257" s="16"/>
      <c r="E257" s="16"/>
      <c r="F257" s="16"/>
    </row>
    <row r="258">
      <c r="D258" s="16"/>
      <c r="E258" s="16"/>
      <c r="F258" s="16"/>
    </row>
    <row r="259">
      <c r="D259" s="16"/>
      <c r="E259" s="16"/>
      <c r="F259" s="16"/>
    </row>
    <row r="260">
      <c r="D260" s="16"/>
      <c r="E260" s="16"/>
      <c r="F260" s="16"/>
    </row>
    <row r="261">
      <c r="D261" s="16"/>
      <c r="E261" s="16"/>
      <c r="F261" s="16"/>
    </row>
    <row r="262">
      <c r="D262" s="16"/>
      <c r="E262" s="16"/>
      <c r="F262" s="16"/>
    </row>
    <row r="263">
      <c r="D263" s="16"/>
      <c r="E263" s="16"/>
      <c r="F263" s="16"/>
    </row>
    <row r="264">
      <c r="D264" s="16"/>
      <c r="E264" s="16"/>
      <c r="F264" s="16"/>
    </row>
    <row r="265">
      <c r="D265" s="16"/>
      <c r="E265" s="16"/>
      <c r="F265" s="16"/>
    </row>
    <row r="266">
      <c r="D266" s="16"/>
      <c r="E266" s="16"/>
      <c r="F266" s="16"/>
    </row>
    <row r="267">
      <c r="D267" s="16"/>
      <c r="E267" s="16"/>
      <c r="F267" s="16"/>
    </row>
    <row r="268">
      <c r="D268" s="16"/>
      <c r="E268" s="16"/>
      <c r="F268" s="16"/>
    </row>
    <row r="269">
      <c r="D269" s="16"/>
      <c r="E269" s="16"/>
      <c r="F269" s="16"/>
    </row>
    <row r="270">
      <c r="D270" s="16"/>
      <c r="E270" s="16"/>
      <c r="F270" s="16"/>
    </row>
    <row r="271">
      <c r="D271" s="16"/>
      <c r="E271" s="16"/>
      <c r="F271" s="16"/>
    </row>
    <row r="272">
      <c r="D272" s="16"/>
      <c r="E272" s="16"/>
      <c r="F272" s="16"/>
    </row>
    <row r="273">
      <c r="D273" s="16"/>
      <c r="E273" s="16"/>
      <c r="F273" s="16"/>
    </row>
    <row r="274">
      <c r="D274" s="16"/>
      <c r="E274" s="16"/>
      <c r="F274" s="16"/>
    </row>
    <row r="275">
      <c r="D275" s="16"/>
      <c r="E275" s="16"/>
      <c r="F275" s="16"/>
    </row>
    <row r="276">
      <c r="D276" s="16"/>
      <c r="E276" s="16"/>
      <c r="F276" s="16"/>
    </row>
    <row r="277">
      <c r="D277" s="16"/>
      <c r="E277" s="16"/>
      <c r="F277" s="16"/>
    </row>
    <row r="278">
      <c r="D278" s="16"/>
      <c r="E278" s="16"/>
      <c r="F278" s="16"/>
    </row>
    <row r="279">
      <c r="D279" s="16"/>
      <c r="E279" s="16"/>
      <c r="F279" s="16"/>
    </row>
    <row r="280">
      <c r="D280" s="16"/>
      <c r="E280" s="16"/>
      <c r="F280" s="16"/>
    </row>
    <row r="281">
      <c r="D281" s="16"/>
      <c r="E281" s="16"/>
      <c r="F281" s="16"/>
    </row>
    <row r="282">
      <c r="D282" s="16"/>
      <c r="E282" s="16"/>
      <c r="F282" s="16"/>
    </row>
    <row r="283">
      <c r="D283" s="16"/>
      <c r="E283" s="16"/>
      <c r="F283" s="16"/>
    </row>
    <row r="284">
      <c r="D284" s="16"/>
      <c r="E284" s="16"/>
      <c r="F284" s="16"/>
    </row>
    <row r="285">
      <c r="D285" s="16"/>
      <c r="E285" s="16"/>
      <c r="F285" s="16"/>
    </row>
    <row r="286">
      <c r="D286" s="16"/>
      <c r="E286" s="16"/>
      <c r="F286" s="16"/>
    </row>
    <row r="287">
      <c r="D287" s="16"/>
      <c r="E287" s="16"/>
      <c r="F287" s="16"/>
    </row>
    <row r="288">
      <c r="D288" s="16"/>
      <c r="E288" s="16"/>
      <c r="F288" s="16"/>
    </row>
    <row r="289">
      <c r="D289" s="16"/>
      <c r="E289" s="16"/>
      <c r="F289" s="16"/>
    </row>
    <row r="290">
      <c r="D290" s="16"/>
      <c r="E290" s="16"/>
      <c r="F290" s="16"/>
    </row>
    <row r="291">
      <c r="D291" s="16"/>
      <c r="E291" s="16"/>
      <c r="F291" s="16"/>
    </row>
    <row r="292">
      <c r="D292" s="16"/>
      <c r="E292" s="16"/>
      <c r="F292" s="16"/>
    </row>
    <row r="293">
      <c r="D293" s="16"/>
      <c r="E293" s="16"/>
      <c r="F293" s="16"/>
    </row>
    <row r="294">
      <c r="D294" s="16"/>
      <c r="E294" s="16"/>
      <c r="F294" s="16"/>
    </row>
    <row r="295">
      <c r="D295" s="16"/>
      <c r="E295" s="16"/>
      <c r="F295" s="16"/>
    </row>
    <row r="296">
      <c r="D296" s="16"/>
      <c r="E296" s="16"/>
      <c r="F296" s="16"/>
    </row>
    <row r="297">
      <c r="D297" s="16"/>
      <c r="E297" s="16"/>
      <c r="F297" s="16"/>
    </row>
    <row r="298">
      <c r="D298" s="16"/>
      <c r="E298" s="16"/>
      <c r="F298" s="16"/>
    </row>
    <row r="299">
      <c r="D299" s="16"/>
      <c r="E299" s="16"/>
      <c r="F299" s="16"/>
    </row>
    <row r="300">
      <c r="D300" s="16"/>
      <c r="E300" s="16"/>
      <c r="F300" s="16"/>
    </row>
    <row r="301">
      <c r="D301" s="16"/>
      <c r="E301" s="16"/>
      <c r="F301" s="16"/>
    </row>
    <row r="302">
      <c r="D302" s="16"/>
      <c r="E302" s="16"/>
      <c r="F302" s="16"/>
    </row>
    <row r="303">
      <c r="D303" s="16"/>
      <c r="E303" s="16"/>
      <c r="F303" s="16"/>
    </row>
    <row r="304">
      <c r="D304" s="16"/>
      <c r="E304" s="16"/>
      <c r="F304" s="16"/>
    </row>
    <row r="305">
      <c r="D305" s="16"/>
      <c r="E305" s="16"/>
      <c r="F305" s="16"/>
    </row>
    <row r="306">
      <c r="D306" s="16"/>
      <c r="E306" s="16"/>
      <c r="F306" s="16"/>
    </row>
    <row r="307">
      <c r="D307" s="16"/>
      <c r="E307" s="16"/>
      <c r="F307" s="16"/>
    </row>
    <row r="308">
      <c r="D308" s="16"/>
      <c r="E308" s="16"/>
      <c r="F308" s="16"/>
    </row>
    <row r="309">
      <c r="D309" s="16"/>
      <c r="E309" s="16"/>
      <c r="F309" s="16"/>
    </row>
    <row r="310">
      <c r="D310" s="16"/>
      <c r="E310" s="16"/>
      <c r="F310" s="16"/>
    </row>
    <row r="311">
      <c r="D311" s="16"/>
      <c r="E311" s="16"/>
      <c r="F311" s="16"/>
    </row>
    <row r="312">
      <c r="D312" s="16"/>
      <c r="E312" s="16"/>
      <c r="F312" s="16"/>
    </row>
    <row r="313">
      <c r="D313" s="16"/>
      <c r="E313" s="16"/>
      <c r="F313" s="16"/>
    </row>
    <row r="314">
      <c r="D314" s="16"/>
      <c r="E314" s="16"/>
      <c r="F314" s="16"/>
    </row>
    <row r="315">
      <c r="D315" s="16"/>
      <c r="E315" s="16"/>
      <c r="F315" s="16"/>
    </row>
    <row r="316">
      <c r="D316" s="16"/>
      <c r="E316" s="16"/>
      <c r="F316" s="16"/>
    </row>
    <row r="317">
      <c r="D317" s="16"/>
      <c r="E317" s="16"/>
      <c r="F317" s="16"/>
    </row>
    <row r="318">
      <c r="D318" s="16"/>
      <c r="E318" s="16"/>
      <c r="F318" s="16"/>
    </row>
    <row r="319">
      <c r="D319" s="16"/>
      <c r="E319" s="16"/>
      <c r="F319" s="16"/>
    </row>
    <row r="320">
      <c r="D320" s="16"/>
      <c r="E320" s="16"/>
      <c r="F320" s="16"/>
    </row>
    <row r="321">
      <c r="D321" s="16"/>
      <c r="E321" s="16"/>
      <c r="F321" s="16"/>
    </row>
    <row r="322">
      <c r="D322" s="16"/>
      <c r="E322" s="16"/>
      <c r="F322" s="16"/>
    </row>
    <row r="323">
      <c r="D323" s="16"/>
      <c r="E323" s="16"/>
      <c r="F323" s="16"/>
    </row>
    <row r="324">
      <c r="D324" s="16"/>
      <c r="E324" s="16"/>
      <c r="F324" s="16"/>
    </row>
    <row r="325">
      <c r="D325" s="16"/>
      <c r="E325" s="16"/>
      <c r="F325" s="16"/>
    </row>
    <row r="326">
      <c r="D326" s="16"/>
      <c r="E326" s="16"/>
      <c r="F326" s="16"/>
    </row>
    <row r="327">
      <c r="D327" s="16"/>
      <c r="E327" s="16"/>
      <c r="F327" s="16"/>
    </row>
    <row r="328">
      <c r="D328" s="16"/>
      <c r="E328" s="16"/>
      <c r="F328" s="16"/>
    </row>
    <row r="329">
      <c r="D329" s="16"/>
      <c r="E329" s="16"/>
      <c r="F329" s="16"/>
    </row>
    <row r="330">
      <c r="D330" s="16"/>
      <c r="E330" s="16"/>
      <c r="F330" s="16"/>
    </row>
    <row r="331">
      <c r="D331" s="16"/>
      <c r="E331" s="16"/>
      <c r="F331" s="16"/>
    </row>
    <row r="332">
      <c r="D332" s="16"/>
      <c r="E332" s="16"/>
      <c r="F332" s="16"/>
    </row>
    <row r="333">
      <c r="D333" s="16"/>
      <c r="E333" s="16"/>
      <c r="F333" s="16"/>
    </row>
    <row r="334">
      <c r="D334" s="16"/>
      <c r="E334" s="16"/>
      <c r="F334" s="16"/>
    </row>
    <row r="335">
      <c r="D335" s="16"/>
      <c r="E335" s="16"/>
      <c r="F335" s="16"/>
    </row>
    <row r="336">
      <c r="D336" s="16"/>
      <c r="E336" s="16"/>
      <c r="F336" s="16"/>
    </row>
    <row r="337">
      <c r="D337" s="16"/>
      <c r="E337" s="16"/>
      <c r="F337" s="16"/>
    </row>
    <row r="338">
      <c r="D338" s="16"/>
      <c r="E338" s="16"/>
      <c r="F338" s="16"/>
    </row>
    <row r="339">
      <c r="D339" s="16"/>
      <c r="E339" s="16"/>
      <c r="F339" s="16"/>
    </row>
    <row r="340">
      <c r="D340" s="16"/>
      <c r="E340" s="16"/>
      <c r="F340" s="16"/>
    </row>
    <row r="341">
      <c r="D341" s="16"/>
      <c r="E341" s="16"/>
      <c r="F341" s="16"/>
    </row>
    <row r="342">
      <c r="D342" s="16"/>
      <c r="E342" s="16"/>
      <c r="F342" s="16"/>
    </row>
    <row r="343">
      <c r="D343" s="16"/>
      <c r="E343" s="16"/>
      <c r="F343" s="16"/>
    </row>
    <row r="344">
      <c r="D344" s="16"/>
      <c r="E344" s="16"/>
      <c r="F344" s="16"/>
    </row>
    <row r="345">
      <c r="D345" s="16"/>
      <c r="E345" s="16"/>
      <c r="F345" s="16"/>
    </row>
    <row r="346">
      <c r="D346" s="16"/>
      <c r="E346" s="16"/>
      <c r="F346" s="16"/>
    </row>
    <row r="347">
      <c r="D347" s="16"/>
      <c r="E347" s="16"/>
      <c r="F347" s="16"/>
    </row>
    <row r="348">
      <c r="D348" s="16"/>
      <c r="E348" s="16"/>
      <c r="F348" s="16"/>
    </row>
    <row r="349">
      <c r="D349" s="16"/>
      <c r="E349" s="16"/>
      <c r="F349" s="16"/>
    </row>
    <row r="350">
      <c r="D350" s="16"/>
      <c r="E350" s="16"/>
      <c r="F350" s="16"/>
    </row>
    <row r="351">
      <c r="D351" s="16"/>
      <c r="E351" s="16"/>
      <c r="F351" s="16"/>
    </row>
    <row r="352">
      <c r="D352" s="16"/>
      <c r="E352" s="16"/>
      <c r="F352" s="16"/>
    </row>
    <row r="353">
      <c r="D353" s="16"/>
      <c r="E353" s="16"/>
      <c r="F353" s="16"/>
    </row>
    <row r="354">
      <c r="D354" s="16"/>
      <c r="E354" s="16"/>
      <c r="F354" s="16"/>
    </row>
    <row r="355">
      <c r="D355" s="16"/>
      <c r="E355" s="16"/>
      <c r="F355" s="16"/>
    </row>
    <row r="356">
      <c r="D356" s="16"/>
      <c r="E356" s="16"/>
      <c r="F356" s="16"/>
    </row>
    <row r="357">
      <c r="D357" s="16"/>
      <c r="E357" s="16"/>
      <c r="F357" s="16"/>
    </row>
    <row r="358">
      <c r="D358" s="16"/>
      <c r="E358" s="16"/>
      <c r="F358" s="16"/>
    </row>
    <row r="359">
      <c r="D359" s="16"/>
      <c r="E359" s="16"/>
      <c r="F359" s="16"/>
    </row>
    <row r="360">
      <c r="D360" s="16"/>
      <c r="E360" s="16"/>
      <c r="F360" s="16"/>
    </row>
    <row r="361">
      <c r="D361" s="16"/>
      <c r="E361" s="16"/>
      <c r="F361" s="16"/>
    </row>
    <row r="362">
      <c r="D362" s="16"/>
      <c r="E362" s="16"/>
      <c r="F362" s="16"/>
    </row>
    <row r="363">
      <c r="D363" s="16"/>
      <c r="E363" s="16"/>
      <c r="F363" s="16"/>
    </row>
    <row r="364">
      <c r="D364" s="16"/>
      <c r="E364" s="16"/>
      <c r="F364" s="16"/>
    </row>
    <row r="365">
      <c r="D365" s="16"/>
      <c r="E365" s="16"/>
      <c r="F365" s="16"/>
    </row>
    <row r="366">
      <c r="D366" s="16"/>
      <c r="E366" s="16"/>
      <c r="F366" s="16"/>
    </row>
    <row r="367">
      <c r="D367" s="16"/>
      <c r="E367" s="16"/>
      <c r="F367" s="16"/>
    </row>
    <row r="368">
      <c r="D368" s="16"/>
      <c r="E368" s="16"/>
      <c r="F368" s="16"/>
    </row>
    <row r="369">
      <c r="D369" s="16"/>
      <c r="E369" s="16"/>
      <c r="F369" s="16"/>
    </row>
    <row r="370">
      <c r="D370" s="16"/>
      <c r="E370" s="16"/>
      <c r="F370" s="16"/>
    </row>
    <row r="371">
      <c r="D371" s="16"/>
      <c r="E371" s="16"/>
      <c r="F371" s="16"/>
    </row>
    <row r="372">
      <c r="D372" s="16"/>
      <c r="E372" s="16"/>
      <c r="F372" s="16"/>
    </row>
    <row r="373">
      <c r="D373" s="16"/>
      <c r="E373" s="16"/>
      <c r="F373" s="16"/>
    </row>
    <row r="374">
      <c r="D374" s="16"/>
      <c r="E374" s="16"/>
      <c r="F374" s="16"/>
    </row>
    <row r="375">
      <c r="D375" s="16"/>
      <c r="E375" s="16"/>
      <c r="F375" s="16"/>
    </row>
    <row r="376">
      <c r="D376" s="16"/>
      <c r="E376" s="16"/>
      <c r="F376" s="16"/>
    </row>
    <row r="377">
      <c r="D377" s="16"/>
      <c r="E377" s="16"/>
      <c r="F377" s="16"/>
    </row>
    <row r="378">
      <c r="D378" s="16"/>
      <c r="E378" s="16"/>
      <c r="F378" s="16"/>
    </row>
    <row r="379">
      <c r="D379" s="16"/>
      <c r="E379" s="16"/>
      <c r="F379" s="16"/>
    </row>
    <row r="380">
      <c r="D380" s="16"/>
      <c r="E380" s="16"/>
      <c r="F380" s="16"/>
    </row>
    <row r="381">
      <c r="D381" s="16"/>
      <c r="E381" s="16"/>
      <c r="F381" s="16"/>
    </row>
    <row r="382">
      <c r="D382" s="16"/>
      <c r="E382" s="16"/>
      <c r="F382" s="16"/>
    </row>
    <row r="383">
      <c r="D383" s="16"/>
      <c r="E383" s="16"/>
      <c r="F383" s="16"/>
    </row>
    <row r="384">
      <c r="D384" s="16"/>
      <c r="E384" s="16"/>
      <c r="F384" s="16"/>
    </row>
    <row r="385">
      <c r="D385" s="16"/>
      <c r="E385" s="16"/>
      <c r="F385" s="16"/>
    </row>
    <row r="386">
      <c r="D386" s="16"/>
      <c r="E386" s="16"/>
      <c r="F386" s="16"/>
    </row>
    <row r="387">
      <c r="D387" s="16"/>
      <c r="E387" s="16"/>
      <c r="F387" s="16"/>
    </row>
    <row r="388">
      <c r="D388" s="16"/>
      <c r="E388" s="16"/>
      <c r="F388" s="16"/>
    </row>
    <row r="389">
      <c r="D389" s="16"/>
      <c r="E389" s="16"/>
      <c r="F389" s="16"/>
    </row>
    <row r="390">
      <c r="D390" s="16"/>
      <c r="E390" s="16"/>
      <c r="F390" s="16"/>
    </row>
    <row r="391">
      <c r="D391" s="16"/>
      <c r="E391" s="16"/>
      <c r="F391" s="16"/>
    </row>
    <row r="392">
      <c r="D392" s="16"/>
      <c r="E392" s="16"/>
      <c r="F392" s="16"/>
    </row>
    <row r="393">
      <c r="D393" s="16"/>
      <c r="E393" s="16"/>
      <c r="F393" s="16"/>
    </row>
    <row r="394">
      <c r="D394" s="16"/>
      <c r="E394" s="16"/>
      <c r="F394" s="16"/>
    </row>
    <row r="395">
      <c r="D395" s="16"/>
      <c r="E395" s="16"/>
      <c r="F395" s="16"/>
    </row>
    <row r="396">
      <c r="D396" s="16"/>
      <c r="E396" s="16"/>
      <c r="F396" s="16"/>
    </row>
    <row r="397">
      <c r="D397" s="16"/>
      <c r="E397" s="16"/>
      <c r="F397" s="16"/>
    </row>
    <row r="398">
      <c r="D398" s="16"/>
      <c r="E398" s="16"/>
      <c r="F398" s="16"/>
    </row>
    <row r="399">
      <c r="D399" s="16"/>
      <c r="E399" s="16"/>
      <c r="F399" s="16"/>
    </row>
    <row r="400">
      <c r="D400" s="16"/>
      <c r="E400" s="16"/>
      <c r="F400" s="16"/>
    </row>
    <row r="401">
      <c r="D401" s="16"/>
      <c r="E401" s="16"/>
      <c r="F401" s="16"/>
    </row>
    <row r="402">
      <c r="D402" s="16"/>
      <c r="E402" s="16"/>
      <c r="F402" s="16"/>
    </row>
    <row r="403">
      <c r="D403" s="16"/>
      <c r="E403" s="16"/>
      <c r="F403" s="16"/>
    </row>
    <row r="404">
      <c r="D404" s="16"/>
      <c r="E404" s="16"/>
      <c r="F404" s="16"/>
    </row>
    <row r="405">
      <c r="D405" s="16"/>
      <c r="E405" s="16"/>
      <c r="F405" s="16"/>
    </row>
    <row r="406">
      <c r="D406" s="16"/>
      <c r="E406" s="16"/>
      <c r="F406" s="16"/>
    </row>
    <row r="407">
      <c r="D407" s="16"/>
      <c r="E407" s="16"/>
      <c r="F407" s="16"/>
    </row>
    <row r="408">
      <c r="D408" s="16"/>
      <c r="E408" s="16"/>
      <c r="F408" s="16"/>
    </row>
    <row r="409">
      <c r="D409" s="16"/>
      <c r="E409" s="16"/>
      <c r="F409" s="16"/>
    </row>
    <row r="410">
      <c r="D410" s="16"/>
      <c r="E410" s="16"/>
      <c r="F410" s="16"/>
    </row>
    <row r="411">
      <c r="D411" s="16"/>
      <c r="E411" s="16"/>
      <c r="F411" s="16"/>
    </row>
    <row r="412">
      <c r="D412" s="16"/>
      <c r="E412" s="16"/>
      <c r="F412" s="16"/>
    </row>
    <row r="413">
      <c r="D413" s="16"/>
      <c r="E413" s="16"/>
      <c r="F413" s="16"/>
    </row>
    <row r="414">
      <c r="D414" s="16"/>
      <c r="E414" s="16"/>
      <c r="F414" s="16"/>
    </row>
    <row r="415">
      <c r="D415" s="16"/>
      <c r="E415" s="16"/>
      <c r="F415" s="16"/>
    </row>
    <row r="416">
      <c r="D416" s="16"/>
      <c r="E416" s="16"/>
      <c r="F416" s="16"/>
    </row>
    <row r="417">
      <c r="D417" s="16"/>
      <c r="E417" s="16"/>
      <c r="F417" s="16"/>
    </row>
    <row r="418">
      <c r="D418" s="16"/>
      <c r="E418" s="16"/>
      <c r="F418" s="16"/>
    </row>
    <row r="419">
      <c r="D419" s="16"/>
      <c r="E419" s="16"/>
      <c r="F419" s="16"/>
    </row>
    <row r="420">
      <c r="D420" s="16"/>
      <c r="E420" s="16"/>
      <c r="F420" s="16"/>
    </row>
    <row r="421">
      <c r="D421" s="16"/>
      <c r="E421" s="16"/>
      <c r="F421" s="16"/>
    </row>
    <row r="422">
      <c r="D422" s="16"/>
      <c r="E422" s="16"/>
      <c r="F422" s="16"/>
    </row>
    <row r="423">
      <c r="D423" s="16"/>
      <c r="E423" s="16"/>
      <c r="F423" s="16"/>
    </row>
    <row r="424">
      <c r="D424" s="16"/>
      <c r="E424" s="16"/>
      <c r="F424" s="16"/>
    </row>
    <row r="425">
      <c r="D425" s="16"/>
      <c r="E425" s="16"/>
      <c r="F425" s="16"/>
    </row>
    <row r="426">
      <c r="D426" s="16"/>
      <c r="E426" s="16"/>
      <c r="F426" s="16"/>
    </row>
    <row r="427">
      <c r="D427" s="16"/>
      <c r="E427" s="16"/>
      <c r="F427" s="16"/>
    </row>
    <row r="428">
      <c r="D428" s="16"/>
      <c r="E428" s="16"/>
      <c r="F428" s="16"/>
    </row>
    <row r="429">
      <c r="D429" s="16"/>
      <c r="E429" s="16"/>
      <c r="F429" s="16"/>
    </row>
    <row r="430">
      <c r="D430" s="16"/>
      <c r="E430" s="16"/>
      <c r="F430" s="16"/>
    </row>
    <row r="431">
      <c r="D431" s="16"/>
      <c r="E431" s="16"/>
      <c r="F431" s="16"/>
    </row>
    <row r="432">
      <c r="D432" s="16"/>
      <c r="E432" s="16"/>
      <c r="F432" s="16"/>
    </row>
    <row r="433">
      <c r="D433" s="16"/>
      <c r="E433" s="16"/>
      <c r="F433" s="16"/>
    </row>
    <row r="434">
      <c r="D434" s="16"/>
      <c r="E434" s="16"/>
      <c r="F434" s="16"/>
    </row>
    <row r="435">
      <c r="D435" s="16"/>
      <c r="E435" s="16"/>
      <c r="F435" s="16"/>
    </row>
    <row r="436">
      <c r="D436" s="16"/>
      <c r="E436" s="16"/>
      <c r="F436" s="16"/>
    </row>
    <row r="437">
      <c r="D437" s="16"/>
      <c r="E437" s="16"/>
      <c r="F437" s="16"/>
    </row>
    <row r="438">
      <c r="D438" s="16"/>
      <c r="E438" s="16"/>
      <c r="F438" s="16"/>
    </row>
    <row r="439">
      <c r="D439" s="16"/>
      <c r="E439" s="16"/>
      <c r="F439" s="16"/>
    </row>
    <row r="440">
      <c r="D440" s="16"/>
      <c r="E440" s="16"/>
      <c r="F440" s="16"/>
    </row>
    <row r="441">
      <c r="D441" s="16"/>
      <c r="E441" s="16"/>
      <c r="F441" s="16"/>
    </row>
    <row r="442">
      <c r="D442" s="16"/>
      <c r="E442" s="16"/>
      <c r="F442" s="16"/>
    </row>
    <row r="443">
      <c r="D443" s="16"/>
      <c r="E443" s="16"/>
      <c r="F443" s="16"/>
    </row>
    <row r="444">
      <c r="D444" s="16"/>
      <c r="E444" s="16"/>
      <c r="F444" s="16"/>
    </row>
    <row r="445">
      <c r="D445" s="16"/>
      <c r="E445" s="16"/>
      <c r="F445" s="16"/>
    </row>
    <row r="446">
      <c r="D446" s="16"/>
      <c r="E446" s="16"/>
      <c r="F446" s="16"/>
    </row>
    <row r="447">
      <c r="D447" s="16"/>
      <c r="E447" s="16"/>
      <c r="F447" s="16"/>
    </row>
    <row r="448">
      <c r="D448" s="16"/>
      <c r="E448" s="16"/>
      <c r="F448" s="16"/>
    </row>
    <row r="449">
      <c r="D449" s="16"/>
      <c r="E449" s="16"/>
      <c r="F449" s="16"/>
    </row>
    <row r="450">
      <c r="D450" s="16"/>
      <c r="E450" s="16"/>
      <c r="F450" s="16"/>
    </row>
    <row r="451">
      <c r="D451" s="16"/>
      <c r="E451" s="16"/>
      <c r="F451" s="16"/>
    </row>
    <row r="452">
      <c r="D452" s="16"/>
      <c r="E452" s="16"/>
      <c r="F452" s="16"/>
    </row>
    <row r="453">
      <c r="D453" s="16"/>
      <c r="E453" s="16"/>
      <c r="F453" s="16"/>
    </row>
    <row r="454">
      <c r="D454" s="16"/>
      <c r="E454" s="16"/>
      <c r="F454" s="16"/>
    </row>
    <row r="455">
      <c r="D455" s="16"/>
      <c r="E455" s="16"/>
      <c r="F455" s="16"/>
    </row>
    <row r="456">
      <c r="D456" s="16"/>
      <c r="E456" s="16"/>
      <c r="F456" s="16"/>
    </row>
    <row r="457">
      <c r="D457" s="16"/>
      <c r="E457" s="16"/>
      <c r="F457" s="16"/>
    </row>
    <row r="458">
      <c r="D458" s="16"/>
      <c r="E458" s="16"/>
      <c r="F458" s="16"/>
    </row>
    <row r="459">
      <c r="D459" s="16"/>
      <c r="E459" s="16"/>
      <c r="F459" s="16"/>
    </row>
    <row r="460">
      <c r="D460" s="16"/>
      <c r="E460" s="16"/>
      <c r="F460" s="16"/>
    </row>
    <row r="461">
      <c r="D461" s="16"/>
      <c r="E461" s="16"/>
      <c r="F461" s="16"/>
    </row>
    <row r="462">
      <c r="D462" s="16"/>
      <c r="E462" s="16"/>
      <c r="F462" s="16"/>
    </row>
    <row r="463">
      <c r="D463" s="16"/>
      <c r="E463" s="16"/>
      <c r="F463" s="16"/>
    </row>
    <row r="464">
      <c r="D464" s="16"/>
      <c r="E464" s="16"/>
      <c r="F464" s="16"/>
    </row>
    <row r="465">
      <c r="D465" s="16"/>
      <c r="E465" s="16"/>
      <c r="F465" s="16"/>
    </row>
    <row r="466">
      <c r="D466" s="16"/>
      <c r="E466" s="16"/>
      <c r="F466" s="16"/>
    </row>
    <row r="467">
      <c r="D467" s="16"/>
      <c r="E467" s="16"/>
      <c r="F467" s="16"/>
    </row>
    <row r="468">
      <c r="D468" s="16"/>
      <c r="E468" s="16"/>
      <c r="F468" s="16"/>
    </row>
    <row r="469">
      <c r="D469" s="16"/>
      <c r="E469" s="16"/>
      <c r="F469" s="16"/>
    </row>
    <row r="470">
      <c r="D470" s="16"/>
      <c r="E470" s="16"/>
      <c r="F470" s="16"/>
    </row>
    <row r="471">
      <c r="D471" s="16"/>
      <c r="E471" s="16"/>
      <c r="F471" s="16"/>
    </row>
    <row r="472">
      <c r="D472" s="16"/>
      <c r="E472" s="16"/>
      <c r="F472" s="16"/>
    </row>
    <row r="473">
      <c r="D473" s="16"/>
      <c r="E473" s="16"/>
      <c r="F473" s="16"/>
    </row>
    <row r="474">
      <c r="D474" s="16"/>
      <c r="E474" s="16"/>
      <c r="F474" s="16"/>
    </row>
    <row r="475">
      <c r="D475" s="16"/>
      <c r="E475" s="16"/>
      <c r="F475" s="16"/>
    </row>
    <row r="476">
      <c r="D476" s="16"/>
      <c r="E476" s="16"/>
      <c r="F476" s="16"/>
    </row>
    <row r="477">
      <c r="D477" s="16"/>
      <c r="E477" s="16"/>
      <c r="F477" s="16"/>
    </row>
    <row r="478">
      <c r="D478" s="16"/>
      <c r="E478" s="16"/>
      <c r="F478" s="16"/>
    </row>
    <row r="479">
      <c r="D479" s="16"/>
      <c r="E479" s="16"/>
      <c r="F479" s="16"/>
    </row>
    <row r="480">
      <c r="D480" s="16"/>
      <c r="E480" s="16"/>
      <c r="F480" s="16"/>
    </row>
    <row r="481">
      <c r="D481" s="16"/>
      <c r="E481" s="16"/>
      <c r="F481" s="16"/>
    </row>
    <row r="482">
      <c r="D482" s="16"/>
      <c r="E482" s="16"/>
      <c r="F482" s="16"/>
    </row>
    <row r="483">
      <c r="D483" s="16"/>
      <c r="E483" s="16"/>
      <c r="F483" s="16"/>
    </row>
    <row r="484">
      <c r="D484" s="16"/>
      <c r="E484" s="16"/>
      <c r="F484" s="16"/>
    </row>
    <row r="485">
      <c r="D485" s="16"/>
      <c r="E485" s="16"/>
      <c r="F485" s="16"/>
    </row>
    <row r="486">
      <c r="D486" s="16"/>
      <c r="E486" s="16"/>
      <c r="F486" s="16"/>
    </row>
    <row r="487">
      <c r="D487" s="16"/>
      <c r="E487" s="16"/>
      <c r="F487" s="16"/>
    </row>
    <row r="488">
      <c r="D488" s="16"/>
      <c r="E488" s="16"/>
      <c r="F488" s="16"/>
    </row>
    <row r="489">
      <c r="D489" s="16"/>
      <c r="E489" s="16"/>
      <c r="F489" s="16"/>
    </row>
    <row r="490">
      <c r="D490" s="16"/>
      <c r="E490" s="16"/>
      <c r="F490" s="16"/>
    </row>
    <row r="491">
      <c r="D491" s="16"/>
      <c r="E491" s="16"/>
      <c r="F491" s="16"/>
    </row>
    <row r="492">
      <c r="D492" s="16"/>
      <c r="E492" s="16"/>
      <c r="F492" s="16"/>
    </row>
    <row r="493">
      <c r="D493" s="16"/>
      <c r="E493" s="16"/>
      <c r="F493" s="16"/>
    </row>
    <row r="494">
      <c r="D494" s="16"/>
      <c r="E494" s="16"/>
      <c r="F494" s="16"/>
    </row>
    <row r="495">
      <c r="D495" s="16"/>
      <c r="E495" s="16"/>
      <c r="F495" s="16"/>
    </row>
    <row r="496">
      <c r="D496" s="16"/>
      <c r="E496" s="16"/>
      <c r="F496" s="16"/>
    </row>
    <row r="497">
      <c r="D497" s="16"/>
      <c r="E497" s="16"/>
      <c r="F497" s="16"/>
    </row>
    <row r="498">
      <c r="D498" s="16"/>
      <c r="E498" s="16"/>
      <c r="F498" s="16"/>
    </row>
    <row r="499">
      <c r="D499" s="16"/>
      <c r="E499" s="16"/>
      <c r="F499" s="16"/>
    </row>
    <row r="500">
      <c r="D500" s="16"/>
      <c r="E500" s="16"/>
      <c r="F500" s="16"/>
    </row>
    <row r="501">
      <c r="D501" s="16"/>
      <c r="E501" s="16"/>
      <c r="F501" s="16"/>
    </row>
    <row r="502">
      <c r="D502" s="16"/>
      <c r="E502" s="16"/>
      <c r="F502" s="16"/>
    </row>
    <row r="503">
      <c r="D503" s="16"/>
      <c r="E503" s="16"/>
      <c r="F503" s="16"/>
    </row>
    <row r="504">
      <c r="D504" s="16"/>
      <c r="E504" s="16"/>
      <c r="F504" s="16"/>
    </row>
    <row r="505">
      <c r="D505" s="16"/>
      <c r="E505" s="16"/>
      <c r="F505" s="16"/>
    </row>
    <row r="506">
      <c r="D506" s="16"/>
      <c r="E506" s="16"/>
      <c r="F506" s="16"/>
    </row>
    <row r="507">
      <c r="D507" s="16"/>
      <c r="E507" s="16"/>
      <c r="F507" s="16"/>
    </row>
    <row r="508">
      <c r="D508" s="16"/>
      <c r="E508" s="16"/>
      <c r="F508" s="16"/>
    </row>
    <row r="509">
      <c r="D509" s="16"/>
      <c r="E509" s="16"/>
      <c r="F509" s="16"/>
    </row>
    <row r="510">
      <c r="D510" s="16"/>
      <c r="E510" s="16"/>
      <c r="F510" s="16"/>
    </row>
    <row r="511">
      <c r="D511" s="16"/>
      <c r="E511" s="16"/>
      <c r="F511" s="16"/>
    </row>
    <row r="512">
      <c r="D512" s="16"/>
      <c r="E512" s="16"/>
      <c r="F512" s="16"/>
    </row>
    <row r="513">
      <c r="D513" s="16"/>
      <c r="E513" s="16"/>
      <c r="F513" s="16"/>
    </row>
    <row r="514">
      <c r="D514" s="16"/>
      <c r="E514" s="16"/>
      <c r="F514" s="16"/>
    </row>
    <row r="515">
      <c r="D515" s="16"/>
      <c r="E515" s="16"/>
      <c r="F515" s="16"/>
    </row>
    <row r="516">
      <c r="D516" s="16"/>
      <c r="E516" s="16"/>
      <c r="F516" s="16"/>
    </row>
    <row r="517">
      <c r="D517" s="16"/>
      <c r="E517" s="16"/>
      <c r="F517" s="16"/>
    </row>
    <row r="518">
      <c r="D518" s="16"/>
      <c r="E518" s="16"/>
      <c r="F518" s="16"/>
    </row>
    <row r="519">
      <c r="D519" s="16"/>
      <c r="E519" s="16"/>
      <c r="F519" s="16"/>
    </row>
    <row r="520">
      <c r="D520" s="16"/>
      <c r="E520" s="16"/>
      <c r="F520" s="16"/>
    </row>
    <row r="521">
      <c r="D521" s="16"/>
      <c r="E521" s="16"/>
      <c r="F521" s="16"/>
    </row>
    <row r="522">
      <c r="D522" s="16"/>
      <c r="E522" s="16"/>
      <c r="F522" s="16"/>
    </row>
    <row r="523">
      <c r="D523" s="16"/>
      <c r="E523" s="16"/>
      <c r="F523" s="16"/>
    </row>
    <row r="524">
      <c r="D524" s="16"/>
      <c r="E524" s="16"/>
      <c r="F524" s="16"/>
    </row>
    <row r="525">
      <c r="D525" s="16"/>
      <c r="E525" s="16"/>
      <c r="F525" s="16"/>
    </row>
    <row r="526">
      <c r="D526" s="16"/>
      <c r="E526" s="16"/>
      <c r="F526" s="16"/>
    </row>
    <row r="527">
      <c r="D527" s="16"/>
      <c r="E527" s="16"/>
      <c r="F527" s="16"/>
    </row>
    <row r="528">
      <c r="D528" s="16"/>
      <c r="E528" s="16"/>
      <c r="F528" s="16"/>
    </row>
    <row r="529">
      <c r="D529" s="16"/>
      <c r="E529" s="16"/>
      <c r="F529" s="16"/>
    </row>
    <row r="530">
      <c r="D530" s="16"/>
      <c r="E530" s="16"/>
      <c r="F530" s="16"/>
    </row>
    <row r="531">
      <c r="D531" s="16"/>
      <c r="E531" s="16"/>
      <c r="F531" s="16"/>
    </row>
    <row r="532">
      <c r="D532" s="16"/>
      <c r="E532" s="16"/>
      <c r="F532" s="16"/>
    </row>
    <row r="533">
      <c r="D533" s="16"/>
      <c r="E533" s="16"/>
      <c r="F533" s="16"/>
    </row>
    <row r="534">
      <c r="D534" s="16"/>
      <c r="E534" s="16"/>
      <c r="F534" s="16"/>
    </row>
    <row r="535">
      <c r="D535" s="16"/>
      <c r="E535" s="16"/>
      <c r="F535" s="16"/>
    </row>
    <row r="536">
      <c r="D536" s="16"/>
      <c r="E536" s="16"/>
      <c r="F536" s="16"/>
    </row>
    <row r="537">
      <c r="D537" s="16"/>
      <c r="E537" s="16"/>
      <c r="F537" s="16"/>
    </row>
    <row r="538">
      <c r="D538" s="16"/>
      <c r="E538" s="16"/>
      <c r="F538" s="16"/>
    </row>
    <row r="539">
      <c r="D539" s="16"/>
      <c r="E539" s="16"/>
      <c r="F539" s="16"/>
    </row>
    <row r="540">
      <c r="D540" s="16"/>
      <c r="E540" s="16"/>
      <c r="F540" s="16"/>
    </row>
    <row r="541">
      <c r="D541" s="16"/>
      <c r="E541" s="16"/>
      <c r="F541" s="16"/>
    </row>
    <row r="542">
      <c r="D542" s="16"/>
      <c r="E542" s="16"/>
      <c r="F542" s="16"/>
    </row>
    <row r="543">
      <c r="D543" s="16"/>
      <c r="E543" s="16"/>
      <c r="F543" s="16"/>
    </row>
    <row r="544">
      <c r="D544" s="16"/>
      <c r="E544" s="16"/>
      <c r="F544" s="16"/>
    </row>
    <row r="545">
      <c r="D545" s="16"/>
      <c r="E545" s="16"/>
      <c r="F545" s="16"/>
    </row>
    <row r="546">
      <c r="D546" s="16"/>
      <c r="E546" s="16"/>
      <c r="F546" s="16"/>
    </row>
    <row r="547">
      <c r="D547" s="16"/>
      <c r="E547" s="16"/>
      <c r="F547" s="16"/>
    </row>
    <row r="548">
      <c r="D548" s="16"/>
      <c r="E548" s="16"/>
      <c r="F548" s="16"/>
    </row>
    <row r="549">
      <c r="D549" s="16"/>
      <c r="E549" s="16"/>
      <c r="F549" s="16"/>
    </row>
    <row r="550">
      <c r="D550" s="16"/>
      <c r="E550" s="16"/>
      <c r="F550" s="16"/>
    </row>
    <row r="551">
      <c r="D551" s="16"/>
      <c r="E551" s="16"/>
      <c r="F551" s="16"/>
    </row>
    <row r="552">
      <c r="D552" s="16"/>
      <c r="E552" s="16"/>
      <c r="F552" s="16"/>
    </row>
    <row r="553">
      <c r="D553" s="16"/>
      <c r="E553" s="16"/>
      <c r="F553" s="16"/>
    </row>
    <row r="554">
      <c r="D554" s="16"/>
      <c r="E554" s="16"/>
      <c r="F554" s="16"/>
    </row>
    <row r="555">
      <c r="D555" s="16"/>
      <c r="E555" s="16"/>
      <c r="F555" s="16"/>
    </row>
    <row r="556">
      <c r="D556" s="16"/>
      <c r="E556" s="16"/>
      <c r="F556" s="16"/>
    </row>
    <row r="557">
      <c r="D557" s="16"/>
      <c r="E557" s="16"/>
      <c r="F557" s="16"/>
    </row>
    <row r="558">
      <c r="D558" s="16"/>
      <c r="E558" s="16"/>
      <c r="F558" s="16"/>
    </row>
    <row r="559">
      <c r="D559" s="16"/>
      <c r="E559" s="16"/>
      <c r="F559" s="16"/>
    </row>
    <row r="560">
      <c r="D560" s="16"/>
      <c r="E560" s="16"/>
      <c r="F560" s="16"/>
    </row>
    <row r="561">
      <c r="D561" s="16"/>
      <c r="E561" s="16"/>
      <c r="F561" s="16"/>
    </row>
    <row r="562">
      <c r="D562" s="16"/>
      <c r="E562" s="16"/>
      <c r="F562" s="16"/>
    </row>
    <row r="563">
      <c r="D563" s="16"/>
      <c r="E563" s="16"/>
      <c r="F563" s="16"/>
    </row>
    <row r="564">
      <c r="D564" s="16"/>
      <c r="E564" s="16"/>
      <c r="F564" s="16"/>
    </row>
    <row r="565">
      <c r="D565" s="16"/>
      <c r="E565" s="16"/>
      <c r="F565" s="16"/>
    </row>
    <row r="566">
      <c r="D566" s="16"/>
      <c r="E566" s="16"/>
      <c r="F566" s="16"/>
    </row>
    <row r="567">
      <c r="D567" s="16"/>
      <c r="E567" s="16"/>
      <c r="F567" s="16"/>
    </row>
    <row r="568">
      <c r="D568" s="16"/>
      <c r="E568" s="16"/>
      <c r="F568" s="16"/>
    </row>
    <row r="569">
      <c r="D569" s="16"/>
      <c r="E569" s="16"/>
      <c r="F569" s="16"/>
    </row>
    <row r="570">
      <c r="D570" s="16"/>
      <c r="E570" s="16"/>
      <c r="F570" s="16"/>
    </row>
    <row r="571">
      <c r="D571" s="16"/>
      <c r="E571" s="16"/>
      <c r="F571" s="16"/>
    </row>
    <row r="572">
      <c r="D572" s="16"/>
      <c r="E572" s="16"/>
      <c r="F572" s="16"/>
    </row>
    <row r="573">
      <c r="D573" s="16"/>
      <c r="E573" s="16"/>
      <c r="F573" s="16"/>
    </row>
    <row r="574">
      <c r="D574" s="16"/>
      <c r="E574" s="16"/>
      <c r="F574" s="16"/>
    </row>
    <row r="575">
      <c r="D575" s="16"/>
      <c r="E575" s="16"/>
      <c r="F575" s="16"/>
    </row>
    <row r="576">
      <c r="D576" s="16"/>
      <c r="E576" s="16"/>
      <c r="F576" s="16"/>
    </row>
    <row r="577">
      <c r="D577" s="16"/>
      <c r="E577" s="16"/>
      <c r="F577" s="16"/>
    </row>
    <row r="578">
      <c r="D578" s="16"/>
      <c r="E578" s="16"/>
      <c r="F578" s="16"/>
    </row>
    <row r="579">
      <c r="D579" s="16"/>
      <c r="E579" s="16"/>
      <c r="F579" s="16"/>
    </row>
    <row r="580">
      <c r="D580" s="16"/>
      <c r="E580" s="16"/>
      <c r="F580" s="16"/>
    </row>
    <row r="581">
      <c r="D581" s="16"/>
      <c r="E581" s="16"/>
      <c r="F581" s="16"/>
    </row>
    <row r="582">
      <c r="D582" s="16"/>
      <c r="E582" s="16"/>
      <c r="F582" s="16"/>
    </row>
    <row r="583">
      <c r="D583" s="16"/>
      <c r="E583" s="16"/>
      <c r="F583" s="16"/>
    </row>
    <row r="584">
      <c r="D584" s="16"/>
      <c r="E584" s="16"/>
      <c r="F584" s="16"/>
    </row>
    <row r="585">
      <c r="D585" s="16"/>
      <c r="E585" s="16"/>
      <c r="F585" s="16"/>
    </row>
    <row r="586">
      <c r="D586" s="16"/>
      <c r="E586" s="16"/>
      <c r="F586" s="16"/>
    </row>
    <row r="587">
      <c r="D587" s="16"/>
      <c r="E587" s="16"/>
      <c r="F587" s="16"/>
    </row>
    <row r="588">
      <c r="D588" s="16"/>
      <c r="E588" s="16"/>
      <c r="F588" s="16"/>
    </row>
    <row r="589">
      <c r="D589" s="16"/>
      <c r="E589" s="16"/>
      <c r="F589" s="16"/>
    </row>
    <row r="590">
      <c r="D590" s="16"/>
      <c r="E590" s="16"/>
      <c r="F590" s="16"/>
    </row>
    <row r="591">
      <c r="D591" s="16"/>
      <c r="E591" s="16"/>
      <c r="F591" s="16"/>
    </row>
    <row r="592">
      <c r="D592" s="16"/>
      <c r="E592" s="16"/>
      <c r="F592" s="16"/>
    </row>
    <row r="593">
      <c r="D593" s="16"/>
      <c r="E593" s="16"/>
      <c r="F593" s="16"/>
    </row>
    <row r="594">
      <c r="D594" s="16"/>
      <c r="E594" s="16"/>
      <c r="F594" s="16"/>
    </row>
    <row r="595">
      <c r="D595" s="16"/>
      <c r="E595" s="16"/>
      <c r="F595" s="16"/>
    </row>
    <row r="596">
      <c r="D596" s="16"/>
      <c r="E596" s="16"/>
      <c r="F596" s="16"/>
    </row>
    <row r="597">
      <c r="D597" s="16"/>
      <c r="E597" s="16"/>
      <c r="F597" s="16"/>
    </row>
    <row r="598">
      <c r="D598" s="16"/>
      <c r="E598" s="16"/>
      <c r="F598" s="16"/>
    </row>
    <row r="599">
      <c r="D599" s="16"/>
      <c r="E599" s="16"/>
      <c r="F599" s="16"/>
    </row>
    <row r="600">
      <c r="D600" s="16"/>
      <c r="E600" s="16"/>
      <c r="F600" s="16"/>
    </row>
    <row r="601">
      <c r="D601" s="16"/>
      <c r="E601" s="16"/>
      <c r="F601" s="16"/>
    </row>
    <row r="602">
      <c r="D602" s="16"/>
      <c r="E602" s="16"/>
      <c r="F602" s="16"/>
    </row>
    <row r="603">
      <c r="D603" s="16"/>
      <c r="E603" s="16"/>
      <c r="F603" s="16"/>
    </row>
    <row r="604">
      <c r="D604" s="16"/>
      <c r="E604" s="16"/>
      <c r="F604" s="16"/>
    </row>
    <row r="605">
      <c r="D605" s="16"/>
      <c r="E605" s="16"/>
      <c r="F605" s="16"/>
    </row>
    <row r="606">
      <c r="D606" s="16"/>
      <c r="E606" s="16"/>
      <c r="F606" s="16"/>
    </row>
    <row r="607">
      <c r="D607" s="16"/>
      <c r="E607" s="16"/>
      <c r="F607" s="16"/>
    </row>
    <row r="608">
      <c r="D608" s="16"/>
      <c r="E608" s="16"/>
      <c r="F608" s="16"/>
    </row>
    <row r="609">
      <c r="D609" s="16"/>
      <c r="E609" s="16"/>
      <c r="F609" s="16"/>
    </row>
    <row r="610">
      <c r="D610" s="16"/>
      <c r="E610" s="16"/>
      <c r="F610" s="16"/>
    </row>
    <row r="611">
      <c r="D611" s="16"/>
      <c r="E611" s="16"/>
      <c r="F611" s="16"/>
    </row>
    <row r="612">
      <c r="D612" s="16"/>
      <c r="E612" s="16"/>
      <c r="F612" s="16"/>
    </row>
    <row r="613">
      <c r="D613" s="16"/>
      <c r="E613" s="16"/>
      <c r="F613" s="16"/>
    </row>
    <row r="614">
      <c r="D614" s="16"/>
      <c r="E614" s="16"/>
      <c r="F614" s="16"/>
    </row>
    <row r="615">
      <c r="D615" s="16"/>
      <c r="E615" s="16"/>
      <c r="F615" s="16"/>
    </row>
    <row r="616">
      <c r="D616" s="16"/>
      <c r="E616" s="16"/>
      <c r="F616" s="16"/>
    </row>
    <row r="617">
      <c r="D617" s="16"/>
      <c r="E617" s="16"/>
      <c r="F617" s="16"/>
    </row>
    <row r="618">
      <c r="D618" s="16"/>
      <c r="E618" s="16"/>
      <c r="F618" s="16"/>
    </row>
    <row r="619">
      <c r="D619" s="16"/>
      <c r="E619" s="16"/>
      <c r="F619" s="16"/>
    </row>
    <row r="620">
      <c r="D620" s="16"/>
      <c r="E620" s="16"/>
      <c r="F620" s="16"/>
    </row>
    <row r="621">
      <c r="D621" s="16"/>
      <c r="E621" s="16"/>
      <c r="F621" s="16"/>
    </row>
    <row r="622">
      <c r="D622" s="16"/>
      <c r="E622" s="16"/>
      <c r="F622" s="16"/>
    </row>
    <row r="623">
      <c r="D623" s="16"/>
      <c r="E623" s="16"/>
      <c r="F623" s="16"/>
    </row>
    <row r="624">
      <c r="D624" s="16"/>
      <c r="E624" s="16"/>
      <c r="F624" s="16"/>
    </row>
    <row r="625">
      <c r="D625" s="16"/>
      <c r="E625" s="16"/>
      <c r="F625" s="16"/>
    </row>
    <row r="626">
      <c r="D626" s="16"/>
      <c r="E626" s="16"/>
      <c r="F626" s="16"/>
    </row>
    <row r="627">
      <c r="D627" s="16"/>
      <c r="E627" s="16"/>
      <c r="F627" s="16"/>
    </row>
    <row r="628">
      <c r="D628" s="16"/>
      <c r="E628" s="16"/>
      <c r="F628" s="16"/>
    </row>
    <row r="629">
      <c r="D629" s="16"/>
      <c r="E629" s="16"/>
      <c r="F629" s="16"/>
    </row>
    <row r="630">
      <c r="D630" s="16"/>
      <c r="E630" s="16"/>
      <c r="F630" s="16"/>
    </row>
    <row r="631">
      <c r="D631" s="16"/>
      <c r="E631" s="16"/>
      <c r="F631" s="16"/>
    </row>
    <row r="632">
      <c r="D632" s="16"/>
      <c r="E632" s="16"/>
      <c r="F632" s="16"/>
    </row>
    <row r="633">
      <c r="D633" s="16"/>
      <c r="E633" s="16"/>
      <c r="F633" s="16"/>
    </row>
    <row r="634">
      <c r="D634" s="16"/>
      <c r="E634" s="16"/>
      <c r="F634" s="16"/>
    </row>
    <row r="635">
      <c r="D635" s="16"/>
      <c r="E635" s="16"/>
      <c r="F635" s="16"/>
    </row>
    <row r="636">
      <c r="D636" s="16"/>
      <c r="E636" s="16"/>
      <c r="F636" s="16"/>
    </row>
    <row r="637">
      <c r="D637" s="16"/>
      <c r="E637" s="16"/>
      <c r="F637" s="16"/>
    </row>
    <row r="638">
      <c r="D638" s="16"/>
      <c r="E638" s="16"/>
      <c r="F638" s="16"/>
    </row>
    <row r="639">
      <c r="D639" s="16"/>
      <c r="E639" s="16"/>
      <c r="F639" s="16"/>
    </row>
    <row r="640">
      <c r="D640" s="16"/>
      <c r="E640" s="16"/>
      <c r="F640" s="16"/>
    </row>
    <row r="641">
      <c r="D641" s="16"/>
      <c r="E641" s="16"/>
      <c r="F641" s="16"/>
    </row>
    <row r="642">
      <c r="D642" s="16"/>
      <c r="E642" s="16"/>
      <c r="F642" s="16"/>
    </row>
    <row r="643">
      <c r="D643" s="16"/>
      <c r="E643" s="16"/>
      <c r="F643" s="16"/>
    </row>
    <row r="644">
      <c r="D644" s="16"/>
      <c r="E644" s="16"/>
      <c r="F644" s="16"/>
    </row>
    <row r="645">
      <c r="D645" s="16"/>
      <c r="E645" s="16"/>
      <c r="F645" s="16"/>
    </row>
    <row r="646">
      <c r="D646" s="16"/>
      <c r="E646" s="16"/>
      <c r="F646" s="16"/>
    </row>
    <row r="647">
      <c r="D647" s="16"/>
      <c r="E647" s="16"/>
      <c r="F647" s="16"/>
    </row>
    <row r="648">
      <c r="D648" s="16"/>
      <c r="E648" s="16"/>
      <c r="F648" s="16"/>
    </row>
    <row r="649">
      <c r="D649" s="16"/>
      <c r="E649" s="16"/>
      <c r="F649" s="16"/>
    </row>
    <row r="650">
      <c r="D650" s="16"/>
      <c r="E650" s="16"/>
      <c r="F650" s="16"/>
    </row>
    <row r="651">
      <c r="D651" s="16"/>
      <c r="E651" s="16"/>
      <c r="F651" s="16"/>
    </row>
    <row r="652">
      <c r="D652" s="16"/>
      <c r="E652" s="16"/>
      <c r="F652" s="16"/>
    </row>
    <row r="653">
      <c r="D653" s="16"/>
      <c r="E653" s="16"/>
      <c r="F653" s="16"/>
    </row>
    <row r="654">
      <c r="D654" s="16"/>
      <c r="E654" s="16"/>
      <c r="F654" s="16"/>
    </row>
    <row r="655">
      <c r="D655" s="16"/>
      <c r="E655" s="16"/>
      <c r="F655" s="16"/>
    </row>
    <row r="656">
      <c r="D656" s="16"/>
      <c r="E656" s="16"/>
      <c r="F656" s="16"/>
    </row>
    <row r="657">
      <c r="D657" s="16"/>
      <c r="E657" s="16"/>
      <c r="F657" s="16"/>
    </row>
    <row r="658">
      <c r="D658" s="16"/>
      <c r="E658" s="16"/>
      <c r="F658" s="16"/>
    </row>
    <row r="659">
      <c r="D659" s="16"/>
      <c r="E659" s="16"/>
      <c r="F659" s="16"/>
    </row>
    <row r="660">
      <c r="D660" s="16"/>
      <c r="E660" s="16"/>
      <c r="F660" s="16"/>
    </row>
    <row r="661">
      <c r="D661" s="16"/>
      <c r="E661" s="16"/>
      <c r="F661" s="16"/>
    </row>
    <row r="662">
      <c r="D662" s="16"/>
      <c r="E662" s="16"/>
      <c r="F662" s="16"/>
    </row>
    <row r="663">
      <c r="D663" s="16"/>
      <c r="E663" s="16"/>
      <c r="F663" s="16"/>
    </row>
    <row r="664">
      <c r="D664" s="16"/>
      <c r="E664" s="16"/>
      <c r="F664" s="16"/>
    </row>
    <row r="665">
      <c r="D665" s="16"/>
      <c r="E665" s="16"/>
      <c r="F665" s="16"/>
    </row>
    <row r="666">
      <c r="D666" s="16"/>
      <c r="E666" s="16"/>
      <c r="F666" s="16"/>
    </row>
    <row r="667">
      <c r="D667" s="16"/>
      <c r="E667" s="16"/>
      <c r="F667" s="16"/>
    </row>
    <row r="668">
      <c r="D668" s="16"/>
      <c r="E668" s="16"/>
      <c r="F668" s="16"/>
    </row>
    <row r="669">
      <c r="D669" s="16"/>
      <c r="E669" s="16"/>
      <c r="F669" s="16"/>
    </row>
    <row r="670">
      <c r="D670" s="16"/>
      <c r="E670" s="16"/>
      <c r="F670" s="16"/>
    </row>
    <row r="671">
      <c r="D671" s="16"/>
      <c r="E671" s="16"/>
      <c r="F671" s="16"/>
    </row>
    <row r="672">
      <c r="D672" s="16"/>
      <c r="E672" s="16"/>
      <c r="F672" s="16"/>
    </row>
    <row r="673">
      <c r="D673" s="16"/>
      <c r="E673" s="16"/>
      <c r="F673" s="16"/>
    </row>
    <row r="674">
      <c r="D674" s="16"/>
      <c r="E674" s="16"/>
      <c r="F674" s="16"/>
    </row>
    <row r="675">
      <c r="D675" s="16"/>
      <c r="E675" s="16"/>
      <c r="F675" s="16"/>
    </row>
    <row r="676">
      <c r="D676" s="16"/>
      <c r="E676" s="16"/>
      <c r="F676" s="16"/>
    </row>
    <row r="677">
      <c r="D677" s="16"/>
      <c r="E677" s="16"/>
      <c r="F677" s="16"/>
    </row>
    <row r="678">
      <c r="D678" s="16"/>
      <c r="E678" s="16"/>
      <c r="F678" s="16"/>
    </row>
    <row r="679">
      <c r="D679" s="16"/>
      <c r="E679" s="16"/>
      <c r="F679" s="16"/>
    </row>
    <row r="680">
      <c r="D680" s="16"/>
      <c r="E680" s="16"/>
      <c r="F680" s="16"/>
    </row>
    <row r="681">
      <c r="D681" s="16"/>
      <c r="E681" s="16"/>
      <c r="F681" s="16"/>
    </row>
    <row r="682">
      <c r="D682" s="16"/>
      <c r="E682" s="16"/>
      <c r="F682" s="16"/>
    </row>
    <row r="683">
      <c r="D683" s="16"/>
      <c r="E683" s="16"/>
      <c r="F683" s="16"/>
    </row>
    <row r="684">
      <c r="D684" s="16"/>
      <c r="E684" s="16"/>
      <c r="F684" s="16"/>
    </row>
    <row r="685">
      <c r="D685" s="16"/>
      <c r="E685" s="16"/>
      <c r="F685" s="16"/>
    </row>
    <row r="686">
      <c r="D686" s="16"/>
      <c r="E686" s="16"/>
      <c r="F686" s="16"/>
    </row>
    <row r="687">
      <c r="D687" s="16"/>
      <c r="E687" s="16"/>
      <c r="F687" s="16"/>
    </row>
    <row r="688">
      <c r="D688" s="16"/>
      <c r="E688" s="16"/>
      <c r="F688" s="16"/>
    </row>
    <row r="689">
      <c r="D689" s="16"/>
      <c r="E689" s="16"/>
      <c r="F689" s="16"/>
    </row>
    <row r="690">
      <c r="D690" s="16"/>
      <c r="E690" s="16"/>
      <c r="F690" s="16"/>
    </row>
    <row r="691">
      <c r="D691" s="16"/>
      <c r="E691" s="16"/>
      <c r="F691" s="16"/>
    </row>
    <row r="692">
      <c r="D692" s="16"/>
      <c r="E692" s="16"/>
      <c r="F692" s="16"/>
    </row>
    <row r="693">
      <c r="D693" s="16"/>
      <c r="E693" s="16"/>
      <c r="F693" s="16"/>
    </row>
    <row r="694">
      <c r="D694" s="16"/>
      <c r="E694" s="16"/>
      <c r="F694" s="16"/>
    </row>
    <row r="695">
      <c r="D695" s="16"/>
      <c r="E695" s="16"/>
      <c r="F695" s="16"/>
    </row>
    <row r="696">
      <c r="D696" s="16"/>
      <c r="E696" s="16"/>
      <c r="F696" s="16"/>
    </row>
    <row r="697">
      <c r="D697" s="16"/>
      <c r="E697" s="16"/>
      <c r="F697" s="16"/>
    </row>
    <row r="698">
      <c r="D698" s="16"/>
      <c r="E698" s="16"/>
      <c r="F698" s="16"/>
    </row>
    <row r="699">
      <c r="D699" s="16"/>
      <c r="E699" s="16"/>
      <c r="F699" s="16"/>
    </row>
    <row r="700">
      <c r="D700" s="16"/>
      <c r="E700" s="16"/>
      <c r="F700" s="16"/>
    </row>
    <row r="701">
      <c r="D701" s="16"/>
      <c r="E701" s="16"/>
      <c r="F701" s="16"/>
    </row>
    <row r="702">
      <c r="D702" s="16"/>
      <c r="E702" s="16"/>
      <c r="F702" s="16"/>
    </row>
    <row r="703">
      <c r="D703" s="16"/>
      <c r="E703" s="16"/>
      <c r="F703" s="16"/>
    </row>
    <row r="704">
      <c r="D704" s="16"/>
      <c r="E704" s="16"/>
      <c r="F704" s="16"/>
    </row>
    <row r="705">
      <c r="D705" s="16"/>
      <c r="E705" s="16"/>
      <c r="F705" s="16"/>
    </row>
    <row r="706">
      <c r="D706" s="16"/>
      <c r="E706" s="16"/>
      <c r="F706" s="16"/>
    </row>
    <row r="707">
      <c r="D707" s="16"/>
      <c r="E707" s="16"/>
      <c r="F707" s="16"/>
    </row>
    <row r="708">
      <c r="D708" s="16"/>
      <c r="E708" s="16"/>
      <c r="F708" s="16"/>
    </row>
    <row r="709">
      <c r="D709" s="16"/>
      <c r="E709" s="16"/>
      <c r="F709" s="16"/>
    </row>
    <row r="710">
      <c r="D710" s="16"/>
      <c r="E710" s="16"/>
      <c r="F710" s="16"/>
    </row>
    <row r="711">
      <c r="D711" s="16"/>
      <c r="E711" s="16"/>
      <c r="F711" s="16"/>
    </row>
    <row r="712">
      <c r="D712" s="16"/>
      <c r="E712" s="16"/>
      <c r="F712" s="16"/>
    </row>
    <row r="713">
      <c r="D713" s="16"/>
      <c r="E713" s="16"/>
      <c r="F713" s="16"/>
    </row>
    <row r="714">
      <c r="D714" s="16"/>
      <c r="E714" s="16"/>
      <c r="F714" s="16"/>
    </row>
    <row r="715">
      <c r="D715" s="16"/>
      <c r="E715" s="16"/>
      <c r="F715" s="16"/>
    </row>
    <row r="716">
      <c r="D716" s="16"/>
      <c r="E716" s="16"/>
      <c r="F716" s="16"/>
    </row>
    <row r="717">
      <c r="D717" s="16"/>
      <c r="E717" s="16"/>
      <c r="F717" s="16"/>
    </row>
    <row r="718">
      <c r="D718" s="16"/>
      <c r="E718" s="16"/>
      <c r="F718" s="16"/>
    </row>
    <row r="719">
      <c r="D719" s="16"/>
      <c r="E719" s="16"/>
      <c r="F719" s="16"/>
    </row>
    <row r="720">
      <c r="D720" s="16"/>
      <c r="E720" s="16"/>
      <c r="F720" s="16"/>
    </row>
    <row r="721">
      <c r="D721" s="16"/>
      <c r="E721" s="16"/>
      <c r="F721" s="16"/>
    </row>
    <row r="722">
      <c r="D722" s="16"/>
      <c r="E722" s="16"/>
      <c r="F722" s="16"/>
    </row>
    <row r="723">
      <c r="D723" s="16"/>
      <c r="E723" s="16"/>
      <c r="F723" s="16"/>
    </row>
    <row r="724">
      <c r="D724" s="16"/>
      <c r="E724" s="16"/>
      <c r="F724" s="16"/>
    </row>
    <row r="725">
      <c r="D725" s="16"/>
      <c r="E725" s="16"/>
      <c r="F725" s="16"/>
    </row>
    <row r="726">
      <c r="D726" s="16"/>
      <c r="E726" s="16"/>
      <c r="F726" s="16"/>
    </row>
    <row r="727">
      <c r="D727" s="16"/>
      <c r="E727" s="16"/>
      <c r="F727" s="16"/>
    </row>
    <row r="728">
      <c r="D728" s="16"/>
      <c r="E728" s="16"/>
      <c r="F728" s="16"/>
    </row>
    <row r="729">
      <c r="D729" s="16"/>
      <c r="E729" s="16"/>
      <c r="F729" s="16"/>
    </row>
    <row r="730">
      <c r="D730" s="16"/>
      <c r="E730" s="16"/>
      <c r="F730" s="16"/>
    </row>
    <row r="731">
      <c r="D731" s="16"/>
      <c r="E731" s="16"/>
      <c r="F731" s="16"/>
    </row>
    <row r="732">
      <c r="D732" s="16"/>
      <c r="E732" s="16"/>
      <c r="F732" s="16"/>
    </row>
    <row r="733">
      <c r="D733" s="16"/>
      <c r="E733" s="16"/>
      <c r="F733" s="16"/>
    </row>
    <row r="734">
      <c r="D734" s="16"/>
      <c r="E734" s="16"/>
      <c r="F734" s="16"/>
    </row>
    <row r="735">
      <c r="D735" s="16"/>
      <c r="E735" s="16"/>
      <c r="F735" s="16"/>
    </row>
    <row r="736">
      <c r="D736" s="16"/>
      <c r="E736" s="16"/>
      <c r="F736" s="16"/>
    </row>
    <row r="737">
      <c r="D737" s="16"/>
      <c r="E737" s="16"/>
      <c r="F737" s="16"/>
    </row>
    <row r="738">
      <c r="D738" s="16"/>
      <c r="E738" s="16"/>
      <c r="F738" s="16"/>
    </row>
    <row r="739">
      <c r="D739" s="16"/>
      <c r="E739" s="16"/>
      <c r="F739" s="16"/>
    </row>
    <row r="740">
      <c r="D740" s="16"/>
      <c r="E740" s="16"/>
      <c r="F740" s="16"/>
    </row>
    <row r="741">
      <c r="D741" s="16"/>
      <c r="E741" s="16"/>
      <c r="F741" s="16"/>
    </row>
    <row r="742">
      <c r="D742" s="16"/>
      <c r="E742" s="16"/>
      <c r="F742" s="16"/>
    </row>
    <row r="743">
      <c r="D743" s="16"/>
      <c r="E743" s="16"/>
      <c r="F743" s="16"/>
    </row>
    <row r="744">
      <c r="D744" s="16"/>
      <c r="E744" s="16"/>
      <c r="F744" s="16"/>
    </row>
    <row r="745">
      <c r="D745" s="16"/>
      <c r="E745" s="16"/>
      <c r="F745" s="16"/>
    </row>
    <row r="746">
      <c r="D746" s="16"/>
      <c r="E746" s="16"/>
      <c r="F746" s="16"/>
    </row>
    <row r="747">
      <c r="D747" s="16"/>
      <c r="E747" s="16"/>
      <c r="F747" s="16"/>
    </row>
    <row r="748">
      <c r="D748" s="16"/>
      <c r="E748" s="16"/>
      <c r="F748" s="16"/>
    </row>
    <row r="749">
      <c r="D749" s="16"/>
      <c r="E749" s="16"/>
      <c r="F749" s="16"/>
    </row>
    <row r="750">
      <c r="D750" s="16"/>
      <c r="E750" s="16"/>
      <c r="F750" s="16"/>
    </row>
    <row r="751">
      <c r="D751" s="16"/>
      <c r="E751" s="16"/>
      <c r="F751" s="16"/>
    </row>
    <row r="752">
      <c r="D752" s="16"/>
      <c r="E752" s="16"/>
      <c r="F752" s="16"/>
    </row>
    <row r="753">
      <c r="D753" s="16"/>
      <c r="E753" s="16"/>
      <c r="F753" s="16"/>
    </row>
    <row r="754">
      <c r="D754" s="16"/>
      <c r="E754" s="16"/>
      <c r="F754" s="16"/>
    </row>
    <row r="755">
      <c r="D755" s="16"/>
      <c r="E755" s="16"/>
      <c r="F755" s="16"/>
    </row>
    <row r="756">
      <c r="D756" s="16"/>
      <c r="E756" s="16"/>
      <c r="F756" s="16"/>
    </row>
    <row r="757">
      <c r="D757" s="16"/>
      <c r="E757" s="16"/>
      <c r="F757" s="16"/>
    </row>
    <row r="758">
      <c r="D758" s="16"/>
      <c r="E758" s="16"/>
      <c r="F758" s="16"/>
    </row>
    <row r="759">
      <c r="D759" s="16"/>
      <c r="E759" s="16"/>
      <c r="F759" s="16"/>
    </row>
    <row r="760">
      <c r="D760" s="16"/>
      <c r="E760" s="16"/>
      <c r="F760" s="16"/>
    </row>
    <row r="761">
      <c r="D761" s="16"/>
      <c r="E761" s="16"/>
      <c r="F761" s="16"/>
    </row>
    <row r="762">
      <c r="D762" s="16"/>
      <c r="E762" s="16"/>
      <c r="F762" s="16"/>
    </row>
    <row r="763">
      <c r="D763" s="16"/>
      <c r="E763" s="16"/>
      <c r="F763" s="16"/>
    </row>
    <row r="764">
      <c r="D764" s="16"/>
      <c r="E764" s="16"/>
      <c r="F764" s="16"/>
    </row>
    <row r="765">
      <c r="D765" s="16"/>
      <c r="E765" s="16"/>
      <c r="F765" s="16"/>
    </row>
    <row r="766">
      <c r="D766" s="16"/>
      <c r="E766" s="16"/>
      <c r="F766" s="16"/>
    </row>
    <row r="767">
      <c r="D767" s="16"/>
      <c r="E767" s="16"/>
      <c r="F767" s="16"/>
    </row>
    <row r="768">
      <c r="D768" s="16"/>
      <c r="E768" s="16"/>
      <c r="F768" s="16"/>
    </row>
    <row r="769">
      <c r="D769" s="16"/>
      <c r="E769" s="16"/>
      <c r="F769" s="16"/>
    </row>
    <row r="770">
      <c r="D770" s="16"/>
      <c r="E770" s="16"/>
      <c r="F770" s="16"/>
    </row>
    <row r="771">
      <c r="D771" s="16"/>
      <c r="E771" s="16"/>
      <c r="F771" s="16"/>
    </row>
    <row r="772">
      <c r="D772" s="16"/>
      <c r="E772" s="16"/>
      <c r="F772" s="16"/>
    </row>
    <row r="773">
      <c r="D773" s="16"/>
      <c r="E773" s="16"/>
      <c r="F773" s="16"/>
    </row>
    <row r="774">
      <c r="D774" s="16"/>
      <c r="E774" s="16"/>
      <c r="F774" s="16"/>
    </row>
    <row r="775">
      <c r="D775" s="16"/>
      <c r="E775" s="16"/>
      <c r="F775" s="16"/>
    </row>
    <row r="776">
      <c r="D776" s="16"/>
      <c r="E776" s="16"/>
      <c r="F776" s="16"/>
    </row>
    <row r="777">
      <c r="D777" s="16"/>
      <c r="E777" s="16"/>
      <c r="F777" s="16"/>
    </row>
    <row r="778">
      <c r="D778" s="16"/>
      <c r="E778" s="16"/>
      <c r="F778" s="16"/>
    </row>
    <row r="779">
      <c r="D779" s="16"/>
      <c r="E779" s="16"/>
      <c r="F779" s="16"/>
    </row>
    <row r="780">
      <c r="D780" s="16"/>
      <c r="E780" s="16"/>
      <c r="F780" s="16"/>
    </row>
    <row r="781">
      <c r="D781" s="16"/>
      <c r="E781" s="16"/>
      <c r="F781" s="16"/>
    </row>
    <row r="782">
      <c r="D782" s="16"/>
      <c r="E782" s="16"/>
      <c r="F782" s="16"/>
    </row>
    <row r="783">
      <c r="D783" s="16"/>
      <c r="E783" s="16"/>
      <c r="F783" s="16"/>
    </row>
    <row r="784">
      <c r="D784" s="16"/>
      <c r="E784" s="16"/>
      <c r="F784" s="16"/>
    </row>
    <row r="785">
      <c r="D785" s="16"/>
      <c r="E785" s="16"/>
      <c r="F785" s="16"/>
    </row>
    <row r="786">
      <c r="D786" s="16"/>
      <c r="E786" s="16"/>
      <c r="F786" s="16"/>
    </row>
    <row r="787">
      <c r="D787" s="16"/>
      <c r="E787" s="16"/>
      <c r="F787" s="16"/>
    </row>
    <row r="788">
      <c r="D788" s="16"/>
      <c r="E788" s="16"/>
      <c r="F788" s="16"/>
    </row>
    <row r="789">
      <c r="D789" s="16"/>
      <c r="E789" s="16"/>
      <c r="F789" s="16"/>
    </row>
    <row r="790">
      <c r="D790" s="16"/>
      <c r="E790" s="16"/>
      <c r="F790" s="16"/>
    </row>
    <row r="791">
      <c r="D791" s="16"/>
      <c r="E791" s="16"/>
      <c r="F791" s="16"/>
    </row>
    <row r="792">
      <c r="D792" s="16"/>
      <c r="E792" s="16"/>
      <c r="F792" s="16"/>
    </row>
    <row r="793">
      <c r="D793" s="16"/>
      <c r="E793" s="16"/>
      <c r="F793" s="16"/>
    </row>
    <row r="794">
      <c r="D794" s="16"/>
      <c r="E794" s="16"/>
      <c r="F794" s="16"/>
    </row>
    <row r="795">
      <c r="D795" s="16"/>
      <c r="E795" s="16"/>
      <c r="F795" s="16"/>
    </row>
    <row r="796">
      <c r="D796" s="16"/>
      <c r="E796" s="16"/>
      <c r="F796" s="16"/>
    </row>
    <row r="797">
      <c r="D797" s="16"/>
      <c r="E797" s="16"/>
      <c r="F797" s="16"/>
    </row>
    <row r="798">
      <c r="D798" s="16"/>
      <c r="E798" s="16"/>
      <c r="F798" s="16"/>
    </row>
    <row r="799">
      <c r="D799" s="16"/>
      <c r="E799" s="16"/>
      <c r="F799" s="16"/>
    </row>
    <row r="800">
      <c r="D800" s="16"/>
      <c r="E800" s="16"/>
      <c r="F800" s="16"/>
    </row>
    <row r="801">
      <c r="D801" s="16"/>
      <c r="E801" s="16"/>
      <c r="F801" s="16"/>
    </row>
    <row r="802">
      <c r="D802" s="16"/>
      <c r="E802" s="16"/>
      <c r="F802" s="16"/>
    </row>
    <row r="803">
      <c r="D803" s="16"/>
      <c r="E803" s="16"/>
      <c r="F803" s="16"/>
    </row>
    <row r="804">
      <c r="D804" s="16"/>
      <c r="E804" s="16"/>
      <c r="F804" s="16"/>
    </row>
    <row r="805">
      <c r="D805" s="16"/>
      <c r="E805" s="16"/>
      <c r="F805" s="16"/>
    </row>
    <row r="806">
      <c r="D806" s="16"/>
      <c r="E806" s="16"/>
      <c r="F806" s="16"/>
    </row>
    <row r="807">
      <c r="D807" s="16"/>
      <c r="E807" s="16"/>
      <c r="F807" s="16"/>
    </row>
    <row r="808">
      <c r="D808" s="16"/>
      <c r="E808" s="16"/>
      <c r="F808" s="16"/>
    </row>
    <row r="809">
      <c r="D809" s="16"/>
      <c r="E809" s="16"/>
      <c r="F809" s="16"/>
    </row>
    <row r="810">
      <c r="D810" s="16"/>
      <c r="E810" s="16"/>
      <c r="F810" s="16"/>
    </row>
    <row r="811">
      <c r="D811" s="16"/>
      <c r="E811" s="16"/>
      <c r="F811" s="16"/>
    </row>
    <row r="812">
      <c r="D812" s="16"/>
      <c r="E812" s="16"/>
      <c r="F812" s="16"/>
    </row>
    <row r="813">
      <c r="D813" s="16"/>
      <c r="E813" s="16"/>
      <c r="F813" s="16"/>
    </row>
    <row r="814">
      <c r="D814" s="16"/>
      <c r="E814" s="16"/>
      <c r="F814" s="16"/>
    </row>
    <row r="815">
      <c r="D815" s="16"/>
      <c r="E815" s="16"/>
      <c r="F815" s="16"/>
    </row>
    <row r="816">
      <c r="D816" s="16"/>
      <c r="E816" s="16"/>
      <c r="F816" s="16"/>
    </row>
    <row r="817">
      <c r="D817" s="16"/>
      <c r="E817" s="16"/>
      <c r="F817" s="16"/>
    </row>
    <row r="818">
      <c r="D818" s="16"/>
      <c r="E818" s="16"/>
      <c r="F818" s="16"/>
    </row>
    <row r="819">
      <c r="D819" s="16"/>
      <c r="E819" s="16"/>
      <c r="F819" s="16"/>
    </row>
    <row r="820">
      <c r="D820" s="16"/>
      <c r="E820" s="16"/>
      <c r="F820" s="16"/>
    </row>
    <row r="821">
      <c r="D821" s="16"/>
      <c r="E821" s="16"/>
      <c r="F821" s="16"/>
    </row>
    <row r="822">
      <c r="D822" s="16"/>
      <c r="E822" s="16"/>
      <c r="F822" s="16"/>
    </row>
    <row r="823">
      <c r="D823" s="16"/>
      <c r="E823" s="16"/>
      <c r="F823" s="16"/>
    </row>
    <row r="824">
      <c r="D824" s="16"/>
      <c r="E824" s="16"/>
      <c r="F824" s="16"/>
    </row>
    <row r="825">
      <c r="D825" s="16"/>
      <c r="E825" s="16"/>
      <c r="F825" s="16"/>
    </row>
    <row r="826">
      <c r="D826" s="16"/>
      <c r="E826" s="16"/>
      <c r="F826" s="16"/>
    </row>
    <row r="827">
      <c r="D827" s="16"/>
      <c r="E827" s="16"/>
      <c r="F827" s="16"/>
    </row>
    <row r="828">
      <c r="D828" s="16"/>
      <c r="E828" s="16"/>
      <c r="F828" s="16"/>
    </row>
    <row r="829">
      <c r="D829" s="16"/>
      <c r="E829" s="16"/>
      <c r="F829" s="16"/>
    </row>
    <row r="830">
      <c r="D830" s="16"/>
      <c r="E830" s="16"/>
      <c r="F830" s="16"/>
    </row>
    <row r="831">
      <c r="D831" s="16"/>
      <c r="E831" s="16"/>
      <c r="F831" s="16"/>
    </row>
    <row r="832">
      <c r="D832" s="16"/>
      <c r="E832" s="16"/>
      <c r="F832" s="16"/>
    </row>
    <row r="833">
      <c r="D833" s="16"/>
      <c r="E833" s="16"/>
      <c r="F833" s="16"/>
    </row>
    <row r="834">
      <c r="D834" s="16"/>
      <c r="E834" s="16"/>
      <c r="F834" s="16"/>
    </row>
    <row r="835">
      <c r="D835" s="16"/>
      <c r="E835" s="16"/>
      <c r="F835" s="16"/>
    </row>
    <row r="836">
      <c r="D836" s="16"/>
      <c r="E836" s="16"/>
      <c r="F836" s="16"/>
    </row>
    <row r="837">
      <c r="D837" s="16"/>
      <c r="E837" s="16"/>
      <c r="F837" s="16"/>
    </row>
    <row r="838">
      <c r="D838" s="16"/>
      <c r="E838" s="16"/>
      <c r="F838" s="16"/>
    </row>
    <row r="839">
      <c r="D839" s="16"/>
      <c r="E839" s="16"/>
      <c r="F839" s="16"/>
    </row>
    <row r="840">
      <c r="D840" s="16"/>
      <c r="E840" s="16"/>
      <c r="F840" s="16"/>
    </row>
    <row r="841">
      <c r="D841" s="16"/>
      <c r="E841" s="16"/>
      <c r="F841" s="16"/>
    </row>
    <row r="842">
      <c r="D842" s="16"/>
      <c r="E842" s="16"/>
      <c r="F842" s="16"/>
    </row>
    <row r="843">
      <c r="D843" s="16"/>
      <c r="E843" s="16"/>
      <c r="F843" s="16"/>
    </row>
    <row r="844">
      <c r="D844" s="16"/>
      <c r="E844" s="16"/>
      <c r="F844" s="16"/>
    </row>
    <row r="845">
      <c r="D845" s="16"/>
      <c r="E845" s="16"/>
      <c r="F845" s="16"/>
    </row>
    <row r="846">
      <c r="D846" s="16"/>
      <c r="E846" s="16"/>
      <c r="F846" s="16"/>
    </row>
    <row r="847">
      <c r="D847" s="16"/>
      <c r="E847" s="16"/>
      <c r="F847" s="16"/>
    </row>
    <row r="848">
      <c r="D848" s="16"/>
      <c r="E848" s="16"/>
      <c r="F848" s="16"/>
    </row>
    <row r="849">
      <c r="D849" s="16"/>
      <c r="E849" s="16"/>
      <c r="F849" s="16"/>
    </row>
    <row r="850">
      <c r="D850" s="16"/>
      <c r="E850" s="16"/>
      <c r="F850" s="16"/>
    </row>
    <row r="851">
      <c r="D851" s="16"/>
      <c r="E851" s="16"/>
      <c r="F851" s="16"/>
    </row>
    <row r="852">
      <c r="D852" s="16"/>
      <c r="E852" s="16"/>
      <c r="F852" s="16"/>
    </row>
    <row r="853">
      <c r="D853" s="16"/>
      <c r="E853" s="16"/>
      <c r="F853" s="16"/>
    </row>
    <row r="854">
      <c r="D854" s="16"/>
      <c r="E854" s="16"/>
      <c r="F854" s="16"/>
    </row>
    <row r="855">
      <c r="D855" s="16"/>
      <c r="E855" s="16"/>
      <c r="F855" s="16"/>
    </row>
    <row r="856">
      <c r="D856" s="16"/>
      <c r="E856" s="16"/>
      <c r="F856" s="16"/>
    </row>
    <row r="857">
      <c r="D857" s="16"/>
      <c r="E857" s="16"/>
      <c r="F857" s="16"/>
    </row>
    <row r="858">
      <c r="D858" s="16"/>
      <c r="E858" s="16"/>
      <c r="F858" s="16"/>
    </row>
    <row r="859">
      <c r="D859" s="16"/>
      <c r="E859" s="16"/>
      <c r="F859" s="16"/>
    </row>
    <row r="860">
      <c r="D860" s="16"/>
      <c r="E860" s="16"/>
      <c r="F860" s="16"/>
    </row>
    <row r="861">
      <c r="D861" s="16"/>
      <c r="E861" s="16"/>
      <c r="F861" s="16"/>
    </row>
    <row r="862">
      <c r="D862" s="16"/>
      <c r="E862" s="16"/>
      <c r="F862" s="16"/>
    </row>
    <row r="863">
      <c r="D863" s="16"/>
      <c r="E863" s="16"/>
      <c r="F863" s="16"/>
    </row>
    <row r="864">
      <c r="D864" s="16"/>
      <c r="E864" s="16"/>
      <c r="F864" s="16"/>
    </row>
    <row r="865">
      <c r="D865" s="16"/>
      <c r="E865" s="16"/>
      <c r="F865" s="16"/>
    </row>
    <row r="866">
      <c r="D866" s="16"/>
      <c r="E866" s="16"/>
      <c r="F866" s="16"/>
    </row>
    <row r="867">
      <c r="D867" s="16"/>
      <c r="E867" s="16"/>
      <c r="F867" s="16"/>
    </row>
    <row r="868">
      <c r="D868" s="16"/>
      <c r="E868" s="16"/>
      <c r="F868" s="16"/>
    </row>
    <row r="869">
      <c r="D869" s="16"/>
      <c r="E869" s="16"/>
      <c r="F869" s="16"/>
    </row>
    <row r="870">
      <c r="D870" s="16"/>
      <c r="E870" s="16"/>
      <c r="F870" s="16"/>
    </row>
    <row r="871">
      <c r="D871" s="16"/>
      <c r="E871" s="16"/>
      <c r="F871" s="16"/>
    </row>
    <row r="872">
      <c r="D872" s="16"/>
      <c r="E872" s="16"/>
      <c r="F872" s="16"/>
    </row>
    <row r="873">
      <c r="D873" s="16"/>
      <c r="E873" s="16"/>
      <c r="F873" s="16"/>
    </row>
    <row r="874">
      <c r="D874" s="16"/>
      <c r="E874" s="16"/>
      <c r="F874" s="16"/>
    </row>
    <row r="875">
      <c r="D875" s="16"/>
      <c r="E875" s="16"/>
      <c r="F875" s="16"/>
    </row>
    <row r="876">
      <c r="D876" s="16"/>
      <c r="E876" s="16"/>
      <c r="F876" s="16"/>
    </row>
    <row r="877">
      <c r="D877" s="16"/>
      <c r="E877" s="16"/>
      <c r="F877" s="16"/>
    </row>
    <row r="878">
      <c r="D878" s="16"/>
      <c r="E878" s="16"/>
      <c r="F878" s="16"/>
    </row>
    <row r="879">
      <c r="D879" s="16"/>
      <c r="E879" s="16"/>
      <c r="F879" s="16"/>
    </row>
    <row r="880">
      <c r="D880" s="16"/>
      <c r="E880" s="16"/>
      <c r="F880" s="16"/>
    </row>
    <row r="881">
      <c r="D881" s="16"/>
      <c r="E881" s="16"/>
      <c r="F881" s="16"/>
    </row>
    <row r="882">
      <c r="D882" s="16"/>
      <c r="E882" s="16"/>
      <c r="F882" s="16"/>
    </row>
    <row r="883">
      <c r="D883" s="16"/>
      <c r="E883" s="16"/>
      <c r="F883" s="16"/>
    </row>
    <row r="884">
      <c r="D884" s="16"/>
      <c r="E884" s="16"/>
      <c r="F884" s="16"/>
    </row>
    <row r="885">
      <c r="D885" s="16"/>
      <c r="E885" s="16"/>
      <c r="F885" s="16"/>
    </row>
    <row r="886">
      <c r="D886" s="16"/>
      <c r="E886" s="16"/>
      <c r="F886" s="16"/>
    </row>
    <row r="887">
      <c r="D887" s="16"/>
      <c r="E887" s="16"/>
      <c r="F887" s="16"/>
    </row>
    <row r="888">
      <c r="D888" s="16"/>
      <c r="E888" s="16"/>
      <c r="F888" s="16"/>
    </row>
    <row r="889">
      <c r="D889" s="16"/>
      <c r="E889" s="16"/>
      <c r="F889" s="16"/>
    </row>
    <row r="890">
      <c r="D890" s="16"/>
      <c r="E890" s="16"/>
      <c r="F890" s="16"/>
    </row>
    <row r="891">
      <c r="D891" s="16"/>
      <c r="E891" s="16"/>
      <c r="F891" s="16"/>
    </row>
    <row r="892">
      <c r="D892" s="16"/>
      <c r="E892" s="16"/>
      <c r="F892" s="16"/>
    </row>
    <row r="893">
      <c r="D893" s="16"/>
      <c r="E893" s="16"/>
      <c r="F893" s="16"/>
    </row>
    <row r="894">
      <c r="D894" s="16"/>
      <c r="E894" s="16"/>
      <c r="F894" s="16"/>
    </row>
    <row r="895">
      <c r="D895" s="16"/>
      <c r="E895" s="16"/>
      <c r="F895" s="16"/>
    </row>
    <row r="896">
      <c r="D896" s="16"/>
      <c r="E896" s="16"/>
      <c r="F896" s="16"/>
    </row>
    <row r="897">
      <c r="D897" s="16"/>
      <c r="E897" s="16"/>
      <c r="F897" s="16"/>
    </row>
    <row r="898">
      <c r="D898" s="16"/>
      <c r="E898" s="16"/>
      <c r="F898" s="16"/>
    </row>
    <row r="899">
      <c r="D899" s="16"/>
      <c r="E899" s="16"/>
      <c r="F899" s="16"/>
    </row>
    <row r="900">
      <c r="D900" s="16"/>
      <c r="E900" s="16"/>
      <c r="F900" s="16"/>
    </row>
    <row r="901">
      <c r="D901" s="16"/>
      <c r="E901" s="16"/>
      <c r="F901" s="16"/>
    </row>
    <row r="902">
      <c r="D902" s="16"/>
      <c r="E902" s="16"/>
      <c r="F902" s="16"/>
    </row>
    <row r="903">
      <c r="D903" s="16"/>
      <c r="E903" s="16"/>
      <c r="F903" s="16"/>
    </row>
    <row r="904">
      <c r="D904" s="16"/>
      <c r="E904" s="16"/>
      <c r="F904" s="16"/>
    </row>
    <row r="905">
      <c r="D905" s="16"/>
      <c r="E905" s="16"/>
      <c r="F905" s="16"/>
    </row>
    <row r="906">
      <c r="D906" s="16"/>
      <c r="E906" s="16"/>
      <c r="F906" s="16"/>
    </row>
    <row r="907">
      <c r="D907" s="16"/>
      <c r="E907" s="16"/>
      <c r="F907" s="16"/>
    </row>
    <row r="908">
      <c r="D908" s="16"/>
      <c r="E908" s="16"/>
      <c r="F908" s="16"/>
    </row>
    <row r="909">
      <c r="D909" s="16"/>
      <c r="E909" s="16"/>
      <c r="F909" s="16"/>
    </row>
    <row r="910">
      <c r="D910" s="16"/>
      <c r="E910" s="16"/>
      <c r="F910" s="16"/>
    </row>
    <row r="911">
      <c r="D911" s="16"/>
      <c r="E911" s="16"/>
      <c r="F911" s="16"/>
    </row>
    <row r="912">
      <c r="D912" s="16"/>
      <c r="E912" s="16"/>
      <c r="F912" s="16"/>
    </row>
    <row r="913">
      <c r="D913" s="16"/>
      <c r="E913" s="16"/>
      <c r="F913" s="16"/>
    </row>
    <row r="914">
      <c r="D914" s="16"/>
      <c r="E914" s="16"/>
      <c r="F914" s="16"/>
    </row>
    <row r="915">
      <c r="D915" s="16"/>
      <c r="E915" s="16"/>
      <c r="F915" s="16"/>
    </row>
    <row r="916">
      <c r="D916" s="16"/>
      <c r="E916" s="16"/>
      <c r="F916" s="16"/>
    </row>
    <row r="917">
      <c r="D917" s="16"/>
      <c r="E917" s="16"/>
      <c r="F917" s="16"/>
    </row>
    <row r="918">
      <c r="D918" s="16"/>
      <c r="E918" s="16"/>
      <c r="F918" s="16"/>
    </row>
    <row r="919">
      <c r="D919" s="16"/>
      <c r="E919" s="16"/>
      <c r="F919" s="16"/>
    </row>
    <row r="920">
      <c r="D920" s="16"/>
      <c r="E920" s="16"/>
      <c r="F920" s="16"/>
    </row>
    <row r="921">
      <c r="D921" s="16"/>
      <c r="E921" s="16"/>
      <c r="F921" s="16"/>
    </row>
    <row r="922">
      <c r="D922" s="16"/>
      <c r="E922" s="16"/>
      <c r="F922" s="16"/>
    </row>
    <row r="923">
      <c r="D923" s="16"/>
      <c r="E923" s="16"/>
      <c r="F923" s="16"/>
    </row>
    <row r="924">
      <c r="D924" s="16"/>
      <c r="E924" s="16"/>
      <c r="F924" s="16"/>
    </row>
    <row r="925">
      <c r="D925" s="16"/>
      <c r="E925" s="16"/>
      <c r="F925" s="16"/>
    </row>
    <row r="926">
      <c r="D926" s="16"/>
      <c r="E926" s="16"/>
      <c r="F926" s="16"/>
    </row>
    <row r="927">
      <c r="D927" s="16"/>
      <c r="E927" s="16"/>
      <c r="F927" s="16"/>
    </row>
    <row r="928">
      <c r="D928" s="16"/>
      <c r="E928" s="16"/>
      <c r="F928" s="16"/>
    </row>
    <row r="929">
      <c r="D929" s="16"/>
      <c r="E929" s="16"/>
      <c r="F929" s="16"/>
    </row>
    <row r="930">
      <c r="D930" s="16"/>
      <c r="E930" s="16"/>
      <c r="F930" s="16"/>
    </row>
    <row r="931">
      <c r="D931" s="16"/>
      <c r="E931" s="16"/>
      <c r="F931" s="16"/>
    </row>
    <row r="932">
      <c r="D932" s="16"/>
      <c r="E932" s="16"/>
      <c r="F932" s="16"/>
    </row>
    <row r="933">
      <c r="D933" s="16"/>
      <c r="E933" s="16"/>
      <c r="F933" s="16"/>
    </row>
    <row r="934">
      <c r="D934" s="16"/>
      <c r="E934" s="16"/>
      <c r="F934" s="16"/>
    </row>
    <row r="935">
      <c r="D935" s="16"/>
      <c r="E935" s="16"/>
      <c r="F935" s="16"/>
    </row>
    <row r="936">
      <c r="D936" s="16"/>
      <c r="E936" s="16"/>
      <c r="F936" s="16"/>
    </row>
    <row r="937">
      <c r="D937" s="16"/>
      <c r="E937" s="16"/>
      <c r="F937" s="16"/>
    </row>
    <row r="938">
      <c r="D938" s="16"/>
      <c r="E938" s="16"/>
      <c r="F938" s="16"/>
    </row>
    <row r="939">
      <c r="D939" s="16"/>
      <c r="E939" s="16"/>
      <c r="F939" s="16"/>
    </row>
    <row r="940">
      <c r="D940" s="16"/>
      <c r="E940" s="16"/>
      <c r="F940" s="16"/>
    </row>
    <row r="941">
      <c r="D941" s="16"/>
      <c r="E941" s="16"/>
      <c r="F941" s="16"/>
    </row>
    <row r="942">
      <c r="D942" s="16"/>
      <c r="E942" s="16"/>
      <c r="F942" s="16"/>
    </row>
    <row r="943">
      <c r="D943" s="16"/>
      <c r="E943" s="16"/>
      <c r="F943" s="16"/>
    </row>
    <row r="944">
      <c r="D944" s="16"/>
      <c r="E944" s="16"/>
      <c r="F944" s="16"/>
    </row>
    <row r="945">
      <c r="D945" s="16"/>
      <c r="E945" s="16"/>
      <c r="F945" s="16"/>
    </row>
    <row r="946">
      <c r="D946" s="16"/>
      <c r="E946" s="16"/>
      <c r="F946" s="16"/>
    </row>
    <row r="947">
      <c r="D947" s="16"/>
      <c r="E947" s="16"/>
      <c r="F947" s="16"/>
    </row>
    <row r="948">
      <c r="D948" s="16"/>
      <c r="E948" s="16"/>
      <c r="F948" s="16"/>
    </row>
    <row r="949">
      <c r="D949" s="16"/>
      <c r="E949" s="16"/>
      <c r="F949" s="16"/>
    </row>
    <row r="950">
      <c r="D950" s="16"/>
      <c r="E950" s="16"/>
      <c r="F950" s="16"/>
    </row>
    <row r="951">
      <c r="D951" s="16"/>
      <c r="E951" s="16"/>
      <c r="F951" s="16"/>
    </row>
    <row r="952">
      <c r="D952" s="16"/>
      <c r="E952" s="16"/>
      <c r="F952" s="16"/>
    </row>
    <row r="953">
      <c r="D953" s="16"/>
      <c r="E953" s="16"/>
      <c r="F953" s="16"/>
    </row>
    <row r="954">
      <c r="D954" s="16"/>
      <c r="E954" s="16"/>
      <c r="F954" s="16"/>
    </row>
    <row r="955">
      <c r="D955" s="16"/>
      <c r="E955" s="16"/>
      <c r="F955" s="16"/>
    </row>
    <row r="956">
      <c r="D956" s="16"/>
      <c r="E956" s="16"/>
      <c r="F956" s="16"/>
    </row>
    <row r="957">
      <c r="D957" s="16"/>
      <c r="E957" s="16"/>
      <c r="F957" s="16"/>
    </row>
    <row r="958">
      <c r="D958" s="16"/>
      <c r="E958" s="16"/>
      <c r="F958" s="16"/>
    </row>
    <row r="959">
      <c r="D959" s="16"/>
      <c r="E959" s="16"/>
      <c r="F959" s="16"/>
    </row>
    <row r="960">
      <c r="D960" s="16"/>
      <c r="E960" s="16"/>
      <c r="F960" s="16"/>
    </row>
    <row r="961">
      <c r="D961" s="16"/>
      <c r="E961" s="16"/>
      <c r="F961" s="16"/>
    </row>
    <row r="962">
      <c r="D962" s="16"/>
      <c r="E962" s="16"/>
      <c r="F962" s="16"/>
    </row>
    <row r="963">
      <c r="D963" s="16"/>
      <c r="E963" s="16"/>
      <c r="F963" s="16"/>
    </row>
    <row r="964">
      <c r="D964" s="16"/>
      <c r="E964" s="16"/>
      <c r="F964" s="16"/>
    </row>
    <row r="965">
      <c r="D965" s="16"/>
      <c r="E965" s="16"/>
      <c r="F965" s="16"/>
    </row>
    <row r="966">
      <c r="D966" s="16"/>
      <c r="E966" s="16"/>
      <c r="F966" s="16"/>
    </row>
    <row r="967">
      <c r="D967" s="16"/>
      <c r="E967" s="16"/>
      <c r="F967" s="16"/>
    </row>
    <row r="968">
      <c r="D968" s="16"/>
      <c r="E968" s="16"/>
      <c r="F968" s="16"/>
    </row>
    <row r="969">
      <c r="D969" s="16"/>
      <c r="E969" s="16"/>
      <c r="F969" s="16"/>
    </row>
    <row r="970">
      <c r="D970" s="16"/>
      <c r="E970" s="16"/>
      <c r="F970" s="16"/>
    </row>
    <row r="971">
      <c r="D971" s="16"/>
      <c r="E971" s="16"/>
      <c r="F971" s="16"/>
    </row>
    <row r="972">
      <c r="D972" s="16"/>
      <c r="E972" s="16"/>
      <c r="F972" s="16"/>
    </row>
    <row r="973">
      <c r="D973" s="16"/>
      <c r="E973" s="16"/>
      <c r="F973" s="16"/>
    </row>
    <row r="974">
      <c r="D974" s="16"/>
      <c r="E974" s="16"/>
      <c r="F974" s="16"/>
    </row>
    <row r="975">
      <c r="D975" s="16"/>
      <c r="E975" s="16"/>
      <c r="F975" s="16"/>
    </row>
    <row r="976">
      <c r="D976" s="16"/>
      <c r="E976" s="16"/>
      <c r="F976" s="16"/>
    </row>
    <row r="977">
      <c r="D977" s="16"/>
      <c r="E977" s="16"/>
      <c r="F977" s="16"/>
    </row>
    <row r="978">
      <c r="D978" s="16"/>
      <c r="E978" s="16"/>
      <c r="F978" s="16"/>
    </row>
    <row r="979">
      <c r="D979" s="16"/>
      <c r="E979" s="16"/>
      <c r="F979" s="16"/>
    </row>
    <row r="980">
      <c r="D980" s="16"/>
      <c r="E980" s="16"/>
      <c r="F980" s="16"/>
    </row>
    <row r="981">
      <c r="D981" s="16"/>
      <c r="E981" s="16"/>
      <c r="F981" s="16"/>
    </row>
    <row r="982">
      <c r="D982" s="16"/>
      <c r="E982" s="16"/>
      <c r="F982" s="16"/>
    </row>
    <row r="983">
      <c r="D983" s="16"/>
      <c r="E983" s="16"/>
      <c r="F983" s="16"/>
    </row>
    <row r="984">
      <c r="D984" s="16"/>
      <c r="E984" s="16"/>
      <c r="F984" s="16"/>
    </row>
    <row r="985">
      <c r="D985" s="16"/>
      <c r="E985" s="16"/>
      <c r="F985" s="16"/>
    </row>
    <row r="986">
      <c r="D986" s="16"/>
      <c r="E986" s="16"/>
      <c r="F986" s="16"/>
    </row>
    <row r="987">
      <c r="D987" s="16"/>
      <c r="E987" s="16"/>
      <c r="F987" s="16"/>
    </row>
    <row r="988">
      <c r="D988" s="16"/>
      <c r="E988" s="16"/>
      <c r="F988" s="16"/>
    </row>
    <row r="989">
      <c r="D989" s="16"/>
      <c r="E989" s="16"/>
      <c r="F989" s="16"/>
    </row>
    <row r="990">
      <c r="D990" s="16"/>
      <c r="E990" s="16"/>
      <c r="F990" s="16"/>
    </row>
    <row r="991">
      <c r="D991" s="16"/>
      <c r="E991" s="16"/>
      <c r="F991" s="16"/>
    </row>
    <row r="992">
      <c r="D992" s="16"/>
      <c r="E992" s="16"/>
      <c r="F992" s="16"/>
    </row>
    <row r="993">
      <c r="D993" s="16"/>
      <c r="E993" s="16"/>
      <c r="F993" s="16"/>
    </row>
    <row r="994">
      <c r="D994" s="16"/>
      <c r="E994" s="16"/>
      <c r="F994" s="16"/>
    </row>
    <row r="995">
      <c r="D995" s="16"/>
      <c r="E995" s="16"/>
      <c r="F995" s="16"/>
    </row>
    <row r="996">
      <c r="D996" s="16"/>
      <c r="E996" s="16"/>
      <c r="F996" s="16"/>
    </row>
    <row r="997">
      <c r="D997" s="16"/>
      <c r="E997" s="16"/>
      <c r="F997" s="16"/>
    </row>
    <row r="998">
      <c r="D998" s="16"/>
      <c r="E998" s="16"/>
      <c r="F998" s="16"/>
    </row>
    <row r="999">
      <c r="D999" s="16"/>
      <c r="E999" s="16"/>
      <c r="F999" s="16"/>
    </row>
    <row r="1000">
      <c r="D1000" s="16"/>
      <c r="E1000" s="16"/>
      <c r="F1000" s="16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8.0" ySplit="2.0" topLeftCell="I3" activePane="bottomRight" state="frozen"/>
      <selection activeCell="I1" sqref="I1" pane="topRight"/>
      <selection activeCell="A3" sqref="A3" pane="bottomLeft"/>
      <selection activeCell="I3" sqref="I3" pane="bottomRight"/>
    </sheetView>
  </sheetViews>
  <sheetFormatPr customHeight="1" defaultColWidth="14.43" defaultRowHeight="15.0"/>
  <cols>
    <col customWidth="1" min="1" max="1" width="4.29"/>
    <col customWidth="1" min="2" max="2" width="7.86"/>
    <col customWidth="1" min="3" max="3" width="33.0"/>
    <col customWidth="1" hidden="1" min="4" max="6" width="5.86"/>
    <col customWidth="1" min="7" max="7" width="8.86"/>
    <col customWidth="1" min="10" max="10" width="3.43"/>
    <col customWidth="1" min="11" max="11" width="7.43"/>
    <col customWidth="1" min="12" max="14" width="5.0"/>
    <col customWidth="1" min="15" max="32" width="6.43"/>
    <col customWidth="1" min="33" max="35" width="5.43"/>
    <col customWidth="1" min="36" max="40" width="5.0"/>
    <col customWidth="1" min="42" max="42" width="7.14"/>
    <col customWidth="1" min="43" max="45" width="5.0"/>
    <col customWidth="1" min="46" max="46" width="9.86"/>
    <col customWidth="1" min="47" max="61" width="10.86"/>
    <col customWidth="1" min="62" max="66" width="9.86"/>
    <col customWidth="1" min="67" max="67" width="8.86"/>
    <col customWidth="1" min="68" max="71" width="7.43"/>
  </cols>
  <sheetData>
    <row r="1">
      <c r="D1" s="22"/>
      <c r="E1" s="22"/>
      <c r="F1" s="22"/>
      <c r="K1" s="2" t="s">
        <v>10</v>
      </c>
      <c r="AP1" s="2" t="s">
        <v>65</v>
      </c>
    </row>
    <row r="2">
      <c r="A2" s="1" t="s">
        <v>29</v>
      </c>
      <c r="B2" s="1" t="s">
        <v>30</v>
      </c>
      <c r="C2" s="1" t="s">
        <v>31</v>
      </c>
      <c r="D2" s="23" t="s">
        <v>32</v>
      </c>
      <c r="E2" s="23" t="s">
        <v>33</v>
      </c>
      <c r="F2" s="23" t="s">
        <v>34</v>
      </c>
      <c r="G2" s="1" t="s">
        <v>35</v>
      </c>
      <c r="H2" s="1" t="s">
        <v>36</v>
      </c>
      <c r="I2" s="1" t="s">
        <v>37</v>
      </c>
      <c r="J2" s="1"/>
      <c r="K2" s="1">
        <v>2011.0</v>
      </c>
      <c r="L2" s="1">
        <v>2012.0</v>
      </c>
      <c r="M2" s="1">
        <v>2013.0</v>
      </c>
      <c r="N2" s="1">
        <v>2014.0</v>
      </c>
      <c r="O2" s="1">
        <v>2015.0</v>
      </c>
      <c r="P2" s="1">
        <v>2016.0</v>
      </c>
      <c r="Q2" s="1">
        <v>2017.0</v>
      </c>
      <c r="R2" s="1">
        <v>2018.0</v>
      </c>
      <c r="S2" s="1">
        <v>2019.0</v>
      </c>
      <c r="T2" s="1">
        <v>2020.0</v>
      </c>
      <c r="U2" s="1">
        <v>2021.0</v>
      </c>
      <c r="V2" s="1">
        <v>2022.0</v>
      </c>
      <c r="W2" s="1">
        <v>2023.0</v>
      </c>
      <c r="X2" s="1">
        <v>2024.0</v>
      </c>
      <c r="Y2" s="1">
        <v>2025.0</v>
      </c>
      <c r="Z2" s="1">
        <v>2026.0</v>
      </c>
      <c r="AA2" s="1">
        <v>2027.0</v>
      </c>
      <c r="AB2" s="1">
        <v>2028.0</v>
      </c>
      <c r="AC2" s="1">
        <v>2029.0</v>
      </c>
      <c r="AD2" s="1">
        <v>2030.0</v>
      </c>
      <c r="AE2" s="1">
        <v>2031.0</v>
      </c>
      <c r="AF2" s="1">
        <v>2032.0</v>
      </c>
      <c r="AG2" s="1">
        <v>2033.0</v>
      </c>
      <c r="AH2" s="1">
        <v>2034.0</v>
      </c>
      <c r="AI2" s="1">
        <v>2035.0</v>
      </c>
      <c r="AJ2" s="1">
        <v>2036.0</v>
      </c>
      <c r="AK2" s="1">
        <v>2037.0</v>
      </c>
      <c r="AL2" s="1">
        <v>2038.0</v>
      </c>
      <c r="AM2" s="1">
        <v>2039.0</v>
      </c>
      <c r="AN2" s="1">
        <v>2040.0</v>
      </c>
      <c r="AO2" s="1"/>
      <c r="AP2" s="1">
        <v>2011.0</v>
      </c>
      <c r="AQ2" s="1">
        <v>2012.0</v>
      </c>
      <c r="AR2" s="1">
        <v>2013.0</v>
      </c>
      <c r="AS2" s="1">
        <v>2014.0</v>
      </c>
      <c r="AT2" s="1">
        <v>2015.0</v>
      </c>
      <c r="AU2" s="1">
        <v>2016.0</v>
      </c>
      <c r="AV2" s="1">
        <v>2017.0</v>
      </c>
      <c r="AW2" s="1">
        <v>2018.0</v>
      </c>
      <c r="AX2" s="1">
        <v>2019.0</v>
      </c>
      <c r="AY2" s="1">
        <v>2020.0</v>
      </c>
      <c r="AZ2" s="1">
        <v>2021.0</v>
      </c>
      <c r="BA2" s="1">
        <v>2022.0</v>
      </c>
      <c r="BB2" s="1">
        <v>2023.0</v>
      </c>
      <c r="BC2" s="1">
        <v>2024.0</v>
      </c>
      <c r="BD2" s="1">
        <v>2025.0</v>
      </c>
      <c r="BE2" s="1">
        <v>2026.0</v>
      </c>
      <c r="BF2" s="1">
        <v>2027.0</v>
      </c>
      <c r="BG2" s="1">
        <v>2028.0</v>
      </c>
      <c r="BH2" s="1">
        <v>2029.0</v>
      </c>
      <c r="BI2" s="1">
        <v>2030.0</v>
      </c>
      <c r="BJ2" s="1">
        <v>2031.0</v>
      </c>
      <c r="BK2" s="1">
        <v>2032.0</v>
      </c>
      <c r="BL2" s="1">
        <v>2033.0</v>
      </c>
      <c r="BM2" s="1">
        <v>2034.0</v>
      </c>
      <c r="BN2" s="1">
        <v>2035.0</v>
      </c>
      <c r="BO2" s="1">
        <v>2036.0</v>
      </c>
      <c r="BP2" s="1">
        <v>2037.0</v>
      </c>
      <c r="BQ2" s="1">
        <v>2038.0</v>
      </c>
      <c r="BR2" s="1">
        <v>2039.0</v>
      </c>
      <c r="BS2" s="1">
        <v>2040.0</v>
      </c>
    </row>
    <row r="3">
      <c r="B3" s="2">
        <v>67.0</v>
      </c>
      <c r="C3" s="2" t="s">
        <v>66</v>
      </c>
      <c r="D3" s="22" t="s">
        <v>40</v>
      </c>
      <c r="E3" s="22"/>
      <c r="F3" s="22"/>
      <c r="G3" s="2">
        <v>2015.0</v>
      </c>
      <c r="H3" s="2" t="s">
        <v>67</v>
      </c>
      <c r="I3" s="2" t="s">
        <v>44</v>
      </c>
      <c r="O3" s="4">
        <v>57.0</v>
      </c>
      <c r="P3" s="4">
        <v>57.0</v>
      </c>
      <c r="Q3" s="4">
        <v>57.0</v>
      </c>
      <c r="R3" s="4">
        <v>56.0</v>
      </c>
      <c r="S3" s="4">
        <v>32.0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>
        <v>373322.0</v>
      </c>
      <c r="AU3" s="4">
        <v>373322.0</v>
      </c>
      <c r="AV3" s="4">
        <v>373322.0</v>
      </c>
      <c r="AW3" s="4">
        <v>372278.0</v>
      </c>
      <c r="AX3" s="4">
        <v>220987.0</v>
      </c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>
      <c r="B4" s="2">
        <v>69.0</v>
      </c>
      <c r="C4" s="2" t="s">
        <v>68</v>
      </c>
      <c r="D4" s="22" t="s">
        <v>40</v>
      </c>
      <c r="E4" s="22"/>
      <c r="F4" s="22"/>
      <c r="G4" s="2">
        <v>2015.0</v>
      </c>
      <c r="H4" s="2" t="s">
        <v>67</v>
      </c>
      <c r="I4" s="2" t="s">
        <v>44</v>
      </c>
      <c r="O4" s="4">
        <v>338.0</v>
      </c>
      <c r="P4" s="4">
        <v>332.0</v>
      </c>
      <c r="Q4" s="4">
        <v>332.0</v>
      </c>
      <c r="R4" s="4">
        <v>332.0</v>
      </c>
      <c r="S4" s="4">
        <v>332.0</v>
      </c>
      <c r="T4" s="4">
        <v>332.0</v>
      </c>
      <c r="U4" s="4">
        <v>332.0</v>
      </c>
      <c r="V4" s="4">
        <v>332.0</v>
      </c>
      <c r="W4" s="4">
        <v>332.0</v>
      </c>
      <c r="X4" s="4">
        <v>332.0</v>
      </c>
      <c r="Y4" s="4">
        <v>280.0</v>
      </c>
      <c r="Z4" s="4">
        <v>266.0</v>
      </c>
      <c r="AA4" s="4">
        <v>266.0</v>
      </c>
      <c r="AB4" s="4">
        <v>264.0</v>
      </c>
      <c r="AC4" s="4">
        <v>264.0</v>
      </c>
      <c r="AD4" s="4">
        <v>263.0</v>
      </c>
      <c r="AE4" s="4">
        <v>98.0</v>
      </c>
      <c r="AF4" s="4">
        <v>98.0</v>
      </c>
      <c r="AG4" s="4">
        <v>98.0</v>
      </c>
      <c r="AH4" s="4">
        <v>98.0</v>
      </c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>
        <v>5004917.0</v>
      </c>
      <c r="AU4" s="4">
        <v>4915968.0</v>
      </c>
      <c r="AV4" s="4">
        <v>4915968.0</v>
      </c>
      <c r="AW4" s="4">
        <v>4915968.0</v>
      </c>
      <c r="AX4" s="4">
        <v>4915968.0</v>
      </c>
      <c r="AY4" s="4">
        <v>4915968.0</v>
      </c>
      <c r="AZ4" s="4">
        <v>4915968.0</v>
      </c>
      <c r="BA4" s="4">
        <v>4913394.0</v>
      </c>
      <c r="BB4" s="4">
        <v>4913394.0</v>
      </c>
      <c r="BC4" s="4">
        <v>4913394.0</v>
      </c>
      <c r="BD4" s="4">
        <v>4530855.0</v>
      </c>
      <c r="BE4" s="4">
        <v>4297562.0</v>
      </c>
      <c r="BF4" s="4">
        <v>4297562.0</v>
      </c>
      <c r="BG4" s="4">
        <v>4205125.0</v>
      </c>
      <c r="BH4" s="4">
        <v>4205125.0</v>
      </c>
      <c r="BI4" s="4">
        <v>4195321.0</v>
      </c>
      <c r="BJ4" s="4">
        <v>1554212.0</v>
      </c>
      <c r="BK4" s="4">
        <v>1554212.0</v>
      </c>
      <c r="BL4" s="4">
        <v>1554212.0</v>
      </c>
      <c r="BM4" s="4">
        <v>1554212.0</v>
      </c>
      <c r="BN4" s="4"/>
      <c r="BO4" s="4"/>
      <c r="BP4" s="4"/>
      <c r="BQ4" s="4"/>
      <c r="BR4" s="4"/>
      <c r="BS4" s="4"/>
    </row>
    <row r="5">
      <c r="B5" s="2">
        <v>151.0</v>
      </c>
      <c r="C5" s="2" t="s">
        <v>68</v>
      </c>
      <c r="D5" s="22" t="s">
        <v>40</v>
      </c>
      <c r="E5" s="22"/>
      <c r="F5" s="22"/>
      <c r="G5" s="2">
        <v>2015.0</v>
      </c>
      <c r="H5" s="2" t="s">
        <v>69</v>
      </c>
      <c r="I5" s="2" t="s">
        <v>42</v>
      </c>
      <c r="O5" s="4">
        <v>3.0</v>
      </c>
      <c r="P5" s="4">
        <v>3.0</v>
      </c>
      <c r="Q5" s="4">
        <v>3.0</v>
      </c>
      <c r="R5" s="4">
        <v>3.0</v>
      </c>
      <c r="S5" s="4">
        <v>3.0</v>
      </c>
      <c r="T5" s="4">
        <v>3.0</v>
      </c>
      <c r="U5" s="4">
        <v>3.0</v>
      </c>
      <c r="V5" s="4">
        <v>3.0</v>
      </c>
      <c r="W5" s="4">
        <v>3.0</v>
      </c>
      <c r="X5" s="4">
        <v>3.0</v>
      </c>
      <c r="Y5" s="4">
        <v>3.0</v>
      </c>
      <c r="Z5" s="4">
        <v>3.0</v>
      </c>
      <c r="AA5" s="4">
        <v>3.0</v>
      </c>
      <c r="AB5" s="4">
        <v>3.0</v>
      </c>
      <c r="AC5" s="4">
        <v>3.0</v>
      </c>
      <c r="AD5" s="4">
        <v>3.0</v>
      </c>
      <c r="AE5" s="4">
        <v>1.0</v>
      </c>
      <c r="AF5" s="4">
        <v>1.0</v>
      </c>
      <c r="AG5" s="4">
        <v>1.0</v>
      </c>
      <c r="AH5" s="4">
        <v>1.0</v>
      </c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>
        <v>51769.0</v>
      </c>
      <c r="AU5" s="4">
        <v>51162.0</v>
      </c>
      <c r="AV5" s="4">
        <v>51162.0</v>
      </c>
      <c r="AW5" s="4">
        <v>51162.0</v>
      </c>
      <c r="AX5" s="4">
        <v>51162.0</v>
      </c>
      <c r="AY5" s="4">
        <v>51162.0</v>
      </c>
      <c r="AZ5" s="4">
        <v>51162.0</v>
      </c>
      <c r="BA5" s="4">
        <v>51034.0</v>
      </c>
      <c r="BB5" s="4">
        <v>51034.0</v>
      </c>
      <c r="BC5" s="4">
        <v>51034.0</v>
      </c>
      <c r="BD5" s="4">
        <v>43282.0</v>
      </c>
      <c r="BE5" s="4">
        <v>42928.0</v>
      </c>
      <c r="BF5" s="4">
        <v>42928.0</v>
      </c>
      <c r="BG5" s="4">
        <v>41608.0</v>
      </c>
      <c r="BH5" s="4">
        <v>41608.0</v>
      </c>
      <c r="BI5" s="4">
        <v>41455.0</v>
      </c>
      <c r="BJ5" s="4">
        <v>17322.0</v>
      </c>
      <c r="BK5" s="4">
        <v>17322.0</v>
      </c>
      <c r="BL5" s="4">
        <v>17322.0</v>
      </c>
      <c r="BM5" s="4">
        <v>17322.0</v>
      </c>
      <c r="BN5" s="4"/>
      <c r="BO5" s="4"/>
      <c r="BP5" s="4"/>
      <c r="BQ5" s="4"/>
      <c r="BR5" s="4"/>
      <c r="BS5" s="4"/>
    </row>
    <row r="6">
      <c r="C6" s="2" t="s">
        <v>70</v>
      </c>
      <c r="D6" s="22" t="s">
        <v>40</v>
      </c>
      <c r="E6" s="22"/>
      <c r="F6" s="22"/>
      <c r="G6" s="2">
        <v>2018.0</v>
      </c>
      <c r="H6" s="2" t="s">
        <v>71</v>
      </c>
      <c r="I6" s="2" t="s">
        <v>44</v>
      </c>
      <c r="O6" s="4"/>
      <c r="P6" s="4"/>
      <c r="Q6" s="4"/>
      <c r="R6" s="4"/>
      <c r="S6" s="4"/>
      <c r="T6" s="4">
        <v>234.0</v>
      </c>
      <c r="U6" s="4">
        <v>211.0</v>
      </c>
      <c r="V6" s="4">
        <v>194.0</v>
      </c>
      <c r="W6" s="4">
        <v>190.0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>
        <v>1888698.0</v>
      </c>
      <c r="AY6" s="4">
        <v>1888698.0</v>
      </c>
      <c r="AZ6" s="4">
        <v>1699921.0</v>
      </c>
      <c r="BA6" s="4">
        <v>1562553.0</v>
      </c>
      <c r="BB6" s="4">
        <v>1536633.0</v>
      </c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>
      <c r="C7" s="2" t="s">
        <v>72</v>
      </c>
      <c r="D7" s="22" t="s">
        <v>40</v>
      </c>
      <c r="E7" s="22"/>
      <c r="F7" s="22"/>
      <c r="G7" s="2">
        <v>2018.0</v>
      </c>
      <c r="H7" s="2" t="s">
        <v>71</v>
      </c>
      <c r="I7" s="2" t="s">
        <v>44</v>
      </c>
      <c r="O7" s="4"/>
      <c r="P7" s="4"/>
      <c r="Q7" s="4"/>
      <c r="R7" s="4">
        <v>234.0</v>
      </c>
      <c r="S7" s="4">
        <v>234.0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>
        <v>1888698.0</v>
      </c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>
      <c r="C8" s="2" t="s">
        <v>72</v>
      </c>
      <c r="D8" s="22" t="s">
        <v>40</v>
      </c>
      <c r="E8" s="22"/>
      <c r="F8" s="22"/>
      <c r="G8" s="2">
        <v>2019.0</v>
      </c>
      <c r="H8" s="2" t="s">
        <v>73</v>
      </c>
      <c r="I8" s="2" t="s">
        <v>44</v>
      </c>
      <c r="O8" s="4"/>
      <c r="P8" s="4"/>
      <c r="Q8" s="4"/>
      <c r="R8" s="4"/>
      <c r="S8" s="4">
        <v>239.0</v>
      </c>
      <c r="T8" s="4">
        <v>239.0</v>
      </c>
      <c r="U8" s="4">
        <v>239.0</v>
      </c>
      <c r="V8" s="4">
        <v>216.0</v>
      </c>
      <c r="W8" s="4">
        <v>194.0</v>
      </c>
      <c r="X8" s="4">
        <v>191.0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v>1790894.0</v>
      </c>
      <c r="AY8" s="4">
        <v>1790894.0</v>
      </c>
      <c r="AZ8" s="4">
        <v>1790894.0</v>
      </c>
      <c r="BA8" s="4">
        <v>1790894.0</v>
      </c>
      <c r="BB8" s="4">
        <v>1790894.0</v>
      </c>
      <c r="BC8" s="4">
        <v>1790894.0</v>
      </c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</row>
    <row r="9">
      <c r="B9" s="2">
        <v>469.0</v>
      </c>
      <c r="C9" s="2" t="s">
        <v>74</v>
      </c>
      <c r="D9" s="22" t="s">
        <v>40</v>
      </c>
      <c r="E9" s="22"/>
      <c r="F9" s="22"/>
      <c r="G9" s="2">
        <v>2017.0</v>
      </c>
      <c r="H9" s="2" t="s">
        <v>75</v>
      </c>
      <c r="I9" s="2" t="s">
        <v>44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>
        <v>1274792.0</v>
      </c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</row>
    <row r="10">
      <c r="B10" s="2">
        <v>68.0</v>
      </c>
      <c r="C10" s="2" t="s">
        <v>76</v>
      </c>
      <c r="D10" s="22" t="s">
        <v>40</v>
      </c>
      <c r="E10" s="22"/>
      <c r="F10" s="22"/>
      <c r="G10" s="2">
        <v>2015.0</v>
      </c>
      <c r="H10" s="2" t="s">
        <v>67</v>
      </c>
      <c r="I10" s="2" t="s">
        <v>44</v>
      </c>
      <c r="O10" s="4">
        <v>303.0</v>
      </c>
      <c r="P10" s="4">
        <v>301.0</v>
      </c>
      <c r="Q10" s="4">
        <v>301.0</v>
      </c>
      <c r="R10" s="4">
        <v>301.0</v>
      </c>
      <c r="S10" s="4">
        <v>301.0</v>
      </c>
      <c r="T10" s="4">
        <v>301.0</v>
      </c>
      <c r="U10" s="4">
        <v>301.0</v>
      </c>
      <c r="V10" s="4">
        <v>301.0</v>
      </c>
      <c r="W10" s="4">
        <v>301.0</v>
      </c>
      <c r="X10" s="4">
        <v>301.0</v>
      </c>
      <c r="Y10" s="4">
        <v>277.0</v>
      </c>
      <c r="Z10" s="4">
        <v>277.0</v>
      </c>
      <c r="AA10" s="4">
        <v>277.0</v>
      </c>
      <c r="AB10" s="4">
        <v>277.0</v>
      </c>
      <c r="AC10" s="4">
        <v>277.0</v>
      </c>
      <c r="AD10" s="4">
        <v>277.0</v>
      </c>
      <c r="AE10" s="4">
        <v>99.0</v>
      </c>
      <c r="AF10" s="4">
        <v>99.0</v>
      </c>
      <c r="AG10" s="4">
        <v>99.0</v>
      </c>
      <c r="AH10" s="4">
        <v>99.0</v>
      </c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>
        <v>4706527.0</v>
      </c>
      <c r="AU10" s="4">
        <v>4669408.0</v>
      </c>
      <c r="AV10" s="4">
        <v>4669408.0</v>
      </c>
      <c r="AW10" s="4">
        <v>4669408.0</v>
      </c>
      <c r="AX10" s="4">
        <v>4669408.0</v>
      </c>
      <c r="AY10" s="4">
        <v>4669408.0</v>
      </c>
      <c r="AZ10" s="4">
        <v>4669408.0</v>
      </c>
      <c r="BA10" s="4">
        <v>4667743.0</v>
      </c>
      <c r="BB10" s="4">
        <v>4667743.0</v>
      </c>
      <c r="BC10" s="4">
        <v>4667743.0</v>
      </c>
      <c r="BD10" s="4">
        <v>4439997.0</v>
      </c>
      <c r="BE10" s="4">
        <v>4417776.0</v>
      </c>
      <c r="BF10" s="4">
        <v>4417776.0</v>
      </c>
      <c r="BG10" s="4">
        <v>4406947.0</v>
      </c>
      <c r="BH10" s="4">
        <v>4406947.0</v>
      </c>
      <c r="BI10" s="4">
        <v>4405397.0</v>
      </c>
      <c r="BJ10" s="4">
        <v>1572528.0</v>
      </c>
      <c r="BK10" s="4">
        <v>1572528.0</v>
      </c>
      <c r="BL10" s="4">
        <v>1572528.0</v>
      </c>
      <c r="BM10" s="4">
        <v>1572528.0</v>
      </c>
      <c r="BN10" s="4"/>
      <c r="BO10" s="4"/>
      <c r="BP10" s="4"/>
      <c r="BQ10" s="4"/>
      <c r="BR10" s="4"/>
      <c r="BS10" s="4"/>
    </row>
    <row r="11">
      <c r="B11" s="2">
        <v>150.0</v>
      </c>
      <c r="C11" s="2" t="s">
        <v>76</v>
      </c>
      <c r="D11" s="22" t="s">
        <v>40</v>
      </c>
      <c r="E11" s="22"/>
      <c r="F11" s="22"/>
      <c r="G11" s="2">
        <v>2015.0</v>
      </c>
      <c r="H11" s="2" t="s">
        <v>69</v>
      </c>
      <c r="I11" s="2" t="s">
        <v>42</v>
      </c>
      <c r="O11" s="4">
        <v>49.0</v>
      </c>
      <c r="P11" s="4">
        <v>49.0</v>
      </c>
      <c r="Q11" s="4">
        <v>49.0</v>
      </c>
      <c r="R11" s="4">
        <v>49.0</v>
      </c>
      <c r="S11" s="4">
        <v>49.0</v>
      </c>
      <c r="T11" s="4">
        <v>49.0</v>
      </c>
      <c r="U11" s="4">
        <v>49.0</v>
      </c>
      <c r="V11" s="4">
        <v>48.0</v>
      </c>
      <c r="W11" s="4">
        <v>48.0</v>
      </c>
      <c r="X11" s="4">
        <v>48.0</v>
      </c>
      <c r="Y11" s="4">
        <v>47.0</v>
      </c>
      <c r="Z11" s="4">
        <v>47.0</v>
      </c>
      <c r="AA11" s="4">
        <v>47.0</v>
      </c>
      <c r="AB11" s="4">
        <v>47.0</v>
      </c>
      <c r="AC11" s="4">
        <v>47.0</v>
      </c>
      <c r="AD11" s="4">
        <v>46.0</v>
      </c>
      <c r="AE11" s="4">
        <v>20.0</v>
      </c>
      <c r="AF11" s="4">
        <v>20.0</v>
      </c>
      <c r="AG11" s="4">
        <v>20.0</v>
      </c>
      <c r="AH11" s="4">
        <v>20.0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>
        <v>777931.0</v>
      </c>
      <c r="AU11" s="4">
        <v>769046.0</v>
      </c>
      <c r="AV11" s="4">
        <v>769046.0</v>
      </c>
      <c r="AW11" s="4">
        <v>769046.0</v>
      </c>
      <c r="AX11" s="4">
        <v>769046.0</v>
      </c>
      <c r="AY11" s="4">
        <v>769046.0</v>
      </c>
      <c r="AZ11" s="4">
        <v>769046.0</v>
      </c>
      <c r="BA11" s="4">
        <v>767904.0</v>
      </c>
      <c r="BB11" s="4">
        <v>767904.0</v>
      </c>
      <c r="BC11" s="4">
        <v>767904.0</v>
      </c>
      <c r="BD11" s="4">
        <v>752474.0</v>
      </c>
      <c r="BE11" s="4">
        <v>744571.0</v>
      </c>
      <c r="BF11" s="4">
        <v>744571.0</v>
      </c>
      <c r="BG11" s="4">
        <v>742296.0</v>
      </c>
      <c r="BH11" s="4">
        <v>742296.0</v>
      </c>
      <c r="BI11" s="4">
        <v>740252.0</v>
      </c>
      <c r="BJ11" s="4">
        <v>321356.0</v>
      </c>
      <c r="BK11" s="4">
        <v>321356.0</v>
      </c>
      <c r="BL11" s="4">
        <v>321356.0</v>
      </c>
      <c r="BM11" s="4">
        <v>321356.0</v>
      </c>
      <c r="BN11" s="4"/>
      <c r="BO11" s="4"/>
      <c r="BP11" s="4"/>
      <c r="BQ11" s="4"/>
      <c r="BR11" s="4"/>
      <c r="BS11" s="4"/>
    </row>
    <row r="12">
      <c r="B12" s="2">
        <v>74.0</v>
      </c>
      <c r="C12" s="2" t="s">
        <v>77</v>
      </c>
      <c r="D12" s="22" t="s">
        <v>40</v>
      </c>
      <c r="E12" s="22"/>
      <c r="F12" s="22"/>
      <c r="G12" s="2">
        <v>2015.0</v>
      </c>
      <c r="H12" s="2" t="s">
        <v>67</v>
      </c>
      <c r="I12" s="2" t="s">
        <v>44</v>
      </c>
      <c r="O12" s="4">
        <v>1169.0</v>
      </c>
      <c r="P12" s="4">
        <v>853.0</v>
      </c>
      <c r="Q12" s="4">
        <v>630.0</v>
      </c>
      <c r="R12" s="4">
        <v>629.0</v>
      </c>
      <c r="S12" s="4">
        <v>629.0</v>
      </c>
      <c r="T12" s="4">
        <v>629.0</v>
      </c>
      <c r="U12" s="4">
        <v>629.0</v>
      </c>
      <c r="V12" s="4">
        <v>629.0</v>
      </c>
      <c r="W12" s="4">
        <v>629.0</v>
      </c>
      <c r="X12" s="4">
        <v>629.0</v>
      </c>
      <c r="Y12" s="4">
        <v>623.0</v>
      </c>
      <c r="Z12" s="4">
        <v>98.0</v>
      </c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>
        <v>5000195.0</v>
      </c>
      <c r="AU12" s="4">
        <v>3617310.0</v>
      </c>
      <c r="AV12" s="4">
        <v>2777250.0</v>
      </c>
      <c r="AW12" s="4">
        <v>2775365.0</v>
      </c>
      <c r="AX12" s="4">
        <v>2775365.0</v>
      </c>
      <c r="AY12" s="4">
        <v>2775365.0</v>
      </c>
      <c r="AZ12" s="4">
        <v>2775365.0</v>
      </c>
      <c r="BA12" s="4">
        <v>2775214.0</v>
      </c>
      <c r="BB12" s="4">
        <v>2775214.0</v>
      </c>
      <c r="BC12" s="4">
        <v>2775214.0</v>
      </c>
      <c r="BD12" s="4">
        <v>2705723.0</v>
      </c>
      <c r="BE12" s="4">
        <v>378594.0</v>
      </c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</row>
    <row r="13">
      <c r="B13" s="2">
        <v>238.0</v>
      </c>
      <c r="C13" s="2" t="s">
        <v>77</v>
      </c>
      <c r="D13" s="22" t="s">
        <v>40</v>
      </c>
      <c r="E13" s="22"/>
      <c r="F13" s="22"/>
      <c r="G13" s="2">
        <v>2015.0</v>
      </c>
      <c r="H13" s="2" t="s">
        <v>75</v>
      </c>
      <c r="I13" s="2" t="s">
        <v>42</v>
      </c>
      <c r="O13" s="4">
        <v>-488.0</v>
      </c>
      <c r="P13" s="4">
        <v>-172.0</v>
      </c>
      <c r="Q13" s="4">
        <v>52.0</v>
      </c>
      <c r="R13" s="4">
        <v>116.0</v>
      </c>
      <c r="S13" s="4">
        <v>116.0</v>
      </c>
      <c r="T13" s="4">
        <v>116.0</v>
      </c>
      <c r="U13" s="4">
        <v>116.0</v>
      </c>
      <c r="V13" s="4">
        <v>116.0</v>
      </c>
      <c r="W13" s="4">
        <v>116.0</v>
      </c>
      <c r="X13" s="4">
        <v>116.0</v>
      </c>
      <c r="Y13" s="4">
        <v>116.0</v>
      </c>
      <c r="Z13" s="4">
        <v>48.0</v>
      </c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>
        <v>-2021889.0</v>
      </c>
      <c r="AU13" s="4">
        <v>-639003.0</v>
      </c>
      <c r="AV13" s="4">
        <v>201057.0</v>
      </c>
      <c r="AW13" s="4">
        <v>481781.0</v>
      </c>
      <c r="AX13" s="4">
        <v>481781.0</v>
      </c>
      <c r="AY13" s="4">
        <v>481781.0</v>
      </c>
      <c r="AZ13" s="4">
        <v>481781.0</v>
      </c>
      <c r="BA13" s="4">
        <v>481836.0</v>
      </c>
      <c r="BB13" s="4">
        <v>481836.0</v>
      </c>
      <c r="BC13" s="4">
        <v>481836.0</v>
      </c>
      <c r="BD13" s="4">
        <v>481836.0</v>
      </c>
      <c r="BE13" s="4">
        <v>184173.0</v>
      </c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</row>
    <row r="14">
      <c r="B14" s="2">
        <v>73.0</v>
      </c>
      <c r="C14" s="2" t="s">
        <v>78</v>
      </c>
      <c r="D14" s="22" t="s">
        <v>40</v>
      </c>
      <c r="E14" s="22"/>
      <c r="F14" s="22"/>
      <c r="G14" s="2">
        <v>2015.0</v>
      </c>
      <c r="H14" s="2" t="s">
        <v>67</v>
      </c>
      <c r="I14" s="2" t="s">
        <v>44</v>
      </c>
      <c r="O14" s="4">
        <v>4824.0</v>
      </c>
      <c r="P14" s="4">
        <v>4824.0</v>
      </c>
      <c r="Q14" s="4">
        <v>4619.0</v>
      </c>
      <c r="R14" s="4">
        <v>4619.0</v>
      </c>
      <c r="S14" s="4">
        <v>4619.0</v>
      </c>
      <c r="T14" s="4">
        <v>4618.0</v>
      </c>
      <c r="U14" s="4">
        <v>4507.0</v>
      </c>
      <c r="V14" s="4">
        <v>4507.0</v>
      </c>
      <c r="W14" s="4">
        <v>4307.0</v>
      </c>
      <c r="X14" s="4">
        <v>3942.0</v>
      </c>
      <c r="Y14" s="4">
        <v>2958.0</v>
      </c>
      <c r="Z14" s="4">
        <v>2881.0</v>
      </c>
      <c r="AA14" s="4">
        <v>2529.0</v>
      </c>
      <c r="AB14" s="4">
        <v>2327.0</v>
      </c>
      <c r="AC14" s="4">
        <v>2327.0</v>
      </c>
      <c r="AD14" s="4">
        <v>1710.0</v>
      </c>
      <c r="AE14" s="4">
        <v>419.0</v>
      </c>
      <c r="AF14" s="4">
        <v>419.0</v>
      </c>
      <c r="AG14" s="4">
        <v>419.0</v>
      </c>
      <c r="AH14" s="4">
        <v>419.0</v>
      </c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>
        <v>3.0836699E7</v>
      </c>
      <c r="AU14" s="4">
        <v>3.0836699E7</v>
      </c>
      <c r="AV14" s="4">
        <v>3.0156595E7</v>
      </c>
      <c r="AW14" s="4">
        <v>3.0156595E7</v>
      </c>
      <c r="AX14" s="4">
        <v>3.0156595E7</v>
      </c>
      <c r="AY14" s="4">
        <v>3.0154348E7</v>
      </c>
      <c r="AZ14" s="4">
        <v>2.937306E7</v>
      </c>
      <c r="BA14" s="4">
        <v>2.937306E7</v>
      </c>
      <c r="BB14" s="4">
        <v>2.8560818E7</v>
      </c>
      <c r="BC14" s="4">
        <v>2.5918135E7</v>
      </c>
      <c r="BD14" s="4">
        <v>1.8838218E7</v>
      </c>
      <c r="BE14" s="4">
        <v>1.816844E7</v>
      </c>
      <c r="BF14" s="4">
        <v>1.313089E7</v>
      </c>
      <c r="BG14" s="4">
        <v>1.2445775E7</v>
      </c>
      <c r="BH14" s="4">
        <v>1.2445775E7</v>
      </c>
      <c r="BI14" s="4">
        <v>8828529.0</v>
      </c>
      <c r="BJ14" s="4">
        <v>1243116.0</v>
      </c>
      <c r="BK14" s="4">
        <v>1243116.0</v>
      </c>
      <c r="BL14" s="4">
        <v>1243116.0</v>
      </c>
      <c r="BM14" s="4">
        <v>1243116.0</v>
      </c>
      <c r="BN14" s="4"/>
      <c r="BO14" s="4"/>
      <c r="BP14" s="4"/>
      <c r="BQ14" s="4"/>
      <c r="BR14" s="4"/>
      <c r="BS14" s="4"/>
    </row>
    <row r="15">
      <c r="B15" s="2">
        <v>155.0</v>
      </c>
      <c r="C15" s="2" t="s">
        <v>78</v>
      </c>
      <c r="D15" s="22" t="s">
        <v>40</v>
      </c>
      <c r="E15" s="22"/>
      <c r="F15" s="22"/>
      <c r="G15" s="2">
        <v>2015.0</v>
      </c>
      <c r="H15" s="2" t="s">
        <v>69</v>
      </c>
      <c r="I15" s="2" t="s">
        <v>42</v>
      </c>
      <c r="O15" s="4">
        <v>403.0</v>
      </c>
      <c r="P15" s="4">
        <v>403.0</v>
      </c>
      <c r="Q15" s="4">
        <v>403.0</v>
      </c>
      <c r="R15" s="4">
        <v>398.0</v>
      </c>
      <c r="S15" s="4">
        <v>398.0</v>
      </c>
      <c r="T15" s="4">
        <v>398.0</v>
      </c>
      <c r="U15" s="4">
        <v>382.0</v>
      </c>
      <c r="V15" s="4">
        <v>382.0</v>
      </c>
      <c r="W15" s="4">
        <v>379.0</v>
      </c>
      <c r="X15" s="4">
        <v>313.0</v>
      </c>
      <c r="Y15" s="4">
        <v>245.0</v>
      </c>
      <c r="Z15" s="4">
        <v>242.0</v>
      </c>
      <c r="AA15" s="4">
        <v>238.0</v>
      </c>
      <c r="AB15" s="4">
        <v>238.0</v>
      </c>
      <c r="AC15" s="4">
        <v>238.0</v>
      </c>
      <c r="AD15" s="4">
        <v>187.0</v>
      </c>
      <c r="AE15" s="4">
        <v>18.0</v>
      </c>
      <c r="AF15" s="4">
        <v>18.0</v>
      </c>
      <c r="AG15" s="4">
        <v>18.0</v>
      </c>
      <c r="AH15" s="4">
        <v>18.0</v>
      </c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>
        <v>2356164.0</v>
      </c>
      <c r="AU15" s="4">
        <v>2356164.0</v>
      </c>
      <c r="AV15" s="4">
        <v>2355476.0</v>
      </c>
      <c r="AW15" s="4">
        <v>2338620.0</v>
      </c>
      <c r="AX15" s="4">
        <v>2338620.0</v>
      </c>
      <c r="AY15" s="4">
        <v>2338620.0</v>
      </c>
      <c r="AZ15" s="4">
        <v>2283348.0</v>
      </c>
      <c r="BA15" s="4">
        <v>2283348.0</v>
      </c>
      <c r="BB15" s="4">
        <v>2055030.0</v>
      </c>
      <c r="BC15" s="4">
        <v>1758161.0</v>
      </c>
      <c r="BD15" s="4">
        <v>1350859.0</v>
      </c>
      <c r="BE15" s="4">
        <v>1130745.0</v>
      </c>
      <c r="BF15" s="4">
        <v>1049488.0</v>
      </c>
      <c r="BG15" s="4">
        <v>1049488.0</v>
      </c>
      <c r="BH15" s="4">
        <v>1049488.0</v>
      </c>
      <c r="BI15" s="4">
        <v>819987.0</v>
      </c>
      <c r="BJ15" s="4">
        <v>22244.0</v>
      </c>
      <c r="BK15" s="4">
        <v>22244.0</v>
      </c>
      <c r="BL15" s="4">
        <v>22244.0</v>
      </c>
      <c r="BM15" s="4">
        <v>22244.0</v>
      </c>
      <c r="BN15" s="4"/>
      <c r="BO15" s="4"/>
      <c r="BP15" s="4"/>
      <c r="BQ15" s="4"/>
      <c r="BR15" s="4"/>
      <c r="BS15" s="4"/>
    </row>
    <row r="16">
      <c r="B16" s="2">
        <v>237.0</v>
      </c>
      <c r="C16" s="2" t="s">
        <v>78</v>
      </c>
      <c r="D16" s="22" t="s">
        <v>40</v>
      </c>
      <c r="E16" s="22"/>
      <c r="F16" s="22"/>
      <c r="G16" s="2">
        <v>2015.0</v>
      </c>
      <c r="H16" s="2" t="s">
        <v>75</v>
      </c>
      <c r="I16" s="2" t="s">
        <v>42</v>
      </c>
      <c r="O16" s="4">
        <v>418.0</v>
      </c>
      <c r="P16" s="4">
        <v>418.0</v>
      </c>
      <c r="Q16" s="4">
        <v>623.0</v>
      </c>
      <c r="R16" s="4">
        <v>638.0</v>
      </c>
      <c r="S16" s="4">
        <v>638.0</v>
      </c>
      <c r="T16" s="4">
        <v>638.0</v>
      </c>
      <c r="U16" s="4">
        <v>765.0</v>
      </c>
      <c r="V16" s="4">
        <v>765.0</v>
      </c>
      <c r="W16" s="4">
        <v>809.0</v>
      </c>
      <c r="X16" s="4">
        <v>721.0</v>
      </c>
      <c r="Y16" s="4">
        <v>489.0</v>
      </c>
      <c r="Z16" s="4">
        <v>464.0</v>
      </c>
      <c r="AA16" s="4">
        <v>377.0</v>
      </c>
      <c r="AB16" s="4">
        <v>264.0</v>
      </c>
      <c r="AC16" s="4">
        <v>264.0</v>
      </c>
      <c r="AD16" s="4">
        <v>199.0</v>
      </c>
      <c r="AE16" s="4">
        <v>64.0</v>
      </c>
      <c r="AF16" s="4">
        <v>64.0</v>
      </c>
      <c r="AG16" s="4">
        <v>64.0</v>
      </c>
      <c r="AH16" s="4">
        <v>64.0</v>
      </c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>
        <v>3026390.0</v>
      </c>
      <c r="AU16" s="4">
        <v>3026390.0</v>
      </c>
      <c r="AV16" s="4">
        <v>3707181.0</v>
      </c>
      <c r="AW16" s="4">
        <v>3752623.0</v>
      </c>
      <c r="AX16" s="4">
        <v>3752623.0</v>
      </c>
      <c r="AY16" s="4">
        <v>3752623.0</v>
      </c>
      <c r="AZ16" s="4">
        <v>4589182.0</v>
      </c>
      <c r="BA16" s="4">
        <v>4589182.0</v>
      </c>
      <c r="BB16" s="4">
        <v>5069364.0</v>
      </c>
      <c r="BC16" s="4">
        <v>4739175.0</v>
      </c>
      <c r="BD16" s="4">
        <v>3260030.0</v>
      </c>
      <c r="BE16" s="4">
        <v>2933774.0</v>
      </c>
      <c r="BF16" s="4">
        <v>2726407.0</v>
      </c>
      <c r="BG16" s="4">
        <v>2345565.0</v>
      </c>
      <c r="BH16" s="4">
        <v>2345565.0</v>
      </c>
      <c r="BI16" s="4">
        <v>1675402.0</v>
      </c>
      <c r="BJ16" s="4">
        <v>226842.0</v>
      </c>
      <c r="BK16" s="4">
        <v>226842.0</v>
      </c>
      <c r="BL16" s="4">
        <v>226842.0</v>
      </c>
      <c r="BM16" s="4">
        <v>226842.0</v>
      </c>
      <c r="BN16" s="4"/>
      <c r="BO16" s="4"/>
      <c r="BP16" s="4"/>
      <c r="BQ16" s="4"/>
      <c r="BR16" s="4"/>
      <c r="BS16" s="4"/>
    </row>
    <row r="17">
      <c r="B17" s="2">
        <v>72.0</v>
      </c>
      <c r="C17" s="2" t="s">
        <v>79</v>
      </c>
      <c r="D17" s="22" t="s">
        <v>40</v>
      </c>
      <c r="E17" s="22"/>
      <c r="F17" s="22"/>
      <c r="G17" s="2">
        <v>2015.0</v>
      </c>
      <c r="H17" s="2" t="s">
        <v>67</v>
      </c>
      <c r="I17" s="2" t="s">
        <v>44</v>
      </c>
      <c r="O17" s="4">
        <v>736.0</v>
      </c>
      <c r="P17" s="4">
        <v>736.0</v>
      </c>
      <c r="Q17" s="4">
        <v>736.0</v>
      </c>
      <c r="R17" s="4">
        <v>736.0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>
        <v>3452201.0</v>
      </c>
      <c r="AU17" s="4">
        <v>3452201.0</v>
      </c>
      <c r="AV17" s="4">
        <v>3452201.0</v>
      </c>
      <c r="AW17" s="4">
        <v>3452201.0</v>
      </c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</row>
    <row r="18">
      <c r="B18" s="2">
        <v>154.0</v>
      </c>
      <c r="C18" s="2" t="s">
        <v>79</v>
      </c>
      <c r="D18" s="22" t="s">
        <v>40</v>
      </c>
      <c r="E18" s="22"/>
      <c r="F18" s="22"/>
      <c r="G18" s="2">
        <v>2015.0</v>
      </c>
      <c r="H18" s="2" t="s">
        <v>69</v>
      </c>
      <c r="I18" s="2" t="s">
        <v>42</v>
      </c>
      <c r="O18" s="4">
        <v>400.0</v>
      </c>
      <c r="P18" s="4">
        <v>400.0</v>
      </c>
      <c r="Q18" s="4">
        <v>400.0</v>
      </c>
      <c r="R18" s="4">
        <v>400.0</v>
      </c>
      <c r="S18" s="4">
        <v>1174.0</v>
      </c>
      <c r="T18" s="4">
        <v>1174.0</v>
      </c>
      <c r="U18" s="4">
        <v>1174.0</v>
      </c>
      <c r="V18" s="4">
        <v>1174.0</v>
      </c>
      <c r="W18" s="4">
        <v>1174.0</v>
      </c>
      <c r="X18" s="4">
        <v>1174.0</v>
      </c>
      <c r="Y18" s="4">
        <v>1174.0</v>
      </c>
      <c r="Z18" s="4">
        <v>1174.0</v>
      </c>
      <c r="AA18" s="4">
        <v>1174.0</v>
      </c>
      <c r="AB18" s="4">
        <v>822.0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>
        <v>1878573.0</v>
      </c>
      <c r="AU18" s="4">
        <v>1878573.0</v>
      </c>
      <c r="AV18" s="4">
        <v>1878573.0</v>
      </c>
      <c r="AW18" s="4">
        <v>1878573.0</v>
      </c>
      <c r="AX18" s="4">
        <v>5330779.0</v>
      </c>
      <c r="AY18" s="4">
        <v>5330779.0</v>
      </c>
      <c r="AZ18" s="4">
        <v>5330779.0</v>
      </c>
      <c r="BA18" s="4">
        <v>5330779.0</v>
      </c>
      <c r="BB18" s="4">
        <v>5330779.0</v>
      </c>
      <c r="BC18" s="4">
        <v>5330779.0</v>
      </c>
      <c r="BD18" s="4">
        <v>5330779.0</v>
      </c>
      <c r="BE18" s="4">
        <v>5330779.0</v>
      </c>
      <c r="BF18" s="4">
        <v>5330779.0</v>
      </c>
      <c r="BG18" s="4">
        <v>3731546.0</v>
      </c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</row>
    <row r="19">
      <c r="B19" s="2">
        <v>307.0</v>
      </c>
      <c r="C19" s="2" t="s">
        <v>80</v>
      </c>
      <c r="D19" s="22" t="s">
        <v>40</v>
      </c>
      <c r="E19" s="22"/>
      <c r="F19" s="22"/>
      <c r="G19" s="2">
        <v>2016.0</v>
      </c>
      <c r="H19" s="2" t="s">
        <v>69</v>
      </c>
      <c r="I19" s="2" t="s">
        <v>44</v>
      </c>
      <c r="O19" s="4"/>
      <c r="P19" s="4">
        <v>1.0</v>
      </c>
      <c r="Q19" s="4">
        <v>1.0</v>
      </c>
      <c r="R19" s="4">
        <v>1.0</v>
      </c>
      <c r="S19" s="4">
        <v>1.0</v>
      </c>
      <c r="T19" s="4">
        <v>1.0</v>
      </c>
      <c r="U19" s="4">
        <v>1.0</v>
      </c>
      <c r="V19" s="4">
        <v>1.0</v>
      </c>
      <c r="W19" s="4">
        <v>1.0</v>
      </c>
      <c r="X19" s="4">
        <v>1.0</v>
      </c>
      <c r="Y19" s="4">
        <v>1.0</v>
      </c>
      <c r="Z19" s="4">
        <v>1.0</v>
      </c>
      <c r="AA19" s="4">
        <v>1.0</v>
      </c>
      <c r="AB19" s="4">
        <v>1.0</v>
      </c>
      <c r="AC19" s="4">
        <v>1.0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>
        <v>4371.0</v>
      </c>
      <c r="AV19" s="4">
        <v>4371.0</v>
      </c>
      <c r="AW19" s="4">
        <v>4371.0</v>
      </c>
      <c r="AX19" s="4">
        <v>4371.0</v>
      </c>
      <c r="AY19" s="4">
        <v>4371.0</v>
      </c>
      <c r="AZ19" s="4">
        <v>4371.0</v>
      </c>
      <c r="BA19" s="4">
        <v>4371.0</v>
      </c>
      <c r="BB19" s="4">
        <v>4371.0</v>
      </c>
      <c r="BC19" s="4">
        <v>4371.0</v>
      </c>
      <c r="BD19" s="4">
        <v>4371.0</v>
      </c>
      <c r="BE19" s="4">
        <v>4371.0</v>
      </c>
      <c r="BF19" s="4">
        <v>4371.0</v>
      </c>
      <c r="BG19" s="4">
        <v>4371.0</v>
      </c>
      <c r="BH19" s="4">
        <v>4371.0</v>
      </c>
      <c r="BI19" s="4">
        <v>2934.0</v>
      </c>
      <c r="BJ19" s="4">
        <v>2934.0</v>
      </c>
      <c r="BK19" s="4">
        <v>2934.0</v>
      </c>
      <c r="BL19" s="4">
        <v>2934.0</v>
      </c>
      <c r="BM19" s="4"/>
      <c r="BN19" s="4"/>
      <c r="BO19" s="4"/>
      <c r="BP19" s="4"/>
      <c r="BQ19" s="4"/>
      <c r="BR19" s="4"/>
      <c r="BS19" s="4"/>
    </row>
    <row r="20">
      <c r="B20" s="2">
        <v>70.0</v>
      </c>
      <c r="C20" s="2" t="s">
        <v>81</v>
      </c>
      <c r="D20" s="22" t="s">
        <v>40</v>
      </c>
      <c r="E20" s="22"/>
      <c r="F20" s="22"/>
      <c r="G20" s="2">
        <v>2015.0</v>
      </c>
      <c r="H20" s="2" t="s">
        <v>67</v>
      </c>
      <c r="I20" s="2" t="s">
        <v>44</v>
      </c>
      <c r="O20" s="4">
        <v>2261.0</v>
      </c>
      <c r="P20" s="4">
        <v>2261.0</v>
      </c>
      <c r="Q20" s="4">
        <v>2261.0</v>
      </c>
      <c r="R20" s="4">
        <v>2261.0</v>
      </c>
      <c r="S20" s="4">
        <v>2261.0</v>
      </c>
      <c r="T20" s="4">
        <v>2261.0</v>
      </c>
      <c r="U20" s="4">
        <v>2261.0</v>
      </c>
      <c r="V20" s="4">
        <v>2261.0</v>
      </c>
      <c r="W20" s="4">
        <v>2261.0</v>
      </c>
      <c r="X20" s="4">
        <v>2261.0</v>
      </c>
      <c r="Y20" s="4">
        <v>2261.0</v>
      </c>
      <c r="Z20" s="4">
        <v>2261.0</v>
      </c>
      <c r="AA20" s="4">
        <v>2261.0</v>
      </c>
      <c r="AB20" s="4">
        <v>2261.0</v>
      </c>
      <c r="AC20" s="4">
        <v>2261.0</v>
      </c>
      <c r="AD20" s="4">
        <v>2261.0</v>
      </c>
      <c r="AE20" s="4">
        <v>2261.0</v>
      </c>
      <c r="AF20" s="4">
        <v>2261.0</v>
      </c>
      <c r="AG20" s="4">
        <v>2087.0</v>
      </c>
      <c r="AH20" s="4" t="s">
        <v>82</v>
      </c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>
        <v>4351035.0</v>
      </c>
      <c r="AU20" s="4">
        <v>4351035.0</v>
      </c>
      <c r="AV20" s="4">
        <v>4351035.0</v>
      </c>
      <c r="AW20" s="4">
        <v>4351035.0</v>
      </c>
      <c r="AX20" s="4">
        <v>4351035.0</v>
      </c>
      <c r="AY20" s="4">
        <v>4351035.0</v>
      </c>
      <c r="AZ20" s="4">
        <v>4351035.0</v>
      </c>
      <c r="BA20" s="4">
        <v>4351035.0</v>
      </c>
      <c r="BB20" s="4">
        <v>4351035.0</v>
      </c>
      <c r="BC20" s="4">
        <v>4351035.0</v>
      </c>
      <c r="BD20" s="4">
        <v>4351035.0</v>
      </c>
      <c r="BE20" s="4">
        <v>4351035.0</v>
      </c>
      <c r="BF20" s="4">
        <v>4351035.0</v>
      </c>
      <c r="BG20" s="4">
        <v>4351035.0</v>
      </c>
      <c r="BH20" s="4">
        <v>4351035.0</v>
      </c>
      <c r="BI20" s="4">
        <v>4351035.0</v>
      </c>
      <c r="BJ20" s="4">
        <v>4351035.0</v>
      </c>
      <c r="BK20" s="4">
        <v>4351035.0</v>
      </c>
      <c r="BL20" s="4">
        <v>4195043.0</v>
      </c>
      <c r="BM20" s="4"/>
      <c r="BN20" s="4"/>
      <c r="BO20" s="4"/>
      <c r="BP20" s="4"/>
      <c r="BQ20" s="4"/>
      <c r="BR20" s="4"/>
      <c r="BS20" s="4"/>
    </row>
    <row r="21" ht="15.75" customHeight="1">
      <c r="B21" s="2">
        <v>152.0</v>
      </c>
      <c r="C21" s="2" t="s">
        <v>81</v>
      </c>
      <c r="D21" s="22" t="s">
        <v>40</v>
      </c>
      <c r="E21" s="22"/>
      <c r="F21" s="22"/>
      <c r="G21" s="2">
        <v>2015.0</v>
      </c>
      <c r="H21" s="2" t="s">
        <v>69</v>
      </c>
      <c r="I21" s="2" t="s">
        <v>42</v>
      </c>
      <c r="O21" s="4">
        <v>71.0</v>
      </c>
      <c r="P21" s="4">
        <v>71.0</v>
      </c>
      <c r="Q21" s="4">
        <v>71.0</v>
      </c>
      <c r="R21" s="4">
        <v>71.0</v>
      </c>
      <c r="S21" s="4">
        <v>71.0</v>
      </c>
      <c r="T21" s="4">
        <v>71.0</v>
      </c>
      <c r="U21" s="4">
        <v>71.0</v>
      </c>
      <c r="V21" s="4">
        <v>71.0</v>
      </c>
      <c r="W21" s="4">
        <v>71.0</v>
      </c>
      <c r="X21" s="4">
        <v>71.0</v>
      </c>
      <c r="Y21" s="4">
        <v>71.0</v>
      </c>
      <c r="Z21" s="4">
        <v>71.0</v>
      </c>
      <c r="AA21" s="4">
        <v>71.0</v>
      </c>
      <c r="AB21" s="4">
        <v>71.0</v>
      </c>
      <c r="AC21" s="4">
        <v>71.0</v>
      </c>
      <c r="AD21" s="4">
        <v>71.0</v>
      </c>
      <c r="AE21" s="4">
        <v>71.0</v>
      </c>
      <c r="AF21" s="4">
        <v>71.0</v>
      </c>
      <c r="AG21" s="4">
        <v>67.0</v>
      </c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>
        <v>137637.0</v>
      </c>
      <c r="AU21" s="4">
        <v>137637.0</v>
      </c>
      <c r="AV21" s="4">
        <v>137637.0</v>
      </c>
      <c r="AW21" s="4">
        <v>137637.0</v>
      </c>
      <c r="AX21" s="4">
        <v>137637.0</v>
      </c>
      <c r="AY21" s="4">
        <v>137637.0</v>
      </c>
      <c r="AZ21" s="4">
        <v>137637.0</v>
      </c>
      <c r="BA21" s="4">
        <v>137637.0</v>
      </c>
      <c r="BB21" s="4">
        <v>137637.0</v>
      </c>
      <c r="BC21" s="4">
        <v>137637.0</v>
      </c>
      <c r="BD21" s="4">
        <v>137637.0</v>
      </c>
      <c r="BE21" s="4">
        <v>137637.0</v>
      </c>
      <c r="BF21" s="4">
        <v>137637.0</v>
      </c>
      <c r="BG21" s="4">
        <v>137637.0</v>
      </c>
      <c r="BH21" s="4">
        <v>137637.0</v>
      </c>
      <c r="BI21" s="4">
        <v>137637.0</v>
      </c>
      <c r="BJ21" s="4">
        <v>137637.0</v>
      </c>
      <c r="BK21" s="4">
        <v>137637.0</v>
      </c>
      <c r="BL21" s="4">
        <v>134319.0</v>
      </c>
      <c r="BM21" s="4"/>
      <c r="BN21" s="4"/>
      <c r="BO21" s="4"/>
      <c r="BP21" s="4"/>
      <c r="BQ21" s="4"/>
      <c r="BR21" s="4"/>
      <c r="BS21" s="4"/>
    </row>
    <row r="22" ht="15.75" customHeight="1">
      <c r="C22" s="2" t="s">
        <v>83</v>
      </c>
      <c r="D22" s="22" t="s">
        <v>40</v>
      </c>
      <c r="E22" s="22"/>
      <c r="F22" s="22"/>
      <c r="G22" s="2">
        <v>2017.0</v>
      </c>
      <c r="H22" s="2" t="s">
        <v>71</v>
      </c>
      <c r="I22" s="2" t="s">
        <v>42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>
        <v>78800.0</v>
      </c>
      <c r="AW22" s="4">
        <v>78800.0</v>
      </c>
      <c r="AX22" s="4">
        <v>78800.0</v>
      </c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</row>
    <row r="23" ht="15.75" customHeight="1">
      <c r="C23" s="2" t="s">
        <v>83</v>
      </c>
      <c r="D23" s="22" t="s">
        <v>40</v>
      </c>
      <c r="E23" s="22"/>
      <c r="F23" s="22"/>
      <c r="G23" s="2">
        <v>2018.0</v>
      </c>
      <c r="H23" s="2" t="s">
        <v>71</v>
      </c>
      <c r="I23" s="2" t="s">
        <v>44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>
        <v>314811.0</v>
      </c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</row>
    <row r="24" ht="15.75" customHeight="1">
      <c r="B24" s="2">
        <v>62.0</v>
      </c>
      <c r="C24" s="2" t="s">
        <v>84</v>
      </c>
      <c r="D24" s="22" t="s">
        <v>40</v>
      </c>
      <c r="E24" s="22"/>
      <c r="F24" s="22"/>
      <c r="G24" s="2">
        <v>2015.0</v>
      </c>
      <c r="H24" s="2" t="s">
        <v>67</v>
      </c>
      <c r="I24" s="2" t="s">
        <v>44</v>
      </c>
      <c r="O24" s="4">
        <v>89.0</v>
      </c>
      <c r="P24" s="4">
        <v>89.0</v>
      </c>
      <c r="Q24" s="4">
        <v>89.0</v>
      </c>
      <c r="R24" s="4">
        <v>89.0</v>
      </c>
      <c r="S24" s="4">
        <v>89.0</v>
      </c>
      <c r="T24" s="4">
        <v>89.0</v>
      </c>
      <c r="U24" s="4">
        <v>89.0</v>
      </c>
      <c r="V24" s="4">
        <v>89.0</v>
      </c>
      <c r="W24" s="4">
        <v>89.0</v>
      </c>
      <c r="X24" s="4">
        <v>89.0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>
        <v>1137198.0</v>
      </c>
      <c r="AU24" s="4">
        <v>1137198.0</v>
      </c>
      <c r="AV24" s="4">
        <v>1137198.0</v>
      </c>
      <c r="AW24" s="4">
        <v>1137198.0</v>
      </c>
      <c r="AX24" s="4">
        <v>1137198.0</v>
      </c>
      <c r="AY24" s="4">
        <v>1137198.0</v>
      </c>
      <c r="AZ24" s="4">
        <v>1137198.0</v>
      </c>
      <c r="BA24" s="4">
        <v>1137198.0</v>
      </c>
      <c r="BB24" s="4">
        <v>1137198.0</v>
      </c>
      <c r="BC24" s="4">
        <v>1137198.0</v>
      </c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</row>
    <row r="25" ht="15.75" customHeight="1">
      <c r="B25" s="2">
        <v>80.0</v>
      </c>
      <c r="C25" s="2" t="s">
        <v>85</v>
      </c>
      <c r="D25" s="22" t="s">
        <v>40</v>
      </c>
      <c r="E25" s="22"/>
      <c r="F25" s="22"/>
      <c r="G25" s="2">
        <v>2015.0</v>
      </c>
      <c r="H25" s="2" t="s">
        <v>67</v>
      </c>
      <c r="I25" s="2" t="s">
        <v>44</v>
      </c>
      <c r="O25" s="4">
        <v>1039.0</v>
      </c>
      <c r="P25" s="4">
        <v>1030.0</v>
      </c>
      <c r="Q25" s="4">
        <v>1029.0</v>
      </c>
      <c r="R25" s="4">
        <v>1028.0</v>
      </c>
      <c r="S25" s="4">
        <v>1028.0</v>
      </c>
      <c r="T25" s="4">
        <v>1028.0</v>
      </c>
      <c r="U25" s="4">
        <v>1027.0</v>
      </c>
      <c r="V25" s="4">
        <v>1027.0</v>
      </c>
      <c r="W25" s="4">
        <v>1014.0</v>
      </c>
      <c r="X25" s="4">
        <v>1013.0</v>
      </c>
      <c r="Y25" s="4">
        <v>1008.0</v>
      </c>
      <c r="Z25" s="4">
        <v>1008.0</v>
      </c>
      <c r="AA25" s="4">
        <v>1008.0</v>
      </c>
      <c r="AB25" s="4">
        <v>1008.0</v>
      </c>
      <c r="AC25" s="4">
        <v>963.0</v>
      </c>
      <c r="AD25" s="4">
        <v>958.0</v>
      </c>
      <c r="AE25" s="4">
        <v>958.0</v>
      </c>
      <c r="AF25" s="4">
        <v>958.0</v>
      </c>
      <c r="AG25" s="4">
        <v>958.0</v>
      </c>
      <c r="AH25" s="4">
        <v>958.0</v>
      </c>
      <c r="AI25" s="4">
        <v>4.0</v>
      </c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>
        <v>3472200.0</v>
      </c>
      <c r="AU25" s="4">
        <v>3310504.0</v>
      </c>
      <c r="AV25" s="4">
        <v>3283038.0</v>
      </c>
      <c r="AW25" s="4">
        <v>3258041.0</v>
      </c>
      <c r="AX25" s="4">
        <v>3257821.0</v>
      </c>
      <c r="AY25" s="4">
        <v>3257821.0</v>
      </c>
      <c r="AZ25" s="4">
        <v>3238550.0</v>
      </c>
      <c r="BA25" s="4">
        <v>3237814.0</v>
      </c>
      <c r="BB25" s="4">
        <v>2997737.0</v>
      </c>
      <c r="BC25" s="4">
        <v>2996626.0</v>
      </c>
      <c r="BD25" s="4">
        <v>2923700.0</v>
      </c>
      <c r="BE25" s="4">
        <v>2835372.0</v>
      </c>
      <c r="BF25" s="4">
        <v>2834474.0</v>
      </c>
      <c r="BG25" s="4">
        <v>2834474.0</v>
      </c>
      <c r="BH25" s="4">
        <v>2488111.0</v>
      </c>
      <c r="BI25" s="4">
        <v>2443702.0</v>
      </c>
      <c r="BJ25" s="4">
        <v>2443702.0</v>
      </c>
      <c r="BK25" s="4">
        <v>2443702.0</v>
      </c>
      <c r="BL25" s="4">
        <v>2443702.0</v>
      </c>
      <c r="BM25" s="4">
        <v>2443702.0</v>
      </c>
      <c r="BN25" s="4">
        <v>29373.0</v>
      </c>
      <c r="BO25" s="4"/>
      <c r="BP25" s="4"/>
      <c r="BQ25" s="4"/>
      <c r="BR25" s="4"/>
      <c r="BS25" s="4"/>
    </row>
    <row r="26" ht="15.75" customHeight="1">
      <c r="B26" s="2">
        <v>75.0</v>
      </c>
      <c r="C26" s="2" t="s">
        <v>86</v>
      </c>
      <c r="D26" s="22" t="s">
        <v>40</v>
      </c>
      <c r="E26" s="22"/>
      <c r="F26" s="22"/>
      <c r="G26" s="2">
        <v>2015.0</v>
      </c>
      <c r="H26" s="2" t="s">
        <v>67</v>
      </c>
      <c r="I26" s="2" t="s">
        <v>44</v>
      </c>
      <c r="O26" s="4">
        <v>52.0</v>
      </c>
      <c r="P26" s="4">
        <v>52.0</v>
      </c>
      <c r="Q26" s="4">
        <v>52.0</v>
      </c>
      <c r="R26" s="4">
        <v>52.0</v>
      </c>
      <c r="S26" s="4">
        <v>52.0</v>
      </c>
      <c r="T26" s="4">
        <v>52.0</v>
      </c>
      <c r="U26" s="4">
        <v>52.0</v>
      </c>
      <c r="V26" s="4">
        <v>52.0</v>
      </c>
      <c r="W26" s="4">
        <v>42.0</v>
      </c>
      <c r="X26" s="4">
        <v>42.0</v>
      </c>
      <c r="Y26" s="4">
        <v>31.0</v>
      </c>
      <c r="Z26" s="4">
        <v>31.0</v>
      </c>
      <c r="AA26" s="4">
        <v>2.0</v>
      </c>
      <c r="AB26" s="4">
        <v>2.0</v>
      </c>
      <c r="AC26" s="4">
        <v>1.0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>
        <v>328413.0</v>
      </c>
      <c r="AU26" s="4">
        <v>328413.0</v>
      </c>
      <c r="AV26" s="4">
        <v>328413.0</v>
      </c>
      <c r="AW26" s="4">
        <v>328413.0</v>
      </c>
      <c r="AX26" s="4">
        <v>328413.0</v>
      </c>
      <c r="AY26" s="4">
        <v>328413.0</v>
      </c>
      <c r="AZ26" s="4">
        <v>328413.0</v>
      </c>
      <c r="BA26" s="4">
        <v>328413.0</v>
      </c>
      <c r="BB26" s="4">
        <v>293369.0</v>
      </c>
      <c r="BC26" s="4">
        <v>293369.0</v>
      </c>
      <c r="BD26" s="4">
        <v>226089.0</v>
      </c>
      <c r="BE26" s="4">
        <v>226089.0</v>
      </c>
      <c r="BF26" s="4">
        <v>19150.0</v>
      </c>
      <c r="BG26" s="4">
        <v>19150.0</v>
      </c>
      <c r="BH26" s="4">
        <v>2979.0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</row>
    <row r="27" ht="15.75" customHeight="1">
      <c r="B27" s="2">
        <v>157.0</v>
      </c>
      <c r="C27" s="2" t="s">
        <v>86</v>
      </c>
      <c r="D27" s="22" t="s">
        <v>40</v>
      </c>
      <c r="E27" s="22"/>
      <c r="F27" s="22"/>
      <c r="G27" s="2">
        <v>2015.0</v>
      </c>
      <c r="H27" s="2" t="s">
        <v>69</v>
      </c>
      <c r="I27" s="2" t="s">
        <v>42</v>
      </c>
      <c r="O27" s="4">
        <v>38.0</v>
      </c>
      <c r="P27" s="4">
        <v>38.0</v>
      </c>
      <c r="Q27" s="4">
        <v>38.0</v>
      </c>
      <c r="R27" s="4">
        <v>38.0</v>
      </c>
      <c r="S27" s="4">
        <v>38.0</v>
      </c>
      <c r="T27" s="4">
        <v>38.0</v>
      </c>
      <c r="U27" s="4">
        <v>38.0</v>
      </c>
      <c r="V27" s="4">
        <v>38.0</v>
      </c>
      <c r="W27" s="4">
        <v>38.0</v>
      </c>
      <c r="X27" s="4">
        <v>38.0</v>
      </c>
      <c r="Y27" s="4">
        <v>38.0</v>
      </c>
      <c r="Z27" s="4">
        <v>38.0</v>
      </c>
      <c r="AA27" s="4">
        <v>38.0</v>
      </c>
      <c r="AB27" s="4">
        <v>38.0</v>
      </c>
      <c r="AC27" s="4">
        <v>16.0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>
        <v>269480.0</v>
      </c>
      <c r="AU27" s="4">
        <v>269480.0</v>
      </c>
      <c r="AV27" s="4">
        <v>269480.0</v>
      </c>
      <c r="AW27" s="4">
        <v>269480.0</v>
      </c>
      <c r="AX27" s="4">
        <v>269480.0</v>
      </c>
      <c r="AY27" s="4">
        <v>269480.0</v>
      </c>
      <c r="AZ27" s="4">
        <v>269480.0</v>
      </c>
      <c r="BA27" s="4">
        <v>269480.0</v>
      </c>
      <c r="BB27" s="4">
        <v>269480.0</v>
      </c>
      <c r="BC27" s="4">
        <v>269480.0</v>
      </c>
      <c r="BD27" s="4">
        <v>269480.0</v>
      </c>
      <c r="BE27" s="4">
        <v>269480.0</v>
      </c>
      <c r="BF27" s="4">
        <v>269480.0</v>
      </c>
      <c r="BG27" s="4">
        <v>269480.0</v>
      </c>
      <c r="BH27" s="4">
        <v>116929.0</v>
      </c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</row>
    <row r="28" ht="15.75" customHeight="1">
      <c r="B28" s="2">
        <v>435.0</v>
      </c>
      <c r="C28" s="2" t="s">
        <v>87</v>
      </c>
      <c r="D28" s="22" t="s">
        <v>40</v>
      </c>
      <c r="E28" s="22"/>
      <c r="F28" s="22"/>
      <c r="G28" s="2">
        <v>2017.0</v>
      </c>
      <c r="H28" s="2" t="s">
        <v>75</v>
      </c>
      <c r="I28" s="2" t="s">
        <v>44</v>
      </c>
      <c r="O28" s="4"/>
      <c r="P28" s="4"/>
      <c r="Q28" s="4">
        <v>338.0</v>
      </c>
      <c r="R28" s="4">
        <v>338.0</v>
      </c>
      <c r="S28" s="4">
        <v>338.0</v>
      </c>
      <c r="T28" s="4">
        <v>338.0</v>
      </c>
      <c r="U28" s="4">
        <v>338.0</v>
      </c>
      <c r="V28" s="4">
        <v>338.0</v>
      </c>
      <c r="W28" s="4">
        <v>338.0</v>
      </c>
      <c r="X28" s="4">
        <v>338.0</v>
      </c>
      <c r="Y28" s="4">
        <v>338.0</v>
      </c>
      <c r="Z28" s="4">
        <v>338.0</v>
      </c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>
        <v>1765151.0</v>
      </c>
      <c r="AW28" s="4">
        <v>1765151.0</v>
      </c>
      <c r="AX28" s="4">
        <v>1765151.0</v>
      </c>
      <c r="AY28" s="4">
        <v>1765151.0</v>
      </c>
      <c r="AZ28" s="4">
        <v>1765151.0</v>
      </c>
      <c r="BA28" s="4">
        <v>1765151.0</v>
      </c>
      <c r="BB28" s="4">
        <v>1765151.0</v>
      </c>
      <c r="BC28" s="4">
        <v>1765151.0</v>
      </c>
      <c r="BD28" s="4">
        <v>1765151.0</v>
      </c>
      <c r="BE28" s="4">
        <v>1765151.0</v>
      </c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</row>
    <row r="29" ht="15.75" customHeight="1">
      <c r="B29" s="2">
        <v>78.0</v>
      </c>
      <c r="C29" s="2" t="s">
        <v>88</v>
      </c>
      <c r="D29" s="22" t="s">
        <v>40</v>
      </c>
      <c r="E29" s="22"/>
      <c r="F29" s="22"/>
      <c r="G29" s="2">
        <v>2015.0</v>
      </c>
      <c r="H29" s="2" t="s">
        <v>67</v>
      </c>
      <c r="I29" s="2" t="s">
        <v>44</v>
      </c>
      <c r="O29" s="4">
        <v>434.0</v>
      </c>
      <c r="P29" s="4">
        <v>433.0</v>
      </c>
      <c r="Q29" s="4">
        <v>433.0</v>
      </c>
      <c r="R29" s="4">
        <v>433.0</v>
      </c>
      <c r="S29" s="4">
        <v>433.0</v>
      </c>
      <c r="T29" s="4">
        <v>433.0</v>
      </c>
      <c r="U29" s="4">
        <v>433.0</v>
      </c>
      <c r="V29" s="4">
        <v>433.0</v>
      </c>
      <c r="W29" s="4">
        <v>325.0</v>
      </c>
      <c r="X29" s="4">
        <v>316.0</v>
      </c>
      <c r="Y29" s="4">
        <v>224.0</v>
      </c>
      <c r="Z29" s="4">
        <v>224.0</v>
      </c>
      <c r="AA29" s="4">
        <v>201.0</v>
      </c>
      <c r="AB29" s="4">
        <v>13.0</v>
      </c>
      <c r="AC29" s="4">
        <v>13.0</v>
      </c>
      <c r="AD29" s="4">
        <v>11.0</v>
      </c>
      <c r="AE29" s="4">
        <v>11.0</v>
      </c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>
        <v>3527753.0</v>
      </c>
      <c r="AU29" s="4">
        <v>3477653.0</v>
      </c>
      <c r="AV29" s="4">
        <v>3477653.0</v>
      </c>
      <c r="AW29" s="4">
        <v>3477653.0</v>
      </c>
      <c r="AX29" s="4">
        <v>3477653.0</v>
      </c>
      <c r="AY29" s="4">
        <v>3477653.0</v>
      </c>
      <c r="AZ29" s="4">
        <v>3477653.0</v>
      </c>
      <c r="BA29" s="4">
        <v>3477653.0</v>
      </c>
      <c r="BB29" s="4">
        <v>2951442.0</v>
      </c>
      <c r="BC29" s="4">
        <v>2914969.0</v>
      </c>
      <c r="BD29" s="4">
        <v>2377254.0</v>
      </c>
      <c r="BE29" s="4">
        <v>2377254.0</v>
      </c>
      <c r="BF29" s="4">
        <v>2271166.0</v>
      </c>
      <c r="BG29" s="4">
        <v>1153966.0</v>
      </c>
      <c r="BH29" s="4">
        <v>137096.0</v>
      </c>
      <c r="BI29" s="4">
        <v>125304.0</v>
      </c>
      <c r="BJ29" s="4">
        <v>125304.0</v>
      </c>
      <c r="BK29" s="4"/>
      <c r="BL29" s="4"/>
      <c r="BM29" s="4"/>
      <c r="BN29" s="4"/>
      <c r="BO29" s="4"/>
      <c r="BP29" s="4"/>
      <c r="BQ29" s="4"/>
      <c r="BR29" s="4"/>
      <c r="BS29" s="4"/>
    </row>
    <row r="30" ht="15.75" customHeight="1">
      <c r="B30" s="2">
        <v>71.0</v>
      </c>
      <c r="C30" s="2" t="s">
        <v>89</v>
      </c>
      <c r="D30" s="22" t="s">
        <v>40</v>
      </c>
      <c r="E30" s="22"/>
      <c r="F30" s="22"/>
      <c r="G30" s="2">
        <v>2015.0</v>
      </c>
      <c r="H30" s="2" t="s">
        <v>67</v>
      </c>
      <c r="I30" s="2" t="s">
        <v>44</v>
      </c>
      <c r="O30" s="4">
        <v>123.0</v>
      </c>
      <c r="P30" s="4">
        <v>123.0</v>
      </c>
      <c r="Q30" s="4">
        <v>123.0</v>
      </c>
      <c r="R30" s="4">
        <v>123.0</v>
      </c>
      <c r="S30" s="4">
        <v>123.0</v>
      </c>
      <c r="T30" s="4">
        <v>123.0</v>
      </c>
      <c r="U30" s="4">
        <v>123.0</v>
      </c>
      <c r="V30" s="4">
        <v>123.0</v>
      </c>
      <c r="W30" s="4">
        <v>123.0</v>
      </c>
      <c r="X30" s="4">
        <v>123.0</v>
      </c>
      <c r="Y30" s="4">
        <v>123.0</v>
      </c>
      <c r="Z30" s="4">
        <v>123.0</v>
      </c>
      <c r="AA30" s="4">
        <v>123.0</v>
      </c>
      <c r="AB30" s="4">
        <v>123.0</v>
      </c>
      <c r="AC30" s="4">
        <v>123.0</v>
      </c>
      <c r="AD30" s="4">
        <v>123.0</v>
      </c>
      <c r="AE30" s="4">
        <v>123.0</v>
      </c>
      <c r="AF30" s="4">
        <v>123.0</v>
      </c>
      <c r="AG30" s="4">
        <v>122.0</v>
      </c>
      <c r="AH30" s="4">
        <v>122.0</v>
      </c>
      <c r="AI30" s="4">
        <v>95.0</v>
      </c>
      <c r="AJ30" s="4">
        <v>95.0</v>
      </c>
      <c r="AK30" s="4">
        <v>95.0</v>
      </c>
      <c r="AL30" s="4"/>
      <c r="AM30" s="4"/>
      <c r="AN30" s="4"/>
      <c r="AO30" s="4"/>
      <c r="AP30" s="4"/>
      <c r="AQ30" s="4"/>
      <c r="AR30" s="4"/>
      <c r="AS30" s="4"/>
      <c r="AT30" s="4">
        <v>656805.0</v>
      </c>
      <c r="AU30" s="4">
        <v>656805.0</v>
      </c>
      <c r="AV30" s="4">
        <v>656805.0</v>
      </c>
      <c r="AW30" s="4">
        <v>656805.0</v>
      </c>
      <c r="AX30" s="4">
        <v>656805.0</v>
      </c>
      <c r="AY30" s="4">
        <v>656805.0</v>
      </c>
      <c r="AZ30" s="4">
        <v>656805.0</v>
      </c>
      <c r="BA30" s="4">
        <v>656805.0</v>
      </c>
      <c r="BB30" s="4">
        <v>656805.0</v>
      </c>
      <c r="BC30" s="4">
        <v>656805.0</v>
      </c>
      <c r="BD30" s="4">
        <v>654830.0</v>
      </c>
      <c r="BE30" s="4">
        <v>654830.0</v>
      </c>
      <c r="BF30" s="4">
        <v>654830.0</v>
      </c>
      <c r="BG30" s="4">
        <v>654830.0</v>
      </c>
      <c r="BH30" s="4">
        <v>654830.0</v>
      </c>
      <c r="BI30" s="4">
        <v>654830.0</v>
      </c>
      <c r="BJ30" s="4">
        <v>654830.0</v>
      </c>
      <c r="BK30" s="4">
        <v>654830.0</v>
      </c>
      <c r="BL30" s="4">
        <v>654230.0</v>
      </c>
      <c r="BM30" s="4">
        <v>654230.0</v>
      </c>
      <c r="BN30" s="4">
        <v>243528.0</v>
      </c>
      <c r="BO30" s="4">
        <v>243528.0</v>
      </c>
      <c r="BP30" s="4">
        <v>243528.0</v>
      </c>
      <c r="BQ30" s="4"/>
      <c r="BR30" s="4"/>
      <c r="BS30" s="4"/>
    </row>
    <row r="31" ht="15.75" customHeight="1">
      <c r="B31" s="2">
        <v>153.0</v>
      </c>
      <c r="C31" s="2" t="s">
        <v>89</v>
      </c>
      <c r="D31" s="22" t="s">
        <v>40</v>
      </c>
      <c r="E31" s="22"/>
      <c r="F31" s="22"/>
      <c r="G31" s="2">
        <v>2015.0</v>
      </c>
      <c r="H31" s="2" t="s">
        <v>69</v>
      </c>
      <c r="I31" s="2" t="s">
        <v>42</v>
      </c>
      <c r="O31" s="4">
        <v>13.0</v>
      </c>
      <c r="P31" s="4">
        <v>13.0</v>
      </c>
      <c r="Q31" s="4">
        <v>13.0</v>
      </c>
      <c r="R31" s="4">
        <v>13.0</v>
      </c>
      <c r="S31" s="4">
        <v>13.0</v>
      </c>
      <c r="T31" s="4">
        <v>13.0</v>
      </c>
      <c r="U31" s="4">
        <v>13.0</v>
      </c>
      <c r="V31" s="4">
        <v>13.0</v>
      </c>
      <c r="W31" s="4">
        <v>13.0</v>
      </c>
      <c r="X31" s="4">
        <v>13.0</v>
      </c>
      <c r="Y31" s="4">
        <v>13.0</v>
      </c>
      <c r="Z31" s="4">
        <v>13.0</v>
      </c>
      <c r="AA31" s="4">
        <v>13.0</v>
      </c>
      <c r="AB31" s="4">
        <v>13.0</v>
      </c>
      <c r="AC31" s="4">
        <v>13.0</v>
      </c>
      <c r="AD31" s="4">
        <v>13.0</v>
      </c>
      <c r="AE31" s="4">
        <v>13.0</v>
      </c>
      <c r="AF31" s="4">
        <v>13.0</v>
      </c>
      <c r="AG31" s="4">
        <v>13.0</v>
      </c>
      <c r="AH31" s="4">
        <v>13.0</v>
      </c>
      <c r="AI31" s="4">
        <v>1.0</v>
      </c>
      <c r="AJ31" s="4">
        <v>1.0</v>
      </c>
      <c r="AK31" s="4">
        <v>1.0</v>
      </c>
      <c r="AL31" s="4"/>
      <c r="AM31" s="4"/>
      <c r="AN31" s="4"/>
      <c r="AO31" s="4"/>
      <c r="AP31" s="4"/>
      <c r="AQ31" s="4"/>
      <c r="AR31" s="4"/>
      <c r="AS31" s="4"/>
      <c r="AT31" s="4">
        <v>207993.0</v>
      </c>
      <c r="AU31" s="4">
        <v>207993.0</v>
      </c>
      <c r="AV31" s="4">
        <v>207993.0</v>
      </c>
      <c r="AW31" s="4">
        <v>207993.0</v>
      </c>
      <c r="AX31" s="4">
        <v>207993.0</v>
      </c>
      <c r="AY31" s="4">
        <v>207993.0</v>
      </c>
      <c r="AZ31" s="4">
        <v>207993.0</v>
      </c>
      <c r="BA31" s="4">
        <v>207993.0</v>
      </c>
      <c r="BB31" s="4">
        <v>207993.0</v>
      </c>
      <c r="BC31" s="4">
        <v>207993.0</v>
      </c>
      <c r="BD31" s="4">
        <v>207449.0</v>
      </c>
      <c r="BE31" s="4">
        <v>207449.0</v>
      </c>
      <c r="BF31" s="4">
        <v>207449.0</v>
      </c>
      <c r="BG31" s="4">
        <v>207449.0</v>
      </c>
      <c r="BH31" s="4">
        <v>207449.0</v>
      </c>
      <c r="BI31" s="4">
        <v>207449.0</v>
      </c>
      <c r="BJ31" s="4">
        <v>207449.0</v>
      </c>
      <c r="BK31" s="4">
        <v>207449.0</v>
      </c>
      <c r="BL31" s="4">
        <v>207449.0</v>
      </c>
      <c r="BM31" s="4">
        <v>207449.0</v>
      </c>
      <c r="BN31" s="4">
        <v>18473.0</v>
      </c>
      <c r="BO31" s="4">
        <v>18473.0</v>
      </c>
      <c r="BP31" s="4">
        <v>18473.0</v>
      </c>
      <c r="BQ31" s="4"/>
      <c r="BR31" s="4"/>
      <c r="BS31" s="4"/>
    </row>
    <row r="32" ht="15.75" customHeight="1">
      <c r="B32" s="2">
        <v>252.0</v>
      </c>
      <c r="C32" s="2" t="s">
        <v>90</v>
      </c>
      <c r="D32" s="22" t="s">
        <v>40</v>
      </c>
      <c r="E32" s="22"/>
      <c r="F32" s="22"/>
      <c r="G32" s="2">
        <v>2016.0</v>
      </c>
      <c r="H32" s="2" t="s">
        <v>69</v>
      </c>
      <c r="I32" s="2" t="s">
        <v>44</v>
      </c>
      <c r="O32" s="4"/>
      <c r="P32" s="4">
        <v>27.0</v>
      </c>
      <c r="Q32" s="4">
        <v>27.0</v>
      </c>
      <c r="R32" s="4">
        <v>27.0</v>
      </c>
      <c r="S32" s="4">
        <v>27.0</v>
      </c>
      <c r="T32" s="4">
        <v>27.0</v>
      </c>
      <c r="U32" s="4">
        <v>27.0</v>
      </c>
      <c r="V32" s="4">
        <v>27.0</v>
      </c>
      <c r="W32" s="4">
        <v>27.0</v>
      </c>
      <c r="X32" s="4">
        <v>27.0</v>
      </c>
      <c r="Y32" s="4">
        <v>27.0</v>
      </c>
      <c r="Z32" s="4">
        <v>7.0</v>
      </c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>
        <v>210282.0</v>
      </c>
      <c r="AV32" s="4">
        <v>210282.0</v>
      </c>
      <c r="AW32" s="4">
        <v>210282.0</v>
      </c>
      <c r="AX32" s="4">
        <v>210282.0</v>
      </c>
      <c r="AY32" s="4">
        <v>210282.0</v>
      </c>
      <c r="AZ32" s="4">
        <v>210282.0</v>
      </c>
      <c r="BA32" s="4">
        <v>210282.0</v>
      </c>
      <c r="BB32" s="4">
        <v>210282.0</v>
      </c>
      <c r="BC32" s="4">
        <v>210282.0</v>
      </c>
      <c r="BD32" s="4">
        <v>210282.0</v>
      </c>
      <c r="BE32" s="4">
        <v>51916.0</v>
      </c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</row>
    <row r="33" ht="15.75" customHeight="1">
      <c r="B33" s="2">
        <v>334.0</v>
      </c>
      <c r="C33" s="2" t="s">
        <v>90</v>
      </c>
      <c r="D33" s="22" t="s">
        <v>40</v>
      </c>
      <c r="E33" s="22"/>
      <c r="F33" s="22"/>
      <c r="G33" s="2">
        <v>2016.0</v>
      </c>
      <c r="H33" s="2" t="s">
        <v>75</v>
      </c>
      <c r="I33" s="2" t="s">
        <v>42</v>
      </c>
      <c r="O33" s="4"/>
      <c r="P33" s="4">
        <v>21.0</v>
      </c>
      <c r="Q33" s="4">
        <v>21.0</v>
      </c>
      <c r="R33" s="4">
        <v>21.0</v>
      </c>
      <c r="S33" s="4">
        <v>21.0</v>
      </c>
      <c r="T33" s="4">
        <v>21.0</v>
      </c>
      <c r="U33" s="4">
        <v>21.0</v>
      </c>
      <c r="V33" s="4">
        <v>21.0</v>
      </c>
      <c r="W33" s="4">
        <v>21.0</v>
      </c>
      <c r="X33" s="4">
        <v>21.0</v>
      </c>
      <c r="Y33" s="4">
        <v>21.0</v>
      </c>
      <c r="Z33" s="4">
        <v>5.0</v>
      </c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>
        <v>157712.0</v>
      </c>
      <c r="AV33" s="4">
        <v>157712.0</v>
      </c>
      <c r="AW33" s="4">
        <v>157712.0</v>
      </c>
      <c r="AX33" s="4">
        <v>157712.0</v>
      </c>
      <c r="AY33" s="4">
        <v>157712.0</v>
      </c>
      <c r="AZ33" s="4">
        <v>157712.0</v>
      </c>
      <c r="BA33" s="4">
        <v>157712.0</v>
      </c>
      <c r="BB33" s="4">
        <v>157712.0</v>
      </c>
      <c r="BC33" s="4">
        <v>157712.0</v>
      </c>
      <c r="BD33" s="4">
        <v>157712.0</v>
      </c>
      <c r="BE33" s="4">
        <v>38937.0</v>
      </c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</row>
    <row r="34" ht="15.75" customHeight="1">
      <c r="B34" s="2">
        <v>416.0</v>
      </c>
      <c r="C34" s="2" t="s">
        <v>90</v>
      </c>
      <c r="D34" s="22" t="s">
        <v>40</v>
      </c>
      <c r="E34" s="22"/>
      <c r="F34" s="22"/>
      <c r="G34" s="2">
        <v>2017.0</v>
      </c>
      <c r="H34" s="2" t="s">
        <v>75</v>
      </c>
      <c r="I34" s="2" t="s">
        <v>44</v>
      </c>
      <c r="O34" s="4"/>
      <c r="P34" s="4"/>
      <c r="Q34" s="4">
        <v>107.0</v>
      </c>
      <c r="R34" s="4">
        <v>107.0</v>
      </c>
      <c r="S34" s="4">
        <v>107.0</v>
      </c>
      <c r="T34" s="4">
        <v>107.0</v>
      </c>
      <c r="U34" s="4">
        <v>107.0</v>
      </c>
      <c r="V34" s="4">
        <v>107.0</v>
      </c>
      <c r="W34" s="4">
        <v>107.0</v>
      </c>
      <c r="X34" s="4">
        <v>107.0</v>
      </c>
      <c r="Y34" s="4">
        <v>107.0</v>
      </c>
      <c r="Z34" s="4">
        <v>93.0</v>
      </c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>
        <v>2417346.0</v>
      </c>
      <c r="AW34" s="4">
        <v>2417346.0</v>
      </c>
      <c r="AX34" s="4">
        <v>2417346.0</v>
      </c>
      <c r="AY34" s="4">
        <v>2417346.0</v>
      </c>
      <c r="AZ34" s="4">
        <v>2417346.0</v>
      </c>
      <c r="BA34" s="4">
        <v>2417346.0</v>
      </c>
      <c r="BB34" s="4">
        <v>2417346.0</v>
      </c>
      <c r="BC34" s="4">
        <v>2417346.0</v>
      </c>
      <c r="BD34" s="4">
        <v>2417346.0</v>
      </c>
      <c r="BE34" s="4">
        <v>2087814.0</v>
      </c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</row>
    <row r="35" ht="15.75" customHeight="1">
      <c r="B35" s="2">
        <v>247.0</v>
      </c>
      <c r="C35" s="2" t="s">
        <v>91</v>
      </c>
      <c r="D35" s="22" t="s">
        <v>40</v>
      </c>
      <c r="E35" s="22"/>
      <c r="F35" s="22"/>
      <c r="G35" s="2">
        <v>2016.0</v>
      </c>
      <c r="H35" s="2" t="s">
        <v>69</v>
      </c>
      <c r="I35" s="2" t="s">
        <v>44</v>
      </c>
      <c r="O35" s="4"/>
      <c r="P35" s="4">
        <v>1666.0</v>
      </c>
      <c r="Q35" s="4">
        <v>1666.0</v>
      </c>
      <c r="R35" s="4">
        <v>1666.0</v>
      </c>
      <c r="S35" s="4">
        <v>1666.0</v>
      </c>
      <c r="T35" s="4">
        <v>1666.0</v>
      </c>
      <c r="U35" s="4">
        <v>1666.0</v>
      </c>
      <c r="V35" s="4">
        <v>1666.0</v>
      </c>
      <c r="W35" s="4">
        <v>1666.0</v>
      </c>
      <c r="X35" s="4">
        <v>1666.0</v>
      </c>
      <c r="Y35" s="4">
        <v>1659.0</v>
      </c>
      <c r="Z35" s="4">
        <v>1600.0</v>
      </c>
      <c r="AA35" s="4">
        <v>1600.0</v>
      </c>
      <c r="AB35" s="4">
        <v>1600.0</v>
      </c>
      <c r="AC35" s="4">
        <v>1598.0</v>
      </c>
      <c r="AD35" s="4">
        <v>1386.0</v>
      </c>
      <c r="AE35" s="4">
        <v>1386.0</v>
      </c>
      <c r="AF35" s="4">
        <v>597.0</v>
      </c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>
        <v>2.5641815E7</v>
      </c>
      <c r="AV35" s="4">
        <v>2.5641815E7</v>
      </c>
      <c r="AW35" s="4">
        <v>2.5641815E7</v>
      </c>
      <c r="AX35" s="4">
        <v>2.5641815E7</v>
      </c>
      <c r="AY35" s="4">
        <v>2.5641815E7</v>
      </c>
      <c r="AZ35" s="4">
        <v>2.5641815E7</v>
      </c>
      <c r="BA35" s="4">
        <v>2.5641815E7</v>
      </c>
      <c r="BB35" s="4">
        <v>2.5637829E7</v>
      </c>
      <c r="BC35" s="4">
        <v>2.5637829E7</v>
      </c>
      <c r="BD35" s="4">
        <v>2.5527658E7</v>
      </c>
      <c r="BE35" s="4">
        <v>2.520702E7</v>
      </c>
      <c r="BF35" s="4">
        <v>2.5190312E7</v>
      </c>
      <c r="BG35" s="4">
        <v>2.5190312E7</v>
      </c>
      <c r="BH35" s="4">
        <v>2.5049822E7</v>
      </c>
      <c r="BI35" s="4">
        <v>2.1662805E7</v>
      </c>
      <c r="BJ35" s="4">
        <v>2.1662805E7</v>
      </c>
      <c r="BK35" s="4">
        <v>9512926.0</v>
      </c>
      <c r="BL35" s="4"/>
      <c r="BM35" s="4"/>
      <c r="BN35" s="4"/>
      <c r="BO35" s="4"/>
      <c r="BP35" s="4"/>
      <c r="BQ35" s="4"/>
      <c r="BR35" s="4"/>
      <c r="BS35" s="4"/>
    </row>
    <row r="36" ht="15.75" customHeight="1">
      <c r="B36" s="2">
        <v>329.0</v>
      </c>
      <c r="C36" s="2" t="s">
        <v>91</v>
      </c>
      <c r="D36" s="22" t="s">
        <v>40</v>
      </c>
      <c r="E36" s="22"/>
      <c r="F36" s="22"/>
      <c r="G36" s="2">
        <v>2016.0</v>
      </c>
      <c r="H36" s="2" t="s">
        <v>75</v>
      </c>
      <c r="I36" s="2" t="s">
        <v>42</v>
      </c>
      <c r="O36" s="4"/>
      <c r="P36" s="4">
        <v>191.0</v>
      </c>
      <c r="Q36" s="4">
        <v>191.0</v>
      </c>
      <c r="R36" s="4">
        <v>191.0</v>
      </c>
      <c r="S36" s="4">
        <v>191.0</v>
      </c>
      <c r="T36" s="4">
        <v>191.0</v>
      </c>
      <c r="U36" s="4">
        <v>191.0</v>
      </c>
      <c r="V36" s="4">
        <v>191.0</v>
      </c>
      <c r="W36" s="4">
        <v>191.0</v>
      </c>
      <c r="X36" s="4">
        <v>191.0</v>
      </c>
      <c r="Y36" s="4">
        <v>192.0</v>
      </c>
      <c r="Z36" s="4">
        <v>192.0</v>
      </c>
      <c r="AA36" s="4">
        <v>192.0</v>
      </c>
      <c r="AB36" s="4">
        <v>192.0</v>
      </c>
      <c r="AC36" s="4">
        <v>192.0</v>
      </c>
      <c r="AD36" s="4">
        <v>163.0</v>
      </c>
      <c r="AE36" s="4">
        <v>163.0</v>
      </c>
      <c r="AF36" s="4">
        <v>66.0</v>
      </c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>
        <v>3013527.0</v>
      </c>
      <c r="AV36" s="4">
        <v>3013527.0</v>
      </c>
      <c r="AW36" s="4">
        <v>3013527.0</v>
      </c>
      <c r="AX36" s="4">
        <v>3013527.0</v>
      </c>
      <c r="AY36" s="4">
        <v>3013527.0</v>
      </c>
      <c r="AZ36" s="4">
        <v>3013527.0</v>
      </c>
      <c r="BA36" s="4">
        <v>3013527.0</v>
      </c>
      <c r="BB36" s="4">
        <v>3012980.0</v>
      </c>
      <c r="BC36" s="4">
        <v>3012980.0</v>
      </c>
      <c r="BD36" s="4">
        <v>3016579.0</v>
      </c>
      <c r="BE36" s="4">
        <v>3015689.0</v>
      </c>
      <c r="BF36" s="4">
        <v>3017813.0</v>
      </c>
      <c r="BG36" s="4">
        <v>3017813.0</v>
      </c>
      <c r="BH36" s="4">
        <v>3009979.0</v>
      </c>
      <c r="BI36" s="4">
        <v>2540368.0</v>
      </c>
      <c r="BJ36" s="4">
        <v>2540368.0</v>
      </c>
      <c r="BK36" s="4">
        <v>1058268.0</v>
      </c>
      <c r="BL36" s="4"/>
      <c r="BM36" s="4"/>
      <c r="BN36" s="4"/>
      <c r="BO36" s="4"/>
      <c r="BP36" s="4"/>
      <c r="BQ36" s="4"/>
      <c r="BR36" s="4"/>
      <c r="BS36" s="4"/>
    </row>
    <row r="37" ht="15.75" customHeight="1">
      <c r="B37" s="2">
        <v>411.0</v>
      </c>
      <c r="C37" s="2" t="s">
        <v>91</v>
      </c>
      <c r="D37" s="22" t="s">
        <v>40</v>
      </c>
      <c r="E37" s="22"/>
      <c r="F37" s="22"/>
      <c r="G37" s="2">
        <v>2017.0</v>
      </c>
      <c r="H37" s="2" t="s">
        <v>75</v>
      </c>
      <c r="I37" s="2" t="s">
        <v>44</v>
      </c>
      <c r="O37" s="4"/>
      <c r="P37" s="4"/>
      <c r="Q37" s="4">
        <v>2259.0</v>
      </c>
      <c r="R37" s="4">
        <v>1831.0</v>
      </c>
      <c r="S37" s="4">
        <v>1831.0</v>
      </c>
      <c r="T37" s="4">
        <v>1831.0</v>
      </c>
      <c r="U37" s="4">
        <v>1831.0</v>
      </c>
      <c r="V37" s="4">
        <v>1831.0</v>
      </c>
      <c r="W37" s="4">
        <v>1831.0</v>
      </c>
      <c r="X37" s="4">
        <v>1831.0</v>
      </c>
      <c r="Y37" s="4">
        <v>1831.0</v>
      </c>
      <c r="Z37" s="4">
        <v>1827.0</v>
      </c>
      <c r="AA37" s="4">
        <v>1718.0</v>
      </c>
      <c r="AB37" s="4">
        <v>1718.0</v>
      </c>
      <c r="AC37" s="4">
        <v>1718.0</v>
      </c>
      <c r="AD37" s="4">
        <v>1718.0</v>
      </c>
      <c r="AE37" s="4">
        <v>1465.0</v>
      </c>
      <c r="AF37" s="4">
        <v>1465.0</v>
      </c>
      <c r="AG37" s="4">
        <v>179.0</v>
      </c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>
        <v>3.2592858E7</v>
      </c>
      <c r="AW37" s="4">
        <v>2.6217487E7</v>
      </c>
      <c r="AX37" s="4">
        <v>2.6217487E7</v>
      </c>
      <c r="AY37" s="4">
        <v>2.6217487E7</v>
      </c>
      <c r="AZ37" s="4">
        <v>2.6217487E7</v>
      </c>
      <c r="BA37" s="4">
        <v>2.6217487E7</v>
      </c>
      <c r="BB37" s="4">
        <v>2.6217487E7</v>
      </c>
      <c r="BC37" s="4">
        <v>2.6216943E7</v>
      </c>
      <c r="BD37" s="4">
        <v>2.6216943E7</v>
      </c>
      <c r="BE37" s="4">
        <v>2.6155788E7</v>
      </c>
      <c r="BF37" s="4">
        <v>2.5630166E7</v>
      </c>
      <c r="BG37" s="4">
        <v>2.5624433E7</v>
      </c>
      <c r="BH37" s="4">
        <v>2.5624433E7</v>
      </c>
      <c r="BI37" s="4">
        <v>2.5621899E7</v>
      </c>
      <c r="BJ37" s="4">
        <v>2.1845538E7</v>
      </c>
      <c r="BK37" s="4">
        <v>2.1845538E7</v>
      </c>
      <c r="BL37" s="4">
        <v>2668399.0</v>
      </c>
      <c r="BM37" s="4"/>
      <c r="BN37" s="4"/>
      <c r="BO37" s="4"/>
      <c r="BP37" s="4"/>
      <c r="BQ37" s="4"/>
      <c r="BR37" s="4"/>
      <c r="BS37" s="4"/>
    </row>
    <row r="38" ht="15.75" customHeight="1">
      <c r="B38" s="2">
        <v>329.0</v>
      </c>
      <c r="C38" s="2" t="s">
        <v>91</v>
      </c>
      <c r="D38" s="22" t="s">
        <v>40</v>
      </c>
      <c r="E38" s="22"/>
      <c r="F38" s="22"/>
      <c r="G38" s="2">
        <v>2017.0</v>
      </c>
      <c r="H38" s="2" t="s">
        <v>71</v>
      </c>
      <c r="I38" s="2" t="s">
        <v>42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>
        <v>38981.0</v>
      </c>
      <c r="AW38" s="4">
        <v>31356.0</v>
      </c>
      <c r="AX38" s="4">
        <v>31356.0</v>
      </c>
      <c r="AY38" s="24">
        <f t="shared" ref="AY38:BM38" si="1">+AY37/AX37*AX38</f>
        <v>31356</v>
      </c>
      <c r="AZ38" s="24">
        <f t="shared" si="1"/>
        <v>31356</v>
      </c>
      <c r="BA38" s="24">
        <f t="shared" si="1"/>
        <v>31356</v>
      </c>
      <c r="BB38" s="24">
        <f t="shared" si="1"/>
        <v>31356</v>
      </c>
      <c r="BC38" s="24">
        <f t="shared" si="1"/>
        <v>31355.34938</v>
      </c>
      <c r="BD38" s="24">
        <f t="shared" si="1"/>
        <v>31355.34938</v>
      </c>
      <c r="BE38" s="24">
        <f t="shared" si="1"/>
        <v>31282.20827</v>
      </c>
      <c r="BF38" s="24">
        <f t="shared" si="1"/>
        <v>30653.56665</v>
      </c>
      <c r="BG38" s="24">
        <f t="shared" si="1"/>
        <v>30646.71</v>
      </c>
      <c r="BH38" s="24">
        <f t="shared" si="1"/>
        <v>30646.71</v>
      </c>
      <c r="BI38" s="24">
        <f t="shared" si="1"/>
        <v>30643.67935</v>
      </c>
      <c r="BJ38" s="24">
        <f t="shared" si="1"/>
        <v>26127.16808</v>
      </c>
      <c r="BK38" s="24">
        <f t="shared" si="1"/>
        <v>26127.16808</v>
      </c>
      <c r="BL38" s="24">
        <f t="shared" si="1"/>
        <v>3191.393555</v>
      </c>
      <c r="BM38" s="24">
        <f t="shared" si="1"/>
        <v>0</v>
      </c>
      <c r="BN38" s="4"/>
      <c r="BO38" s="4"/>
      <c r="BP38" s="4"/>
      <c r="BQ38" s="4"/>
      <c r="BR38" s="4"/>
      <c r="BS38" s="4"/>
    </row>
    <row r="39" ht="15.75" customHeight="1">
      <c r="B39" s="2">
        <v>259.0</v>
      </c>
      <c r="C39" s="2" t="s">
        <v>61</v>
      </c>
      <c r="D39" s="22" t="s">
        <v>40</v>
      </c>
      <c r="E39" s="22"/>
      <c r="F39" s="22"/>
      <c r="G39" s="2">
        <v>2016.0</v>
      </c>
      <c r="H39" s="2" t="s">
        <v>69</v>
      </c>
      <c r="I39" s="2" t="s">
        <v>44</v>
      </c>
      <c r="O39" s="4"/>
      <c r="P39" s="4">
        <v>27.0</v>
      </c>
      <c r="Q39" s="4">
        <v>27.0</v>
      </c>
      <c r="R39" s="4">
        <v>27.0</v>
      </c>
      <c r="S39" s="4">
        <v>27.0</v>
      </c>
      <c r="T39" s="4">
        <v>27.0</v>
      </c>
      <c r="U39" s="4">
        <v>18.0</v>
      </c>
      <c r="V39" s="4">
        <v>18.0</v>
      </c>
      <c r="W39" s="4">
        <v>18.0</v>
      </c>
      <c r="X39" s="4">
        <v>18.0</v>
      </c>
      <c r="Y39" s="4">
        <v>18.0</v>
      </c>
      <c r="Z39" s="4">
        <v>18.0</v>
      </c>
      <c r="AA39" s="4">
        <v>18.0</v>
      </c>
      <c r="AB39" s="4">
        <v>10.0</v>
      </c>
      <c r="AC39" s="4">
        <v>10.0</v>
      </c>
      <c r="AD39" s="4">
        <v>10.0</v>
      </c>
      <c r="AE39" s="4">
        <v>10.0</v>
      </c>
      <c r="AF39" s="4">
        <v>10.0</v>
      </c>
      <c r="AG39" s="4">
        <v>10.0</v>
      </c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>
        <v>283145.0</v>
      </c>
      <c r="AV39" s="4">
        <v>283145.0</v>
      </c>
      <c r="AW39" s="4">
        <v>283145.0</v>
      </c>
      <c r="AX39" s="4">
        <v>283145.0</v>
      </c>
      <c r="AY39" s="4">
        <v>283145.0</v>
      </c>
      <c r="AZ39" s="4">
        <v>203870.0</v>
      </c>
      <c r="BA39" s="4">
        <v>203870.0</v>
      </c>
      <c r="BB39" s="4">
        <v>203870.0</v>
      </c>
      <c r="BC39" s="4">
        <v>203870.0</v>
      </c>
      <c r="BD39" s="4">
        <v>203870.0</v>
      </c>
      <c r="BE39" s="4">
        <v>203870.0</v>
      </c>
      <c r="BF39" s="4">
        <v>203870.0</v>
      </c>
      <c r="BG39" s="4">
        <v>133250.0</v>
      </c>
      <c r="BH39" s="4">
        <v>133250.0</v>
      </c>
      <c r="BI39" s="4">
        <v>133250.0</v>
      </c>
      <c r="BJ39" s="4">
        <v>133250.0</v>
      </c>
      <c r="BK39" s="4">
        <v>133250.0</v>
      </c>
      <c r="BL39" s="4">
        <v>133250.0</v>
      </c>
      <c r="BM39" s="4"/>
      <c r="BN39" s="4"/>
      <c r="BO39" s="4"/>
      <c r="BP39" s="4"/>
      <c r="BQ39" s="4"/>
      <c r="BR39" s="4"/>
      <c r="BS39" s="4"/>
    </row>
    <row r="40" ht="15.75" customHeight="1">
      <c r="B40" s="2">
        <v>341.0</v>
      </c>
      <c r="C40" s="2" t="s">
        <v>61</v>
      </c>
      <c r="D40" s="22" t="s">
        <v>40</v>
      </c>
      <c r="E40" s="22"/>
      <c r="F40" s="22"/>
      <c r="G40" s="2">
        <v>2016.0</v>
      </c>
      <c r="H40" s="2" t="s">
        <v>75</v>
      </c>
      <c r="I40" s="2" t="s">
        <v>42</v>
      </c>
      <c r="O40" s="4"/>
      <c r="P40" s="4">
        <v>19.0</v>
      </c>
      <c r="Q40" s="4">
        <v>19.0</v>
      </c>
      <c r="R40" s="4">
        <v>19.0</v>
      </c>
      <c r="S40" s="4">
        <v>19.0</v>
      </c>
      <c r="T40" s="4">
        <v>19.0</v>
      </c>
      <c r="U40" s="4">
        <v>10.0</v>
      </c>
      <c r="V40" s="4">
        <v>10.0</v>
      </c>
      <c r="W40" s="4">
        <v>10.0</v>
      </c>
      <c r="X40" s="4">
        <v>10.0</v>
      </c>
      <c r="Y40" s="4">
        <v>10.0</v>
      </c>
      <c r="Z40" s="4">
        <v>10.0</v>
      </c>
      <c r="AA40" s="4">
        <v>10.0</v>
      </c>
      <c r="AB40" s="4">
        <v>10.0</v>
      </c>
      <c r="AC40" s="4">
        <v>10.0</v>
      </c>
      <c r="AD40" s="4">
        <v>10.0</v>
      </c>
      <c r="AE40" s="4">
        <v>10.0</v>
      </c>
      <c r="AF40" s="4">
        <v>10.0</v>
      </c>
      <c r="AG40" s="4">
        <v>10.0</v>
      </c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>
        <v>339655.0</v>
      </c>
      <c r="AV40" s="4">
        <v>339655.0</v>
      </c>
      <c r="AW40" s="4">
        <v>339655.0</v>
      </c>
      <c r="AX40" s="4">
        <v>338820.0</v>
      </c>
      <c r="AY40" s="4">
        <v>338820.0</v>
      </c>
      <c r="AZ40" s="4">
        <v>259545.0</v>
      </c>
      <c r="BA40" s="4">
        <v>259545.0</v>
      </c>
      <c r="BB40" s="4">
        <v>259545.0</v>
      </c>
      <c r="BC40" s="4">
        <v>259545.0</v>
      </c>
      <c r="BD40" s="4">
        <v>259545.0</v>
      </c>
      <c r="BE40" s="4">
        <v>259545.0</v>
      </c>
      <c r="BF40" s="4">
        <v>259545.0</v>
      </c>
      <c r="BG40" s="4">
        <v>258709.0</v>
      </c>
      <c r="BH40" s="4">
        <v>258709.0</v>
      </c>
      <c r="BI40" s="4">
        <v>258709.0</v>
      </c>
      <c r="BJ40" s="4">
        <v>133250.0</v>
      </c>
      <c r="BK40" s="4">
        <v>133250.0</v>
      </c>
      <c r="BL40" s="4">
        <v>133250.0</v>
      </c>
      <c r="BM40" s="4"/>
      <c r="BN40" s="4"/>
      <c r="BO40" s="4"/>
      <c r="BP40" s="4"/>
      <c r="BQ40" s="4"/>
      <c r="BR40" s="4"/>
      <c r="BS40" s="4"/>
    </row>
    <row r="41" ht="15.75" customHeight="1">
      <c r="B41" s="2">
        <v>423.0</v>
      </c>
      <c r="C41" s="2" t="s">
        <v>61</v>
      </c>
      <c r="D41" s="22" t="s">
        <v>40</v>
      </c>
      <c r="E41" s="22"/>
      <c r="F41" s="22"/>
      <c r="G41" s="2">
        <v>2017.0</v>
      </c>
      <c r="H41" s="2" t="s">
        <v>75</v>
      </c>
      <c r="I41" s="2" t="s">
        <v>44</v>
      </c>
      <c r="O41" s="4"/>
      <c r="P41" s="4"/>
      <c r="Q41" s="4">
        <v>32.0</v>
      </c>
      <c r="R41" s="4">
        <v>12.0</v>
      </c>
      <c r="S41" s="4">
        <v>12.0</v>
      </c>
      <c r="T41" s="4">
        <v>12.0</v>
      </c>
      <c r="U41" s="4">
        <v>12.0</v>
      </c>
      <c r="V41" s="4">
        <v>12.0</v>
      </c>
      <c r="W41" s="4">
        <v>12.0</v>
      </c>
      <c r="X41" s="4">
        <v>12.0</v>
      </c>
      <c r="Y41" s="4">
        <v>12.0</v>
      </c>
      <c r="Z41" s="4">
        <v>12.0</v>
      </c>
      <c r="AA41" s="4">
        <v>12.0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>
        <v>538339.0</v>
      </c>
      <c r="AW41" s="4">
        <v>75069.0</v>
      </c>
      <c r="AX41" s="4">
        <v>75069.0</v>
      </c>
      <c r="AY41" s="4">
        <v>61363.0</v>
      </c>
      <c r="AZ41" s="4">
        <v>61363.0</v>
      </c>
      <c r="BA41" s="4">
        <v>61363.0</v>
      </c>
      <c r="BB41" s="4">
        <v>61363.0</v>
      </c>
      <c r="BC41" s="4">
        <v>61363.0</v>
      </c>
      <c r="BD41" s="4">
        <v>61363.0</v>
      </c>
      <c r="BE41" s="4">
        <v>61363.0</v>
      </c>
      <c r="BF41" s="4">
        <v>60710.0</v>
      </c>
      <c r="BG41" s="4">
        <v>653.0</v>
      </c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</row>
    <row r="42" ht="15.75" customHeight="1">
      <c r="B42" s="2">
        <v>259.0</v>
      </c>
      <c r="C42" s="2" t="s">
        <v>61</v>
      </c>
      <c r="D42" s="22" t="s">
        <v>40</v>
      </c>
      <c r="E42" s="22"/>
      <c r="F42" s="22"/>
      <c r="G42" s="2">
        <v>2019.0</v>
      </c>
      <c r="H42" s="2" t="s">
        <v>73</v>
      </c>
      <c r="I42" s="2" t="s">
        <v>44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</row>
    <row r="43" ht="15.75" customHeight="1">
      <c r="B43" s="2">
        <v>462.0</v>
      </c>
      <c r="C43" s="2" t="s">
        <v>92</v>
      </c>
      <c r="D43" s="22" t="s">
        <v>40</v>
      </c>
      <c r="E43" s="22"/>
      <c r="F43" s="22"/>
      <c r="G43" s="2">
        <v>2017.0</v>
      </c>
      <c r="H43" s="2" t="s">
        <v>75</v>
      </c>
      <c r="I43" s="2" t="s">
        <v>44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>
        <v>720695.0</v>
      </c>
      <c r="AW43" s="4">
        <v>720695.0</v>
      </c>
      <c r="AX43" s="4">
        <v>720695.0</v>
      </c>
      <c r="AY43" s="4">
        <v>720695.0</v>
      </c>
      <c r="AZ43" s="4">
        <v>720695.0</v>
      </c>
      <c r="BA43" s="4">
        <v>297101.0</v>
      </c>
      <c r="BB43" s="4">
        <v>297101.0</v>
      </c>
      <c r="BC43" s="4">
        <v>297101.0</v>
      </c>
      <c r="BD43" s="4">
        <v>297101.0</v>
      </c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</row>
    <row r="44" ht="15.75" customHeight="1">
      <c r="B44" s="2">
        <v>249.0</v>
      </c>
      <c r="C44" s="2" t="s">
        <v>93</v>
      </c>
      <c r="D44" s="22" t="s">
        <v>40</v>
      </c>
      <c r="E44" s="22"/>
      <c r="F44" s="22"/>
      <c r="G44" s="2">
        <v>2016.0</v>
      </c>
      <c r="H44" s="2" t="s">
        <v>69</v>
      </c>
      <c r="I44" s="2" t="s">
        <v>44</v>
      </c>
      <c r="O44" s="4"/>
      <c r="P44" s="4">
        <v>1424.0</v>
      </c>
      <c r="Q44" s="4">
        <v>1424.0</v>
      </c>
      <c r="R44" s="4">
        <v>1424.0</v>
      </c>
      <c r="S44" s="4">
        <v>1424.0</v>
      </c>
      <c r="T44" s="4">
        <v>1424.0</v>
      </c>
      <c r="U44" s="4">
        <v>1424.0</v>
      </c>
      <c r="V44" s="4">
        <v>1424.0</v>
      </c>
      <c r="W44" s="4">
        <v>1424.0</v>
      </c>
      <c r="X44" s="4">
        <v>1424.0</v>
      </c>
      <c r="Y44" s="4">
        <v>1424.0</v>
      </c>
      <c r="Z44" s="4">
        <v>1424.0</v>
      </c>
      <c r="AA44" s="4">
        <v>1424.0</v>
      </c>
      <c r="AB44" s="4">
        <v>1424.0</v>
      </c>
      <c r="AC44" s="4">
        <v>1424.0</v>
      </c>
      <c r="AD44" s="4">
        <v>1424.0</v>
      </c>
      <c r="AE44" s="4">
        <v>1424.0</v>
      </c>
      <c r="AF44" s="4">
        <v>1424.0</v>
      </c>
      <c r="AG44" s="4">
        <v>1424.0</v>
      </c>
      <c r="AH44" s="4">
        <v>1327.0</v>
      </c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>
        <v>4899966.0</v>
      </c>
      <c r="AV44" s="4">
        <v>4899966.0</v>
      </c>
      <c r="AW44" s="4">
        <v>4899966.0</v>
      </c>
      <c r="AX44" s="4">
        <v>4899966.0</v>
      </c>
      <c r="AY44" s="4">
        <v>4899966.0</v>
      </c>
      <c r="AZ44" s="4">
        <v>4899966.0</v>
      </c>
      <c r="BA44" s="4">
        <v>4899966.0</v>
      </c>
      <c r="BB44" s="4">
        <v>4899966.0</v>
      </c>
      <c r="BC44" s="4">
        <v>4899966.0</v>
      </c>
      <c r="BD44" s="4">
        <v>4899966.0</v>
      </c>
      <c r="BE44" s="4">
        <v>4899966.0</v>
      </c>
      <c r="BF44" s="4">
        <v>4899966.0</v>
      </c>
      <c r="BG44" s="4">
        <v>4899966.0</v>
      </c>
      <c r="BH44" s="4">
        <v>4899966.0</v>
      </c>
      <c r="BI44" s="4">
        <v>4899966.0</v>
      </c>
      <c r="BJ44" s="4">
        <v>4899966.0</v>
      </c>
      <c r="BK44" s="4">
        <v>4899966.0</v>
      </c>
      <c r="BL44" s="4">
        <v>4899966.0</v>
      </c>
      <c r="BM44" s="4">
        <v>4813661.0</v>
      </c>
      <c r="BN44" s="4"/>
      <c r="BO44" s="4"/>
      <c r="BP44" s="4"/>
      <c r="BQ44" s="4"/>
      <c r="BR44" s="4"/>
      <c r="BS44" s="4"/>
    </row>
    <row r="45" ht="15.75" customHeight="1">
      <c r="B45" s="2">
        <v>331.0</v>
      </c>
      <c r="C45" s="2" t="s">
        <v>93</v>
      </c>
      <c r="D45" s="22" t="s">
        <v>40</v>
      </c>
      <c r="E45" s="22"/>
      <c r="F45" s="22"/>
      <c r="G45" s="2">
        <v>2016.0</v>
      </c>
      <c r="H45" s="2" t="s">
        <v>75</v>
      </c>
      <c r="I45" s="2" t="s">
        <v>42</v>
      </c>
      <c r="O45" s="4"/>
      <c r="P45" s="4">
        <v>15.0</v>
      </c>
      <c r="Q45" s="4">
        <v>15.0</v>
      </c>
      <c r="R45" s="4">
        <v>15.0</v>
      </c>
      <c r="S45" s="4">
        <v>15.0</v>
      </c>
      <c r="T45" s="4">
        <v>15.0</v>
      </c>
      <c r="U45" s="4">
        <v>15.0</v>
      </c>
      <c r="V45" s="4">
        <v>15.0</v>
      </c>
      <c r="W45" s="4">
        <v>15.0</v>
      </c>
      <c r="X45" s="4">
        <v>15.0</v>
      </c>
      <c r="Y45" s="4">
        <v>15.0</v>
      </c>
      <c r="Z45" s="4">
        <v>15.0</v>
      </c>
      <c r="AA45" s="4">
        <v>15.0</v>
      </c>
      <c r="AB45" s="4">
        <v>15.0</v>
      </c>
      <c r="AC45" s="4">
        <v>15.0</v>
      </c>
      <c r="AD45" s="4">
        <v>15.0</v>
      </c>
      <c r="AE45" s="4">
        <v>15.0</v>
      </c>
      <c r="AF45" s="4">
        <v>15.0</v>
      </c>
      <c r="AG45" s="4">
        <v>15.0</v>
      </c>
      <c r="AH45" s="4">
        <v>14.0</v>
      </c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>
        <v>52333.0</v>
      </c>
      <c r="AV45" s="4">
        <v>52333.0</v>
      </c>
      <c r="AW45" s="4">
        <v>52333.0</v>
      </c>
      <c r="AX45" s="4">
        <v>52333.0</v>
      </c>
      <c r="AY45" s="4">
        <v>52333.0</v>
      </c>
      <c r="AZ45" s="4">
        <v>52333.0</v>
      </c>
      <c r="BA45" s="4">
        <v>52333.0</v>
      </c>
      <c r="BB45" s="4">
        <v>52333.0</v>
      </c>
      <c r="BC45" s="4">
        <v>52333.0</v>
      </c>
      <c r="BD45" s="4">
        <v>52333.0</v>
      </c>
      <c r="BE45" s="4">
        <v>52333.0</v>
      </c>
      <c r="BF45" s="4">
        <v>52333.0</v>
      </c>
      <c r="BG45" s="4">
        <v>52333.0</v>
      </c>
      <c r="BH45" s="4">
        <v>52333.0</v>
      </c>
      <c r="BI45" s="4">
        <v>52333.0</v>
      </c>
      <c r="BJ45" s="4">
        <v>52333.0</v>
      </c>
      <c r="BK45" s="4">
        <v>52333.0</v>
      </c>
      <c r="BL45" s="4">
        <v>52333.0</v>
      </c>
      <c r="BM45" s="4">
        <v>51665.0</v>
      </c>
      <c r="BN45" s="4"/>
      <c r="BO45" s="4"/>
      <c r="BP45" s="4"/>
      <c r="BQ45" s="4"/>
      <c r="BR45" s="4"/>
      <c r="BS45" s="4"/>
    </row>
    <row r="46" ht="15.75" customHeight="1">
      <c r="B46" s="2">
        <v>413.0</v>
      </c>
      <c r="C46" s="2" t="s">
        <v>93</v>
      </c>
      <c r="D46" s="22" t="s">
        <v>40</v>
      </c>
      <c r="E46" s="22"/>
      <c r="F46" s="22"/>
      <c r="G46" s="2">
        <v>2016.0</v>
      </c>
      <c r="H46" s="2" t="s">
        <v>71</v>
      </c>
      <c r="I46" s="2" t="s">
        <v>42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>
        <v>2604.0</v>
      </c>
      <c r="AV46" s="4">
        <v>2604.0</v>
      </c>
      <c r="AW46" s="4">
        <v>2604.0</v>
      </c>
      <c r="AX46" s="4">
        <v>2604.0</v>
      </c>
      <c r="AY46" s="24">
        <f t="shared" ref="AY46:BM46" si="2">+AY45/AX45*AX46</f>
        <v>2604</v>
      </c>
      <c r="AZ46" s="24">
        <f t="shared" si="2"/>
        <v>2604</v>
      </c>
      <c r="BA46" s="24">
        <f t="shared" si="2"/>
        <v>2604</v>
      </c>
      <c r="BB46" s="24">
        <f t="shared" si="2"/>
        <v>2604</v>
      </c>
      <c r="BC46" s="24">
        <f t="shared" si="2"/>
        <v>2604</v>
      </c>
      <c r="BD46" s="24">
        <f t="shared" si="2"/>
        <v>2604</v>
      </c>
      <c r="BE46" s="24">
        <f t="shared" si="2"/>
        <v>2604</v>
      </c>
      <c r="BF46" s="24">
        <f t="shared" si="2"/>
        <v>2604</v>
      </c>
      <c r="BG46" s="24">
        <f t="shared" si="2"/>
        <v>2604</v>
      </c>
      <c r="BH46" s="24">
        <f t="shared" si="2"/>
        <v>2604</v>
      </c>
      <c r="BI46" s="24">
        <f t="shared" si="2"/>
        <v>2604</v>
      </c>
      <c r="BJ46" s="24">
        <f t="shared" si="2"/>
        <v>2604</v>
      </c>
      <c r="BK46" s="24">
        <f t="shared" si="2"/>
        <v>2604</v>
      </c>
      <c r="BL46" s="24">
        <f t="shared" si="2"/>
        <v>2604</v>
      </c>
      <c r="BM46" s="24">
        <f t="shared" si="2"/>
        <v>2570.76147</v>
      </c>
      <c r="BN46" s="4"/>
      <c r="BO46" s="4"/>
      <c r="BP46" s="4"/>
      <c r="BQ46" s="4"/>
      <c r="BR46" s="4"/>
      <c r="BS46" s="4"/>
    </row>
    <row r="47" ht="15.75" customHeight="1">
      <c r="B47" s="2">
        <v>413.0</v>
      </c>
      <c r="C47" s="2" t="s">
        <v>93</v>
      </c>
      <c r="D47" s="22" t="s">
        <v>40</v>
      </c>
      <c r="E47" s="22"/>
      <c r="F47" s="22"/>
      <c r="G47" s="2">
        <v>2017.0</v>
      </c>
      <c r="H47" s="2" t="s">
        <v>75</v>
      </c>
      <c r="I47" s="2" t="s">
        <v>44</v>
      </c>
      <c r="O47" s="4"/>
      <c r="P47" s="4"/>
      <c r="Q47" s="4">
        <v>1453.0</v>
      </c>
      <c r="R47" s="4">
        <v>1453.0</v>
      </c>
      <c r="S47" s="4">
        <v>1453.0</v>
      </c>
      <c r="T47" s="4">
        <v>1453.0</v>
      </c>
      <c r="U47" s="4">
        <v>1453.0</v>
      </c>
      <c r="V47" s="4">
        <v>1453.0</v>
      </c>
      <c r="W47" s="4">
        <v>1453.0</v>
      </c>
      <c r="X47" s="4">
        <v>1453.0</v>
      </c>
      <c r="Y47" s="4">
        <v>1453.0</v>
      </c>
      <c r="Z47" s="4">
        <v>1453.0</v>
      </c>
      <c r="AA47" s="4">
        <v>1453.0</v>
      </c>
      <c r="AB47" s="4">
        <v>1453.0</v>
      </c>
      <c r="AC47" s="4">
        <v>1453.0</v>
      </c>
      <c r="AD47" s="4">
        <v>1453.0</v>
      </c>
      <c r="AE47" s="4">
        <v>1453.0</v>
      </c>
      <c r="AF47" s="4">
        <v>1453.0</v>
      </c>
      <c r="AG47" s="4">
        <v>1453.0</v>
      </c>
      <c r="AH47" s="4">
        <v>1453.0</v>
      </c>
      <c r="AI47" s="4">
        <v>1360.0</v>
      </c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>
        <v>5227110.0</v>
      </c>
      <c r="AW47" s="4">
        <v>5227110.0</v>
      </c>
      <c r="AX47" s="4">
        <v>5227110.0</v>
      </c>
      <c r="AY47" s="4">
        <v>5227110.0</v>
      </c>
      <c r="AZ47" s="4">
        <v>5227110.0</v>
      </c>
      <c r="BA47" s="4">
        <v>5227110.0</v>
      </c>
      <c r="BB47" s="4">
        <v>5227110.0</v>
      </c>
      <c r="BC47" s="4">
        <v>5227110.0</v>
      </c>
      <c r="BD47" s="4">
        <v>5227110.0</v>
      </c>
      <c r="BE47" s="4">
        <v>5227110.0</v>
      </c>
      <c r="BF47" s="4">
        <v>5227110.0</v>
      </c>
      <c r="BG47" s="4">
        <v>5227110.0</v>
      </c>
      <c r="BH47" s="4">
        <v>5227110.0</v>
      </c>
      <c r="BI47" s="4">
        <v>5227110.0</v>
      </c>
      <c r="BJ47" s="4">
        <v>5227110.0</v>
      </c>
      <c r="BK47" s="4">
        <v>5227110.0</v>
      </c>
      <c r="BL47" s="4">
        <v>5227110.0</v>
      </c>
      <c r="BM47" s="4">
        <v>5227110.0</v>
      </c>
      <c r="BN47" s="4">
        <v>5041332.0</v>
      </c>
      <c r="BO47" s="4"/>
      <c r="BP47" s="4"/>
      <c r="BQ47" s="4"/>
      <c r="BR47" s="4"/>
      <c r="BS47" s="4"/>
    </row>
    <row r="48" ht="15.75" customHeight="1">
      <c r="B48" s="2">
        <v>413.0</v>
      </c>
      <c r="C48" s="2" t="s">
        <v>93</v>
      </c>
      <c r="D48" s="22" t="s">
        <v>40</v>
      </c>
      <c r="E48" s="22"/>
      <c r="F48" s="22"/>
      <c r="G48" s="2">
        <v>2017.0</v>
      </c>
      <c r="H48" s="2" t="s">
        <v>71</v>
      </c>
      <c r="I48" s="2" t="s">
        <v>42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>
        <v>898832.0</v>
      </c>
      <c r="AW48" s="4">
        <v>898832.0</v>
      </c>
      <c r="AX48" s="4">
        <v>898832.0</v>
      </c>
      <c r="AY48" s="24">
        <f t="shared" ref="AY48:BN48" si="3">+AY47/AX47*AX48</f>
        <v>898832</v>
      </c>
      <c r="AZ48" s="24">
        <f t="shared" si="3"/>
        <v>898832</v>
      </c>
      <c r="BA48" s="24">
        <f t="shared" si="3"/>
        <v>898832</v>
      </c>
      <c r="BB48" s="24">
        <f t="shared" si="3"/>
        <v>898832</v>
      </c>
      <c r="BC48" s="24">
        <f t="shared" si="3"/>
        <v>898832</v>
      </c>
      <c r="BD48" s="24">
        <f t="shared" si="3"/>
        <v>898832</v>
      </c>
      <c r="BE48" s="24">
        <f t="shared" si="3"/>
        <v>898832</v>
      </c>
      <c r="BF48" s="24">
        <f t="shared" si="3"/>
        <v>898832</v>
      </c>
      <c r="BG48" s="24">
        <f t="shared" si="3"/>
        <v>898832</v>
      </c>
      <c r="BH48" s="24">
        <f t="shared" si="3"/>
        <v>898832</v>
      </c>
      <c r="BI48" s="24">
        <f t="shared" si="3"/>
        <v>898832</v>
      </c>
      <c r="BJ48" s="24">
        <f t="shared" si="3"/>
        <v>898832</v>
      </c>
      <c r="BK48" s="24">
        <f t="shared" si="3"/>
        <v>898832</v>
      </c>
      <c r="BL48" s="24">
        <f t="shared" si="3"/>
        <v>898832</v>
      </c>
      <c r="BM48" s="24">
        <f t="shared" si="3"/>
        <v>898832</v>
      </c>
      <c r="BN48" s="24">
        <f t="shared" si="3"/>
        <v>866886.3912</v>
      </c>
      <c r="BO48" s="4"/>
      <c r="BP48" s="4"/>
      <c r="BQ48" s="4"/>
      <c r="BR48" s="4"/>
      <c r="BS48" s="4"/>
    </row>
    <row r="49" ht="15.75" customHeight="1">
      <c r="B49" s="2">
        <v>413.0</v>
      </c>
      <c r="C49" s="2" t="s">
        <v>93</v>
      </c>
      <c r="D49" s="22" t="s">
        <v>40</v>
      </c>
      <c r="E49" s="22"/>
      <c r="F49" s="22"/>
      <c r="G49" s="2">
        <v>2018.0</v>
      </c>
      <c r="H49" s="2" t="s">
        <v>71</v>
      </c>
      <c r="I49" s="2" t="s">
        <v>44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>
        <v>2311746.0</v>
      </c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</row>
    <row r="50" ht="15.75" customHeight="1">
      <c r="B50" s="2">
        <v>413.0</v>
      </c>
      <c r="C50" s="2" t="s">
        <v>93</v>
      </c>
      <c r="D50" s="22" t="s">
        <v>40</v>
      </c>
      <c r="E50" s="22"/>
      <c r="F50" s="22"/>
      <c r="G50" s="2">
        <v>2018.0</v>
      </c>
      <c r="H50" s="2" t="s">
        <v>73</v>
      </c>
      <c r="I50" s="2" t="s">
        <v>42</v>
      </c>
      <c r="O50" s="4"/>
      <c r="P50" s="4"/>
      <c r="Q50" s="4"/>
      <c r="R50" s="4">
        <v>0.0</v>
      </c>
      <c r="S50" s="4">
        <v>0.0</v>
      </c>
      <c r="T50" s="4">
        <v>0.0</v>
      </c>
      <c r="U50" s="4">
        <v>0.0</v>
      </c>
      <c r="V50" s="4">
        <v>0.0</v>
      </c>
      <c r="W50" s="4">
        <v>0.0</v>
      </c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>
        <v>2933.0</v>
      </c>
      <c r="AX50" s="4">
        <v>2933.0</v>
      </c>
      <c r="AY50" s="4">
        <v>2933.0</v>
      </c>
      <c r="AZ50" s="4">
        <v>2933.0</v>
      </c>
      <c r="BA50" s="4">
        <v>2933.0</v>
      </c>
      <c r="BB50" s="4">
        <v>2933.0</v>
      </c>
      <c r="BC50" s="24">
        <f t="shared" ref="BC50:BN50" si="4">+BA47/AZ47*BB50</f>
        <v>2933</v>
      </c>
      <c r="BD50" s="24">
        <f t="shared" si="4"/>
        <v>2933</v>
      </c>
      <c r="BE50" s="24">
        <f t="shared" si="4"/>
        <v>2933</v>
      </c>
      <c r="BF50" s="24">
        <f t="shared" si="4"/>
        <v>2933</v>
      </c>
      <c r="BG50" s="24">
        <f t="shared" si="4"/>
        <v>2933</v>
      </c>
      <c r="BH50" s="24">
        <f t="shared" si="4"/>
        <v>2933</v>
      </c>
      <c r="BI50" s="24">
        <f t="shared" si="4"/>
        <v>2933</v>
      </c>
      <c r="BJ50" s="24">
        <f t="shared" si="4"/>
        <v>2933</v>
      </c>
      <c r="BK50" s="24">
        <f t="shared" si="4"/>
        <v>2933</v>
      </c>
      <c r="BL50" s="24">
        <f t="shared" si="4"/>
        <v>2933</v>
      </c>
      <c r="BM50" s="24">
        <f t="shared" si="4"/>
        <v>2933</v>
      </c>
      <c r="BN50" s="24">
        <f t="shared" si="4"/>
        <v>2933</v>
      </c>
      <c r="BO50" s="4"/>
      <c r="BP50" s="4"/>
      <c r="BQ50" s="4"/>
      <c r="BR50" s="4"/>
      <c r="BS50" s="4"/>
    </row>
    <row r="51" ht="15.75" customHeight="1">
      <c r="B51" s="2">
        <v>413.0</v>
      </c>
      <c r="C51" s="2" t="s">
        <v>93</v>
      </c>
      <c r="D51" s="22" t="s">
        <v>40</v>
      </c>
      <c r="E51" s="22"/>
      <c r="F51" s="22"/>
      <c r="G51" s="2">
        <v>2018.0</v>
      </c>
      <c r="H51" s="2" t="s">
        <v>71</v>
      </c>
      <c r="I51" s="2" t="s">
        <v>44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>
        <v>2311746.0</v>
      </c>
      <c r="AY51" s="4">
        <v>2311746.0</v>
      </c>
      <c r="AZ51" s="4">
        <v>2311746.0</v>
      </c>
      <c r="BA51" s="4">
        <v>2311746.0</v>
      </c>
      <c r="BB51" s="4">
        <v>2311746.0</v>
      </c>
      <c r="BC51" s="24">
        <f t="shared" ref="BC51:BN51" si="5">+BB50/BA50*BB51</f>
        <v>2311746</v>
      </c>
      <c r="BD51" s="24">
        <f t="shared" si="5"/>
        <v>2311746</v>
      </c>
      <c r="BE51" s="24">
        <f t="shared" si="5"/>
        <v>2311746</v>
      </c>
      <c r="BF51" s="24">
        <f t="shared" si="5"/>
        <v>2311746</v>
      </c>
      <c r="BG51" s="24">
        <f t="shared" si="5"/>
        <v>2311746</v>
      </c>
      <c r="BH51" s="24">
        <f t="shared" si="5"/>
        <v>2311746</v>
      </c>
      <c r="BI51" s="24">
        <f t="shared" si="5"/>
        <v>2311746</v>
      </c>
      <c r="BJ51" s="24">
        <f t="shared" si="5"/>
        <v>2311746</v>
      </c>
      <c r="BK51" s="24">
        <f t="shared" si="5"/>
        <v>2311746</v>
      </c>
      <c r="BL51" s="24">
        <f t="shared" si="5"/>
        <v>2311746</v>
      </c>
      <c r="BM51" s="24">
        <f t="shared" si="5"/>
        <v>2311746</v>
      </c>
      <c r="BN51" s="24">
        <f t="shared" si="5"/>
        <v>2311746</v>
      </c>
      <c r="BO51" s="4"/>
      <c r="BP51" s="4"/>
      <c r="BQ51" s="4"/>
      <c r="BR51" s="4"/>
      <c r="BS51" s="4"/>
    </row>
    <row r="52" ht="15.75" customHeight="1">
      <c r="B52" s="2">
        <v>413.0</v>
      </c>
      <c r="C52" s="2" t="s">
        <v>93</v>
      </c>
      <c r="D52" s="22" t="s">
        <v>40</v>
      </c>
      <c r="E52" s="22"/>
      <c r="F52" s="22"/>
      <c r="G52" s="2">
        <v>2019.0</v>
      </c>
      <c r="H52" s="2" t="s">
        <v>73</v>
      </c>
      <c r="I52" s="2" t="s">
        <v>44</v>
      </c>
      <c r="O52" s="4"/>
      <c r="P52" s="4"/>
      <c r="Q52" s="4"/>
      <c r="R52" s="4"/>
      <c r="S52" s="4">
        <v>386.0</v>
      </c>
      <c r="T52" s="4">
        <v>386.0</v>
      </c>
      <c r="U52" s="4">
        <v>386.0</v>
      </c>
      <c r="V52" s="4">
        <v>386.0</v>
      </c>
      <c r="W52" s="4">
        <v>386.0</v>
      </c>
      <c r="X52" s="4">
        <v>386.0</v>
      </c>
      <c r="Y52" s="24">
        <f t="shared" ref="Y52:AI52" si="6">+W47/V47*X52</f>
        <v>386</v>
      </c>
      <c r="Z52" s="24">
        <f t="shared" si="6"/>
        <v>386</v>
      </c>
      <c r="AA52" s="24">
        <f t="shared" si="6"/>
        <v>386</v>
      </c>
      <c r="AB52" s="24">
        <f t="shared" si="6"/>
        <v>386</v>
      </c>
      <c r="AC52" s="24">
        <f t="shared" si="6"/>
        <v>386</v>
      </c>
      <c r="AD52" s="24">
        <f t="shared" si="6"/>
        <v>386</v>
      </c>
      <c r="AE52" s="24">
        <f t="shared" si="6"/>
        <v>386</v>
      </c>
      <c r="AF52" s="24">
        <f t="shared" si="6"/>
        <v>386</v>
      </c>
      <c r="AG52" s="24">
        <f t="shared" si="6"/>
        <v>386</v>
      </c>
      <c r="AH52" s="24">
        <f t="shared" si="6"/>
        <v>386</v>
      </c>
      <c r="AI52" s="24">
        <f t="shared" si="6"/>
        <v>386</v>
      </c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>
        <v>1105211.0</v>
      </c>
      <c r="AY52" s="4">
        <v>1105211.0</v>
      </c>
      <c r="AZ52" s="4">
        <v>1105211.0</v>
      </c>
      <c r="BA52" s="4">
        <v>1105211.0</v>
      </c>
      <c r="BB52" s="4">
        <v>1105211.0</v>
      </c>
      <c r="BC52" s="4">
        <v>1105211.0</v>
      </c>
      <c r="BD52" s="24">
        <f t="shared" ref="BD52:BN52" si="7">+BD51/BC51*BC52</f>
        <v>1105211</v>
      </c>
      <c r="BE52" s="24">
        <f t="shared" si="7"/>
        <v>1105211</v>
      </c>
      <c r="BF52" s="24">
        <f t="shared" si="7"/>
        <v>1105211</v>
      </c>
      <c r="BG52" s="24">
        <f t="shared" si="7"/>
        <v>1105211</v>
      </c>
      <c r="BH52" s="24">
        <f t="shared" si="7"/>
        <v>1105211</v>
      </c>
      <c r="BI52" s="24">
        <f t="shared" si="7"/>
        <v>1105211</v>
      </c>
      <c r="BJ52" s="24">
        <f t="shared" si="7"/>
        <v>1105211</v>
      </c>
      <c r="BK52" s="24">
        <f t="shared" si="7"/>
        <v>1105211</v>
      </c>
      <c r="BL52" s="24">
        <f t="shared" si="7"/>
        <v>1105211</v>
      </c>
      <c r="BM52" s="24">
        <f t="shared" si="7"/>
        <v>1105211</v>
      </c>
      <c r="BN52" s="24">
        <f t="shared" si="7"/>
        <v>1105211</v>
      </c>
      <c r="BO52" s="4"/>
      <c r="BP52" s="4"/>
      <c r="BQ52" s="4"/>
      <c r="BR52" s="4"/>
      <c r="BS52" s="4"/>
    </row>
    <row r="53" ht="15.75" customHeight="1">
      <c r="B53" s="2">
        <v>419.0</v>
      </c>
      <c r="C53" s="2" t="s">
        <v>46</v>
      </c>
      <c r="D53" s="22" t="s">
        <v>40</v>
      </c>
      <c r="E53" s="22"/>
      <c r="F53" s="22"/>
      <c r="G53" s="2">
        <v>2015.0</v>
      </c>
      <c r="H53" s="2" t="s">
        <v>71</v>
      </c>
      <c r="I53" s="2" t="s">
        <v>42</v>
      </c>
      <c r="O53" s="4">
        <v>12.0</v>
      </c>
      <c r="P53" s="4">
        <v>12.0</v>
      </c>
      <c r="Q53" s="4">
        <v>12.0</v>
      </c>
      <c r="R53" s="4">
        <v>12.0</v>
      </c>
      <c r="S53" s="4">
        <v>12.0</v>
      </c>
      <c r="T53" s="24">
        <f t="shared" ref="T53:AG53" si="8">+U54/T54*S53</f>
        <v>12</v>
      </c>
      <c r="U53" s="24">
        <f t="shared" si="8"/>
        <v>12</v>
      </c>
      <c r="V53" s="24">
        <f t="shared" si="8"/>
        <v>12</v>
      </c>
      <c r="W53" s="24">
        <f t="shared" si="8"/>
        <v>12</v>
      </c>
      <c r="X53" s="24">
        <f t="shared" si="8"/>
        <v>12</v>
      </c>
      <c r="Y53" s="24">
        <f t="shared" si="8"/>
        <v>12</v>
      </c>
      <c r="Z53" s="24">
        <f t="shared" si="8"/>
        <v>12</v>
      </c>
      <c r="AA53" s="24">
        <f t="shared" si="8"/>
        <v>12</v>
      </c>
      <c r="AB53" s="24">
        <f t="shared" si="8"/>
        <v>12</v>
      </c>
      <c r="AC53" s="24">
        <f t="shared" si="8"/>
        <v>12</v>
      </c>
      <c r="AD53" s="24">
        <f t="shared" si="8"/>
        <v>10.08510638</v>
      </c>
      <c r="AE53" s="24">
        <f t="shared" si="8"/>
        <v>8.936170213</v>
      </c>
      <c r="AF53" s="24">
        <f t="shared" si="8"/>
        <v>3.063829787</v>
      </c>
      <c r="AG53" s="24">
        <f t="shared" si="8"/>
        <v>0</v>
      </c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>
        <v>84008.0</v>
      </c>
      <c r="AU53" s="4">
        <v>84008.0</v>
      </c>
      <c r="AV53" s="4">
        <v>84008.0</v>
      </c>
      <c r="AW53" s="4">
        <v>84008.0</v>
      </c>
      <c r="AX53" s="4">
        <v>84008.0</v>
      </c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</row>
    <row r="54" ht="15.75" customHeight="1">
      <c r="B54" s="2">
        <v>255.0</v>
      </c>
      <c r="C54" s="2" t="s">
        <v>46</v>
      </c>
      <c r="D54" s="22" t="s">
        <v>40</v>
      </c>
      <c r="E54" s="22"/>
      <c r="F54" s="22"/>
      <c r="G54" s="2">
        <v>2016.0</v>
      </c>
      <c r="H54" s="2" t="s">
        <v>69</v>
      </c>
      <c r="I54" s="2" t="s">
        <v>44</v>
      </c>
      <c r="O54" s="4"/>
      <c r="P54" s="4">
        <v>94.0</v>
      </c>
      <c r="Q54" s="4">
        <v>94.0</v>
      </c>
      <c r="R54" s="4">
        <v>94.0</v>
      </c>
      <c r="S54" s="4">
        <v>94.0</v>
      </c>
      <c r="T54" s="4">
        <v>94.0</v>
      </c>
      <c r="U54" s="4">
        <v>94.0</v>
      </c>
      <c r="V54" s="4">
        <v>94.0</v>
      </c>
      <c r="W54" s="4">
        <v>94.0</v>
      </c>
      <c r="X54" s="4">
        <v>94.0</v>
      </c>
      <c r="Y54" s="4">
        <v>94.0</v>
      </c>
      <c r="Z54" s="4">
        <v>94.0</v>
      </c>
      <c r="AA54" s="4">
        <v>94.0</v>
      </c>
      <c r="AB54" s="4">
        <v>94.0</v>
      </c>
      <c r="AC54" s="4">
        <v>94.0</v>
      </c>
      <c r="AD54" s="4">
        <v>94.0</v>
      </c>
      <c r="AE54" s="4">
        <v>79.0</v>
      </c>
      <c r="AF54" s="4">
        <v>70.0</v>
      </c>
      <c r="AG54" s="4">
        <v>24.0</v>
      </c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>
        <v>509159.0</v>
      </c>
      <c r="AV54" s="4">
        <v>509159.0</v>
      </c>
      <c r="AW54" s="4">
        <v>509159.0</v>
      </c>
      <c r="AX54" s="4">
        <v>509159.0</v>
      </c>
      <c r="AY54" s="4">
        <v>509159.0</v>
      </c>
      <c r="AZ54" s="4">
        <v>509159.0</v>
      </c>
      <c r="BA54" s="4">
        <v>509159.0</v>
      </c>
      <c r="BB54" s="4">
        <v>509159.0</v>
      </c>
      <c r="BC54" s="4">
        <v>509159.0</v>
      </c>
      <c r="BD54" s="4">
        <v>509159.0</v>
      </c>
      <c r="BE54" s="4">
        <v>509159.0</v>
      </c>
      <c r="BF54" s="4">
        <v>509159.0</v>
      </c>
      <c r="BG54" s="4">
        <v>509159.0</v>
      </c>
      <c r="BH54" s="4">
        <v>509159.0</v>
      </c>
      <c r="BI54" s="4">
        <v>509159.0</v>
      </c>
      <c r="BJ54" s="4">
        <v>461185.0</v>
      </c>
      <c r="BK54" s="4">
        <v>434280.0</v>
      </c>
      <c r="BL54" s="4">
        <v>147426.0</v>
      </c>
      <c r="BM54" s="4"/>
      <c r="BN54" s="4"/>
      <c r="BO54" s="4"/>
      <c r="BP54" s="4"/>
      <c r="BQ54" s="4"/>
      <c r="BR54" s="4"/>
      <c r="BS54" s="4"/>
    </row>
    <row r="55" ht="15.75" customHeight="1">
      <c r="B55" s="2">
        <v>337.0</v>
      </c>
      <c r="C55" s="2" t="s">
        <v>46</v>
      </c>
      <c r="D55" s="22" t="s">
        <v>40</v>
      </c>
      <c r="E55" s="22"/>
      <c r="F55" s="22"/>
      <c r="G55" s="2">
        <v>2016.0</v>
      </c>
      <c r="H55" s="2" t="s">
        <v>75</v>
      </c>
      <c r="I55" s="2" t="s">
        <v>42</v>
      </c>
      <c r="O55" s="4"/>
      <c r="P55" s="4">
        <v>22.0</v>
      </c>
      <c r="Q55" s="4">
        <v>22.0</v>
      </c>
      <c r="R55" s="4">
        <v>22.0</v>
      </c>
      <c r="S55" s="4">
        <v>22.0</v>
      </c>
      <c r="T55" s="4">
        <v>22.0</v>
      </c>
      <c r="U55" s="4">
        <v>22.0</v>
      </c>
      <c r="V55" s="4">
        <v>22.0</v>
      </c>
      <c r="W55" s="4">
        <v>22.0</v>
      </c>
      <c r="X55" s="4">
        <v>22.0</v>
      </c>
      <c r="Y55" s="4">
        <v>22.0</v>
      </c>
      <c r="Z55" s="4">
        <v>22.0</v>
      </c>
      <c r="AA55" s="4">
        <v>22.0</v>
      </c>
      <c r="AB55" s="4">
        <v>22.0</v>
      </c>
      <c r="AC55" s="4">
        <v>22.0</v>
      </c>
      <c r="AD55" s="4">
        <v>22.0</v>
      </c>
      <c r="AE55" s="4">
        <v>22.0</v>
      </c>
      <c r="AF55" s="4">
        <v>22.0</v>
      </c>
      <c r="AG55" s="4">
        <v>22.0</v>
      </c>
      <c r="AH55" s="4">
        <v>22.0</v>
      </c>
      <c r="AI55" s="4">
        <v>22.0</v>
      </c>
      <c r="AJ55" s="4">
        <v>22.0</v>
      </c>
      <c r="AK55" s="4">
        <v>22.0</v>
      </c>
      <c r="AL55" s="4">
        <v>22.0</v>
      </c>
      <c r="AM55" s="4">
        <v>22.0</v>
      </c>
      <c r="AN55" s="4">
        <v>22.0</v>
      </c>
      <c r="AO55" s="4"/>
      <c r="AP55" s="4"/>
      <c r="AQ55" s="4"/>
      <c r="AR55" s="4"/>
      <c r="AS55" s="4"/>
      <c r="AT55" s="4"/>
      <c r="AU55" s="4">
        <v>-95739.0</v>
      </c>
      <c r="AV55" s="4">
        <v>-95739.0</v>
      </c>
      <c r="AW55" s="4">
        <v>-95739.0</v>
      </c>
      <c r="AX55" s="4">
        <v>-95739.0</v>
      </c>
      <c r="AY55" s="4">
        <v>-95739.0</v>
      </c>
      <c r="AZ55" s="4">
        <v>-95739.0</v>
      </c>
      <c r="BA55" s="4">
        <v>-95739.0</v>
      </c>
      <c r="BB55" s="4">
        <v>-95739.0</v>
      </c>
      <c r="BC55" s="4">
        <v>-95739.0</v>
      </c>
      <c r="BD55" s="4">
        <v>-95739.0</v>
      </c>
      <c r="BE55" s="4">
        <v>-95739.0</v>
      </c>
      <c r="BF55" s="4">
        <v>-95739.0</v>
      </c>
      <c r="BG55" s="4">
        <v>-95739.0</v>
      </c>
      <c r="BH55" s="4">
        <v>-95739.0</v>
      </c>
      <c r="BI55" s="4">
        <v>-95739.0</v>
      </c>
      <c r="BJ55" s="4">
        <v>-95739.0</v>
      </c>
      <c r="BK55" s="4">
        <v>-95739.0</v>
      </c>
      <c r="BL55" s="4">
        <v>-95739.0</v>
      </c>
      <c r="BM55" s="4">
        <v>-95739.0</v>
      </c>
      <c r="BN55" s="4">
        <v>-95739.0</v>
      </c>
      <c r="BO55" s="4">
        <v>-95739.0</v>
      </c>
      <c r="BP55" s="4">
        <v>-95739.0</v>
      </c>
      <c r="BQ55" s="4">
        <v>-95739.0</v>
      </c>
      <c r="BR55" s="4">
        <v>-95739.0</v>
      </c>
      <c r="BS55" s="4">
        <v>-95739.0</v>
      </c>
    </row>
    <row r="56" ht="15.75" customHeight="1">
      <c r="B56" s="2">
        <v>419.0</v>
      </c>
      <c r="C56" s="2" t="s">
        <v>46</v>
      </c>
      <c r="D56" s="22" t="s">
        <v>40</v>
      </c>
      <c r="E56" s="22"/>
      <c r="F56" s="22"/>
      <c r="G56" s="2">
        <v>2016.0</v>
      </c>
      <c r="H56" s="2" t="s">
        <v>71</v>
      </c>
      <c r="I56" s="2" t="s">
        <v>42</v>
      </c>
      <c r="O56" s="4"/>
      <c r="P56" s="4">
        <v>250.0</v>
      </c>
      <c r="Q56" s="4">
        <v>250.0</v>
      </c>
      <c r="R56" s="4">
        <v>250.0</v>
      </c>
      <c r="S56" s="4">
        <v>250.0</v>
      </c>
      <c r="T56" s="24">
        <f t="shared" ref="T56:AN56" si="9">+T55/S55*S56</f>
        <v>250</v>
      </c>
      <c r="U56" s="24">
        <f t="shared" si="9"/>
        <v>250</v>
      </c>
      <c r="V56" s="24">
        <f t="shared" si="9"/>
        <v>250</v>
      </c>
      <c r="W56" s="24">
        <f t="shared" si="9"/>
        <v>250</v>
      </c>
      <c r="X56" s="24">
        <f t="shared" si="9"/>
        <v>250</v>
      </c>
      <c r="Y56" s="24">
        <f t="shared" si="9"/>
        <v>250</v>
      </c>
      <c r="Z56" s="24">
        <f t="shared" si="9"/>
        <v>250</v>
      </c>
      <c r="AA56" s="24">
        <f t="shared" si="9"/>
        <v>250</v>
      </c>
      <c r="AB56" s="24">
        <f t="shared" si="9"/>
        <v>250</v>
      </c>
      <c r="AC56" s="24">
        <f t="shared" si="9"/>
        <v>250</v>
      </c>
      <c r="AD56" s="24">
        <f t="shared" si="9"/>
        <v>250</v>
      </c>
      <c r="AE56" s="24">
        <f t="shared" si="9"/>
        <v>250</v>
      </c>
      <c r="AF56" s="24">
        <f t="shared" si="9"/>
        <v>250</v>
      </c>
      <c r="AG56" s="24">
        <f t="shared" si="9"/>
        <v>250</v>
      </c>
      <c r="AH56" s="24">
        <f t="shared" si="9"/>
        <v>250</v>
      </c>
      <c r="AI56" s="24">
        <f t="shared" si="9"/>
        <v>250</v>
      </c>
      <c r="AJ56" s="24">
        <f t="shared" si="9"/>
        <v>250</v>
      </c>
      <c r="AK56" s="24">
        <f t="shared" si="9"/>
        <v>250</v>
      </c>
      <c r="AL56" s="24">
        <f t="shared" si="9"/>
        <v>250</v>
      </c>
      <c r="AM56" s="24">
        <f t="shared" si="9"/>
        <v>250</v>
      </c>
      <c r="AN56" s="24">
        <f t="shared" si="9"/>
        <v>250</v>
      </c>
      <c r="AO56" s="4"/>
      <c r="AP56" s="4"/>
      <c r="AQ56" s="4"/>
      <c r="AR56" s="4"/>
      <c r="AS56" s="4"/>
      <c r="AT56" s="4"/>
      <c r="AU56" s="4">
        <v>910522.0</v>
      </c>
      <c r="AV56" s="4">
        <v>910522.0</v>
      </c>
      <c r="AW56" s="4">
        <v>910522.0</v>
      </c>
      <c r="AX56" s="4">
        <v>910522.0</v>
      </c>
      <c r="AY56" s="24">
        <f t="shared" ref="AY56:BS56" si="10">+AY55/AX55*AX56</f>
        <v>910522</v>
      </c>
      <c r="AZ56" s="24">
        <f t="shared" si="10"/>
        <v>910522</v>
      </c>
      <c r="BA56" s="24">
        <f t="shared" si="10"/>
        <v>910522</v>
      </c>
      <c r="BB56" s="24">
        <f t="shared" si="10"/>
        <v>910522</v>
      </c>
      <c r="BC56" s="24">
        <f t="shared" si="10"/>
        <v>910522</v>
      </c>
      <c r="BD56" s="24">
        <f t="shared" si="10"/>
        <v>910522</v>
      </c>
      <c r="BE56" s="24">
        <f t="shared" si="10"/>
        <v>910522</v>
      </c>
      <c r="BF56" s="24">
        <f t="shared" si="10"/>
        <v>910522</v>
      </c>
      <c r="BG56" s="24">
        <f t="shared" si="10"/>
        <v>910522</v>
      </c>
      <c r="BH56" s="24">
        <f t="shared" si="10"/>
        <v>910522</v>
      </c>
      <c r="BI56" s="24">
        <f t="shared" si="10"/>
        <v>910522</v>
      </c>
      <c r="BJ56" s="24">
        <f t="shared" si="10"/>
        <v>910522</v>
      </c>
      <c r="BK56" s="24">
        <f t="shared" si="10"/>
        <v>910522</v>
      </c>
      <c r="BL56" s="24">
        <f t="shared" si="10"/>
        <v>910522</v>
      </c>
      <c r="BM56" s="24">
        <f t="shared" si="10"/>
        <v>910522</v>
      </c>
      <c r="BN56" s="24">
        <f t="shared" si="10"/>
        <v>910522</v>
      </c>
      <c r="BO56" s="24">
        <f t="shared" si="10"/>
        <v>910522</v>
      </c>
      <c r="BP56" s="24">
        <f t="shared" si="10"/>
        <v>910522</v>
      </c>
      <c r="BQ56" s="24">
        <f t="shared" si="10"/>
        <v>910522</v>
      </c>
      <c r="BR56" s="24">
        <f t="shared" si="10"/>
        <v>910522</v>
      </c>
      <c r="BS56" s="24">
        <f t="shared" si="10"/>
        <v>910522</v>
      </c>
    </row>
    <row r="57" ht="15.75" customHeight="1">
      <c r="B57" s="2">
        <v>419.0</v>
      </c>
      <c r="C57" s="2" t="s">
        <v>46</v>
      </c>
      <c r="D57" s="22" t="s">
        <v>40</v>
      </c>
      <c r="E57" s="22"/>
      <c r="F57" s="22"/>
      <c r="G57" s="2">
        <v>2017.0</v>
      </c>
      <c r="H57" s="2" t="s">
        <v>75</v>
      </c>
      <c r="I57" s="2" t="s">
        <v>44</v>
      </c>
      <c r="O57" s="4"/>
      <c r="P57" s="4"/>
      <c r="Q57" s="4">
        <v>81.0</v>
      </c>
      <c r="R57" s="4">
        <v>81.0</v>
      </c>
      <c r="S57" s="4">
        <v>81.0</v>
      </c>
      <c r="T57" s="4">
        <v>81.0</v>
      </c>
      <c r="U57" s="4">
        <v>81.0</v>
      </c>
      <c r="V57" s="4">
        <v>81.0</v>
      </c>
      <c r="W57" s="4">
        <v>81.0</v>
      </c>
      <c r="X57" s="4">
        <v>81.0</v>
      </c>
      <c r="Y57" s="4">
        <v>81.0</v>
      </c>
      <c r="Z57" s="4">
        <v>81.0</v>
      </c>
      <c r="AA57" s="4">
        <v>81.0</v>
      </c>
      <c r="AB57" s="4">
        <v>81.0</v>
      </c>
      <c r="AC57" s="4">
        <v>81.0</v>
      </c>
      <c r="AD57" s="4">
        <v>81.0</v>
      </c>
      <c r="AE57" s="4">
        <v>81.0</v>
      </c>
      <c r="AF57" s="4">
        <v>81.0</v>
      </c>
      <c r="AG57" s="4">
        <v>81.0</v>
      </c>
      <c r="AH57" s="4">
        <v>72.0</v>
      </c>
      <c r="AI57" s="4">
        <v>67.0</v>
      </c>
      <c r="AJ57" s="4">
        <v>67.0</v>
      </c>
      <c r="AK57" s="4">
        <v>67.0</v>
      </c>
      <c r="AL57" s="4">
        <v>67.0</v>
      </c>
      <c r="AM57" s="4">
        <v>67.0</v>
      </c>
      <c r="AN57" s="4">
        <v>67.0</v>
      </c>
      <c r="AO57" s="4"/>
      <c r="AP57" s="4"/>
      <c r="AQ57" s="4"/>
      <c r="AR57" s="4"/>
      <c r="AS57" s="4"/>
      <c r="AT57" s="4"/>
      <c r="AU57" s="4"/>
      <c r="AV57" s="4">
        <v>249304.0</v>
      </c>
      <c r="AW57" s="4">
        <v>249304.0</v>
      </c>
      <c r="AX57" s="4">
        <v>249304.0</v>
      </c>
      <c r="AY57" s="4">
        <v>249304.0</v>
      </c>
      <c r="AZ57" s="4">
        <v>249304.0</v>
      </c>
      <c r="BA57" s="4">
        <v>249304.0</v>
      </c>
      <c r="BB57" s="4">
        <v>249304.0</v>
      </c>
      <c r="BC57" s="4">
        <v>249304.0</v>
      </c>
      <c r="BD57" s="4">
        <v>249304.0</v>
      </c>
      <c r="BE57" s="4">
        <v>249304.0</v>
      </c>
      <c r="BF57" s="4">
        <v>249304.0</v>
      </c>
      <c r="BG57" s="4">
        <v>249304.0</v>
      </c>
      <c r="BH57" s="4">
        <v>249304.0</v>
      </c>
      <c r="BI57" s="4">
        <v>249304.0</v>
      </c>
      <c r="BJ57" s="4">
        <v>249304.0</v>
      </c>
      <c r="BK57" s="4">
        <v>249304.0</v>
      </c>
      <c r="BL57" s="4">
        <v>249304.0</v>
      </c>
      <c r="BM57" s="4">
        <v>224391.0</v>
      </c>
      <c r="BN57" s="4">
        <v>211587.0</v>
      </c>
      <c r="BO57" s="4">
        <v>211587.0</v>
      </c>
      <c r="BP57" s="4">
        <v>211587.0</v>
      </c>
      <c r="BQ57" s="4">
        <v>211587.0</v>
      </c>
      <c r="BR57" s="4">
        <v>211587.0</v>
      </c>
      <c r="BS57" s="4">
        <v>211587.0</v>
      </c>
    </row>
    <row r="58" ht="15.75" customHeight="1">
      <c r="B58" s="2">
        <v>419.0</v>
      </c>
      <c r="C58" s="2" t="s">
        <v>46</v>
      </c>
      <c r="D58" s="22" t="s">
        <v>40</v>
      </c>
      <c r="E58" s="22"/>
      <c r="F58" s="22"/>
      <c r="G58" s="2">
        <v>2017.0</v>
      </c>
      <c r="H58" s="2" t="s">
        <v>71</v>
      </c>
      <c r="I58" s="2" t="s">
        <v>42</v>
      </c>
      <c r="O58" s="4"/>
      <c r="P58" s="4"/>
      <c r="Q58" s="4">
        <v>302.0</v>
      </c>
      <c r="R58" s="4">
        <v>302.0</v>
      </c>
      <c r="S58" s="4">
        <v>302.0</v>
      </c>
      <c r="T58" s="24">
        <f t="shared" ref="T58:AN58" si="11">+T57/S57*S58</f>
        <v>302</v>
      </c>
      <c r="U58" s="24">
        <f t="shared" si="11"/>
        <v>302</v>
      </c>
      <c r="V58" s="24">
        <f t="shared" si="11"/>
        <v>302</v>
      </c>
      <c r="W58" s="24">
        <f t="shared" si="11"/>
        <v>302</v>
      </c>
      <c r="X58" s="24">
        <f t="shared" si="11"/>
        <v>302</v>
      </c>
      <c r="Y58" s="24">
        <f t="shared" si="11"/>
        <v>302</v>
      </c>
      <c r="Z58" s="24">
        <f t="shared" si="11"/>
        <v>302</v>
      </c>
      <c r="AA58" s="24">
        <f t="shared" si="11"/>
        <v>302</v>
      </c>
      <c r="AB58" s="24">
        <f t="shared" si="11"/>
        <v>302</v>
      </c>
      <c r="AC58" s="24">
        <f t="shared" si="11"/>
        <v>302</v>
      </c>
      <c r="AD58" s="24">
        <f t="shared" si="11"/>
        <v>302</v>
      </c>
      <c r="AE58" s="24">
        <f t="shared" si="11"/>
        <v>302</v>
      </c>
      <c r="AF58" s="24">
        <f t="shared" si="11"/>
        <v>302</v>
      </c>
      <c r="AG58" s="24">
        <f t="shared" si="11"/>
        <v>302</v>
      </c>
      <c r="AH58" s="24">
        <f t="shared" si="11"/>
        <v>268.4444444</v>
      </c>
      <c r="AI58" s="24">
        <f t="shared" si="11"/>
        <v>249.8024691</v>
      </c>
      <c r="AJ58" s="24">
        <f t="shared" si="11"/>
        <v>249.8024691</v>
      </c>
      <c r="AK58" s="24">
        <f t="shared" si="11"/>
        <v>249.8024691</v>
      </c>
      <c r="AL58" s="24">
        <f t="shared" si="11"/>
        <v>249.8024691</v>
      </c>
      <c r="AM58" s="24">
        <f t="shared" si="11"/>
        <v>249.8024691</v>
      </c>
      <c r="AN58" s="24">
        <f t="shared" si="11"/>
        <v>249.8024691</v>
      </c>
      <c r="AO58" s="4"/>
      <c r="AP58" s="4"/>
      <c r="AQ58" s="4"/>
      <c r="AR58" s="4"/>
      <c r="AS58" s="4"/>
      <c r="AT58" s="4"/>
      <c r="AU58" s="4"/>
      <c r="AV58" s="4">
        <v>121952.0</v>
      </c>
      <c r="AW58" s="4">
        <v>121952.0</v>
      </c>
      <c r="AX58" s="4">
        <v>121952.0</v>
      </c>
      <c r="AY58" s="24">
        <f t="shared" ref="AY58:BS58" si="12">+AY57/AX57*AX58</f>
        <v>121952</v>
      </c>
      <c r="AZ58" s="24">
        <f t="shared" si="12"/>
        <v>121952</v>
      </c>
      <c r="BA58" s="24">
        <f t="shared" si="12"/>
        <v>121952</v>
      </c>
      <c r="BB58" s="24">
        <f t="shared" si="12"/>
        <v>121952</v>
      </c>
      <c r="BC58" s="24">
        <f t="shared" si="12"/>
        <v>121952</v>
      </c>
      <c r="BD58" s="24">
        <f t="shared" si="12"/>
        <v>121952</v>
      </c>
      <c r="BE58" s="24">
        <f t="shared" si="12"/>
        <v>121952</v>
      </c>
      <c r="BF58" s="24">
        <f t="shared" si="12"/>
        <v>121952</v>
      </c>
      <c r="BG58" s="24">
        <f t="shared" si="12"/>
        <v>121952</v>
      </c>
      <c r="BH58" s="24">
        <f t="shared" si="12"/>
        <v>121952</v>
      </c>
      <c r="BI58" s="24">
        <f t="shared" si="12"/>
        <v>121952</v>
      </c>
      <c r="BJ58" s="24">
        <f t="shared" si="12"/>
        <v>121952</v>
      </c>
      <c r="BK58" s="24">
        <f t="shared" si="12"/>
        <v>121952</v>
      </c>
      <c r="BL58" s="24">
        <f t="shared" si="12"/>
        <v>121952</v>
      </c>
      <c r="BM58" s="24">
        <f t="shared" si="12"/>
        <v>109765.3116</v>
      </c>
      <c r="BN58" s="24">
        <f t="shared" si="12"/>
        <v>103501.9808</v>
      </c>
      <c r="BO58" s="24">
        <f t="shared" si="12"/>
        <v>103501.9808</v>
      </c>
      <c r="BP58" s="24">
        <f t="shared" si="12"/>
        <v>103501.9808</v>
      </c>
      <c r="BQ58" s="24">
        <f t="shared" si="12"/>
        <v>103501.9808</v>
      </c>
      <c r="BR58" s="24">
        <f t="shared" si="12"/>
        <v>103501.9808</v>
      </c>
      <c r="BS58" s="24">
        <f t="shared" si="12"/>
        <v>103501.9808</v>
      </c>
    </row>
    <row r="59" ht="15.75" customHeight="1">
      <c r="B59" s="2">
        <v>419.0</v>
      </c>
      <c r="C59" s="2" t="s">
        <v>46</v>
      </c>
      <c r="D59" s="22" t="s">
        <v>40</v>
      </c>
      <c r="E59" s="22"/>
      <c r="F59" s="22"/>
      <c r="G59" s="2">
        <v>2017.0</v>
      </c>
      <c r="H59" s="2" t="s">
        <v>73</v>
      </c>
      <c r="I59" s="2" t="s">
        <v>42</v>
      </c>
      <c r="O59" s="4"/>
      <c r="P59" s="4"/>
      <c r="Q59" s="4">
        <v>48.0</v>
      </c>
      <c r="R59" s="4">
        <v>48.0</v>
      </c>
      <c r="S59" s="4">
        <v>48.0</v>
      </c>
      <c r="T59" s="4">
        <v>48.0</v>
      </c>
      <c r="U59" s="4">
        <v>48.0</v>
      </c>
      <c r="V59" s="4">
        <v>48.0</v>
      </c>
      <c r="W59" s="24">
        <f t="shared" ref="W59:AN59" si="13">+W58/V58*V59</f>
        <v>48</v>
      </c>
      <c r="X59" s="24">
        <f t="shared" si="13"/>
        <v>48</v>
      </c>
      <c r="Y59" s="24">
        <f t="shared" si="13"/>
        <v>48</v>
      </c>
      <c r="Z59" s="24">
        <f t="shared" si="13"/>
        <v>48</v>
      </c>
      <c r="AA59" s="24">
        <f t="shared" si="13"/>
        <v>48</v>
      </c>
      <c r="AB59" s="24">
        <f t="shared" si="13"/>
        <v>48</v>
      </c>
      <c r="AC59" s="24">
        <f t="shared" si="13"/>
        <v>48</v>
      </c>
      <c r="AD59" s="24">
        <f t="shared" si="13"/>
        <v>48</v>
      </c>
      <c r="AE59" s="24">
        <f t="shared" si="13"/>
        <v>48</v>
      </c>
      <c r="AF59" s="24">
        <f t="shared" si="13"/>
        <v>48</v>
      </c>
      <c r="AG59" s="24">
        <f t="shared" si="13"/>
        <v>48</v>
      </c>
      <c r="AH59" s="24">
        <f t="shared" si="13"/>
        <v>42.66666667</v>
      </c>
      <c r="AI59" s="24">
        <f t="shared" si="13"/>
        <v>39.7037037</v>
      </c>
      <c r="AJ59" s="24">
        <f t="shared" si="13"/>
        <v>39.7037037</v>
      </c>
      <c r="AK59" s="24">
        <f t="shared" si="13"/>
        <v>39.7037037</v>
      </c>
      <c r="AL59" s="24">
        <f t="shared" si="13"/>
        <v>39.7037037</v>
      </c>
      <c r="AM59" s="24">
        <f t="shared" si="13"/>
        <v>39.7037037</v>
      </c>
      <c r="AN59" s="24">
        <f t="shared" si="13"/>
        <v>39.7037037</v>
      </c>
      <c r="AO59" s="4"/>
      <c r="AP59" s="4"/>
      <c r="AQ59" s="4"/>
      <c r="AR59" s="4"/>
      <c r="AS59" s="4"/>
      <c r="AT59" s="4"/>
      <c r="AU59" s="4"/>
      <c r="AV59" s="4">
        <v>266280.0</v>
      </c>
      <c r="AW59" s="4">
        <v>266280.0</v>
      </c>
      <c r="AX59" s="4">
        <v>263638.0</v>
      </c>
      <c r="AY59" s="4">
        <v>263638.0</v>
      </c>
      <c r="AZ59" s="4">
        <v>263503.0</v>
      </c>
      <c r="BA59" s="4">
        <v>263503.0</v>
      </c>
      <c r="BB59" s="24">
        <f t="shared" ref="BB59:BS59" si="14">+BB57/BA57*BA59</f>
        <v>263503</v>
      </c>
      <c r="BC59" s="24">
        <f t="shared" si="14"/>
        <v>263503</v>
      </c>
      <c r="BD59" s="24">
        <f t="shared" si="14"/>
        <v>263503</v>
      </c>
      <c r="BE59" s="24">
        <f t="shared" si="14"/>
        <v>263503</v>
      </c>
      <c r="BF59" s="24">
        <f t="shared" si="14"/>
        <v>263503</v>
      </c>
      <c r="BG59" s="24">
        <f t="shared" si="14"/>
        <v>263503</v>
      </c>
      <c r="BH59" s="24">
        <f t="shared" si="14"/>
        <v>263503</v>
      </c>
      <c r="BI59" s="24">
        <f t="shared" si="14"/>
        <v>263503</v>
      </c>
      <c r="BJ59" s="24">
        <f t="shared" si="14"/>
        <v>263503</v>
      </c>
      <c r="BK59" s="24">
        <f t="shared" si="14"/>
        <v>263503</v>
      </c>
      <c r="BL59" s="24">
        <f t="shared" si="14"/>
        <v>263503</v>
      </c>
      <c r="BM59" s="24">
        <f t="shared" si="14"/>
        <v>237171.091</v>
      </c>
      <c r="BN59" s="24">
        <f t="shared" si="14"/>
        <v>223637.8448</v>
      </c>
      <c r="BO59" s="24">
        <f t="shared" si="14"/>
        <v>223637.8448</v>
      </c>
      <c r="BP59" s="24">
        <f t="shared" si="14"/>
        <v>223637.8448</v>
      </c>
      <c r="BQ59" s="24">
        <f t="shared" si="14"/>
        <v>223637.8448</v>
      </c>
      <c r="BR59" s="24">
        <f t="shared" si="14"/>
        <v>223637.8448</v>
      </c>
      <c r="BS59" s="24">
        <f t="shared" si="14"/>
        <v>223637.8448</v>
      </c>
    </row>
    <row r="60" ht="15.75" customHeight="1">
      <c r="B60" s="2">
        <v>419.0</v>
      </c>
      <c r="C60" s="2" t="s">
        <v>46</v>
      </c>
      <c r="D60" s="22" t="s">
        <v>40</v>
      </c>
      <c r="E60" s="22"/>
      <c r="F60" s="22"/>
      <c r="G60" s="2">
        <v>2019.0</v>
      </c>
      <c r="H60" s="2" t="s">
        <v>73</v>
      </c>
      <c r="I60" s="2" t="s">
        <v>44</v>
      </c>
      <c r="O60" s="4"/>
      <c r="P60" s="4"/>
      <c r="Q60" s="4"/>
      <c r="R60" s="4"/>
      <c r="S60" s="4">
        <v>577.0</v>
      </c>
      <c r="T60" s="4">
        <v>577.0</v>
      </c>
      <c r="U60" s="4">
        <v>571.0</v>
      </c>
      <c r="V60" s="4">
        <v>571.0</v>
      </c>
      <c r="W60" s="4">
        <v>571.0</v>
      </c>
      <c r="X60" s="4">
        <v>571.0</v>
      </c>
      <c r="Y60" s="24">
        <f t="shared" ref="Y60:AN60" si="15">+W59/V59*X60</f>
        <v>571</v>
      </c>
      <c r="Z60" s="24">
        <f t="shared" si="15"/>
        <v>571</v>
      </c>
      <c r="AA60" s="24">
        <f t="shared" si="15"/>
        <v>571</v>
      </c>
      <c r="AB60" s="24">
        <f t="shared" si="15"/>
        <v>571</v>
      </c>
      <c r="AC60" s="24">
        <f t="shared" si="15"/>
        <v>571</v>
      </c>
      <c r="AD60" s="24">
        <f t="shared" si="15"/>
        <v>571</v>
      </c>
      <c r="AE60" s="24">
        <f t="shared" si="15"/>
        <v>571</v>
      </c>
      <c r="AF60" s="24">
        <f t="shared" si="15"/>
        <v>571</v>
      </c>
      <c r="AG60" s="24">
        <f t="shared" si="15"/>
        <v>571</v>
      </c>
      <c r="AH60" s="24">
        <f t="shared" si="15"/>
        <v>571</v>
      </c>
      <c r="AI60" s="24">
        <f t="shared" si="15"/>
        <v>571</v>
      </c>
      <c r="AJ60" s="24">
        <f t="shared" si="15"/>
        <v>507.5555556</v>
      </c>
      <c r="AK60" s="24">
        <f t="shared" si="15"/>
        <v>472.308642</v>
      </c>
      <c r="AL60" s="24">
        <f t="shared" si="15"/>
        <v>472.308642</v>
      </c>
      <c r="AM60" s="24">
        <f t="shared" si="15"/>
        <v>472.308642</v>
      </c>
      <c r="AN60" s="24">
        <f t="shared" si="15"/>
        <v>472.308642</v>
      </c>
      <c r="AO60" s="4"/>
      <c r="AP60" s="4"/>
      <c r="AQ60" s="4"/>
      <c r="AR60" s="4"/>
      <c r="AS60" s="4"/>
      <c r="AT60" s="4"/>
      <c r="AU60" s="4"/>
      <c r="AV60" s="4"/>
      <c r="AW60" s="4"/>
      <c r="AX60" s="4">
        <v>1167261.0</v>
      </c>
      <c r="AY60" s="4">
        <v>1167261.0</v>
      </c>
      <c r="AZ60" s="4">
        <v>1167261.0</v>
      </c>
      <c r="BA60" s="4">
        <v>1167261.0</v>
      </c>
      <c r="BB60" s="4">
        <v>1167261.0</v>
      </c>
      <c r="BC60" s="4">
        <v>1167261.0</v>
      </c>
      <c r="BD60" s="24">
        <f t="shared" ref="BD60:BS60" si="16">+BB57/BA57*BC60</f>
        <v>1167261</v>
      </c>
      <c r="BE60" s="24">
        <f t="shared" si="16"/>
        <v>1167261</v>
      </c>
      <c r="BF60" s="24">
        <f t="shared" si="16"/>
        <v>1167261</v>
      </c>
      <c r="BG60" s="24">
        <f t="shared" si="16"/>
        <v>1167261</v>
      </c>
      <c r="BH60" s="24">
        <f t="shared" si="16"/>
        <v>1167261</v>
      </c>
      <c r="BI60" s="24">
        <f t="shared" si="16"/>
        <v>1167261</v>
      </c>
      <c r="BJ60" s="24">
        <f t="shared" si="16"/>
        <v>1167261</v>
      </c>
      <c r="BK60" s="24">
        <f t="shared" si="16"/>
        <v>1167261</v>
      </c>
      <c r="BL60" s="24">
        <f t="shared" si="16"/>
        <v>1167261</v>
      </c>
      <c r="BM60" s="24">
        <f t="shared" si="16"/>
        <v>1167261</v>
      </c>
      <c r="BN60" s="24">
        <f t="shared" si="16"/>
        <v>1167261</v>
      </c>
      <c r="BO60" s="24">
        <f t="shared" si="16"/>
        <v>1050616.368</v>
      </c>
      <c r="BP60" s="24">
        <f t="shared" si="16"/>
        <v>990667.0298</v>
      </c>
      <c r="BQ60" s="24">
        <f t="shared" si="16"/>
        <v>990667.0298</v>
      </c>
      <c r="BR60" s="24">
        <f t="shared" si="16"/>
        <v>990667.0298</v>
      </c>
      <c r="BS60" s="24">
        <f t="shared" si="16"/>
        <v>990667.0298</v>
      </c>
    </row>
    <row r="61" ht="15.75" customHeight="1">
      <c r="B61" s="2">
        <v>333.0</v>
      </c>
      <c r="C61" s="2" t="s">
        <v>64</v>
      </c>
      <c r="D61" s="22" t="s">
        <v>40</v>
      </c>
      <c r="E61" s="22"/>
      <c r="F61" s="22"/>
      <c r="G61" s="2">
        <v>2016.0</v>
      </c>
      <c r="H61" s="2" t="s">
        <v>75</v>
      </c>
      <c r="I61" s="2" t="s">
        <v>42</v>
      </c>
      <c r="O61" s="4"/>
      <c r="P61" s="4">
        <v>98.0</v>
      </c>
      <c r="Q61" s="4">
        <v>98.0</v>
      </c>
      <c r="R61" s="4">
        <v>98.0</v>
      </c>
      <c r="S61" s="4">
        <v>98.0</v>
      </c>
      <c r="T61" s="4">
        <v>98.0</v>
      </c>
      <c r="U61" s="4">
        <v>97.0</v>
      </c>
      <c r="V61" s="4">
        <v>97.0</v>
      </c>
      <c r="W61" s="4">
        <v>97.0</v>
      </c>
      <c r="X61" s="4">
        <v>97.0</v>
      </c>
      <c r="Y61" s="4">
        <v>74.0</v>
      </c>
      <c r="Z61" s="4">
        <v>72.0</v>
      </c>
      <c r="AA61" s="4">
        <v>72.0</v>
      </c>
      <c r="AB61" s="4">
        <v>71.0</v>
      </c>
      <c r="AC61" s="4">
        <v>71.0</v>
      </c>
      <c r="AD61" s="4">
        <v>71.0</v>
      </c>
      <c r="AE61" s="4">
        <v>71.0</v>
      </c>
      <c r="AF61" s="4">
        <v>71.0</v>
      </c>
      <c r="AG61" s="4">
        <v>71.0</v>
      </c>
      <c r="AH61" s="4">
        <v>71.0</v>
      </c>
      <c r="AI61" s="4">
        <v>71.0</v>
      </c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>
        <v>1258571.0</v>
      </c>
      <c r="AV61" s="4">
        <v>1258571.0</v>
      </c>
      <c r="AW61" s="4">
        <v>1258571.0</v>
      </c>
      <c r="AX61" s="4">
        <v>1258571.0</v>
      </c>
      <c r="AY61" s="4">
        <v>1258571.0</v>
      </c>
      <c r="AZ61" s="4">
        <v>1256815.0</v>
      </c>
      <c r="BA61" s="4">
        <v>1256815.0</v>
      </c>
      <c r="BB61" s="4">
        <v>1256815.0</v>
      </c>
      <c r="BC61" s="4">
        <v>1256815.0</v>
      </c>
      <c r="BD61" s="4">
        <v>1078723.0</v>
      </c>
      <c r="BE61" s="4">
        <v>1043486.0</v>
      </c>
      <c r="BF61" s="4">
        <v>1043486.0</v>
      </c>
      <c r="BG61" s="4">
        <v>1039580.0</v>
      </c>
      <c r="BH61" s="4">
        <v>1039580.0</v>
      </c>
      <c r="BI61" s="4">
        <v>1039580.0</v>
      </c>
      <c r="BJ61" s="4">
        <v>1039580.0</v>
      </c>
      <c r="BK61" s="4">
        <v>1039580.0</v>
      </c>
      <c r="BL61" s="4">
        <v>1039580.0</v>
      </c>
      <c r="BM61" s="4">
        <v>1039580.0</v>
      </c>
      <c r="BN61" s="4">
        <v>1039580.0</v>
      </c>
      <c r="BO61" s="4"/>
      <c r="BP61" s="4"/>
      <c r="BQ61" s="4"/>
      <c r="BR61" s="4"/>
      <c r="BS61" s="4"/>
    </row>
    <row r="62" ht="15.75" customHeight="1">
      <c r="B62" s="2">
        <v>415.0</v>
      </c>
      <c r="C62" s="2" t="s">
        <v>64</v>
      </c>
      <c r="D62" s="22" t="s">
        <v>40</v>
      </c>
      <c r="E62" s="22"/>
      <c r="F62" s="22"/>
      <c r="G62" s="2">
        <v>2016.0</v>
      </c>
      <c r="H62" s="2" t="s">
        <v>71</v>
      </c>
      <c r="I62" s="2" t="s">
        <v>42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>
        <v>-2995.0</v>
      </c>
      <c r="AV62" s="4">
        <v>-2995.0</v>
      </c>
      <c r="AW62" s="4">
        <v>-2995.0</v>
      </c>
      <c r="AX62" s="4">
        <v>-2995.0</v>
      </c>
      <c r="AY62" s="24">
        <f t="shared" ref="AY62:BN62" si="17">+AY61/AX61*AX62</f>
        <v>-2995</v>
      </c>
      <c r="AZ62" s="24">
        <f t="shared" si="17"/>
        <v>-2990.821277</v>
      </c>
      <c r="BA62" s="24">
        <f t="shared" si="17"/>
        <v>-2990.821277</v>
      </c>
      <c r="BB62" s="24">
        <f t="shared" si="17"/>
        <v>-2990.821277</v>
      </c>
      <c r="BC62" s="24">
        <f t="shared" si="17"/>
        <v>-2990.821277</v>
      </c>
      <c r="BD62" s="24">
        <f t="shared" si="17"/>
        <v>-2567.018774</v>
      </c>
      <c r="BE62" s="24">
        <f t="shared" si="17"/>
        <v>-2483.165884</v>
      </c>
      <c r="BF62" s="24">
        <f t="shared" si="17"/>
        <v>-2483.165884</v>
      </c>
      <c r="BG62" s="24">
        <f t="shared" si="17"/>
        <v>-2473.870842</v>
      </c>
      <c r="BH62" s="24">
        <f t="shared" si="17"/>
        <v>-2473.870842</v>
      </c>
      <c r="BI62" s="24">
        <f t="shared" si="17"/>
        <v>-2473.870842</v>
      </c>
      <c r="BJ62" s="24">
        <f t="shared" si="17"/>
        <v>-2473.870842</v>
      </c>
      <c r="BK62" s="24">
        <f t="shared" si="17"/>
        <v>-2473.870842</v>
      </c>
      <c r="BL62" s="24">
        <f t="shared" si="17"/>
        <v>-2473.870842</v>
      </c>
      <c r="BM62" s="24">
        <f t="shared" si="17"/>
        <v>-2473.870842</v>
      </c>
      <c r="BN62" s="24">
        <f t="shared" si="17"/>
        <v>-2473.870842</v>
      </c>
      <c r="BO62" s="4"/>
      <c r="BP62" s="4"/>
      <c r="BQ62" s="4"/>
      <c r="BR62" s="4"/>
      <c r="BS62" s="4"/>
    </row>
    <row r="63" ht="15.75" customHeight="1">
      <c r="B63" s="2">
        <v>415.0</v>
      </c>
      <c r="C63" s="2" t="s">
        <v>64</v>
      </c>
      <c r="D63" s="22" t="s">
        <v>40</v>
      </c>
      <c r="E63" s="22"/>
      <c r="F63" s="22"/>
      <c r="G63" s="2">
        <v>2017.0</v>
      </c>
      <c r="H63" s="2" t="s">
        <v>75</v>
      </c>
      <c r="I63" s="2" t="s">
        <v>44</v>
      </c>
      <c r="O63" s="4"/>
      <c r="P63" s="4"/>
      <c r="Q63" s="4">
        <v>64.0</v>
      </c>
      <c r="R63" s="4">
        <v>64.0</v>
      </c>
      <c r="S63" s="4">
        <v>64.0</v>
      </c>
      <c r="T63" s="4">
        <v>64.0</v>
      </c>
      <c r="U63" s="4">
        <v>64.0</v>
      </c>
      <c r="V63" s="4">
        <v>64.0</v>
      </c>
      <c r="W63" s="4">
        <v>64.0</v>
      </c>
      <c r="X63" s="4">
        <v>64.0</v>
      </c>
      <c r="Y63" s="4">
        <v>64.0</v>
      </c>
      <c r="Z63" s="4">
        <v>64.0</v>
      </c>
      <c r="AA63" s="4">
        <v>64.0</v>
      </c>
      <c r="AB63" s="4">
        <v>64.0</v>
      </c>
      <c r="AC63" s="4">
        <v>63.0</v>
      </c>
      <c r="AD63" s="4">
        <v>63.0</v>
      </c>
      <c r="AE63" s="4">
        <v>57.0</v>
      </c>
      <c r="AF63" s="4">
        <v>57.0</v>
      </c>
      <c r="AG63" s="4">
        <v>57.0</v>
      </c>
      <c r="AH63" s="4">
        <v>57.0</v>
      </c>
      <c r="AI63" s="4">
        <v>57.0</v>
      </c>
      <c r="AJ63" s="4">
        <v>57.0</v>
      </c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>
        <v>903720.0</v>
      </c>
      <c r="AW63" s="4">
        <v>903720.0</v>
      </c>
      <c r="AX63" s="4">
        <v>903720.0</v>
      </c>
      <c r="AY63" s="4">
        <v>903720.0</v>
      </c>
      <c r="AZ63" s="4">
        <v>903720.0</v>
      </c>
      <c r="BA63" s="4">
        <v>903720.0</v>
      </c>
      <c r="BB63" s="4">
        <v>903720.0</v>
      </c>
      <c r="BC63" s="4">
        <v>903720.0</v>
      </c>
      <c r="BD63" s="4">
        <v>903720.0</v>
      </c>
      <c r="BE63" s="4">
        <v>903048.0</v>
      </c>
      <c r="BF63" s="4">
        <v>901906.0</v>
      </c>
      <c r="BG63" s="4">
        <v>901906.0</v>
      </c>
      <c r="BH63" s="4">
        <v>897370.0</v>
      </c>
      <c r="BI63" s="4">
        <v>897370.0</v>
      </c>
      <c r="BJ63" s="4">
        <v>855223.0</v>
      </c>
      <c r="BK63" s="4">
        <v>855223.0</v>
      </c>
      <c r="BL63" s="4">
        <v>855223.0</v>
      </c>
      <c r="BM63" s="4">
        <v>855223.0</v>
      </c>
      <c r="BN63" s="4">
        <v>855223.0</v>
      </c>
      <c r="BO63" s="4">
        <v>855223.0</v>
      </c>
      <c r="BP63" s="4"/>
      <c r="BQ63" s="4"/>
      <c r="BR63" s="4"/>
      <c r="BS63" s="4"/>
    </row>
    <row r="64" ht="15.75" customHeight="1">
      <c r="B64" s="2">
        <v>5.0</v>
      </c>
      <c r="C64" s="2" t="s">
        <v>64</v>
      </c>
      <c r="D64" s="22" t="s">
        <v>40</v>
      </c>
      <c r="E64" s="22"/>
      <c r="F64" s="22"/>
      <c r="G64" s="2">
        <v>2019.0</v>
      </c>
      <c r="H64" s="2" t="s">
        <v>73</v>
      </c>
      <c r="I64" s="2" t="s">
        <v>44</v>
      </c>
      <c r="O64" s="4"/>
      <c r="P64" s="4"/>
      <c r="Q64" s="4"/>
      <c r="R64" s="4"/>
      <c r="S64" s="4">
        <v>0.0</v>
      </c>
      <c r="T64" s="4">
        <v>0.0</v>
      </c>
      <c r="U64" s="4">
        <v>0.0</v>
      </c>
      <c r="V64" s="4">
        <v>0.0</v>
      </c>
      <c r="W64" s="4">
        <v>0.0</v>
      </c>
      <c r="X64" s="4">
        <v>0.0</v>
      </c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>
        <v>1541.0</v>
      </c>
      <c r="AY64" s="4">
        <v>1377.0</v>
      </c>
      <c r="AZ64" s="4">
        <v>1377.0</v>
      </c>
      <c r="BA64" s="4">
        <v>1377.0</v>
      </c>
      <c r="BB64" s="4">
        <v>1377.0</v>
      </c>
      <c r="BC64" s="4">
        <v>1377.0</v>
      </c>
      <c r="BD64" s="24">
        <f t="shared" ref="BD64:BO64" si="18">+BB63/BA63*BC64</f>
        <v>1377</v>
      </c>
      <c r="BE64" s="24">
        <f t="shared" si="18"/>
        <v>1377</v>
      </c>
      <c r="BF64" s="24">
        <f t="shared" si="18"/>
        <v>1377</v>
      </c>
      <c r="BG64" s="24">
        <f t="shared" si="18"/>
        <v>1375.976072</v>
      </c>
      <c r="BH64" s="24">
        <f t="shared" si="18"/>
        <v>1374.236005</v>
      </c>
      <c r="BI64" s="24">
        <f t="shared" si="18"/>
        <v>1374.236005</v>
      </c>
      <c r="BJ64" s="24">
        <f t="shared" si="18"/>
        <v>1367.324492</v>
      </c>
      <c r="BK64" s="24">
        <f t="shared" si="18"/>
        <v>1367.324492</v>
      </c>
      <c r="BL64" s="24">
        <f t="shared" si="18"/>
        <v>1303.105023</v>
      </c>
      <c r="BM64" s="24">
        <f t="shared" si="18"/>
        <v>1303.105023</v>
      </c>
      <c r="BN64" s="24">
        <f t="shared" si="18"/>
        <v>1303.105023</v>
      </c>
      <c r="BO64" s="24">
        <f t="shared" si="18"/>
        <v>1303.105023</v>
      </c>
      <c r="BP64" s="4"/>
      <c r="BQ64" s="4"/>
      <c r="BR64" s="4"/>
      <c r="BS64" s="4"/>
    </row>
    <row r="65" ht="15.75" customHeight="1">
      <c r="B65" s="2">
        <v>412.0</v>
      </c>
      <c r="C65" s="2" t="s">
        <v>94</v>
      </c>
      <c r="D65" s="22" t="s">
        <v>40</v>
      </c>
      <c r="E65" s="22"/>
      <c r="F65" s="22"/>
      <c r="G65" s="2">
        <v>2017.0</v>
      </c>
      <c r="H65" s="2" t="s">
        <v>75</v>
      </c>
      <c r="I65" s="2" t="s">
        <v>44</v>
      </c>
      <c r="O65" s="4"/>
      <c r="P65" s="4"/>
      <c r="Q65" s="4">
        <v>2006.0</v>
      </c>
      <c r="R65" s="4">
        <v>1465.0</v>
      </c>
      <c r="S65" s="4">
        <v>1465.0</v>
      </c>
      <c r="T65" s="4">
        <v>1465.0</v>
      </c>
      <c r="U65" s="4">
        <v>1465.0</v>
      </c>
      <c r="V65" s="4">
        <v>1465.0</v>
      </c>
      <c r="W65" s="4">
        <v>1465.0</v>
      </c>
      <c r="X65" s="4">
        <v>1465.0</v>
      </c>
      <c r="Y65" s="4">
        <v>1465.0</v>
      </c>
      <c r="Z65" s="4">
        <v>1465.0</v>
      </c>
      <c r="AA65" s="4">
        <v>1386.0</v>
      </c>
      <c r="AB65" s="4">
        <v>1386.0</v>
      </c>
      <c r="AC65" s="4">
        <v>1386.0</v>
      </c>
      <c r="AD65" s="4">
        <v>1175.0</v>
      </c>
      <c r="AE65" s="4">
        <v>1175.0</v>
      </c>
      <c r="AF65" s="4">
        <v>910.0</v>
      </c>
      <c r="AG65" s="4">
        <v>721.0</v>
      </c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>
        <v>2.9248443E7</v>
      </c>
      <c r="AW65" s="4">
        <v>2.1181385E7</v>
      </c>
      <c r="AX65" s="4">
        <v>2.1181385E7</v>
      </c>
      <c r="AY65" s="4">
        <v>2.1181385E7</v>
      </c>
      <c r="AZ65" s="4">
        <v>2.1181385E7</v>
      </c>
      <c r="BA65" s="4">
        <v>2.1181385E7</v>
      </c>
      <c r="BB65" s="4">
        <v>2.1181385E7</v>
      </c>
      <c r="BC65" s="4">
        <v>2.1180975E7</v>
      </c>
      <c r="BD65" s="4">
        <v>2.1180975E7</v>
      </c>
      <c r="BE65" s="4">
        <v>2.1180975E7</v>
      </c>
      <c r="BF65" s="4">
        <v>2.0795352E7</v>
      </c>
      <c r="BG65" s="4">
        <v>2.0759105E7</v>
      </c>
      <c r="BH65" s="4">
        <v>2.0759105E7</v>
      </c>
      <c r="BI65" s="4">
        <v>1.7528265E7</v>
      </c>
      <c r="BJ65" s="4">
        <v>1.7528265E7</v>
      </c>
      <c r="BK65" s="4">
        <v>1.3576435E7</v>
      </c>
      <c r="BL65" s="4">
        <v>1.0760306E7</v>
      </c>
      <c r="BM65" s="4"/>
      <c r="BN65" s="4"/>
      <c r="BO65" s="4"/>
      <c r="BP65" s="4"/>
      <c r="BQ65" s="4"/>
      <c r="BR65" s="4"/>
      <c r="BS65" s="4"/>
    </row>
    <row r="66" ht="15.75" customHeight="1">
      <c r="B66" s="2">
        <v>412.0</v>
      </c>
      <c r="C66" s="2" t="s">
        <v>94</v>
      </c>
      <c r="D66" s="22" t="s">
        <v>40</v>
      </c>
      <c r="E66" s="22"/>
      <c r="F66" s="22"/>
      <c r="G66" s="2">
        <v>2018.0</v>
      </c>
      <c r="H66" s="2" t="s">
        <v>71</v>
      </c>
      <c r="I66" s="2" t="s">
        <v>44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>
        <v>1.2536293E7</v>
      </c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</row>
    <row r="67" ht="15.75" customHeight="1">
      <c r="B67" s="2">
        <v>414.0</v>
      </c>
      <c r="C67" s="2" t="s">
        <v>95</v>
      </c>
      <c r="D67" s="22" t="s">
        <v>40</v>
      </c>
      <c r="E67" s="22"/>
      <c r="F67" s="22"/>
      <c r="G67" s="2">
        <v>2017.0</v>
      </c>
      <c r="H67" s="2" t="s">
        <v>75</v>
      </c>
      <c r="I67" s="2" t="s">
        <v>44</v>
      </c>
      <c r="O67" s="4"/>
      <c r="P67" s="4"/>
      <c r="Q67" s="4">
        <v>6.0</v>
      </c>
      <c r="R67" s="4">
        <v>6.0</v>
      </c>
      <c r="S67" s="4">
        <v>6.0</v>
      </c>
      <c r="T67" s="4">
        <v>6.0</v>
      </c>
      <c r="U67" s="4">
        <v>6.0</v>
      </c>
      <c r="V67" s="4">
        <v>6.0</v>
      </c>
      <c r="W67" s="4">
        <v>6.0</v>
      </c>
      <c r="X67" s="4">
        <v>6.0</v>
      </c>
      <c r="Y67" s="4">
        <v>6.0</v>
      </c>
      <c r="Z67" s="4">
        <v>6.0</v>
      </c>
      <c r="AA67" s="4">
        <v>6.0</v>
      </c>
      <c r="AB67" s="4">
        <v>6.0</v>
      </c>
      <c r="AC67" s="4">
        <v>6.0</v>
      </c>
      <c r="AD67" s="4">
        <v>6.0</v>
      </c>
      <c r="AE67" s="4">
        <v>6.0</v>
      </c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>
        <v>11429.0</v>
      </c>
      <c r="AW67" s="4">
        <v>11429.0</v>
      </c>
      <c r="AX67" s="4">
        <v>11429.0</v>
      </c>
      <c r="AY67" s="4">
        <v>11429.0</v>
      </c>
      <c r="AZ67" s="4">
        <v>11429.0</v>
      </c>
      <c r="BA67" s="4">
        <v>11429.0</v>
      </c>
      <c r="BB67" s="4">
        <v>11429.0</v>
      </c>
      <c r="BC67" s="4">
        <v>11429.0</v>
      </c>
      <c r="BD67" s="4">
        <v>11429.0</v>
      </c>
      <c r="BE67" s="4">
        <v>11429.0</v>
      </c>
      <c r="BF67" s="4">
        <v>11429.0</v>
      </c>
      <c r="BG67" s="4">
        <v>11429.0</v>
      </c>
      <c r="BH67" s="4">
        <v>11429.0</v>
      </c>
      <c r="BI67" s="4">
        <v>11429.0</v>
      </c>
      <c r="BJ67" s="4">
        <v>11429.0</v>
      </c>
      <c r="BK67" s="4"/>
      <c r="BL67" s="4"/>
      <c r="BM67" s="4"/>
      <c r="BN67" s="4"/>
      <c r="BO67" s="4"/>
      <c r="BP67" s="4"/>
      <c r="BQ67" s="4"/>
      <c r="BR67" s="4"/>
      <c r="BS67" s="4"/>
    </row>
    <row r="68" ht="15.75" customHeight="1">
      <c r="B68" s="2">
        <v>414.0</v>
      </c>
      <c r="C68" s="2" t="s">
        <v>95</v>
      </c>
      <c r="D68" s="22" t="s">
        <v>40</v>
      </c>
      <c r="E68" s="22"/>
      <c r="F68" s="22"/>
      <c r="G68" s="2">
        <v>2017.0</v>
      </c>
      <c r="H68" s="2" t="s">
        <v>71</v>
      </c>
      <c r="I68" s="2" t="s">
        <v>42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>
        <v>6055.0</v>
      </c>
      <c r="AW68" s="4">
        <v>6055.0</v>
      </c>
      <c r="AX68" s="4">
        <v>6055.0</v>
      </c>
      <c r="AY68" s="24">
        <f t="shared" ref="AY68:BJ68" si="19">+AY67/AX67*AX68</f>
        <v>6055</v>
      </c>
      <c r="AZ68" s="24">
        <f t="shared" si="19"/>
        <v>6055</v>
      </c>
      <c r="BA68" s="24">
        <f t="shared" si="19"/>
        <v>6055</v>
      </c>
      <c r="BB68" s="24">
        <f t="shared" si="19"/>
        <v>6055</v>
      </c>
      <c r="BC68" s="24">
        <f t="shared" si="19"/>
        <v>6055</v>
      </c>
      <c r="BD68" s="24">
        <f t="shared" si="19"/>
        <v>6055</v>
      </c>
      <c r="BE68" s="24">
        <f t="shared" si="19"/>
        <v>6055</v>
      </c>
      <c r="BF68" s="24">
        <f t="shared" si="19"/>
        <v>6055</v>
      </c>
      <c r="BG68" s="24">
        <f t="shared" si="19"/>
        <v>6055</v>
      </c>
      <c r="BH68" s="24">
        <f t="shared" si="19"/>
        <v>6055</v>
      </c>
      <c r="BI68" s="24">
        <f t="shared" si="19"/>
        <v>6055</v>
      </c>
      <c r="BJ68" s="24">
        <f t="shared" si="19"/>
        <v>6055</v>
      </c>
      <c r="BK68" s="4"/>
      <c r="BL68" s="4"/>
      <c r="BM68" s="4"/>
      <c r="BN68" s="4"/>
      <c r="BO68" s="4"/>
      <c r="BP68" s="4"/>
      <c r="BQ68" s="4"/>
      <c r="BR68" s="4"/>
      <c r="BS68" s="4"/>
    </row>
    <row r="69" ht="15.75" customHeight="1">
      <c r="B69" s="2">
        <v>414.0</v>
      </c>
      <c r="C69" s="2" t="s">
        <v>95</v>
      </c>
      <c r="D69" s="22" t="s">
        <v>40</v>
      </c>
      <c r="E69" s="22"/>
      <c r="F69" s="22"/>
      <c r="G69" s="2">
        <v>2017.0</v>
      </c>
      <c r="H69" s="2" t="s">
        <v>73</v>
      </c>
      <c r="I69" s="2" t="s">
        <v>42</v>
      </c>
      <c r="O69" s="4"/>
      <c r="P69" s="4"/>
      <c r="Q69" s="4">
        <v>0.0</v>
      </c>
      <c r="R69" s="4">
        <v>0.0</v>
      </c>
      <c r="S69" s="4">
        <v>0.0</v>
      </c>
      <c r="T69" s="4">
        <v>0.0</v>
      </c>
      <c r="U69" s="4">
        <v>0.0</v>
      </c>
      <c r="V69" s="4">
        <v>0.0</v>
      </c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>
        <v>336.0</v>
      </c>
      <c r="AW69" s="4">
        <v>336.0</v>
      </c>
      <c r="AX69" s="4">
        <v>336.0</v>
      </c>
      <c r="AY69" s="4">
        <v>336.0</v>
      </c>
      <c r="AZ69" s="4">
        <v>336.0</v>
      </c>
      <c r="BA69" s="4">
        <v>336.0</v>
      </c>
      <c r="BB69" s="24">
        <f t="shared" ref="BB69:BJ69" si="20">+BB67/BA67*BA69</f>
        <v>336</v>
      </c>
      <c r="BC69" s="24">
        <f t="shared" si="20"/>
        <v>336</v>
      </c>
      <c r="BD69" s="24">
        <f t="shared" si="20"/>
        <v>336</v>
      </c>
      <c r="BE69" s="24">
        <f t="shared" si="20"/>
        <v>336</v>
      </c>
      <c r="BF69" s="24">
        <f t="shared" si="20"/>
        <v>336</v>
      </c>
      <c r="BG69" s="24">
        <f t="shared" si="20"/>
        <v>336</v>
      </c>
      <c r="BH69" s="24">
        <f t="shared" si="20"/>
        <v>336</v>
      </c>
      <c r="BI69" s="24">
        <f t="shared" si="20"/>
        <v>336</v>
      </c>
      <c r="BJ69" s="24">
        <f t="shared" si="20"/>
        <v>336</v>
      </c>
      <c r="BK69" s="4"/>
      <c r="BL69" s="4"/>
      <c r="BM69" s="4"/>
      <c r="BN69" s="4"/>
      <c r="BO69" s="4"/>
      <c r="BP69" s="4"/>
      <c r="BQ69" s="4"/>
      <c r="BR69" s="4"/>
      <c r="BS69" s="4"/>
    </row>
    <row r="70" ht="15.75" customHeight="1">
      <c r="B70" s="2">
        <v>414.0</v>
      </c>
      <c r="C70" s="2" t="s">
        <v>95</v>
      </c>
      <c r="D70" s="22" t="s">
        <v>40</v>
      </c>
      <c r="E70" s="22"/>
      <c r="F70" s="22"/>
      <c r="G70" s="2">
        <v>2018.0</v>
      </c>
      <c r="H70" s="2" t="s">
        <v>71</v>
      </c>
      <c r="I70" s="2" t="s">
        <v>44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>
        <v>148754.0</v>
      </c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</row>
    <row r="71" ht="15.75" customHeight="1">
      <c r="B71" s="2">
        <v>414.0</v>
      </c>
      <c r="C71" s="2" t="s">
        <v>95</v>
      </c>
      <c r="D71" s="22" t="s">
        <v>40</v>
      </c>
      <c r="E71" s="22"/>
      <c r="F71" s="22"/>
      <c r="G71" s="2">
        <v>2018.0</v>
      </c>
      <c r="H71" s="2" t="s">
        <v>73</v>
      </c>
      <c r="I71" s="2" t="s">
        <v>42</v>
      </c>
      <c r="O71" s="4"/>
      <c r="P71" s="4"/>
      <c r="Q71" s="4"/>
      <c r="R71" s="4">
        <v>11.0</v>
      </c>
      <c r="S71" s="4">
        <v>11.0</v>
      </c>
      <c r="T71" s="4">
        <v>11.0</v>
      </c>
      <c r="U71" s="4">
        <v>11.0</v>
      </c>
      <c r="V71" s="4">
        <v>11.0</v>
      </c>
      <c r="W71" s="4">
        <v>11.0</v>
      </c>
      <c r="X71" s="24">
        <f t="shared" ref="X71:AE71" si="21">+X67/W67*W71</f>
        <v>11</v>
      </c>
      <c r="Y71" s="24">
        <f t="shared" si="21"/>
        <v>11</v>
      </c>
      <c r="Z71" s="24">
        <f t="shared" si="21"/>
        <v>11</v>
      </c>
      <c r="AA71" s="24">
        <f t="shared" si="21"/>
        <v>11</v>
      </c>
      <c r="AB71" s="24">
        <f t="shared" si="21"/>
        <v>11</v>
      </c>
      <c r="AC71" s="24">
        <f t="shared" si="21"/>
        <v>11</v>
      </c>
      <c r="AD71" s="24">
        <f t="shared" si="21"/>
        <v>11</v>
      </c>
      <c r="AE71" s="24">
        <f t="shared" si="21"/>
        <v>11</v>
      </c>
      <c r="AF71" s="24"/>
      <c r="AG71" s="2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>
        <v>20169.0</v>
      </c>
      <c r="AX71" s="4">
        <v>20169.0</v>
      </c>
      <c r="AY71" s="4">
        <v>20169.0</v>
      </c>
      <c r="AZ71" s="4">
        <v>20169.0</v>
      </c>
      <c r="BA71" s="4">
        <v>20169.0</v>
      </c>
      <c r="BB71" s="4">
        <v>20169.0</v>
      </c>
      <c r="BC71" s="24">
        <f t="shared" ref="BC71:BJ71" si="22">+BB67/BA67*BB71</f>
        <v>20169</v>
      </c>
      <c r="BD71" s="24">
        <f t="shared" si="22"/>
        <v>20169</v>
      </c>
      <c r="BE71" s="24">
        <f t="shared" si="22"/>
        <v>20169</v>
      </c>
      <c r="BF71" s="24">
        <f t="shared" si="22"/>
        <v>20169</v>
      </c>
      <c r="BG71" s="24">
        <f t="shared" si="22"/>
        <v>20169</v>
      </c>
      <c r="BH71" s="24">
        <f t="shared" si="22"/>
        <v>20169</v>
      </c>
      <c r="BI71" s="24">
        <f t="shared" si="22"/>
        <v>20169</v>
      </c>
      <c r="BJ71" s="24">
        <f t="shared" si="22"/>
        <v>20169</v>
      </c>
      <c r="BK71" s="4"/>
      <c r="BL71" s="4"/>
      <c r="BM71" s="4"/>
      <c r="BN71" s="4"/>
      <c r="BO71" s="4"/>
      <c r="BP71" s="4"/>
      <c r="BQ71" s="4"/>
      <c r="BR71" s="4"/>
      <c r="BS71" s="4"/>
    </row>
    <row r="72" ht="15.75" customHeight="1">
      <c r="B72" s="2">
        <v>414.0</v>
      </c>
      <c r="C72" s="2" t="s">
        <v>95</v>
      </c>
      <c r="D72" s="22" t="s">
        <v>40</v>
      </c>
      <c r="E72" s="22"/>
      <c r="F72" s="22"/>
      <c r="G72" s="2">
        <v>2018.0</v>
      </c>
      <c r="H72" s="2" t="s">
        <v>71</v>
      </c>
      <c r="I72" s="2" t="s">
        <v>44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>
        <v>148754.0</v>
      </c>
      <c r="AY72" s="4">
        <v>148754.0</v>
      </c>
      <c r="AZ72" s="4">
        <v>148754.0</v>
      </c>
      <c r="BA72" s="4">
        <v>148754.0</v>
      </c>
      <c r="BB72" s="4">
        <v>148754.0</v>
      </c>
      <c r="BC72" s="24">
        <f t="shared" ref="BC72:BJ72" si="23">+BA67/AZ67*BB72</f>
        <v>148754</v>
      </c>
      <c r="BD72" s="24">
        <f t="shared" si="23"/>
        <v>148754</v>
      </c>
      <c r="BE72" s="24">
        <f t="shared" si="23"/>
        <v>148754</v>
      </c>
      <c r="BF72" s="24">
        <f t="shared" si="23"/>
        <v>148754</v>
      </c>
      <c r="BG72" s="24">
        <f t="shared" si="23"/>
        <v>148754</v>
      </c>
      <c r="BH72" s="24">
        <f t="shared" si="23"/>
        <v>148754</v>
      </c>
      <c r="BI72" s="24">
        <f t="shared" si="23"/>
        <v>148754</v>
      </c>
      <c r="BJ72" s="24">
        <f t="shared" si="23"/>
        <v>148754</v>
      </c>
      <c r="BK72" s="4"/>
      <c r="BL72" s="4"/>
      <c r="BM72" s="4"/>
      <c r="BN72" s="4"/>
      <c r="BO72" s="4"/>
      <c r="BP72" s="4"/>
      <c r="BQ72" s="4"/>
      <c r="BR72" s="4"/>
      <c r="BS72" s="4"/>
    </row>
    <row r="73" ht="15.75" customHeight="1">
      <c r="B73" s="2">
        <v>414.0</v>
      </c>
      <c r="C73" s="2" t="s">
        <v>95</v>
      </c>
      <c r="D73" s="22" t="s">
        <v>40</v>
      </c>
      <c r="E73" s="22"/>
      <c r="F73" s="22"/>
      <c r="G73" s="2">
        <v>2019.0</v>
      </c>
      <c r="H73" s="2" t="s">
        <v>73</v>
      </c>
      <c r="I73" s="2" t="s">
        <v>44</v>
      </c>
      <c r="O73" s="4"/>
      <c r="P73" s="4"/>
      <c r="Q73" s="4"/>
      <c r="R73" s="4"/>
      <c r="S73" s="4">
        <v>45.0</v>
      </c>
      <c r="T73" s="4">
        <v>45.0</v>
      </c>
      <c r="U73" s="4">
        <v>45.0</v>
      </c>
      <c r="V73" s="4">
        <v>45.0</v>
      </c>
      <c r="W73" s="4">
        <v>45.0</v>
      </c>
      <c r="X73" s="4">
        <v>45.0</v>
      </c>
      <c r="Y73" s="24">
        <f t="shared" ref="Y73:AF73" si="24">+X71/W71*X73</f>
        <v>45</v>
      </c>
      <c r="Z73" s="24">
        <f t="shared" si="24"/>
        <v>45</v>
      </c>
      <c r="AA73" s="24">
        <f t="shared" si="24"/>
        <v>45</v>
      </c>
      <c r="AB73" s="24">
        <f t="shared" si="24"/>
        <v>45</v>
      </c>
      <c r="AC73" s="24">
        <f t="shared" si="24"/>
        <v>45</v>
      </c>
      <c r="AD73" s="24">
        <f t="shared" si="24"/>
        <v>45</v>
      </c>
      <c r="AE73" s="24">
        <f t="shared" si="24"/>
        <v>45</v>
      </c>
      <c r="AF73" s="24">
        <f t="shared" si="24"/>
        <v>45</v>
      </c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>
        <v>72405.0</v>
      </c>
      <c r="AY73" s="4">
        <v>72405.0</v>
      </c>
      <c r="AZ73" s="4">
        <v>72405.0</v>
      </c>
      <c r="BA73" s="4">
        <v>72405.0</v>
      </c>
      <c r="BB73" s="4">
        <v>72405.0</v>
      </c>
      <c r="BC73" s="4">
        <v>72405.0</v>
      </c>
      <c r="BD73" s="24">
        <f t="shared" ref="BD73:BJ73" si="25">+BD72/BC72*BC73</f>
        <v>72405</v>
      </c>
      <c r="BE73" s="24">
        <f t="shared" si="25"/>
        <v>72405</v>
      </c>
      <c r="BF73" s="24">
        <f t="shared" si="25"/>
        <v>72405</v>
      </c>
      <c r="BG73" s="24">
        <f t="shared" si="25"/>
        <v>72405</v>
      </c>
      <c r="BH73" s="24">
        <f t="shared" si="25"/>
        <v>72405</v>
      </c>
      <c r="BI73" s="24">
        <f t="shared" si="25"/>
        <v>72405</v>
      </c>
      <c r="BJ73" s="24">
        <f t="shared" si="25"/>
        <v>72405</v>
      </c>
      <c r="BK73" s="4"/>
      <c r="BL73" s="4"/>
      <c r="BM73" s="4"/>
      <c r="BN73" s="4"/>
      <c r="BO73" s="4"/>
      <c r="BP73" s="4"/>
      <c r="BQ73" s="4"/>
      <c r="BR73" s="4"/>
      <c r="BS73" s="4"/>
    </row>
    <row r="74" ht="15.75" customHeight="1">
      <c r="B74" s="2">
        <v>340.0</v>
      </c>
      <c r="C74" s="2" t="s">
        <v>48</v>
      </c>
      <c r="D74" s="22" t="s">
        <v>40</v>
      </c>
      <c r="E74" s="22"/>
      <c r="F74" s="22"/>
      <c r="G74" s="2">
        <v>2016.0</v>
      </c>
      <c r="H74" s="2" t="s">
        <v>75</v>
      </c>
      <c r="I74" s="2" t="s">
        <v>42</v>
      </c>
      <c r="O74" s="4"/>
      <c r="P74" s="4">
        <v>472.0</v>
      </c>
      <c r="Q74" s="4">
        <v>472.0</v>
      </c>
      <c r="R74" s="4">
        <v>472.0</v>
      </c>
      <c r="S74" s="4">
        <v>472.0</v>
      </c>
      <c r="T74" s="4">
        <v>472.0</v>
      </c>
      <c r="U74" s="4">
        <v>472.0</v>
      </c>
      <c r="V74" s="4">
        <v>472.0</v>
      </c>
      <c r="W74" s="4">
        <v>472.0</v>
      </c>
      <c r="X74" s="4">
        <v>472.0</v>
      </c>
      <c r="Y74" s="4">
        <v>472.0</v>
      </c>
      <c r="Z74" s="4">
        <v>472.0</v>
      </c>
      <c r="AA74" s="4">
        <v>472.0</v>
      </c>
      <c r="AB74" s="4">
        <v>472.0</v>
      </c>
      <c r="AC74" s="4">
        <v>472.0</v>
      </c>
      <c r="AD74" s="4">
        <v>472.0</v>
      </c>
      <c r="AE74" s="4">
        <v>472.0</v>
      </c>
      <c r="AF74" s="4">
        <v>472.0</v>
      </c>
      <c r="AG74" s="4">
        <v>472.0</v>
      </c>
      <c r="AH74" s="4">
        <v>472.0</v>
      </c>
      <c r="AI74" s="4">
        <v>472.0</v>
      </c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>
        <v>4463526.0</v>
      </c>
      <c r="AV74" s="4">
        <v>4463526.0</v>
      </c>
      <c r="AW74" s="4">
        <v>4463526.0</v>
      </c>
      <c r="AX74" s="4">
        <v>4463526.0</v>
      </c>
      <c r="AY74" s="4">
        <v>4463526.0</v>
      </c>
      <c r="AZ74" s="4">
        <v>4463526.0</v>
      </c>
      <c r="BA74" s="4">
        <v>4463526.0</v>
      </c>
      <c r="BB74" s="4">
        <v>4463526.0</v>
      </c>
      <c r="BC74" s="4">
        <v>4463526.0</v>
      </c>
      <c r="BD74" s="4">
        <v>4463526.0</v>
      </c>
      <c r="BE74" s="4">
        <v>4463526.0</v>
      </c>
      <c r="BF74" s="4">
        <v>4463526.0</v>
      </c>
      <c r="BG74" s="4">
        <v>4463526.0</v>
      </c>
      <c r="BH74" s="4">
        <v>4463526.0</v>
      </c>
      <c r="BI74" s="4">
        <v>4463526.0</v>
      </c>
      <c r="BJ74" s="4">
        <v>4463526.0</v>
      </c>
      <c r="BK74" s="4">
        <v>4463526.0</v>
      </c>
      <c r="BL74" s="4">
        <v>4463526.0</v>
      </c>
      <c r="BM74" s="4">
        <v>4463526.0</v>
      </c>
      <c r="BN74" s="4">
        <v>4463526.0</v>
      </c>
      <c r="BO74" s="4"/>
      <c r="BP74" s="4"/>
      <c r="BQ74" s="4"/>
      <c r="BR74" s="4"/>
      <c r="BS74" s="4"/>
    </row>
    <row r="75" ht="15.75" customHeight="1">
      <c r="B75" s="2">
        <v>7.0</v>
      </c>
      <c r="C75" s="2" t="s">
        <v>51</v>
      </c>
      <c r="D75" s="22" t="s">
        <v>40</v>
      </c>
      <c r="E75" s="22"/>
      <c r="F75" s="22"/>
      <c r="G75" s="2">
        <v>2015.0</v>
      </c>
      <c r="H75" s="2" t="s">
        <v>67</v>
      </c>
      <c r="I75" s="2" t="s">
        <v>44</v>
      </c>
      <c r="O75" s="4">
        <v>190.0</v>
      </c>
      <c r="P75" s="4">
        <v>190.0</v>
      </c>
      <c r="Q75" s="4">
        <v>185.0</v>
      </c>
      <c r="R75" s="4">
        <v>185.0</v>
      </c>
      <c r="S75" s="4">
        <v>185.0</v>
      </c>
      <c r="T75" s="4">
        <v>184.0</v>
      </c>
      <c r="U75" s="4">
        <v>175.0</v>
      </c>
      <c r="V75" s="4">
        <v>175.0</v>
      </c>
      <c r="W75" s="4">
        <v>173.0</v>
      </c>
      <c r="X75" s="4">
        <v>142.0</v>
      </c>
      <c r="Y75" s="4">
        <v>63.0</v>
      </c>
      <c r="Z75" s="4">
        <v>63.0</v>
      </c>
      <c r="AA75" s="4">
        <v>54.0</v>
      </c>
      <c r="AB75" s="4">
        <v>53.0</v>
      </c>
      <c r="AC75" s="4">
        <v>53.0</v>
      </c>
      <c r="AD75" s="4">
        <v>42.0</v>
      </c>
      <c r="AE75" s="4">
        <v>30.0</v>
      </c>
      <c r="AF75" s="4">
        <v>30.0</v>
      </c>
      <c r="AG75" s="4">
        <v>30.0</v>
      </c>
      <c r="AH75" s="4">
        <v>30.0</v>
      </c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>
        <v>1541118.0</v>
      </c>
      <c r="AU75" s="4">
        <v>1541118.0</v>
      </c>
      <c r="AV75" s="4">
        <v>1524334.0</v>
      </c>
      <c r="AW75" s="4">
        <v>1524334.0</v>
      </c>
      <c r="AX75" s="4">
        <v>1524334.0</v>
      </c>
      <c r="AY75" s="4">
        <v>1523822.0</v>
      </c>
      <c r="AZ75" s="4">
        <v>1464713.0</v>
      </c>
      <c r="BA75" s="4">
        <v>1464713.0</v>
      </c>
      <c r="BB75" s="4">
        <v>1449370.0</v>
      </c>
      <c r="BC75" s="4">
        <v>1252271.0</v>
      </c>
      <c r="BD75" s="4">
        <v>720567.0</v>
      </c>
      <c r="BE75" s="4">
        <v>689654.0</v>
      </c>
      <c r="BF75" s="4">
        <v>296111.0</v>
      </c>
      <c r="BG75" s="4">
        <v>293800.0</v>
      </c>
      <c r="BH75" s="4">
        <v>293800.0</v>
      </c>
      <c r="BI75" s="4">
        <v>214238.0</v>
      </c>
      <c r="BJ75" s="4">
        <v>71739.0</v>
      </c>
      <c r="BK75" s="4">
        <v>71739.0</v>
      </c>
      <c r="BL75" s="4">
        <v>71739.0</v>
      </c>
      <c r="BM75" s="4">
        <v>71739.0</v>
      </c>
      <c r="BN75" s="4"/>
      <c r="BO75" s="4"/>
      <c r="BP75" s="4"/>
      <c r="BQ75" s="4"/>
      <c r="BR75" s="4"/>
      <c r="BS75" s="4"/>
    </row>
    <row r="76" ht="15.75" customHeight="1">
      <c r="B76" s="2">
        <v>89.0</v>
      </c>
      <c r="C76" s="2" t="s">
        <v>51</v>
      </c>
      <c r="D76" s="22" t="s">
        <v>40</v>
      </c>
      <c r="E76" s="22"/>
      <c r="F76" s="22"/>
      <c r="G76" s="2">
        <v>2015.0</v>
      </c>
      <c r="H76" s="2" t="s">
        <v>69</v>
      </c>
      <c r="I76" s="2" t="s">
        <v>42</v>
      </c>
      <c r="O76" s="4">
        <v>879.0</v>
      </c>
      <c r="P76" s="4">
        <v>850.0</v>
      </c>
      <c r="Q76" s="4">
        <v>839.0</v>
      </c>
      <c r="R76" s="4">
        <v>777.0</v>
      </c>
      <c r="S76" s="4">
        <v>777.0</v>
      </c>
      <c r="T76" s="4">
        <v>777.0</v>
      </c>
      <c r="U76" s="4">
        <v>757.0</v>
      </c>
      <c r="V76" s="4">
        <v>757.0</v>
      </c>
      <c r="W76" s="4">
        <v>721.0</v>
      </c>
      <c r="X76" s="4">
        <v>656.0</v>
      </c>
      <c r="Y76" s="4">
        <v>484.0</v>
      </c>
      <c r="Z76" s="4">
        <v>381.0</v>
      </c>
      <c r="AA76" s="4">
        <v>329.0</v>
      </c>
      <c r="AB76" s="4">
        <v>329.0</v>
      </c>
      <c r="AC76" s="4">
        <v>329.0</v>
      </c>
      <c r="AD76" s="4">
        <v>231.0</v>
      </c>
      <c r="AE76" s="4">
        <v>21.0</v>
      </c>
      <c r="AF76" s="4">
        <v>21.0</v>
      </c>
      <c r="AG76" s="4">
        <v>21.0</v>
      </c>
      <c r="AH76" s="4">
        <v>21.0</v>
      </c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>
        <v>6812419.0</v>
      </c>
      <c r="AU76" s="4">
        <v>6707915.0</v>
      </c>
      <c r="AV76" s="4">
        <v>6670838.0</v>
      </c>
      <c r="AW76" s="4">
        <v>6449212.0</v>
      </c>
      <c r="AX76" s="4">
        <v>6449212.0</v>
      </c>
      <c r="AY76" s="4">
        <v>6449212.0</v>
      </c>
      <c r="AZ76" s="4">
        <v>6342204.0</v>
      </c>
      <c r="BA76" s="4">
        <v>6342204.0</v>
      </c>
      <c r="BB76" s="4">
        <v>6220940.0</v>
      </c>
      <c r="BC76" s="4">
        <v>5879839.0</v>
      </c>
      <c r="BD76" s="4">
        <v>4897588.0</v>
      </c>
      <c r="BE76" s="4">
        <v>4470307.0</v>
      </c>
      <c r="BF76" s="4">
        <v>3610007.0</v>
      </c>
      <c r="BG76" s="4">
        <v>3610007.0</v>
      </c>
      <c r="BH76" s="4">
        <v>3610007.0</v>
      </c>
      <c r="BI76" s="4">
        <v>2485523.0</v>
      </c>
      <c r="BJ76" s="4">
        <v>16982.0</v>
      </c>
      <c r="BK76" s="4">
        <v>16982.0</v>
      </c>
      <c r="BL76" s="4">
        <v>16982.0</v>
      </c>
      <c r="BM76" s="4">
        <v>16982.0</v>
      </c>
      <c r="BN76" s="4"/>
      <c r="BO76" s="4"/>
      <c r="BP76" s="4"/>
      <c r="BQ76" s="4"/>
      <c r="BR76" s="4"/>
      <c r="BS76" s="4"/>
    </row>
    <row r="77" ht="15.75" customHeight="1">
      <c r="B77" s="2">
        <v>171.0</v>
      </c>
      <c r="C77" s="2" t="s">
        <v>51</v>
      </c>
      <c r="D77" s="22" t="s">
        <v>40</v>
      </c>
      <c r="E77" s="22"/>
      <c r="F77" s="22"/>
      <c r="G77" s="2">
        <v>2015.0</v>
      </c>
      <c r="H77" s="2" t="s">
        <v>75</v>
      </c>
      <c r="I77" s="2" t="s">
        <v>42</v>
      </c>
      <c r="O77" s="4">
        <v>67.0</v>
      </c>
      <c r="P77" s="4">
        <v>96.0</v>
      </c>
      <c r="Q77" s="4">
        <v>113.0</v>
      </c>
      <c r="R77" s="4">
        <v>150.0</v>
      </c>
      <c r="S77" s="4">
        <v>150.0</v>
      </c>
      <c r="T77" s="4">
        <v>150.0</v>
      </c>
      <c r="U77" s="4">
        <v>180.0</v>
      </c>
      <c r="V77" s="4">
        <v>180.0</v>
      </c>
      <c r="W77" s="4">
        <v>181.0</v>
      </c>
      <c r="X77" s="4">
        <v>169.0</v>
      </c>
      <c r="Y77" s="4">
        <v>82.0</v>
      </c>
      <c r="Z77" s="4">
        <v>18.0</v>
      </c>
      <c r="AA77" s="4">
        <v>11.0</v>
      </c>
      <c r="AB77" s="4">
        <v>11.0</v>
      </c>
      <c r="AC77" s="4">
        <v>11.0</v>
      </c>
      <c r="AD77" s="4">
        <v>7.0</v>
      </c>
      <c r="AE77" s="4">
        <v>4.0</v>
      </c>
      <c r="AF77" s="4">
        <v>4.0</v>
      </c>
      <c r="AG77" s="4">
        <v>4.0</v>
      </c>
      <c r="AH77" s="4">
        <v>4.0</v>
      </c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>
        <v>3195070.0</v>
      </c>
      <c r="AU77" s="4">
        <v>4338474.0</v>
      </c>
      <c r="AV77" s="4">
        <v>4764078.0</v>
      </c>
      <c r="AW77" s="4">
        <v>728836.0</v>
      </c>
      <c r="AX77" s="4">
        <v>728836.0</v>
      </c>
      <c r="AY77" s="4">
        <v>728836.0</v>
      </c>
      <c r="AZ77" s="4">
        <v>894952.0</v>
      </c>
      <c r="BA77" s="4">
        <v>894952.0</v>
      </c>
      <c r="BB77" s="4">
        <v>914931.0</v>
      </c>
      <c r="BC77" s="4">
        <v>860060.0</v>
      </c>
      <c r="BD77" s="4">
        <v>383810.0</v>
      </c>
      <c r="BE77" s="4">
        <v>63726.0</v>
      </c>
      <c r="BF77" s="4">
        <v>37202.0</v>
      </c>
      <c r="BG77" s="4">
        <v>35755.0</v>
      </c>
      <c r="BH77" s="4">
        <v>35755.0</v>
      </c>
      <c r="BI77" s="4">
        <v>21956.0</v>
      </c>
      <c r="BJ77" s="4">
        <v>9611.0</v>
      </c>
      <c r="BK77" s="4">
        <v>9611.0</v>
      </c>
      <c r="BL77" s="4">
        <v>9611.0</v>
      </c>
      <c r="BM77" s="4">
        <v>9611.0</v>
      </c>
      <c r="BN77" s="4"/>
      <c r="BO77" s="4"/>
      <c r="BP77" s="4"/>
      <c r="BQ77" s="4"/>
      <c r="BR77" s="4"/>
      <c r="BS77" s="4"/>
    </row>
    <row r="78" ht="15.75" customHeight="1">
      <c r="B78" s="2">
        <v>417.0</v>
      </c>
      <c r="C78" s="2" t="s">
        <v>51</v>
      </c>
      <c r="D78" s="22" t="s">
        <v>40</v>
      </c>
      <c r="E78" s="22"/>
      <c r="F78" s="22"/>
      <c r="G78" s="2">
        <v>2015.0</v>
      </c>
      <c r="H78" s="2" t="s">
        <v>71</v>
      </c>
      <c r="I78" s="2" t="s">
        <v>42</v>
      </c>
      <c r="O78" s="4">
        <v>22.0</v>
      </c>
      <c r="P78" s="4">
        <v>22.0</v>
      </c>
      <c r="Q78" s="4">
        <v>22.0</v>
      </c>
      <c r="R78" s="4">
        <v>22.0</v>
      </c>
      <c r="S78" s="4">
        <v>22.0</v>
      </c>
      <c r="T78" s="24">
        <f t="shared" ref="T78:AH78" si="26">+T76/S76*S78</f>
        <v>22</v>
      </c>
      <c r="U78" s="24">
        <f t="shared" si="26"/>
        <v>21.43371943</v>
      </c>
      <c r="V78" s="24">
        <f t="shared" si="26"/>
        <v>21.43371943</v>
      </c>
      <c r="W78" s="24">
        <f t="shared" si="26"/>
        <v>20.41441441</v>
      </c>
      <c r="X78" s="24">
        <f t="shared" si="26"/>
        <v>18.57400257</v>
      </c>
      <c r="Y78" s="24">
        <f t="shared" si="26"/>
        <v>13.7039897</v>
      </c>
      <c r="Z78" s="24">
        <f t="shared" si="26"/>
        <v>10.78764479</v>
      </c>
      <c r="AA78" s="24">
        <f t="shared" si="26"/>
        <v>9.315315315</v>
      </c>
      <c r="AB78" s="24">
        <f t="shared" si="26"/>
        <v>9.315315315</v>
      </c>
      <c r="AC78" s="24">
        <f t="shared" si="26"/>
        <v>9.315315315</v>
      </c>
      <c r="AD78" s="24">
        <f t="shared" si="26"/>
        <v>6.540540541</v>
      </c>
      <c r="AE78" s="24">
        <f t="shared" si="26"/>
        <v>0.5945945946</v>
      </c>
      <c r="AF78" s="24">
        <f t="shared" si="26"/>
        <v>0.5945945946</v>
      </c>
      <c r="AG78" s="24">
        <f t="shared" si="26"/>
        <v>0.5945945946</v>
      </c>
      <c r="AH78" s="24">
        <f t="shared" si="26"/>
        <v>0.5945945946</v>
      </c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>
        <v>122651.0</v>
      </c>
      <c r="AU78" s="4">
        <v>120770.0</v>
      </c>
      <c r="AV78" s="4">
        <v>120770.0</v>
      </c>
      <c r="AW78" s="4">
        <v>120770.0</v>
      </c>
      <c r="AX78" s="4">
        <v>120770.0</v>
      </c>
      <c r="AY78" s="24">
        <f t="shared" ref="AY78:BM78" si="27">+AY77/AX77*AX78</f>
        <v>120770</v>
      </c>
      <c r="AZ78" s="24">
        <f t="shared" si="27"/>
        <v>148295.8485</v>
      </c>
      <c r="BA78" s="24">
        <f t="shared" si="27"/>
        <v>148295.8485</v>
      </c>
      <c r="BB78" s="24">
        <f t="shared" si="27"/>
        <v>151606.4202</v>
      </c>
      <c r="BC78" s="24">
        <f t="shared" si="27"/>
        <v>142514.1544</v>
      </c>
      <c r="BD78" s="24">
        <f t="shared" si="27"/>
        <v>63598.30428</v>
      </c>
      <c r="BE78" s="24">
        <f t="shared" si="27"/>
        <v>10559.56212</v>
      </c>
      <c r="BF78" s="24">
        <f t="shared" si="27"/>
        <v>6164.467095</v>
      </c>
      <c r="BG78" s="24">
        <f t="shared" si="27"/>
        <v>5924.695473</v>
      </c>
      <c r="BH78" s="24">
        <f t="shared" si="27"/>
        <v>5924.695473</v>
      </c>
      <c r="BI78" s="24">
        <f t="shared" si="27"/>
        <v>3638.165678</v>
      </c>
      <c r="BJ78" s="24">
        <f t="shared" si="27"/>
        <v>1592.567423</v>
      </c>
      <c r="BK78" s="24">
        <f t="shared" si="27"/>
        <v>1592.567423</v>
      </c>
      <c r="BL78" s="24">
        <f t="shared" si="27"/>
        <v>1592.567423</v>
      </c>
      <c r="BM78" s="24">
        <f t="shared" si="27"/>
        <v>1592.567423</v>
      </c>
      <c r="BN78" s="4"/>
      <c r="BO78" s="4"/>
      <c r="BP78" s="4"/>
      <c r="BQ78" s="4"/>
      <c r="BR78" s="4"/>
      <c r="BS78" s="4"/>
    </row>
    <row r="79" ht="15.75" customHeight="1">
      <c r="B79" s="2">
        <v>417.0</v>
      </c>
      <c r="C79" s="2" t="s">
        <v>51</v>
      </c>
      <c r="D79" s="22" t="s">
        <v>40</v>
      </c>
      <c r="E79" s="22"/>
      <c r="F79" s="22"/>
      <c r="G79" s="2">
        <v>2015.0</v>
      </c>
      <c r="H79" s="2" t="s">
        <v>73</v>
      </c>
      <c r="I79" s="2" t="s">
        <v>42</v>
      </c>
      <c r="O79" s="4">
        <v>536.0</v>
      </c>
      <c r="P79" s="4">
        <v>536.0</v>
      </c>
      <c r="Q79" s="4">
        <v>533.0</v>
      </c>
      <c r="R79" s="4">
        <v>533.0</v>
      </c>
      <c r="S79" s="4">
        <v>533.0</v>
      </c>
      <c r="T79" s="4">
        <v>533.0</v>
      </c>
      <c r="U79" s="24">
        <f t="shared" ref="U79:AH79" si="28">+U76/T76*T79</f>
        <v>519.2805663</v>
      </c>
      <c r="V79" s="24">
        <f t="shared" si="28"/>
        <v>519.2805663</v>
      </c>
      <c r="W79" s="24">
        <f t="shared" si="28"/>
        <v>494.5855856</v>
      </c>
      <c r="X79" s="24">
        <f t="shared" si="28"/>
        <v>449.997426</v>
      </c>
      <c r="Y79" s="24">
        <f t="shared" si="28"/>
        <v>332.010296</v>
      </c>
      <c r="Z79" s="24">
        <f t="shared" si="28"/>
        <v>261.3552124</v>
      </c>
      <c r="AA79" s="24">
        <f t="shared" si="28"/>
        <v>225.6846847</v>
      </c>
      <c r="AB79" s="24">
        <f t="shared" si="28"/>
        <v>225.6846847</v>
      </c>
      <c r="AC79" s="24">
        <f t="shared" si="28"/>
        <v>225.6846847</v>
      </c>
      <c r="AD79" s="24">
        <f t="shared" si="28"/>
        <v>158.4594595</v>
      </c>
      <c r="AE79" s="24">
        <f t="shared" si="28"/>
        <v>14.40540541</v>
      </c>
      <c r="AF79" s="24">
        <f t="shared" si="28"/>
        <v>14.40540541</v>
      </c>
      <c r="AG79" s="24">
        <f t="shared" si="28"/>
        <v>14.40540541</v>
      </c>
      <c r="AH79" s="24">
        <f t="shared" si="28"/>
        <v>14.40540541</v>
      </c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>
        <v>1569419.0</v>
      </c>
      <c r="AU79" s="4">
        <v>1569419.0</v>
      </c>
      <c r="AV79" s="4">
        <v>1561658.0</v>
      </c>
      <c r="AW79" s="4">
        <v>1561658.0</v>
      </c>
      <c r="AX79" s="4">
        <v>1561658.0</v>
      </c>
      <c r="AY79" s="4">
        <v>1561616.0</v>
      </c>
      <c r="AZ79" s="24">
        <f t="shared" ref="AZ79:BM79" si="29">+AZ76/AY76*AY79</f>
        <v>1535705.02</v>
      </c>
      <c r="BA79" s="24">
        <f t="shared" si="29"/>
        <v>1535705.02</v>
      </c>
      <c r="BB79" s="24">
        <f t="shared" si="29"/>
        <v>1506342.083</v>
      </c>
      <c r="BC79" s="24">
        <f t="shared" si="29"/>
        <v>1423747.686</v>
      </c>
      <c r="BD79" s="24">
        <f t="shared" si="29"/>
        <v>1185904.849</v>
      </c>
      <c r="BE79" s="24">
        <f t="shared" si="29"/>
        <v>1082442.775</v>
      </c>
      <c r="BF79" s="24">
        <f t="shared" si="29"/>
        <v>874129.2256</v>
      </c>
      <c r="BG79" s="24">
        <f t="shared" si="29"/>
        <v>874129.2256</v>
      </c>
      <c r="BH79" s="24">
        <f t="shared" si="29"/>
        <v>874129.2256</v>
      </c>
      <c r="BI79" s="24">
        <f t="shared" si="29"/>
        <v>601846.0062</v>
      </c>
      <c r="BJ79" s="24">
        <f t="shared" si="29"/>
        <v>4112.031503</v>
      </c>
      <c r="BK79" s="24">
        <f t="shared" si="29"/>
        <v>4112.031503</v>
      </c>
      <c r="BL79" s="24">
        <f t="shared" si="29"/>
        <v>4112.031503</v>
      </c>
      <c r="BM79" s="24">
        <f t="shared" si="29"/>
        <v>4112.031503</v>
      </c>
      <c r="BN79" s="4"/>
      <c r="BO79" s="4"/>
      <c r="BP79" s="4"/>
      <c r="BQ79" s="4"/>
      <c r="BR79" s="4"/>
      <c r="BS79" s="4"/>
    </row>
    <row r="80" ht="15.75" customHeight="1">
      <c r="B80" s="2">
        <v>253.0</v>
      </c>
      <c r="C80" s="2" t="s">
        <v>51</v>
      </c>
      <c r="D80" s="22" t="s">
        <v>40</v>
      </c>
      <c r="E80" s="22"/>
      <c r="F80" s="22"/>
      <c r="G80" s="2">
        <v>2016.0</v>
      </c>
      <c r="H80" s="2" t="s">
        <v>69</v>
      </c>
      <c r="I80" s="2" t="s">
        <v>44</v>
      </c>
      <c r="O80" s="4"/>
      <c r="P80" s="4">
        <v>3999.0</v>
      </c>
      <c r="Q80" s="4">
        <v>3899.0</v>
      </c>
      <c r="R80" s="4">
        <v>3899.0</v>
      </c>
      <c r="S80" s="4">
        <v>3889.0</v>
      </c>
      <c r="T80" s="4">
        <v>3889.0</v>
      </c>
      <c r="U80" s="4">
        <v>3784.0</v>
      </c>
      <c r="V80" s="4">
        <v>3784.0</v>
      </c>
      <c r="W80" s="4">
        <v>3784.0</v>
      </c>
      <c r="X80" s="4">
        <v>3779.0</v>
      </c>
      <c r="Y80" s="4">
        <v>3779.0</v>
      </c>
      <c r="Z80" s="4">
        <v>3760.0</v>
      </c>
      <c r="AA80" s="4">
        <v>2733.0</v>
      </c>
      <c r="AB80" s="4">
        <v>1186.0</v>
      </c>
      <c r="AC80" s="4">
        <v>1186.0</v>
      </c>
      <c r="AD80" s="4">
        <v>388.0</v>
      </c>
      <c r="AE80" s="4">
        <v>97.0</v>
      </c>
      <c r="AF80" s="4">
        <v>97.0</v>
      </c>
      <c r="AG80" s="4">
        <v>97.0</v>
      </c>
      <c r="AH80" s="4">
        <v>97.0</v>
      </c>
      <c r="AI80" s="4">
        <v>97.0</v>
      </c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>
        <v>2.8358787E7</v>
      </c>
      <c r="AV80" s="4">
        <v>2.7731898E7</v>
      </c>
      <c r="AW80" s="4">
        <v>2.7731898E7</v>
      </c>
      <c r="AX80" s="4">
        <v>2.7698765E7</v>
      </c>
      <c r="AY80" s="4">
        <v>2.7698765E7</v>
      </c>
      <c r="AZ80" s="4">
        <v>2.7003416E7</v>
      </c>
      <c r="BA80" s="4">
        <v>2.7003416E7</v>
      </c>
      <c r="BB80" s="4">
        <v>2.7003416E7</v>
      </c>
      <c r="BC80" s="4">
        <v>2.6861972E7</v>
      </c>
      <c r="BD80" s="4">
        <v>2.6861972E7</v>
      </c>
      <c r="BE80" s="4">
        <v>2.6658544E7</v>
      </c>
      <c r="BF80" s="4">
        <v>2.0342657E7</v>
      </c>
      <c r="BG80" s="4">
        <v>6808097.0</v>
      </c>
      <c r="BH80" s="4">
        <v>6808097.0</v>
      </c>
      <c r="BI80" s="4">
        <v>1145701.0</v>
      </c>
      <c r="BJ80" s="4">
        <v>53469.0</v>
      </c>
      <c r="BK80" s="4">
        <v>53469.0</v>
      </c>
      <c r="BL80" s="4">
        <v>53469.0</v>
      </c>
      <c r="BM80" s="4">
        <v>53469.0</v>
      </c>
      <c r="BN80" s="4">
        <v>53469.0</v>
      </c>
      <c r="BO80" s="4"/>
      <c r="BP80" s="4"/>
      <c r="BQ80" s="4"/>
      <c r="BR80" s="4"/>
      <c r="BS80" s="4"/>
    </row>
    <row r="81" ht="15.75" customHeight="1">
      <c r="B81" s="2">
        <v>335.0</v>
      </c>
      <c r="C81" s="2" t="s">
        <v>51</v>
      </c>
      <c r="D81" s="22" t="s">
        <v>40</v>
      </c>
      <c r="E81" s="22"/>
      <c r="F81" s="22"/>
      <c r="G81" s="2">
        <v>2016.0</v>
      </c>
      <c r="H81" s="2" t="s">
        <v>75</v>
      </c>
      <c r="I81" s="2" t="s">
        <v>42</v>
      </c>
      <c r="O81" s="4"/>
      <c r="P81" s="4">
        <v>2603.0</v>
      </c>
      <c r="Q81" s="4">
        <v>2704.0</v>
      </c>
      <c r="R81" s="4">
        <v>2714.0</v>
      </c>
      <c r="S81" s="4">
        <v>2718.0</v>
      </c>
      <c r="T81" s="4">
        <v>2718.0</v>
      </c>
      <c r="U81" s="4">
        <v>2685.0</v>
      </c>
      <c r="V81" s="4">
        <v>2685.0</v>
      </c>
      <c r="W81" s="4">
        <v>2685.0</v>
      </c>
      <c r="X81" s="4">
        <v>2683.0</v>
      </c>
      <c r="Y81" s="4">
        <v>2683.0</v>
      </c>
      <c r="Z81" s="4">
        <v>2635.0</v>
      </c>
      <c r="AA81" s="4">
        <v>2187.0</v>
      </c>
      <c r="AB81" s="4">
        <v>1240.0</v>
      </c>
      <c r="AC81" s="4">
        <v>1240.0</v>
      </c>
      <c r="AD81" s="4">
        <v>144.0</v>
      </c>
      <c r="AE81" s="4">
        <v>5.0</v>
      </c>
      <c r="AF81" s="4">
        <v>5.0</v>
      </c>
      <c r="AG81" s="4">
        <v>5.0</v>
      </c>
      <c r="AH81" s="4">
        <v>5.0</v>
      </c>
      <c r="AI81" s="4">
        <v>5.0</v>
      </c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>
        <v>2.0808711E7</v>
      </c>
      <c r="AV81" s="4">
        <v>2.14356E7</v>
      </c>
      <c r="AW81" s="4">
        <v>2.1498687E7</v>
      </c>
      <c r="AX81" s="4">
        <v>2.1514633E7</v>
      </c>
      <c r="AY81" s="4">
        <v>2.1514633E7</v>
      </c>
      <c r="AZ81" s="4">
        <v>2.1278855E7</v>
      </c>
      <c r="BA81" s="4">
        <v>2.1278855E7</v>
      </c>
      <c r="BB81" s="4">
        <v>2.1278855E7</v>
      </c>
      <c r="BC81" s="4">
        <v>2.1126497E7</v>
      </c>
      <c r="BD81" s="4">
        <v>2.1126497E7</v>
      </c>
      <c r="BE81" s="4">
        <v>2.0741331E7</v>
      </c>
      <c r="BF81" s="4">
        <v>1.8012499E7</v>
      </c>
      <c r="BG81" s="4">
        <v>1.0476317E7</v>
      </c>
      <c r="BH81" s="4">
        <v>1.0476317E7</v>
      </c>
      <c r="BI81" s="4">
        <v>1004613.0</v>
      </c>
      <c r="BJ81" s="4">
        <v>2573.0</v>
      </c>
      <c r="BK81" s="4">
        <v>2573.0</v>
      </c>
      <c r="BL81" s="4">
        <v>2573.0</v>
      </c>
      <c r="BM81" s="4">
        <v>2573.0</v>
      </c>
      <c r="BN81" s="4">
        <v>2573.0</v>
      </c>
      <c r="BO81" s="4"/>
      <c r="BP81" s="4"/>
      <c r="BQ81" s="4"/>
      <c r="BR81" s="4"/>
      <c r="BS81" s="4"/>
    </row>
    <row r="82" ht="15.75" customHeight="1">
      <c r="B82" s="2">
        <v>417.0</v>
      </c>
      <c r="C82" s="2" t="s">
        <v>51</v>
      </c>
      <c r="D82" s="22" t="s">
        <v>40</v>
      </c>
      <c r="E82" s="22"/>
      <c r="F82" s="22"/>
      <c r="G82" s="2">
        <v>2016.0</v>
      </c>
      <c r="H82" s="2" t="s">
        <v>71</v>
      </c>
      <c r="I82" s="2" t="s">
        <v>42</v>
      </c>
      <c r="O82" s="4"/>
      <c r="P82" s="4">
        <v>345.0</v>
      </c>
      <c r="Q82" s="4">
        <v>359.0</v>
      </c>
      <c r="R82" s="4">
        <v>359.0</v>
      </c>
      <c r="S82" s="4">
        <v>359.0</v>
      </c>
      <c r="T82" s="24">
        <f t="shared" ref="T82:AI82" si="30">+T81/S81*S82</f>
        <v>359</v>
      </c>
      <c r="U82" s="24">
        <f t="shared" si="30"/>
        <v>354.6412804</v>
      </c>
      <c r="V82" s="24">
        <f t="shared" si="30"/>
        <v>354.6412804</v>
      </c>
      <c r="W82" s="24">
        <f t="shared" si="30"/>
        <v>354.6412804</v>
      </c>
      <c r="X82" s="24">
        <f t="shared" si="30"/>
        <v>354.3771155</v>
      </c>
      <c r="Y82" s="24">
        <f t="shared" si="30"/>
        <v>354.3771155</v>
      </c>
      <c r="Z82" s="24">
        <f t="shared" si="30"/>
        <v>348.0371597</v>
      </c>
      <c r="AA82" s="24">
        <f t="shared" si="30"/>
        <v>288.8642384</v>
      </c>
      <c r="AB82" s="24">
        <f t="shared" si="30"/>
        <v>163.7821928</v>
      </c>
      <c r="AC82" s="24">
        <f t="shared" si="30"/>
        <v>163.7821928</v>
      </c>
      <c r="AD82" s="24">
        <f t="shared" si="30"/>
        <v>19.01986755</v>
      </c>
      <c r="AE82" s="24">
        <f t="shared" si="30"/>
        <v>0.6604120677</v>
      </c>
      <c r="AF82" s="24">
        <f t="shared" si="30"/>
        <v>0.6604120677</v>
      </c>
      <c r="AG82" s="24">
        <f t="shared" si="30"/>
        <v>0.6604120677</v>
      </c>
      <c r="AH82" s="24">
        <f t="shared" si="30"/>
        <v>0.6604120677</v>
      </c>
      <c r="AI82" s="24">
        <f t="shared" si="30"/>
        <v>0.6604120677</v>
      </c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>
        <v>1117122.0</v>
      </c>
      <c r="AV82" s="4">
        <v>1150776.0</v>
      </c>
      <c r="AW82" s="4">
        <v>1150776.0</v>
      </c>
      <c r="AX82" s="4">
        <v>1150776.0</v>
      </c>
      <c r="AY82" s="24">
        <f t="shared" ref="AY82:BN82" si="31">+AY81/AX81*AX82</f>
        <v>1150776</v>
      </c>
      <c r="AZ82" s="24">
        <f t="shared" si="31"/>
        <v>1138164.692</v>
      </c>
      <c r="BA82" s="24">
        <f t="shared" si="31"/>
        <v>1138164.692</v>
      </c>
      <c r="BB82" s="24">
        <f t="shared" si="31"/>
        <v>1138164.692</v>
      </c>
      <c r="BC82" s="24">
        <f t="shared" si="31"/>
        <v>1130015.358</v>
      </c>
      <c r="BD82" s="24">
        <f t="shared" si="31"/>
        <v>1130015.358</v>
      </c>
      <c r="BE82" s="24">
        <f t="shared" si="31"/>
        <v>1109413.576</v>
      </c>
      <c r="BF82" s="24">
        <f t="shared" si="31"/>
        <v>963453.6434</v>
      </c>
      <c r="BG82" s="24">
        <f t="shared" si="31"/>
        <v>560357.8816</v>
      </c>
      <c r="BH82" s="24">
        <f t="shared" si="31"/>
        <v>560357.8816</v>
      </c>
      <c r="BI82" s="24">
        <f t="shared" si="31"/>
        <v>53734.80132</v>
      </c>
      <c r="BJ82" s="24">
        <f t="shared" si="31"/>
        <v>137.6247807</v>
      </c>
      <c r="BK82" s="24">
        <f t="shared" si="31"/>
        <v>137.6247807</v>
      </c>
      <c r="BL82" s="24">
        <f t="shared" si="31"/>
        <v>137.6247807</v>
      </c>
      <c r="BM82" s="24">
        <f t="shared" si="31"/>
        <v>137.6247807</v>
      </c>
      <c r="BN82" s="24">
        <f t="shared" si="31"/>
        <v>137.6247807</v>
      </c>
      <c r="BO82" s="4"/>
      <c r="BP82" s="4"/>
      <c r="BQ82" s="4"/>
      <c r="BR82" s="4"/>
      <c r="BS82" s="4"/>
    </row>
    <row r="83" ht="15.75" customHeight="1">
      <c r="A83" s="2" t="s">
        <v>38</v>
      </c>
      <c r="B83" s="2">
        <v>335.0</v>
      </c>
      <c r="C83" s="2" t="s">
        <v>51</v>
      </c>
      <c r="D83" s="22" t="s">
        <v>40</v>
      </c>
      <c r="E83" s="22"/>
      <c r="F83" s="22"/>
      <c r="G83" s="2">
        <v>2016.0</v>
      </c>
      <c r="H83" s="2" t="s">
        <v>75</v>
      </c>
      <c r="I83" s="2" t="s">
        <v>42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5">
        <v>-783236.0</v>
      </c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</row>
    <row r="84" ht="15.75" customHeight="1">
      <c r="A84" s="2" t="s">
        <v>38</v>
      </c>
      <c r="B84" s="2">
        <v>335.0</v>
      </c>
      <c r="C84" s="2" t="s">
        <v>51</v>
      </c>
      <c r="D84" s="22" t="s">
        <v>40</v>
      </c>
      <c r="E84" s="22"/>
      <c r="F84" s="22"/>
      <c r="G84" s="2">
        <v>2016.0</v>
      </c>
      <c r="H84" s="2" t="s">
        <v>75</v>
      </c>
      <c r="I84" s="2" t="s">
        <v>42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6">
        <v>-615803.0</v>
      </c>
      <c r="AV84" s="4">
        <v>-1399039.0</v>
      </c>
      <c r="AW84" s="4">
        <v>-1392121.0</v>
      </c>
      <c r="AX84" s="4">
        <v>-1392121.0</v>
      </c>
      <c r="AY84" s="4">
        <v>-1392121.0</v>
      </c>
      <c r="AZ84" s="4">
        <v>-1392084.0</v>
      </c>
      <c r="BA84" s="24">
        <f t="shared" ref="BA84:BN84" si="32">+BA82/AZ82*AZ84</f>
        <v>-1392084</v>
      </c>
      <c r="BB84" s="24">
        <f t="shared" si="32"/>
        <v>-1392084</v>
      </c>
      <c r="BC84" s="24">
        <f t="shared" si="32"/>
        <v>-1382116.587</v>
      </c>
      <c r="BD84" s="24">
        <f t="shared" si="32"/>
        <v>-1382116.587</v>
      </c>
      <c r="BE84" s="24">
        <f t="shared" si="32"/>
        <v>-1356918.642</v>
      </c>
      <c r="BF84" s="24">
        <f t="shared" si="32"/>
        <v>-1178395.72</v>
      </c>
      <c r="BG84" s="24">
        <f t="shared" si="32"/>
        <v>-685371.1478</v>
      </c>
      <c r="BH84" s="24">
        <f t="shared" si="32"/>
        <v>-685371.1478</v>
      </c>
      <c r="BI84" s="24">
        <f t="shared" si="32"/>
        <v>-65722.78835</v>
      </c>
      <c r="BJ84" s="24">
        <f t="shared" si="32"/>
        <v>-168.3282363</v>
      </c>
      <c r="BK84" s="24">
        <f t="shared" si="32"/>
        <v>-168.3282363</v>
      </c>
      <c r="BL84" s="24">
        <f t="shared" si="32"/>
        <v>-168.3282363</v>
      </c>
      <c r="BM84" s="24">
        <f t="shared" si="32"/>
        <v>-168.3282363</v>
      </c>
      <c r="BN84" s="24">
        <f t="shared" si="32"/>
        <v>-168.3282363</v>
      </c>
      <c r="BO84" s="4"/>
      <c r="BP84" s="4"/>
      <c r="BQ84" s="4"/>
      <c r="BR84" s="4"/>
      <c r="BS84" s="4"/>
    </row>
    <row r="85" ht="15.75" customHeight="1">
      <c r="B85" s="2">
        <v>417.0</v>
      </c>
      <c r="C85" s="2" t="s">
        <v>51</v>
      </c>
      <c r="D85" s="22" t="s">
        <v>40</v>
      </c>
      <c r="E85" s="22"/>
      <c r="F85" s="22"/>
      <c r="G85" s="2">
        <v>2016.0</v>
      </c>
      <c r="H85" s="2" t="s">
        <v>73</v>
      </c>
      <c r="I85" s="2" t="s">
        <v>42</v>
      </c>
      <c r="O85" s="4"/>
      <c r="P85" s="4">
        <v>45.0</v>
      </c>
      <c r="Q85" s="4">
        <v>45.0</v>
      </c>
      <c r="R85" s="4">
        <v>45.0</v>
      </c>
      <c r="S85" s="4">
        <v>45.0</v>
      </c>
      <c r="T85" s="4">
        <v>45.0</v>
      </c>
      <c r="U85" s="4">
        <v>45.0</v>
      </c>
      <c r="V85" s="24">
        <f t="shared" ref="V85:AI85" si="33">+V82/U82*U85</f>
        <v>45</v>
      </c>
      <c r="W85" s="24">
        <f t="shared" si="33"/>
        <v>45</v>
      </c>
      <c r="X85" s="24">
        <f t="shared" si="33"/>
        <v>44.96648045</v>
      </c>
      <c r="Y85" s="24">
        <f t="shared" si="33"/>
        <v>44.96648045</v>
      </c>
      <c r="Z85" s="24">
        <f t="shared" si="33"/>
        <v>44.16201117</v>
      </c>
      <c r="AA85" s="24">
        <f t="shared" si="33"/>
        <v>36.65363128</v>
      </c>
      <c r="AB85" s="24">
        <f t="shared" si="33"/>
        <v>20.78212291</v>
      </c>
      <c r="AC85" s="24">
        <f t="shared" si="33"/>
        <v>20.78212291</v>
      </c>
      <c r="AD85" s="24">
        <f t="shared" si="33"/>
        <v>2.413407821</v>
      </c>
      <c r="AE85" s="24">
        <f t="shared" si="33"/>
        <v>0.08379888268</v>
      </c>
      <c r="AF85" s="24">
        <f t="shared" si="33"/>
        <v>0.08379888268</v>
      </c>
      <c r="AG85" s="24">
        <f t="shared" si="33"/>
        <v>0.08379888268</v>
      </c>
      <c r="AH85" s="24">
        <f t="shared" si="33"/>
        <v>0.08379888268</v>
      </c>
      <c r="AI85" s="24">
        <f t="shared" si="33"/>
        <v>0.08379888268</v>
      </c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>
        <v>190270.0</v>
      </c>
      <c r="AV85" s="4">
        <v>190270.0</v>
      </c>
      <c r="AW85" s="4">
        <v>189329.0</v>
      </c>
      <c r="AX85" s="4">
        <v>189329.0</v>
      </c>
      <c r="AY85" s="4">
        <v>189329.0</v>
      </c>
      <c r="AZ85" s="4">
        <v>189324.0</v>
      </c>
      <c r="BA85" s="24">
        <f t="shared" ref="BA85:BN85" si="34">+BA84/AZ84*AZ85</f>
        <v>189324</v>
      </c>
      <c r="BB85" s="24">
        <f t="shared" si="34"/>
        <v>189324</v>
      </c>
      <c r="BC85" s="24">
        <f t="shared" si="34"/>
        <v>187968.4277</v>
      </c>
      <c r="BD85" s="24">
        <f t="shared" si="34"/>
        <v>187968.4277</v>
      </c>
      <c r="BE85" s="24">
        <f t="shared" si="34"/>
        <v>184541.4967</v>
      </c>
      <c r="BF85" s="24">
        <f t="shared" si="34"/>
        <v>160262.3055</v>
      </c>
      <c r="BG85" s="24">
        <f t="shared" si="34"/>
        <v>93210.75968</v>
      </c>
      <c r="BH85" s="24">
        <f t="shared" si="34"/>
        <v>93210.75968</v>
      </c>
      <c r="BI85" s="24">
        <f t="shared" si="34"/>
        <v>8938.32641</v>
      </c>
      <c r="BJ85" s="24">
        <f t="shared" si="34"/>
        <v>22.89270978</v>
      </c>
      <c r="BK85" s="24">
        <f t="shared" si="34"/>
        <v>22.89270978</v>
      </c>
      <c r="BL85" s="24">
        <f t="shared" si="34"/>
        <v>22.89270978</v>
      </c>
      <c r="BM85" s="24">
        <f t="shared" si="34"/>
        <v>22.89270978</v>
      </c>
      <c r="BN85" s="24">
        <f t="shared" si="34"/>
        <v>22.89270978</v>
      </c>
      <c r="BO85" s="4"/>
      <c r="BP85" s="4"/>
      <c r="BQ85" s="4"/>
      <c r="BR85" s="4"/>
      <c r="BS85" s="4"/>
    </row>
    <row r="86" ht="15.75" customHeight="1">
      <c r="B86" s="2">
        <v>417.0</v>
      </c>
      <c r="C86" s="2" t="s">
        <v>51</v>
      </c>
      <c r="D86" s="22" t="s">
        <v>40</v>
      </c>
      <c r="E86" s="22"/>
      <c r="F86" s="22"/>
      <c r="G86" s="2">
        <v>2017.0</v>
      </c>
      <c r="H86" s="2" t="s">
        <v>75</v>
      </c>
      <c r="I86" s="2" t="s">
        <v>44</v>
      </c>
      <c r="O86" s="4"/>
      <c r="P86" s="4"/>
      <c r="Q86" s="4">
        <v>7464.0</v>
      </c>
      <c r="R86" s="4">
        <v>7537.0</v>
      </c>
      <c r="S86" s="4">
        <v>7537.0</v>
      </c>
      <c r="T86" s="4">
        <v>7537.0</v>
      </c>
      <c r="U86" s="4">
        <v>7537.0</v>
      </c>
      <c r="V86" s="4">
        <v>6526.0</v>
      </c>
      <c r="W86" s="4">
        <v>6526.0</v>
      </c>
      <c r="X86" s="4">
        <v>6526.0</v>
      </c>
      <c r="Y86" s="4">
        <v>6519.0</v>
      </c>
      <c r="Z86" s="4">
        <v>6519.0</v>
      </c>
      <c r="AA86" s="4">
        <v>5932.0</v>
      </c>
      <c r="AB86" s="4">
        <v>5810.0</v>
      </c>
      <c r="AC86" s="4">
        <v>2415.0</v>
      </c>
      <c r="AD86" s="4">
        <v>1853.0</v>
      </c>
      <c r="AE86" s="4">
        <v>218.0</v>
      </c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>
        <v>4.7629973E7</v>
      </c>
      <c r="AW86" s="4">
        <v>4.7931132E7</v>
      </c>
      <c r="AX86" s="4">
        <v>4.7931132E7</v>
      </c>
      <c r="AY86" s="4">
        <v>4.7931132E7</v>
      </c>
      <c r="AZ86" s="4">
        <v>4.7931132E7</v>
      </c>
      <c r="BA86" s="4">
        <v>4.3264829E7</v>
      </c>
      <c r="BB86" s="4">
        <v>4.3264829E7</v>
      </c>
      <c r="BC86" s="4">
        <v>4.3264829E7</v>
      </c>
      <c r="BD86" s="4">
        <v>4.2809036E7</v>
      </c>
      <c r="BE86" s="4">
        <v>4.2809036E7</v>
      </c>
      <c r="BF86" s="4">
        <v>4.0321625E7</v>
      </c>
      <c r="BG86" s="4">
        <v>3.9772462E7</v>
      </c>
      <c r="BH86" s="4">
        <v>1.2609247E7</v>
      </c>
      <c r="BI86" s="4">
        <v>8693900.0</v>
      </c>
      <c r="BJ86" s="4">
        <v>1419932.0</v>
      </c>
      <c r="BK86" s="4"/>
      <c r="BL86" s="4"/>
      <c r="BM86" s="4"/>
      <c r="BN86" s="4"/>
      <c r="BO86" s="4"/>
      <c r="BP86" s="4"/>
      <c r="BQ86" s="4"/>
      <c r="BR86" s="4"/>
      <c r="BS86" s="4"/>
    </row>
    <row r="87" ht="15.75" customHeight="1">
      <c r="B87" s="2">
        <v>417.0</v>
      </c>
      <c r="C87" s="2" t="s">
        <v>51</v>
      </c>
      <c r="D87" s="22" t="s">
        <v>40</v>
      </c>
      <c r="E87" s="22"/>
      <c r="F87" s="22"/>
      <c r="G87" s="2">
        <v>2017.0</v>
      </c>
      <c r="H87" s="2" t="s">
        <v>71</v>
      </c>
      <c r="I87" s="2" t="s">
        <v>42</v>
      </c>
      <c r="O87" s="4"/>
      <c r="P87" s="4"/>
      <c r="Q87" s="4">
        <v>1641.0</v>
      </c>
      <c r="R87" s="4">
        <v>1657.0</v>
      </c>
      <c r="S87" s="4">
        <v>1657.0</v>
      </c>
      <c r="T87" s="24">
        <f t="shared" ref="T87:AE87" si="35">+T86/S86*S87</f>
        <v>1657</v>
      </c>
      <c r="U87" s="24">
        <f t="shared" si="35"/>
        <v>1657</v>
      </c>
      <c r="V87" s="24">
        <f t="shared" si="35"/>
        <v>1434.732918</v>
      </c>
      <c r="W87" s="24">
        <f t="shared" si="35"/>
        <v>1434.732918</v>
      </c>
      <c r="X87" s="24">
        <f t="shared" si="35"/>
        <v>1434.732918</v>
      </c>
      <c r="Y87" s="24">
        <f t="shared" si="35"/>
        <v>1433.193976</v>
      </c>
      <c r="Z87" s="24">
        <f t="shared" si="35"/>
        <v>1433.193976</v>
      </c>
      <c r="AA87" s="24">
        <f t="shared" si="35"/>
        <v>1304.142762</v>
      </c>
      <c r="AB87" s="24">
        <f t="shared" si="35"/>
        <v>1277.321215</v>
      </c>
      <c r="AC87" s="24">
        <f t="shared" si="35"/>
        <v>530.934722</v>
      </c>
      <c r="AD87" s="24">
        <f t="shared" si="35"/>
        <v>407.3797267</v>
      </c>
      <c r="AE87" s="24">
        <f t="shared" si="35"/>
        <v>47.92702667</v>
      </c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>
        <v>1.6891576E7</v>
      </c>
      <c r="AW87" s="4">
        <v>1.6891576E7</v>
      </c>
      <c r="AX87" s="4">
        <v>1.6891576E7</v>
      </c>
      <c r="AY87" s="24">
        <f t="shared" ref="AY87:BJ87" si="36">+AY86/AX86*AX87</f>
        <v>16891576</v>
      </c>
      <c r="AZ87" s="24">
        <f t="shared" si="36"/>
        <v>16891576</v>
      </c>
      <c r="BA87" s="24">
        <f t="shared" si="36"/>
        <v>15247108.02</v>
      </c>
      <c r="BB87" s="24">
        <f t="shared" si="36"/>
        <v>15247108.02</v>
      </c>
      <c r="BC87" s="24">
        <f t="shared" si="36"/>
        <v>15247108.02</v>
      </c>
      <c r="BD87" s="24">
        <f t="shared" si="36"/>
        <v>15086480.43</v>
      </c>
      <c r="BE87" s="24">
        <f t="shared" si="36"/>
        <v>15086480.43</v>
      </c>
      <c r="BF87" s="24">
        <f t="shared" si="36"/>
        <v>14209883.32</v>
      </c>
      <c r="BG87" s="24">
        <f t="shared" si="36"/>
        <v>14016350.89</v>
      </c>
      <c r="BH87" s="24">
        <f t="shared" si="36"/>
        <v>4443668.345</v>
      </c>
      <c r="BI87" s="24">
        <f t="shared" si="36"/>
        <v>3063847.367</v>
      </c>
      <c r="BJ87" s="24">
        <f t="shared" si="36"/>
        <v>500403.147</v>
      </c>
      <c r="BK87" s="4"/>
      <c r="BL87" s="4"/>
      <c r="BM87" s="4"/>
      <c r="BN87" s="4"/>
      <c r="BO87" s="4"/>
      <c r="BP87" s="4"/>
      <c r="BQ87" s="4"/>
      <c r="BR87" s="4"/>
      <c r="BS87" s="4"/>
    </row>
    <row r="88" ht="15.75" customHeight="1">
      <c r="A88" s="2" t="s">
        <v>38</v>
      </c>
      <c r="B88" s="2">
        <v>335.0</v>
      </c>
      <c r="C88" s="2" t="s">
        <v>51</v>
      </c>
      <c r="D88" s="22" t="s">
        <v>40</v>
      </c>
      <c r="E88" s="22"/>
      <c r="F88" s="22"/>
      <c r="G88" s="2">
        <v>2017.0</v>
      </c>
      <c r="H88" s="2" t="s">
        <v>75</v>
      </c>
      <c r="I88" s="2" t="s">
        <v>44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>
        <v>-8974165.0</v>
      </c>
      <c r="AW88" s="4">
        <v>-8974165.0</v>
      </c>
      <c r="AX88" s="4">
        <v>-8929787.0</v>
      </c>
      <c r="AY88" s="4">
        <v>-8929787.0</v>
      </c>
      <c r="AZ88" s="4">
        <v>-8929787.0</v>
      </c>
      <c r="BA88" s="4">
        <v>-8929548.0</v>
      </c>
      <c r="BB88" s="24">
        <f t="shared" ref="BB88:BJ88" si="37">+BB86/BA86*BA88</f>
        <v>-8929548</v>
      </c>
      <c r="BC88" s="24">
        <f t="shared" si="37"/>
        <v>-8929548</v>
      </c>
      <c r="BD88" s="24">
        <f t="shared" si="37"/>
        <v>-8835475.619</v>
      </c>
      <c r="BE88" s="24">
        <f t="shared" si="37"/>
        <v>-8835475.619</v>
      </c>
      <c r="BF88" s="24">
        <f t="shared" si="37"/>
        <v>-8322091.967</v>
      </c>
      <c r="BG88" s="24">
        <f t="shared" si="37"/>
        <v>-8208748.693</v>
      </c>
      <c r="BH88" s="24">
        <f t="shared" si="37"/>
        <v>-2602457.445</v>
      </c>
      <c r="BI88" s="24">
        <f t="shared" si="37"/>
        <v>-1794358.123</v>
      </c>
      <c r="BJ88" s="24">
        <f t="shared" si="37"/>
        <v>-293063.7019</v>
      </c>
      <c r="BK88" s="4"/>
      <c r="BL88" s="4"/>
      <c r="BM88" s="4"/>
      <c r="BN88" s="4"/>
      <c r="BO88" s="4"/>
      <c r="BP88" s="4"/>
      <c r="BQ88" s="4"/>
      <c r="BR88" s="4"/>
      <c r="BS88" s="4"/>
    </row>
    <row r="89" ht="15.75" customHeight="1">
      <c r="B89" s="2">
        <v>417.0</v>
      </c>
      <c r="C89" s="2" t="s">
        <v>51</v>
      </c>
      <c r="D89" s="22" t="s">
        <v>40</v>
      </c>
      <c r="E89" s="22"/>
      <c r="F89" s="22"/>
      <c r="G89" s="2">
        <v>2017.0</v>
      </c>
      <c r="H89" s="2" t="s">
        <v>73</v>
      </c>
      <c r="I89" s="2" t="s">
        <v>42</v>
      </c>
      <c r="O89" s="4"/>
      <c r="P89" s="4"/>
      <c r="Q89" s="4">
        <v>1012.0</v>
      </c>
      <c r="R89" s="4">
        <v>1012.0</v>
      </c>
      <c r="S89" s="4">
        <v>1007.0</v>
      </c>
      <c r="T89" s="4">
        <v>1007.0</v>
      </c>
      <c r="U89" s="4">
        <v>1007.0</v>
      </c>
      <c r="V89" s="4">
        <v>1007.0</v>
      </c>
      <c r="W89" s="24">
        <f t="shared" ref="W89:AE89" si="38">+W86/V86*V89</f>
        <v>1007</v>
      </c>
      <c r="X89" s="24">
        <f t="shared" si="38"/>
        <v>1007</v>
      </c>
      <c r="Y89" s="24">
        <f t="shared" si="38"/>
        <v>1005.919859</v>
      </c>
      <c r="Z89" s="24">
        <f t="shared" si="38"/>
        <v>1005.919859</v>
      </c>
      <c r="AA89" s="24">
        <f t="shared" si="38"/>
        <v>915.342323</v>
      </c>
      <c r="AB89" s="24">
        <f t="shared" si="38"/>
        <v>896.5170089</v>
      </c>
      <c r="AC89" s="24">
        <f t="shared" si="38"/>
        <v>372.6486362</v>
      </c>
      <c r="AD89" s="24">
        <f t="shared" si="38"/>
        <v>285.9287466</v>
      </c>
      <c r="AE89" s="24">
        <f t="shared" si="38"/>
        <v>33.63867606</v>
      </c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>
        <v>1.1475495E7</v>
      </c>
      <c r="AW89" s="4">
        <v>1.1475495E7</v>
      </c>
      <c r="AX89" s="4">
        <v>1.1418748E7</v>
      </c>
      <c r="AY89" s="4">
        <v>1.1418748E7</v>
      </c>
      <c r="AZ89" s="4">
        <v>1.1418748E7</v>
      </c>
      <c r="BA89" s="4">
        <v>1.1418443E7</v>
      </c>
      <c r="BB89" s="24">
        <f t="shared" ref="BB89:BJ89" si="39">+BB86/BA86*BA89</f>
        <v>11418443</v>
      </c>
      <c r="BC89" s="24">
        <f t="shared" si="39"/>
        <v>11418443</v>
      </c>
      <c r="BD89" s="24">
        <f t="shared" si="39"/>
        <v>11298150.22</v>
      </c>
      <c r="BE89" s="24">
        <f t="shared" si="39"/>
        <v>11298150.22</v>
      </c>
      <c r="BF89" s="24">
        <f t="shared" si="39"/>
        <v>10641673.33</v>
      </c>
      <c r="BG89" s="24">
        <f t="shared" si="39"/>
        <v>10496738.36</v>
      </c>
      <c r="BH89" s="24">
        <f t="shared" si="39"/>
        <v>3327829.359</v>
      </c>
      <c r="BI89" s="24">
        <f t="shared" si="39"/>
        <v>2294491.944</v>
      </c>
      <c r="BJ89" s="24">
        <f t="shared" si="39"/>
        <v>374748.1033</v>
      </c>
      <c r="BK89" s="4"/>
      <c r="BL89" s="4"/>
      <c r="BM89" s="4"/>
      <c r="BN89" s="4"/>
      <c r="BO89" s="4"/>
      <c r="BP89" s="4"/>
      <c r="BQ89" s="4"/>
      <c r="BR89" s="4"/>
      <c r="BS89" s="4"/>
    </row>
    <row r="90" ht="15.75" customHeight="1">
      <c r="B90" s="2">
        <v>417.0</v>
      </c>
      <c r="C90" s="2" t="s">
        <v>51</v>
      </c>
      <c r="D90" s="22" t="s">
        <v>40</v>
      </c>
      <c r="E90" s="22"/>
      <c r="F90" s="22"/>
      <c r="G90" s="2">
        <v>2018.0</v>
      </c>
      <c r="H90" s="2" t="s">
        <v>71</v>
      </c>
      <c r="I90" s="2" t="s">
        <v>44</v>
      </c>
      <c r="O90" s="4"/>
      <c r="P90" s="4"/>
      <c r="Q90" s="4"/>
      <c r="R90" s="4">
        <v>3135.0</v>
      </c>
      <c r="S90" s="4">
        <v>3166.0</v>
      </c>
      <c r="T90" s="24">
        <f t="shared" ref="T90:AE90" si="40">+T89/S89*S90</f>
        <v>3166</v>
      </c>
      <c r="U90" s="24">
        <f t="shared" si="40"/>
        <v>3166</v>
      </c>
      <c r="V90" s="24">
        <f t="shared" si="40"/>
        <v>3166</v>
      </c>
      <c r="W90" s="24">
        <f t="shared" si="40"/>
        <v>3166</v>
      </c>
      <c r="X90" s="24">
        <f t="shared" si="40"/>
        <v>3166</v>
      </c>
      <c r="Y90" s="24">
        <f t="shared" si="40"/>
        <v>3162.604045</v>
      </c>
      <c r="Z90" s="24">
        <f t="shared" si="40"/>
        <v>3162.604045</v>
      </c>
      <c r="AA90" s="24">
        <f t="shared" si="40"/>
        <v>2877.828992</v>
      </c>
      <c r="AB90" s="24">
        <f t="shared" si="40"/>
        <v>2818.642354</v>
      </c>
      <c r="AC90" s="24">
        <f t="shared" si="40"/>
        <v>1171.604352</v>
      </c>
      <c r="AD90" s="24">
        <f t="shared" si="40"/>
        <v>898.9577076</v>
      </c>
      <c r="AE90" s="24">
        <f t="shared" si="40"/>
        <v>105.7597303</v>
      </c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>
        <v>1.6880355E7</v>
      </c>
      <c r="AX90" s="4">
        <v>1.6880355E7</v>
      </c>
      <c r="AY90" s="24">
        <f t="shared" ref="AY90:BJ90" si="41">+AX87/AW87*AX90</f>
        <v>16880355</v>
      </c>
      <c r="AZ90" s="24">
        <f t="shared" si="41"/>
        <v>16880355</v>
      </c>
      <c r="BA90" s="24">
        <f t="shared" si="41"/>
        <v>16880355</v>
      </c>
      <c r="BB90" s="24">
        <f t="shared" si="41"/>
        <v>15236979.43</v>
      </c>
      <c r="BC90" s="24">
        <f t="shared" si="41"/>
        <v>15236979.43</v>
      </c>
      <c r="BD90" s="24">
        <f t="shared" si="41"/>
        <v>15236979.43</v>
      </c>
      <c r="BE90" s="24">
        <f t="shared" si="41"/>
        <v>15076458.55</v>
      </c>
      <c r="BF90" s="24">
        <f t="shared" si="41"/>
        <v>15076458.55</v>
      </c>
      <c r="BG90" s="24">
        <f t="shared" si="41"/>
        <v>14200443.76</v>
      </c>
      <c r="BH90" s="24">
        <f t="shared" si="41"/>
        <v>14007039.89</v>
      </c>
      <c r="BI90" s="24">
        <f t="shared" si="41"/>
        <v>4440716.435</v>
      </c>
      <c r="BJ90" s="24">
        <f t="shared" si="41"/>
        <v>3061812.067</v>
      </c>
      <c r="BK90" s="4"/>
      <c r="BL90" s="4"/>
      <c r="BM90" s="4"/>
      <c r="BN90" s="4"/>
      <c r="BO90" s="4"/>
      <c r="BP90" s="4"/>
      <c r="BQ90" s="4"/>
      <c r="BR90" s="4"/>
      <c r="BS90" s="4"/>
    </row>
    <row r="91" ht="15.75" customHeight="1">
      <c r="A91" s="2" t="s">
        <v>38</v>
      </c>
      <c r="B91" s="2">
        <v>335.0</v>
      </c>
      <c r="C91" s="2" t="s">
        <v>51</v>
      </c>
      <c r="D91" s="22" t="s">
        <v>40</v>
      </c>
      <c r="E91" s="22"/>
      <c r="F91" s="22"/>
      <c r="G91" s="2">
        <v>2018.0</v>
      </c>
      <c r="H91" s="2" t="s">
        <v>71</v>
      </c>
      <c r="I91" s="2" t="s">
        <v>44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>
        <v>-1322557.0</v>
      </c>
      <c r="AX91" s="4">
        <v>-1322557.0</v>
      </c>
      <c r="AY91" s="4">
        <v>-1316017.0</v>
      </c>
      <c r="AZ91" s="4">
        <v>-1316017.0</v>
      </c>
      <c r="BA91" s="4">
        <v>-1316017.0</v>
      </c>
      <c r="BB91" s="4">
        <v>-1315982.0</v>
      </c>
      <c r="BC91" s="24">
        <f t="shared" ref="BC91:BJ91" si="42">+BC90/BB90*BB91</f>
        <v>-1315982</v>
      </c>
      <c r="BD91" s="24">
        <f t="shared" si="42"/>
        <v>-1315982</v>
      </c>
      <c r="BE91" s="24">
        <f t="shared" si="42"/>
        <v>-1302118.19</v>
      </c>
      <c r="BF91" s="24">
        <f t="shared" si="42"/>
        <v>-1302118.19</v>
      </c>
      <c r="BG91" s="24">
        <f t="shared" si="42"/>
        <v>-1226458.857</v>
      </c>
      <c r="BH91" s="24">
        <f t="shared" si="42"/>
        <v>-1209755.02</v>
      </c>
      <c r="BI91" s="24">
        <f t="shared" si="42"/>
        <v>-383534.2117</v>
      </c>
      <c r="BJ91" s="24">
        <f t="shared" si="42"/>
        <v>-264441.4915</v>
      </c>
      <c r="BK91" s="4"/>
      <c r="BL91" s="4"/>
      <c r="BM91" s="4"/>
      <c r="BN91" s="4"/>
      <c r="BO91" s="4"/>
      <c r="BP91" s="4"/>
      <c r="BQ91" s="4"/>
      <c r="BR91" s="4"/>
      <c r="BS91" s="4"/>
    </row>
    <row r="92" ht="15.75" customHeight="1">
      <c r="B92" s="2">
        <v>417.0</v>
      </c>
      <c r="C92" s="2" t="s">
        <v>51</v>
      </c>
      <c r="D92" s="22" t="s">
        <v>40</v>
      </c>
      <c r="E92" s="22"/>
      <c r="F92" s="22"/>
      <c r="G92" s="2">
        <v>2018.0</v>
      </c>
      <c r="H92" s="2" t="s">
        <v>73</v>
      </c>
      <c r="I92" s="2" t="s">
        <v>42</v>
      </c>
      <c r="O92" s="4"/>
      <c r="P92" s="4"/>
      <c r="Q92" s="4"/>
      <c r="R92" s="4">
        <v>3032.0</v>
      </c>
      <c r="S92" s="4">
        <v>3032.0</v>
      </c>
      <c r="T92" s="4">
        <v>3017.0</v>
      </c>
      <c r="U92" s="4">
        <v>3017.0</v>
      </c>
      <c r="V92" s="4">
        <v>3017.0</v>
      </c>
      <c r="W92" s="4">
        <v>3016.0</v>
      </c>
      <c r="X92" s="24">
        <f t="shared" ref="X92:AE92" si="43">+X86/W86*W92</f>
        <v>3016</v>
      </c>
      <c r="Y92" s="24">
        <f t="shared" si="43"/>
        <v>3012.76494</v>
      </c>
      <c r="Z92" s="24">
        <f t="shared" si="43"/>
        <v>3012.76494</v>
      </c>
      <c r="AA92" s="24">
        <f t="shared" si="43"/>
        <v>2741.482072</v>
      </c>
      <c r="AB92" s="24">
        <f t="shared" si="43"/>
        <v>2685.099602</v>
      </c>
      <c r="AC92" s="24">
        <f t="shared" si="43"/>
        <v>1116.095618</v>
      </c>
      <c r="AD92" s="24">
        <f t="shared" si="43"/>
        <v>856.3665339</v>
      </c>
      <c r="AE92" s="24">
        <f t="shared" si="43"/>
        <v>100.749004</v>
      </c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>
        <v>2.0017721E7</v>
      </c>
      <c r="AX92" s="4">
        <v>2.0017721E7</v>
      </c>
      <c r="AY92" s="4">
        <v>1.9918732E7</v>
      </c>
      <c r="AZ92" s="4">
        <v>1.9918732E7</v>
      </c>
      <c r="BA92" s="4">
        <v>1.9918732E7</v>
      </c>
      <c r="BB92" s="4">
        <v>1.9918199E7</v>
      </c>
      <c r="BC92" s="24">
        <f t="shared" ref="BC92:BJ92" si="44">+BC91/BB91*BB92</f>
        <v>19918199</v>
      </c>
      <c r="BD92" s="24">
        <f t="shared" si="44"/>
        <v>19918199</v>
      </c>
      <c r="BE92" s="24">
        <f t="shared" si="44"/>
        <v>19708361.68</v>
      </c>
      <c r="BF92" s="24">
        <f t="shared" si="44"/>
        <v>19708361.68</v>
      </c>
      <c r="BG92" s="24">
        <f t="shared" si="44"/>
        <v>18563211.03</v>
      </c>
      <c r="BH92" s="24">
        <f t="shared" si="44"/>
        <v>18310388.16</v>
      </c>
      <c r="BI92" s="24">
        <f t="shared" si="44"/>
        <v>5805026.78</v>
      </c>
      <c r="BJ92" s="24">
        <f t="shared" si="44"/>
        <v>4002485.027</v>
      </c>
      <c r="BK92" s="4"/>
      <c r="BL92" s="4"/>
      <c r="BM92" s="4"/>
      <c r="BN92" s="4"/>
      <c r="BO92" s="4"/>
      <c r="BP92" s="4"/>
      <c r="BQ92" s="4"/>
      <c r="BR92" s="4"/>
      <c r="BS92" s="4"/>
    </row>
    <row r="93" ht="15.75" customHeight="1">
      <c r="B93" s="2">
        <v>417.0</v>
      </c>
      <c r="C93" s="2" t="s">
        <v>51</v>
      </c>
      <c r="D93" s="22" t="s">
        <v>40</v>
      </c>
      <c r="E93" s="22"/>
      <c r="F93" s="22"/>
      <c r="G93" s="2">
        <v>2018.0</v>
      </c>
      <c r="H93" s="2" t="s">
        <v>71</v>
      </c>
      <c r="I93" s="2" t="s">
        <v>44</v>
      </c>
      <c r="O93" s="4"/>
      <c r="P93" s="4"/>
      <c r="Q93" s="4"/>
      <c r="R93" s="4"/>
      <c r="S93" s="4"/>
      <c r="T93" s="4">
        <v>3120.0</v>
      </c>
      <c r="U93" s="4">
        <v>3120.0</v>
      </c>
      <c r="V93" s="4">
        <v>3120.0</v>
      </c>
      <c r="W93" s="4">
        <v>3120.0</v>
      </c>
      <c r="X93" s="24">
        <f t="shared" ref="X93:AE93" si="45">+V92/U92*W93</f>
        <v>3120</v>
      </c>
      <c r="Y93" s="24">
        <f t="shared" si="45"/>
        <v>3118.96586</v>
      </c>
      <c r="Z93" s="24">
        <f t="shared" si="45"/>
        <v>3118.96586</v>
      </c>
      <c r="AA93" s="24">
        <f t="shared" si="45"/>
        <v>3115.620356</v>
      </c>
      <c r="AB93" s="24">
        <f t="shared" si="45"/>
        <v>3115.620356</v>
      </c>
      <c r="AC93" s="24">
        <f t="shared" si="45"/>
        <v>2835.075924</v>
      </c>
      <c r="AD93" s="24">
        <f t="shared" si="45"/>
        <v>2776.768564</v>
      </c>
      <c r="AE93" s="24">
        <f t="shared" si="45"/>
        <v>1154.198981</v>
      </c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>
        <v>1.679688E7</v>
      </c>
      <c r="AZ93" s="4">
        <v>1.679688E7</v>
      </c>
      <c r="BA93" s="4">
        <v>1.679688E7</v>
      </c>
      <c r="BB93" s="4">
        <v>1.6796432E7</v>
      </c>
      <c r="BC93" s="24">
        <f t="shared" ref="BC93:BJ93" si="46">+AZ86/AY86*BB93</f>
        <v>16796432</v>
      </c>
      <c r="BD93" s="24">
        <f t="shared" si="46"/>
        <v>15161226.7</v>
      </c>
      <c r="BE93" s="24">
        <f t="shared" si="46"/>
        <v>15161226.7</v>
      </c>
      <c r="BF93" s="24">
        <f t="shared" si="46"/>
        <v>15161226.7</v>
      </c>
      <c r="BG93" s="24">
        <f t="shared" si="46"/>
        <v>15001503.87</v>
      </c>
      <c r="BH93" s="24">
        <f t="shared" si="46"/>
        <v>15001503.87</v>
      </c>
      <c r="BI93" s="24">
        <f t="shared" si="46"/>
        <v>14129844.3</v>
      </c>
      <c r="BJ93" s="24">
        <f t="shared" si="46"/>
        <v>13937401.97</v>
      </c>
      <c r="BK93" s="4"/>
      <c r="BL93" s="4"/>
      <c r="BM93" s="4"/>
      <c r="BN93" s="4"/>
      <c r="BO93" s="4"/>
      <c r="BP93" s="4"/>
      <c r="BQ93" s="4"/>
      <c r="BR93" s="4"/>
      <c r="BS93" s="4"/>
    </row>
    <row r="94" ht="15.75" customHeight="1">
      <c r="A94" s="2" t="s">
        <v>38</v>
      </c>
      <c r="B94" s="2">
        <v>335.0</v>
      </c>
      <c r="C94" s="2" t="s">
        <v>51</v>
      </c>
      <c r="D94" s="22" t="s">
        <v>40</v>
      </c>
      <c r="E94" s="22"/>
      <c r="F94" s="22"/>
      <c r="G94" s="2">
        <v>2019.0</v>
      </c>
      <c r="H94" s="2" t="s">
        <v>73</v>
      </c>
      <c r="I94" s="2" t="s">
        <v>44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>
        <v>-1.5776452E7</v>
      </c>
      <c r="AY94" s="4">
        <v>-1.5776452E7</v>
      </c>
      <c r="AZ94" s="4">
        <v>-1.5698436E7</v>
      </c>
      <c r="BA94" s="4">
        <v>-1.5698436E7</v>
      </c>
      <c r="BB94" s="4">
        <v>-1.5698436E7</v>
      </c>
      <c r="BC94" s="4">
        <v>-1.5698016E7</v>
      </c>
      <c r="BD94" s="24">
        <f t="shared" ref="BD94:BJ94" si="47">+BB86/BA86*BC94</f>
        <v>-15698016</v>
      </c>
      <c r="BE94" s="24">
        <f t="shared" si="47"/>
        <v>-15698016</v>
      </c>
      <c r="BF94" s="24">
        <f t="shared" si="47"/>
        <v>-15532638.12</v>
      </c>
      <c r="BG94" s="24">
        <f t="shared" si="47"/>
        <v>-15532638.12</v>
      </c>
      <c r="BH94" s="24">
        <f t="shared" si="47"/>
        <v>-14630117.1</v>
      </c>
      <c r="BI94" s="24">
        <f t="shared" si="47"/>
        <v>-14430861.26</v>
      </c>
      <c r="BJ94" s="24">
        <f t="shared" si="47"/>
        <v>-4575082.48</v>
      </c>
      <c r="BK94" s="4"/>
      <c r="BL94" s="4"/>
      <c r="BM94" s="4"/>
      <c r="BN94" s="4"/>
      <c r="BO94" s="4"/>
      <c r="BP94" s="4"/>
      <c r="BQ94" s="4"/>
      <c r="BR94" s="4"/>
      <c r="BS94" s="4"/>
    </row>
    <row r="95" ht="15.75" customHeight="1">
      <c r="B95" s="2">
        <v>417.0</v>
      </c>
      <c r="C95" s="2" t="s">
        <v>51</v>
      </c>
      <c r="D95" s="22" t="s">
        <v>40</v>
      </c>
      <c r="E95" s="22"/>
      <c r="F95" s="22"/>
      <c r="G95" s="2">
        <v>2019.0</v>
      </c>
      <c r="H95" s="2" t="s">
        <v>73</v>
      </c>
      <c r="I95" s="2" t="s">
        <v>44</v>
      </c>
      <c r="O95" s="4"/>
      <c r="P95" s="4"/>
      <c r="Q95" s="4"/>
      <c r="R95" s="4"/>
      <c r="S95" s="4">
        <v>5544.0</v>
      </c>
      <c r="T95" s="4">
        <v>5544.0</v>
      </c>
      <c r="U95" s="4">
        <v>5517.0</v>
      </c>
      <c r="V95" s="4">
        <v>5517.0</v>
      </c>
      <c r="W95" s="4">
        <v>5517.0</v>
      </c>
      <c r="X95" s="4">
        <v>5517.0</v>
      </c>
      <c r="Y95" s="24">
        <f t="shared" ref="Y95:AE95" si="48">+X92/W92*X95</f>
        <v>5517</v>
      </c>
      <c r="Z95" s="24">
        <f t="shared" si="48"/>
        <v>5511.082286</v>
      </c>
      <c r="AA95" s="24">
        <f t="shared" si="48"/>
        <v>5511.082286</v>
      </c>
      <c r="AB95" s="24">
        <f t="shared" si="48"/>
        <v>5014.839718</v>
      </c>
      <c r="AC95" s="24">
        <f t="shared" si="48"/>
        <v>4911.702421</v>
      </c>
      <c r="AD95" s="24">
        <f t="shared" si="48"/>
        <v>2041.611247</v>
      </c>
      <c r="AE95" s="24">
        <f t="shared" si="48"/>
        <v>1566.503371</v>
      </c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>
        <v>4.8998631E7</v>
      </c>
      <c r="AY95" s="4">
        <v>4.8998631E7</v>
      </c>
      <c r="AZ95" s="4">
        <v>4.8756327E7</v>
      </c>
      <c r="BA95" s="4">
        <v>4.8756327E7</v>
      </c>
      <c r="BB95" s="4">
        <v>4.8756327E7</v>
      </c>
      <c r="BC95" s="4">
        <v>4.8755025E7</v>
      </c>
      <c r="BD95" s="24">
        <f t="shared" ref="BD95:BJ95" si="49">+BD94/BC94*BC95</f>
        <v>48755025</v>
      </c>
      <c r="BE95" s="24">
        <f t="shared" si="49"/>
        <v>48755025</v>
      </c>
      <c r="BF95" s="24">
        <f t="shared" si="49"/>
        <v>48241393.04</v>
      </c>
      <c r="BG95" s="24">
        <f t="shared" si="49"/>
        <v>48241393.04</v>
      </c>
      <c r="BH95" s="24">
        <f t="shared" si="49"/>
        <v>45438335.95</v>
      </c>
      <c r="BI95" s="24">
        <f t="shared" si="49"/>
        <v>44819485.57</v>
      </c>
      <c r="BJ95" s="24">
        <f t="shared" si="49"/>
        <v>14209328.15</v>
      </c>
      <c r="BK95" s="4"/>
      <c r="BL95" s="4"/>
      <c r="BM95" s="4"/>
      <c r="BN95" s="4"/>
      <c r="BO95" s="4"/>
      <c r="BP95" s="4"/>
      <c r="BQ95" s="4"/>
      <c r="BR95" s="4"/>
      <c r="BS95" s="4"/>
    </row>
    <row r="96" ht="15.75" customHeight="1">
      <c r="B96" s="2">
        <v>417.0</v>
      </c>
      <c r="C96" s="2" t="s">
        <v>51</v>
      </c>
      <c r="D96" s="22" t="s">
        <v>40</v>
      </c>
      <c r="E96" s="22"/>
      <c r="F96" s="22"/>
      <c r="G96" s="2">
        <v>2020.0</v>
      </c>
      <c r="H96" s="2" t="s">
        <v>96</v>
      </c>
      <c r="I96" s="2" t="s">
        <v>44</v>
      </c>
      <c r="O96" s="4"/>
      <c r="P96" s="4"/>
      <c r="Q96" s="4"/>
      <c r="R96" s="4"/>
      <c r="S96" s="4" t="s">
        <v>82</v>
      </c>
      <c r="T96" s="4">
        <v>2085.0</v>
      </c>
      <c r="U96" s="4">
        <v>2085.0</v>
      </c>
      <c r="V96" s="4">
        <v>2074.0</v>
      </c>
      <c r="W96" s="4">
        <v>2074.0</v>
      </c>
      <c r="X96" s="4">
        <v>2074.0</v>
      </c>
      <c r="Y96" s="4">
        <v>2074.0</v>
      </c>
      <c r="Z96" s="24">
        <f t="shared" ref="Z96:AE96" si="50">+Y95/X95*Y96</f>
        <v>2074</v>
      </c>
      <c r="AA96" s="24">
        <f t="shared" si="50"/>
        <v>2071.77536</v>
      </c>
      <c r="AB96" s="24">
        <f t="shared" si="50"/>
        <v>2071.77536</v>
      </c>
      <c r="AC96" s="24">
        <f t="shared" si="50"/>
        <v>1885.223414</v>
      </c>
      <c r="AD96" s="24">
        <f t="shared" si="50"/>
        <v>1846.451119</v>
      </c>
      <c r="AE96" s="24">
        <f t="shared" si="50"/>
        <v>767.5007662</v>
      </c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>
        <v>1.1584995E7</v>
      </c>
      <c r="AZ96" s="4">
        <v>1.1584995E7</v>
      </c>
      <c r="BA96" s="4">
        <v>1.1527706E7</v>
      </c>
      <c r="BB96" s="4">
        <v>1.1527706E7</v>
      </c>
      <c r="BC96" s="4">
        <v>1.1527706E7</v>
      </c>
      <c r="BD96" s="4">
        <v>1.1527398E7</v>
      </c>
      <c r="BE96" s="24">
        <f t="shared" ref="BE96:BJ96" si="51">+BC95/BB95*BD96</f>
        <v>11527090.17</v>
      </c>
      <c r="BF96" s="24">
        <f t="shared" si="51"/>
        <v>11527090.17</v>
      </c>
      <c r="BG96" s="24">
        <f t="shared" si="51"/>
        <v>11527090.17</v>
      </c>
      <c r="BH96" s="24">
        <f t="shared" si="51"/>
        <v>11405652.8</v>
      </c>
      <c r="BI96" s="24">
        <f t="shared" si="51"/>
        <v>11405652.8</v>
      </c>
      <c r="BJ96" s="24">
        <f t="shared" si="51"/>
        <v>10742929.49</v>
      </c>
      <c r="BK96" s="4"/>
      <c r="BL96" s="4"/>
      <c r="BM96" s="4"/>
      <c r="BN96" s="4"/>
      <c r="BO96" s="4"/>
      <c r="BP96" s="4"/>
      <c r="BQ96" s="4"/>
      <c r="BR96" s="4"/>
      <c r="BS96" s="4"/>
    </row>
    <row r="97" ht="15.75" customHeight="1">
      <c r="B97" s="2">
        <v>417.0</v>
      </c>
      <c r="C97" s="2" t="s">
        <v>51</v>
      </c>
      <c r="D97" s="22" t="s">
        <v>40</v>
      </c>
      <c r="E97" s="22"/>
      <c r="F97" s="22"/>
      <c r="G97" s="2">
        <v>2021.0</v>
      </c>
      <c r="H97" s="2" t="s">
        <v>41</v>
      </c>
      <c r="I97" s="2" t="s">
        <v>44</v>
      </c>
      <c r="O97" s="4"/>
      <c r="P97" s="4"/>
      <c r="Q97" s="4"/>
      <c r="R97" s="4"/>
      <c r="S97" s="4"/>
      <c r="T97" s="4"/>
      <c r="U97" s="4">
        <v>255.0</v>
      </c>
      <c r="V97" s="4">
        <v>255.0</v>
      </c>
      <c r="W97" s="4">
        <v>254.0</v>
      </c>
      <c r="X97" s="4">
        <v>254.0</v>
      </c>
      <c r="Y97" s="4">
        <v>254.0</v>
      </c>
      <c r="Z97" s="24">
        <f t="shared" ref="Z97:AE97" si="52">+Y96/X96*Y97</f>
        <v>254</v>
      </c>
      <c r="AA97" s="24">
        <f t="shared" si="52"/>
        <v>254</v>
      </c>
      <c r="AB97" s="24">
        <f t="shared" si="52"/>
        <v>253.7275513</v>
      </c>
      <c r="AC97" s="24">
        <f t="shared" si="52"/>
        <v>253.7275513</v>
      </c>
      <c r="AD97" s="24">
        <f t="shared" si="52"/>
        <v>230.8807846</v>
      </c>
      <c r="AE97" s="24">
        <f t="shared" si="52"/>
        <v>226.1323935</v>
      </c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>
        <v>4568663.0</v>
      </c>
      <c r="BA97" s="4">
        <v>4568663.0</v>
      </c>
      <c r="BB97" s="4">
        <v>4546071.0</v>
      </c>
      <c r="BC97" s="4">
        <v>4546071.0</v>
      </c>
      <c r="BD97" s="4">
        <v>4546071.0</v>
      </c>
      <c r="BE97" s="24">
        <f t="shared" ref="BE97:BJ97" si="53">+BD96/BC96*BD97</f>
        <v>4545949.537</v>
      </c>
      <c r="BF97" s="24">
        <f t="shared" si="53"/>
        <v>4545828.141</v>
      </c>
      <c r="BG97" s="24">
        <f t="shared" si="53"/>
        <v>4545828.141</v>
      </c>
      <c r="BH97" s="24">
        <f t="shared" si="53"/>
        <v>4545828.141</v>
      </c>
      <c r="BI97" s="24">
        <f t="shared" si="53"/>
        <v>4497938.049</v>
      </c>
      <c r="BJ97" s="24">
        <f t="shared" si="53"/>
        <v>4497938.049</v>
      </c>
      <c r="BK97" s="4"/>
      <c r="BL97" s="4"/>
      <c r="BM97" s="4"/>
      <c r="BN97" s="4"/>
      <c r="BO97" s="4"/>
      <c r="BP97" s="4"/>
      <c r="BQ97" s="4"/>
      <c r="BR97" s="4"/>
      <c r="BS97" s="4"/>
    </row>
    <row r="98" ht="15.75" customHeight="1">
      <c r="B98" s="2">
        <v>417.0</v>
      </c>
      <c r="C98" s="2" t="s">
        <v>51</v>
      </c>
      <c r="D98" s="22" t="s">
        <v>40</v>
      </c>
      <c r="E98" s="22"/>
      <c r="F98" s="22"/>
      <c r="G98" s="2">
        <v>2022.0</v>
      </c>
      <c r="H98" s="2" t="s">
        <v>52</v>
      </c>
      <c r="I98" s="2" t="s">
        <v>44</v>
      </c>
      <c r="O98" s="4"/>
      <c r="P98" s="4"/>
      <c r="Q98" s="4"/>
      <c r="R98" s="4"/>
      <c r="S98" s="4"/>
      <c r="T98" s="4"/>
      <c r="U98" s="4">
        <v>4.0</v>
      </c>
      <c r="V98" s="4">
        <v>4.0</v>
      </c>
      <c r="W98" s="4">
        <v>4.0</v>
      </c>
      <c r="X98" s="4">
        <v>4.0</v>
      </c>
      <c r="Y98" s="4">
        <v>4.0</v>
      </c>
      <c r="Z98" s="24">
        <f t="shared" ref="Z98:AE98" si="54">+Z97/Y97*Y98</f>
        <v>4</v>
      </c>
      <c r="AA98" s="24">
        <f t="shared" si="54"/>
        <v>4</v>
      </c>
      <c r="AB98" s="24">
        <f t="shared" si="54"/>
        <v>3.99570947</v>
      </c>
      <c r="AC98" s="24">
        <f t="shared" si="54"/>
        <v>3.99570947</v>
      </c>
      <c r="AD98" s="24">
        <f t="shared" si="54"/>
        <v>3.635917867</v>
      </c>
      <c r="AE98" s="24">
        <f t="shared" si="54"/>
        <v>3.561140055</v>
      </c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>
        <v>21629.0</v>
      </c>
      <c r="BA98" s="4">
        <v>21629.0</v>
      </c>
      <c r="BB98" s="4">
        <v>21522.0</v>
      </c>
      <c r="BC98" s="4">
        <v>21522.0</v>
      </c>
      <c r="BD98" s="4">
        <v>21522.0</v>
      </c>
      <c r="BE98" s="24">
        <f t="shared" ref="BE98:BJ98" si="55">+BE97/BD97*BD98</f>
        <v>21521.42497</v>
      </c>
      <c r="BF98" s="24">
        <f t="shared" si="55"/>
        <v>21520.85026</v>
      </c>
      <c r="BG98" s="24">
        <f t="shared" si="55"/>
        <v>21520.85026</v>
      </c>
      <c r="BH98" s="24">
        <f t="shared" si="55"/>
        <v>21520.85026</v>
      </c>
      <c r="BI98" s="24">
        <f t="shared" si="55"/>
        <v>21294.12908</v>
      </c>
      <c r="BJ98" s="24">
        <f t="shared" si="55"/>
        <v>21294.12908</v>
      </c>
      <c r="BK98" s="4"/>
      <c r="BL98" s="4"/>
      <c r="BM98" s="4"/>
      <c r="BN98" s="4"/>
      <c r="BO98" s="4"/>
      <c r="BP98" s="4"/>
      <c r="BQ98" s="4"/>
      <c r="BR98" s="4"/>
      <c r="BS98" s="4"/>
    </row>
    <row r="99" ht="15.75" customHeight="1">
      <c r="B99" s="2">
        <v>418.0</v>
      </c>
      <c r="C99" s="2" t="s">
        <v>60</v>
      </c>
      <c r="D99" s="22" t="s">
        <v>40</v>
      </c>
      <c r="E99" s="22"/>
      <c r="F99" s="22"/>
      <c r="G99" s="2">
        <v>2017.0</v>
      </c>
      <c r="H99" s="2" t="s">
        <v>75</v>
      </c>
      <c r="I99" s="2" t="s">
        <v>44</v>
      </c>
      <c r="O99" s="4"/>
      <c r="P99" s="4"/>
      <c r="Q99" s="4">
        <v>85.0</v>
      </c>
      <c r="R99" s="4">
        <v>85.0</v>
      </c>
      <c r="S99" s="4">
        <v>85.0</v>
      </c>
      <c r="T99" s="4">
        <v>82.0</v>
      </c>
      <c r="U99" s="4">
        <v>75.0</v>
      </c>
      <c r="V99" s="4">
        <v>69.0</v>
      </c>
      <c r="W99" s="4">
        <v>62.0</v>
      </c>
      <c r="X99" s="4">
        <v>47.0</v>
      </c>
      <c r="Y99" s="4">
        <v>28.0</v>
      </c>
      <c r="Z99" s="4">
        <v>18.0</v>
      </c>
      <c r="AA99" s="4">
        <v>8.0</v>
      </c>
      <c r="AB99" s="4">
        <v>4.0</v>
      </c>
      <c r="AC99" s="4">
        <v>2.0</v>
      </c>
      <c r="AD99" s="4">
        <v>2.0</v>
      </c>
      <c r="AE99" s="4">
        <v>2.0</v>
      </c>
      <c r="AF99" s="4">
        <v>2.0</v>
      </c>
      <c r="AG99" s="4">
        <v>2.0</v>
      </c>
      <c r="AH99" s="4">
        <v>1.0</v>
      </c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>
        <v>442365.0</v>
      </c>
      <c r="AW99" s="4">
        <v>442365.0</v>
      </c>
      <c r="AX99" s="4">
        <v>439231.0</v>
      </c>
      <c r="AY99" s="4">
        <v>406812.0</v>
      </c>
      <c r="AZ99" s="4">
        <v>347277.0</v>
      </c>
      <c r="BA99" s="4">
        <v>309657.0</v>
      </c>
      <c r="BB99" s="4">
        <v>266533.0</v>
      </c>
      <c r="BC99" s="4">
        <v>193812.0</v>
      </c>
      <c r="BD99" s="4">
        <v>109896.0</v>
      </c>
      <c r="BE99" s="4">
        <v>71173.0</v>
      </c>
      <c r="BF99" s="4">
        <v>35854.0</v>
      </c>
      <c r="BG99" s="4">
        <v>18115.0</v>
      </c>
      <c r="BH99" s="4">
        <v>6506.0</v>
      </c>
      <c r="BI99" s="4">
        <v>6506.0</v>
      </c>
      <c r="BJ99" s="4">
        <v>6495.0</v>
      </c>
      <c r="BK99" s="4">
        <v>6467.0</v>
      </c>
      <c r="BL99" s="4">
        <v>6467.0</v>
      </c>
      <c r="BM99" s="4">
        <v>5085.0</v>
      </c>
      <c r="BN99" s="4">
        <v>1537.0</v>
      </c>
      <c r="BO99" s="4">
        <v>1488.0</v>
      </c>
      <c r="BP99" s="4"/>
      <c r="BQ99" s="4"/>
      <c r="BR99" s="4"/>
      <c r="BS99" s="4"/>
    </row>
    <row r="100" ht="15.75" customHeight="1">
      <c r="B100" s="2">
        <v>418.0</v>
      </c>
      <c r="C100" s="2" t="s">
        <v>60</v>
      </c>
      <c r="D100" s="22" t="s">
        <v>40</v>
      </c>
      <c r="E100" s="22"/>
      <c r="F100" s="22"/>
      <c r="G100" s="2">
        <v>2018.0</v>
      </c>
      <c r="H100" s="2" t="s">
        <v>71</v>
      </c>
      <c r="I100" s="2" t="s">
        <v>44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25">
        <v>676556.0</v>
      </c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</row>
    <row r="101" ht="15.75" customHeight="1">
      <c r="B101" s="2">
        <v>418.0</v>
      </c>
      <c r="C101" s="2" t="s">
        <v>60</v>
      </c>
      <c r="D101" s="22" t="s">
        <v>40</v>
      </c>
      <c r="E101" s="22"/>
      <c r="F101" s="22"/>
      <c r="G101" s="2">
        <v>2018.0</v>
      </c>
      <c r="H101" s="2" t="s">
        <v>71</v>
      </c>
      <c r="I101" s="2" t="s">
        <v>44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26"/>
      <c r="AX101" s="4">
        <v>595708.0</v>
      </c>
      <c r="AY101" s="4">
        <v>435018.0</v>
      </c>
      <c r="AZ101" s="4">
        <v>433698.0</v>
      </c>
      <c r="BA101" s="4">
        <v>433698.0</v>
      </c>
      <c r="BB101" s="4">
        <v>433698.0</v>
      </c>
      <c r="BC101" s="24">
        <f t="shared" ref="BC101:BO101" si="56">+BB99/BA99*BB101</f>
        <v>373299.5832</v>
      </c>
      <c r="BD101" s="24">
        <f t="shared" si="56"/>
        <v>271448.334</v>
      </c>
      <c r="BE101" s="24">
        <f t="shared" si="56"/>
        <v>153917.6424</v>
      </c>
      <c r="BF101" s="24">
        <f t="shared" si="56"/>
        <v>99683.15831</v>
      </c>
      <c r="BG101" s="24">
        <f t="shared" si="56"/>
        <v>50216.2331</v>
      </c>
      <c r="BH101" s="24">
        <f t="shared" si="56"/>
        <v>25371.42474</v>
      </c>
      <c r="BI101" s="24">
        <f t="shared" si="56"/>
        <v>9112.144043</v>
      </c>
      <c r="BJ101" s="24">
        <f t="shared" si="56"/>
        <v>9112.144043</v>
      </c>
      <c r="BK101" s="24">
        <f t="shared" si="56"/>
        <v>9096.737713</v>
      </c>
      <c r="BL101" s="24">
        <f t="shared" si="56"/>
        <v>9057.5216</v>
      </c>
      <c r="BM101" s="24">
        <f t="shared" si="56"/>
        <v>9057.5216</v>
      </c>
      <c r="BN101" s="24">
        <f t="shared" si="56"/>
        <v>7121.926293</v>
      </c>
      <c r="BO101" s="24">
        <f t="shared" si="56"/>
        <v>2152.684506</v>
      </c>
      <c r="BP101" s="4"/>
      <c r="BQ101" s="4"/>
      <c r="BR101" s="4"/>
      <c r="BS101" s="4"/>
    </row>
    <row r="102" ht="15.75" customHeight="1">
      <c r="B102" s="2">
        <v>418.0</v>
      </c>
      <c r="C102" s="2" t="s">
        <v>60</v>
      </c>
      <c r="D102" s="22" t="s">
        <v>40</v>
      </c>
      <c r="E102" s="22"/>
      <c r="F102" s="22"/>
      <c r="G102" s="2">
        <v>2019.0</v>
      </c>
      <c r="H102" s="2" t="s">
        <v>73</v>
      </c>
      <c r="I102" s="2" t="s">
        <v>44</v>
      </c>
      <c r="O102" s="4"/>
      <c r="P102" s="4"/>
      <c r="Q102" s="4"/>
      <c r="R102" s="4"/>
      <c r="S102" s="4">
        <v>161.0</v>
      </c>
      <c r="T102" s="4">
        <v>142.0</v>
      </c>
      <c r="U102" s="4">
        <v>103.0</v>
      </c>
      <c r="V102" s="4">
        <v>103.0</v>
      </c>
      <c r="W102" s="4">
        <v>103.0</v>
      </c>
      <c r="X102" s="4">
        <v>103.0</v>
      </c>
      <c r="Y102" s="24">
        <f t="shared" ref="Y102:AH102" si="57">+W99/V99*X102</f>
        <v>92.55072464</v>
      </c>
      <c r="Z102" s="24">
        <f t="shared" si="57"/>
        <v>70.15942029</v>
      </c>
      <c r="AA102" s="24">
        <f t="shared" si="57"/>
        <v>41.79710145</v>
      </c>
      <c r="AB102" s="24">
        <f t="shared" si="57"/>
        <v>26.86956522</v>
      </c>
      <c r="AC102" s="24">
        <f t="shared" si="57"/>
        <v>11.94202899</v>
      </c>
      <c r="AD102" s="24">
        <f t="shared" si="57"/>
        <v>5.971014493</v>
      </c>
      <c r="AE102" s="24">
        <f t="shared" si="57"/>
        <v>2.985507246</v>
      </c>
      <c r="AF102" s="24">
        <f t="shared" si="57"/>
        <v>2.985507246</v>
      </c>
      <c r="AG102" s="24">
        <f t="shared" si="57"/>
        <v>2.985507246</v>
      </c>
      <c r="AH102" s="24">
        <f t="shared" si="57"/>
        <v>2.985507246</v>
      </c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>
        <v>902897.0</v>
      </c>
      <c r="AY102" s="4">
        <v>795002.0</v>
      </c>
      <c r="AZ102" s="4">
        <v>795002.0</v>
      </c>
      <c r="BA102" s="4">
        <v>795002.0</v>
      </c>
      <c r="BB102" s="4">
        <v>795002.0</v>
      </c>
      <c r="BC102" s="4">
        <v>795002.0</v>
      </c>
      <c r="BD102" s="24">
        <f t="shared" ref="BD102:BO102" si="58">+BB99/BA99*BC102</f>
        <v>684287.0275</v>
      </c>
      <c r="BE102" s="24">
        <f t="shared" si="58"/>
        <v>497585.805</v>
      </c>
      <c r="BF102" s="24">
        <f t="shared" si="58"/>
        <v>282142.951</v>
      </c>
      <c r="BG102" s="24">
        <f t="shared" si="58"/>
        <v>182726.9442</v>
      </c>
      <c r="BH102" s="24">
        <f t="shared" si="58"/>
        <v>92050.24174</v>
      </c>
      <c r="BI102" s="24">
        <f t="shared" si="58"/>
        <v>46507.78516</v>
      </c>
      <c r="BJ102" s="24">
        <f t="shared" si="58"/>
        <v>16703.26526</v>
      </c>
      <c r="BK102" s="24">
        <f t="shared" si="58"/>
        <v>16703.26526</v>
      </c>
      <c r="BL102" s="24">
        <f t="shared" si="58"/>
        <v>16675.02427</v>
      </c>
      <c r="BM102" s="24">
        <f t="shared" si="58"/>
        <v>16603.1381</v>
      </c>
      <c r="BN102" s="24">
        <f t="shared" si="58"/>
        <v>16603.1381</v>
      </c>
      <c r="BO102" s="24">
        <f t="shared" si="58"/>
        <v>13055.04209</v>
      </c>
      <c r="BP102" s="4"/>
      <c r="BQ102" s="4"/>
      <c r="BR102" s="4"/>
      <c r="BS102" s="4"/>
    </row>
    <row r="103" ht="15.75" customHeight="1">
      <c r="B103" s="2">
        <v>438.0</v>
      </c>
      <c r="C103" s="2" t="s">
        <v>97</v>
      </c>
      <c r="D103" s="22" t="s">
        <v>40</v>
      </c>
      <c r="E103" s="22"/>
      <c r="F103" s="22"/>
      <c r="G103" s="2">
        <v>2017.0</v>
      </c>
      <c r="H103" s="2" t="s">
        <v>75</v>
      </c>
      <c r="I103" s="2" t="s">
        <v>44</v>
      </c>
      <c r="O103" s="4"/>
      <c r="P103" s="4"/>
      <c r="Q103" s="4">
        <v>840.0</v>
      </c>
      <c r="R103" s="4">
        <v>840.0</v>
      </c>
      <c r="S103" s="4">
        <v>840.0</v>
      </c>
      <c r="T103" s="4">
        <v>840.0</v>
      </c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>
        <v>1240558.0</v>
      </c>
      <c r="AW103" s="4">
        <v>1240558.0</v>
      </c>
      <c r="AX103" s="4">
        <v>1240558.0</v>
      </c>
      <c r="AY103" s="4">
        <v>1240558.0</v>
      </c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</row>
    <row r="104" ht="15.75" customHeight="1">
      <c r="A104" s="2" t="s">
        <v>38</v>
      </c>
      <c r="B104" s="2">
        <v>335.0</v>
      </c>
      <c r="C104" s="2" t="s">
        <v>39</v>
      </c>
      <c r="D104" s="22" t="s">
        <v>40</v>
      </c>
      <c r="E104" s="22"/>
      <c r="F104" s="22"/>
      <c r="G104" s="2">
        <v>2016.0</v>
      </c>
      <c r="H104" s="2" t="s">
        <v>69</v>
      </c>
      <c r="I104" s="2" t="s">
        <v>42</v>
      </c>
      <c r="O104" s="4"/>
      <c r="P104" s="4">
        <v>189.0</v>
      </c>
      <c r="Q104" s="4">
        <v>691.0</v>
      </c>
      <c r="R104" s="4">
        <v>688.0</v>
      </c>
      <c r="S104" s="4">
        <v>684.0</v>
      </c>
      <c r="T104" s="4">
        <v>681.0</v>
      </c>
      <c r="U104" s="4">
        <v>678.0</v>
      </c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</row>
    <row r="105" ht="15.75" customHeight="1">
      <c r="A105" s="2" t="s">
        <v>38</v>
      </c>
      <c r="B105" s="2">
        <v>335.0</v>
      </c>
      <c r="C105" s="2" t="s">
        <v>39</v>
      </c>
      <c r="D105" s="22" t="s">
        <v>40</v>
      </c>
      <c r="E105" s="22"/>
      <c r="F105" s="22"/>
      <c r="G105" s="2">
        <v>2017.0</v>
      </c>
      <c r="H105" s="2" t="s">
        <v>75</v>
      </c>
      <c r="I105" s="2" t="s">
        <v>44</v>
      </c>
      <c r="O105" s="4"/>
      <c r="P105" s="4"/>
      <c r="Q105" s="4">
        <v>1030.0</v>
      </c>
      <c r="R105" s="4">
        <v>2035.0</v>
      </c>
      <c r="S105" s="4">
        <v>2025.0</v>
      </c>
      <c r="T105" s="4">
        <v>2025.0</v>
      </c>
      <c r="U105" s="4">
        <v>2025.0</v>
      </c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</row>
    <row r="106" ht="15.75" customHeight="1">
      <c r="A106" s="2" t="s">
        <v>38</v>
      </c>
      <c r="B106" s="2">
        <v>335.0</v>
      </c>
      <c r="C106" s="2" t="s">
        <v>39</v>
      </c>
      <c r="D106" s="22" t="s">
        <v>40</v>
      </c>
      <c r="E106" s="22"/>
      <c r="F106" s="22"/>
      <c r="G106" s="2">
        <v>2017.0</v>
      </c>
      <c r="H106" s="2" t="s">
        <v>75</v>
      </c>
      <c r="I106" s="2" t="s">
        <v>42</v>
      </c>
      <c r="O106" s="4"/>
      <c r="P106" s="4"/>
      <c r="Q106" s="4">
        <v>0.0</v>
      </c>
      <c r="R106" s="4">
        <v>-302.0</v>
      </c>
      <c r="S106" s="4">
        <v>-300.0</v>
      </c>
      <c r="T106" s="4">
        <v>-309.0</v>
      </c>
      <c r="U106" s="4">
        <v>-318.0</v>
      </c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</row>
    <row r="107" ht="15.75" customHeight="1">
      <c r="A107" s="2" t="s">
        <v>38</v>
      </c>
      <c r="B107" s="2">
        <v>335.0</v>
      </c>
      <c r="C107" s="2" t="s">
        <v>39</v>
      </c>
      <c r="D107" s="22" t="s">
        <v>40</v>
      </c>
      <c r="E107" s="22"/>
      <c r="F107" s="22"/>
      <c r="G107" s="2">
        <v>2018.0</v>
      </c>
      <c r="H107" s="2" t="s">
        <v>71</v>
      </c>
      <c r="I107" s="2" t="s">
        <v>44</v>
      </c>
      <c r="O107" s="4"/>
      <c r="P107" s="4"/>
      <c r="Q107" s="4"/>
      <c r="R107" s="4">
        <v>694.0</v>
      </c>
      <c r="S107" s="4">
        <v>1550.0</v>
      </c>
      <c r="T107" s="4">
        <v>1542.0</v>
      </c>
      <c r="U107" s="4">
        <v>1542.0</v>
      </c>
      <c r="V107" s="4">
        <v>1300.0</v>
      </c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</row>
    <row r="108" ht="15.75" customHeight="1">
      <c r="A108" s="2" t="s">
        <v>38</v>
      </c>
      <c r="B108" s="2">
        <v>335.0</v>
      </c>
      <c r="C108" s="2" t="s">
        <v>39</v>
      </c>
      <c r="D108" s="22" t="s">
        <v>40</v>
      </c>
      <c r="E108" s="22"/>
      <c r="F108" s="22"/>
      <c r="G108" s="2">
        <v>2018.0</v>
      </c>
      <c r="H108" s="2" t="s">
        <v>71</v>
      </c>
      <c r="I108" s="2" t="s">
        <v>42</v>
      </c>
      <c r="O108" s="4"/>
      <c r="P108" s="4"/>
      <c r="Q108" s="4" t="s">
        <v>82</v>
      </c>
      <c r="R108" s="4">
        <v>0.0</v>
      </c>
      <c r="S108" s="4">
        <v>-230.0</v>
      </c>
      <c r="T108" s="4">
        <v>-229.0</v>
      </c>
      <c r="U108" s="4">
        <v>-236.0</v>
      </c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</row>
    <row r="109" ht="15.75" customHeight="1">
      <c r="A109" s="2" t="s">
        <v>38</v>
      </c>
      <c r="B109" s="2">
        <v>335.0</v>
      </c>
      <c r="C109" s="2" t="s">
        <v>39</v>
      </c>
      <c r="D109" s="22" t="s">
        <v>40</v>
      </c>
      <c r="E109" s="22"/>
      <c r="F109" s="22"/>
      <c r="G109" s="2">
        <v>2019.0</v>
      </c>
      <c r="H109" s="2" t="s">
        <v>73</v>
      </c>
      <c r="I109" s="2" t="s">
        <v>44</v>
      </c>
      <c r="O109" s="4"/>
      <c r="P109" s="4"/>
      <c r="Q109" s="4"/>
      <c r="R109" s="4"/>
      <c r="S109" s="4">
        <v>566.0</v>
      </c>
      <c r="T109" s="4">
        <v>1015.0</v>
      </c>
      <c r="U109" s="4">
        <v>1010.0</v>
      </c>
      <c r="V109" s="4">
        <v>856.0</v>
      </c>
      <c r="W109" s="4">
        <v>852.0</v>
      </c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</row>
    <row r="110" ht="15.75" customHeight="1">
      <c r="A110" s="2" t="s">
        <v>38</v>
      </c>
      <c r="B110" s="2">
        <v>335.0</v>
      </c>
      <c r="C110" s="2" t="s">
        <v>39</v>
      </c>
      <c r="D110" s="22" t="s">
        <v>40</v>
      </c>
      <c r="E110" s="22"/>
      <c r="F110" s="22"/>
      <c r="G110" s="2">
        <v>2019.0</v>
      </c>
      <c r="H110" s="2" t="s">
        <v>73</v>
      </c>
      <c r="I110" s="2" t="s">
        <v>42</v>
      </c>
      <c r="O110" s="4"/>
      <c r="P110" s="4"/>
      <c r="Q110" s="4"/>
      <c r="R110" s="4"/>
      <c r="S110" s="4">
        <v>0.0</v>
      </c>
      <c r="T110" s="4">
        <v>-150.0</v>
      </c>
      <c r="U110" s="4">
        <v>-149.0</v>
      </c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</row>
    <row r="111" ht="15.75" customHeight="1">
      <c r="A111" s="2" t="s">
        <v>38</v>
      </c>
      <c r="B111" s="2">
        <v>335.0</v>
      </c>
      <c r="C111" s="2" t="s">
        <v>39</v>
      </c>
      <c r="D111" s="22" t="s">
        <v>40</v>
      </c>
      <c r="E111" s="22"/>
      <c r="F111" s="22"/>
      <c r="G111" s="2">
        <v>2020.0</v>
      </c>
      <c r="H111" s="2" t="s">
        <v>96</v>
      </c>
      <c r="I111" s="2" t="s">
        <v>44</v>
      </c>
      <c r="O111" s="4"/>
      <c r="P111" s="4"/>
      <c r="Q111" s="4"/>
      <c r="R111" s="4"/>
      <c r="S111" s="4"/>
      <c r="T111" s="4">
        <v>120.0</v>
      </c>
      <c r="U111" s="4">
        <v>179.0</v>
      </c>
      <c r="V111" s="4">
        <v>165.0</v>
      </c>
      <c r="W111" s="4">
        <v>164.0</v>
      </c>
      <c r="X111" s="4">
        <v>164.0</v>
      </c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</row>
    <row r="112" ht="15.75" customHeight="1">
      <c r="A112" s="2" t="s">
        <v>38</v>
      </c>
      <c r="B112" s="2">
        <v>335.0</v>
      </c>
      <c r="C112" s="2" t="s">
        <v>39</v>
      </c>
      <c r="D112" s="22" t="s">
        <v>40</v>
      </c>
      <c r="E112" s="22"/>
      <c r="F112" s="22"/>
      <c r="G112" s="2">
        <v>2020.0</v>
      </c>
      <c r="H112" s="2" t="s">
        <v>96</v>
      </c>
      <c r="I112" s="2" t="s">
        <v>42</v>
      </c>
      <c r="O112" s="4"/>
      <c r="P112" s="4"/>
      <c r="Q112" s="4"/>
      <c r="R112" s="4"/>
      <c r="S112" s="4"/>
      <c r="T112" s="4">
        <v>3.0</v>
      </c>
      <c r="U112" s="4">
        <v>-13.0</v>
      </c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</row>
    <row r="113" ht="15.75" customHeight="1">
      <c r="A113" s="2" t="s">
        <v>38</v>
      </c>
      <c r="B113" s="2">
        <v>335.0</v>
      </c>
      <c r="C113" s="2" t="s">
        <v>39</v>
      </c>
      <c r="D113" s="22" t="s">
        <v>40</v>
      </c>
      <c r="E113" s="22"/>
      <c r="F113" s="22"/>
      <c r="G113" s="2">
        <v>2021.0</v>
      </c>
      <c r="H113" s="2" t="s">
        <v>41</v>
      </c>
      <c r="I113" s="2" t="s">
        <v>44</v>
      </c>
      <c r="O113" s="4"/>
      <c r="P113" s="4"/>
      <c r="Q113" s="4"/>
      <c r="R113" s="4"/>
      <c r="S113" s="4"/>
      <c r="T113" s="4"/>
      <c r="U113" s="4">
        <v>60.0</v>
      </c>
      <c r="V113" s="4">
        <v>148.0</v>
      </c>
      <c r="W113" s="4">
        <v>148.0</v>
      </c>
      <c r="X113" s="4">
        <v>147.0</v>
      </c>
      <c r="Y113" s="4">
        <v>146.0</v>
      </c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</row>
    <row r="114" ht="15.75" customHeight="1">
      <c r="C114" s="2" t="s">
        <v>98</v>
      </c>
      <c r="D114" s="22" t="s">
        <v>40</v>
      </c>
      <c r="E114" s="22"/>
      <c r="F114" s="22"/>
      <c r="G114" s="2">
        <v>2017.0</v>
      </c>
      <c r="H114" s="2" t="s">
        <v>71</v>
      </c>
      <c r="I114" s="2" t="s">
        <v>42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>
        <v>68254.0</v>
      </c>
      <c r="AW114" s="4">
        <v>68254.0</v>
      </c>
      <c r="AX114" s="4">
        <v>68254.0</v>
      </c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</row>
    <row r="115" ht="15.75" customHeight="1">
      <c r="C115" s="2" t="s">
        <v>98</v>
      </c>
      <c r="D115" s="22" t="s">
        <v>40</v>
      </c>
      <c r="E115" s="22"/>
      <c r="F115" s="22"/>
      <c r="G115" s="2">
        <v>2017.0</v>
      </c>
      <c r="H115" s="2" t="s">
        <v>73</v>
      </c>
      <c r="I115" s="2" t="s">
        <v>42</v>
      </c>
      <c r="O115" s="4"/>
      <c r="P115" s="4"/>
      <c r="Q115" s="4">
        <v>2.0</v>
      </c>
      <c r="R115" s="4">
        <v>2.0</v>
      </c>
      <c r="S115" s="4">
        <v>2.0</v>
      </c>
      <c r="T115" s="4">
        <v>2.0</v>
      </c>
      <c r="U115" s="4">
        <v>2.0</v>
      </c>
      <c r="V115" s="4">
        <v>2.0</v>
      </c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>
        <v>19490.0</v>
      </c>
      <c r="AW115" s="4">
        <v>19490.0</v>
      </c>
      <c r="AX115" s="4">
        <v>19490.0</v>
      </c>
      <c r="AY115" s="4">
        <v>19490.0</v>
      </c>
      <c r="AZ115" s="4">
        <v>19490.0</v>
      </c>
      <c r="BA115" s="4">
        <v>19490.0</v>
      </c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</row>
    <row r="116" ht="15.75" customHeight="1">
      <c r="C116" s="2" t="s">
        <v>98</v>
      </c>
      <c r="D116" s="22" t="s">
        <v>40</v>
      </c>
      <c r="E116" s="22"/>
      <c r="F116" s="22"/>
      <c r="G116" s="2">
        <v>2018.0</v>
      </c>
      <c r="H116" s="2" t="s">
        <v>71</v>
      </c>
      <c r="I116" s="2" t="s">
        <v>44</v>
      </c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>
        <v>1408642.0</v>
      </c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</row>
    <row r="117" ht="15.75" customHeight="1">
      <c r="C117" s="2" t="s">
        <v>98</v>
      </c>
      <c r="D117" s="22" t="s">
        <v>40</v>
      </c>
      <c r="E117" s="22"/>
      <c r="F117" s="22"/>
      <c r="G117" s="2">
        <v>2018.0</v>
      </c>
      <c r="H117" s="2" t="s">
        <v>73</v>
      </c>
      <c r="I117" s="2" t="s">
        <v>42</v>
      </c>
      <c r="O117" s="4"/>
      <c r="P117" s="4"/>
      <c r="Q117" s="4"/>
      <c r="R117" s="4">
        <v>2.0</v>
      </c>
      <c r="S117" s="4">
        <v>2.0</v>
      </c>
      <c r="T117" s="4">
        <v>2.0</v>
      </c>
      <c r="U117" s="4">
        <v>2.0</v>
      </c>
      <c r="V117" s="4">
        <v>2.0</v>
      </c>
      <c r="W117" s="4">
        <v>2.0</v>
      </c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>
        <v>29784.0</v>
      </c>
      <c r="AX117" s="4">
        <v>29784.0</v>
      </c>
      <c r="AY117" s="4">
        <v>29784.0</v>
      </c>
      <c r="AZ117" s="4">
        <v>29784.0</v>
      </c>
      <c r="BA117" s="4">
        <v>29784.0</v>
      </c>
      <c r="BB117" s="4">
        <v>29784.0</v>
      </c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</row>
    <row r="118" ht="15.75" customHeight="1">
      <c r="C118" s="2" t="s">
        <v>98</v>
      </c>
      <c r="D118" s="22" t="s">
        <v>40</v>
      </c>
      <c r="E118" s="22"/>
      <c r="F118" s="22"/>
      <c r="G118" s="2">
        <v>2018.0</v>
      </c>
      <c r="H118" s="2" t="s">
        <v>71</v>
      </c>
      <c r="I118" s="2" t="s">
        <v>44</v>
      </c>
      <c r="O118" s="4"/>
      <c r="P118" s="4"/>
      <c r="Q118" s="4"/>
      <c r="R118" s="4"/>
      <c r="S118" s="4"/>
      <c r="T118" s="4" t="s">
        <v>82</v>
      </c>
      <c r="U118" s="4" t="s">
        <v>82</v>
      </c>
      <c r="V118" s="4" t="s">
        <v>82</v>
      </c>
      <c r="W118" s="4" t="s">
        <v>82</v>
      </c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>
        <v>1408642.0</v>
      </c>
      <c r="AY118" s="4">
        <v>1408642.0</v>
      </c>
      <c r="AZ118" s="4">
        <v>1408642.0</v>
      </c>
      <c r="BA118" s="4">
        <v>1408642.0</v>
      </c>
      <c r="BB118" s="4">
        <v>1408642.0</v>
      </c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</row>
    <row r="119" ht="15.75" customHeight="1">
      <c r="C119" s="2" t="s">
        <v>98</v>
      </c>
      <c r="D119" s="22" t="s">
        <v>40</v>
      </c>
      <c r="E119" s="22"/>
      <c r="F119" s="22"/>
      <c r="G119" s="2">
        <v>2019.0</v>
      </c>
      <c r="H119" s="2" t="s">
        <v>73</v>
      </c>
      <c r="I119" s="2" t="s">
        <v>44</v>
      </c>
      <c r="O119" s="4"/>
      <c r="P119" s="4"/>
      <c r="Q119" s="4"/>
      <c r="R119" s="4"/>
      <c r="S119" s="4">
        <v>339.0</v>
      </c>
      <c r="T119" s="4">
        <v>339.0</v>
      </c>
      <c r="U119" s="4">
        <v>339.0</v>
      </c>
      <c r="V119" s="4">
        <v>339.0</v>
      </c>
      <c r="W119" s="4">
        <v>339.0</v>
      </c>
      <c r="X119" s="4">
        <v>339.0</v>
      </c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>
        <v>1868905.0</v>
      </c>
      <c r="AY119" s="4">
        <v>1868905.0</v>
      </c>
      <c r="AZ119" s="4">
        <v>1868905.0</v>
      </c>
      <c r="BA119" s="4">
        <v>1868905.0</v>
      </c>
      <c r="BB119" s="4">
        <v>1868905.0</v>
      </c>
      <c r="BC119" s="4">
        <v>1868905.0</v>
      </c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</row>
    <row r="120" ht="15.75" customHeight="1">
      <c r="B120" s="2">
        <v>463.0</v>
      </c>
      <c r="C120" s="2" t="s">
        <v>99</v>
      </c>
      <c r="D120" s="22" t="s">
        <v>40</v>
      </c>
      <c r="E120" s="22"/>
      <c r="F120" s="22"/>
      <c r="G120" s="2">
        <v>2017.0</v>
      </c>
      <c r="H120" s="2" t="s">
        <v>75</v>
      </c>
      <c r="I120" s="2" t="s">
        <v>44</v>
      </c>
      <c r="O120" s="4"/>
      <c r="P120" s="4"/>
      <c r="Q120" s="4">
        <v>4.0</v>
      </c>
      <c r="R120" s="4">
        <v>4.0</v>
      </c>
      <c r="S120" s="4">
        <v>4.0</v>
      </c>
      <c r="T120" s="4">
        <v>4.0</v>
      </c>
      <c r="U120" s="4">
        <v>4.0</v>
      </c>
      <c r="V120" s="4">
        <v>4.0</v>
      </c>
      <c r="W120" s="4">
        <v>4.0</v>
      </c>
      <c r="X120" s="4">
        <v>4.0</v>
      </c>
      <c r="Y120" s="4">
        <v>4.0</v>
      </c>
      <c r="Z120" s="4">
        <v>4.0</v>
      </c>
      <c r="AA120" s="4">
        <v>4.0</v>
      </c>
      <c r="AB120" s="4">
        <v>4.0</v>
      </c>
      <c r="AC120" s="4">
        <v>4.0</v>
      </c>
      <c r="AD120" s="4">
        <v>4.0</v>
      </c>
      <c r="AE120" s="4">
        <v>4.0</v>
      </c>
      <c r="AF120" s="4">
        <v>4.0</v>
      </c>
      <c r="AG120" s="4">
        <v>4.0</v>
      </c>
      <c r="AH120" s="4">
        <v>4.0</v>
      </c>
      <c r="AI120" s="4">
        <v>3.0</v>
      </c>
      <c r="AJ120" s="4">
        <v>2.0</v>
      </c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>
        <v>37610.0</v>
      </c>
      <c r="AW120" s="4">
        <v>37610.0</v>
      </c>
      <c r="AX120" s="4">
        <v>37610.0</v>
      </c>
      <c r="AY120" s="4">
        <v>37610.0</v>
      </c>
      <c r="AZ120" s="4">
        <v>37194.0</v>
      </c>
      <c r="BA120" s="4">
        <v>36863.0</v>
      </c>
      <c r="BB120" s="4">
        <v>36863.0</v>
      </c>
      <c r="BC120" s="4">
        <v>36863.0</v>
      </c>
      <c r="BD120" s="4">
        <v>36863.0</v>
      </c>
      <c r="BE120" s="4">
        <v>36863.0</v>
      </c>
      <c r="BF120" s="4">
        <v>36863.0</v>
      </c>
      <c r="BG120" s="4">
        <v>36863.0</v>
      </c>
      <c r="BH120" s="4">
        <v>36863.0</v>
      </c>
      <c r="BI120" s="4">
        <v>36863.0</v>
      </c>
      <c r="BJ120" s="4">
        <v>36863.0</v>
      </c>
      <c r="BK120" s="4">
        <v>36696.0</v>
      </c>
      <c r="BL120" s="4">
        <v>36696.0</v>
      </c>
      <c r="BM120" s="4">
        <v>36655.0</v>
      </c>
      <c r="BN120" s="4">
        <v>36114.0</v>
      </c>
      <c r="BO120" s="4">
        <v>2654.0</v>
      </c>
      <c r="BP120" s="4">
        <v>44.0</v>
      </c>
      <c r="BQ120" s="4">
        <v>44.0</v>
      </c>
      <c r="BR120" s="4"/>
      <c r="BS120" s="4"/>
    </row>
    <row r="121" ht="15.75" customHeight="1">
      <c r="D121" s="22"/>
      <c r="E121" s="22"/>
      <c r="F121" s="22"/>
    </row>
    <row r="122" ht="15.75" customHeight="1">
      <c r="D122" s="22"/>
      <c r="E122" s="22"/>
      <c r="F122" s="22"/>
    </row>
    <row r="123" ht="15.75" customHeight="1">
      <c r="D123" s="22"/>
      <c r="E123" s="22"/>
      <c r="F123" s="22"/>
    </row>
    <row r="124" ht="15.75" customHeight="1">
      <c r="D124" s="22"/>
      <c r="E124" s="22"/>
      <c r="F124" s="22"/>
      <c r="I124" s="2" t="s">
        <v>2</v>
      </c>
      <c r="K124" s="2">
        <f t="shared" ref="K124:BS124" si="59">SUM(K3:K120)</f>
        <v>0</v>
      </c>
      <c r="L124" s="2">
        <f t="shared" si="59"/>
        <v>0</v>
      </c>
      <c r="M124" s="2">
        <f t="shared" si="59"/>
        <v>0</v>
      </c>
      <c r="N124" s="2">
        <f t="shared" si="59"/>
        <v>0</v>
      </c>
      <c r="O124" s="4">
        <f t="shared" si="59"/>
        <v>14038</v>
      </c>
      <c r="P124" s="4">
        <f t="shared" si="59"/>
        <v>25528</v>
      </c>
      <c r="Q124" s="4">
        <f t="shared" si="59"/>
        <v>44817</v>
      </c>
      <c r="R124" s="4">
        <f t="shared" si="59"/>
        <v>51781</v>
      </c>
      <c r="S124" s="4">
        <f t="shared" si="59"/>
        <v>60286</v>
      </c>
      <c r="T124" s="4">
        <f t="shared" si="59"/>
        <v>65823</v>
      </c>
      <c r="U124" s="4">
        <f t="shared" si="59"/>
        <v>65044.35557</v>
      </c>
      <c r="V124" s="4">
        <f t="shared" si="59"/>
        <v>61444.08848</v>
      </c>
      <c r="W124" s="4">
        <f t="shared" si="59"/>
        <v>59749.3742</v>
      </c>
      <c r="X124" s="4">
        <f t="shared" si="59"/>
        <v>57995.64794</v>
      </c>
      <c r="Y124" s="4">
        <f t="shared" si="59"/>
        <v>55200.05729</v>
      </c>
      <c r="Z124" s="4">
        <f t="shared" si="59"/>
        <v>53874.03242</v>
      </c>
      <c r="AA124" s="4">
        <f t="shared" si="59"/>
        <v>49548.58912</v>
      </c>
      <c r="AB124" s="4">
        <f t="shared" si="59"/>
        <v>45235.97276</v>
      </c>
      <c r="AC124" s="4">
        <f t="shared" si="59"/>
        <v>35874.51469</v>
      </c>
      <c r="AD124" s="4">
        <f t="shared" si="59"/>
        <v>28119.46974</v>
      </c>
      <c r="AE124" s="4">
        <f t="shared" si="59"/>
        <v>18072.63698</v>
      </c>
      <c r="AF124" s="4">
        <f t="shared" si="59"/>
        <v>12654.79355</v>
      </c>
      <c r="AG124" s="4">
        <f t="shared" si="59"/>
        <v>10243.72972</v>
      </c>
      <c r="AH124" s="4">
        <f t="shared" si="59"/>
        <v>6998.840829</v>
      </c>
      <c r="AI124" s="4">
        <f t="shared" si="59"/>
        <v>3751.250384</v>
      </c>
      <c r="AJ124" s="4">
        <f t="shared" si="59"/>
        <v>1291.061728</v>
      </c>
      <c r="AK124" s="4">
        <f t="shared" si="59"/>
        <v>1196.814815</v>
      </c>
      <c r="AL124" s="4">
        <f t="shared" si="59"/>
        <v>1100.814815</v>
      </c>
      <c r="AM124" s="4">
        <f t="shared" si="59"/>
        <v>1100.814815</v>
      </c>
      <c r="AN124" s="4">
        <f t="shared" si="59"/>
        <v>1100.814815</v>
      </c>
      <c r="AO124" s="4">
        <f t="shared" si="59"/>
        <v>0</v>
      </c>
      <c r="AP124" s="4">
        <f t="shared" si="59"/>
        <v>0</v>
      </c>
      <c r="AQ124" s="4">
        <f t="shared" si="59"/>
        <v>0</v>
      </c>
      <c r="AR124" s="4">
        <f t="shared" si="59"/>
        <v>0</v>
      </c>
      <c r="AS124" s="4">
        <f t="shared" si="59"/>
        <v>0</v>
      </c>
      <c r="AT124" s="4">
        <f t="shared" si="59"/>
        <v>82855998</v>
      </c>
      <c r="AU124" s="4">
        <f t="shared" si="59"/>
        <v>174269967</v>
      </c>
      <c r="AV124" s="4">
        <f t="shared" si="59"/>
        <v>319831715</v>
      </c>
      <c r="AW124" s="4">
        <f t="shared" si="59"/>
        <v>354952243</v>
      </c>
      <c r="AX124" s="4">
        <f t="shared" si="59"/>
        <v>381963911</v>
      </c>
      <c r="AY124" s="4">
        <f t="shared" si="59"/>
        <v>409483613</v>
      </c>
      <c r="AZ124" s="4">
        <f t="shared" si="59"/>
        <v>411297209.7</v>
      </c>
      <c r="BA124" s="4">
        <f t="shared" si="59"/>
        <v>404323829.8</v>
      </c>
      <c r="BB124" s="4">
        <f t="shared" si="59"/>
        <v>401059351.8</v>
      </c>
      <c r="BC124" s="4">
        <f t="shared" si="59"/>
        <v>393663914.6</v>
      </c>
      <c r="BD124" s="4">
        <f t="shared" si="59"/>
        <v>373351315.2</v>
      </c>
      <c r="BE124" s="4">
        <f t="shared" si="59"/>
        <v>365613838.2</v>
      </c>
      <c r="BF124" s="4">
        <f t="shared" si="59"/>
        <v>339848916.9</v>
      </c>
      <c r="BG124" s="4">
        <f t="shared" si="59"/>
        <v>311684267.8</v>
      </c>
      <c r="BH124" s="4">
        <f t="shared" si="59"/>
        <v>265390110</v>
      </c>
      <c r="BI124" s="4">
        <f t="shared" si="59"/>
        <v>208827293.3</v>
      </c>
      <c r="BJ124" s="4">
        <f t="shared" si="59"/>
        <v>148810136.3</v>
      </c>
      <c r="BK124" s="4">
        <f t="shared" si="59"/>
        <v>83179075.41</v>
      </c>
      <c r="BL124" s="4">
        <f t="shared" si="59"/>
        <v>50144781.96</v>
      </c>
      <c r="BM124" s="4">
        <f t="shared" si="59"/>
        <v>31814730.85</v>
      </c>
      <c r="BN124" s="4">
        <f t="shared" si="59"/>
        <v>18614821.7</v>
      </c>
      <c r="BO124" s="4">
        <f t="shared" si="59"/>
        <v>3542003.025</v>
      </c>
      <c r="BP124" s="4">
        <f t="shared" si="59"/>
        <v>2606221.855</v>
      </c>
      <c r="BQ124" s="4">
        <f t="shared" si="59"/>
        <v>2344220.855</v>
      </c>
      <c r="BR124" s="4">
        <f t="shared" si="59"/>
        <v>2344176.855</v>
      </c>
      <c r="BS124" s="4">
        <f t="shared" si="59"/>
        <v>2344176.855</v>
      </c>
    </row>
    <row r="125" ht="15.75" customHeight="1">
      <c r="D125" s="22"/>
      <c r="E125" s="22"/>
      <c r="F125" s="22"/>
    </row>
    <row r="126" ht="15.75" customHeight="1">
      <c r="D126" s="22"/>
      <c r="E126" s="22"/>
      <c r="F126" s="22"/>
    </row>
    <row r="127" ht="15.75" customHeight="1">
      <c r="D127" s="22"/>
      <c r="E127" s="22"/>
      <c r="F127" s="22"/>
    </row>
    <row r="128" ht="15.75" customHeight="1">
      <c r="D128" s="22"/>
      <c r="E128" s="22"/>
      <c r="F128" s="22"/>
    </row>
    <row r="129" ht="15.75" customHeight="1">
      <c r="D129" s="22"/>
      <c r="E129" s="22"/>
      <c r="F129" s="22"/>
    </row>
    <row r="130" ht="15.75" customHeight="1">
      <c r="D130" s="22"/>
      <c r="E130" s="22"/>
      <c r="F130" s="22"/>
    </row>
    <row r="131" ht="15.75" customHeight="1">
      <c r="D131" s="22"/>
      <c r="E131" s="22"/>
      <c r="F131" s="22"/>
    </row>
    <row r="132" ht="15.75" customHeight="1">
      <c r="D132" s="22"/>
      <c r="E132" s="22"/>
      <c r="F132" s="22"/>
    </row>
    <row r="133" ht="15.75" customHeight="1">
      <c r="D133" s="22"/>
      <c r="E133" s="22"/>
      <c r="F133" s="22"/>
    </row>
    <row r="134" ht="15.75" customHeight="1">
      <c r="D134" s="22"/>
      <c r="E134" s="22"/>
      <c r="F134" s="22"/>
    </row>
    <row r="135" ht="15.75" customHeight="1">
      <c r="D135" s="22"/>
      <c r="E135" s="22"/>
      <c r="F135" s="22"/>
    </row>
    <row r="136" ht="15.75" customHeight="1">
      <c r="D136" s="22"/>
      <c r="E136" s="22"/>
      <c r="F136" s="22"/>
    </row>
    <row r="137" ht="15.75" customHeight="1">
      <c r="D137" s="22"/>
      <c r="E137" s="22"/>
      <c r="F137" s="22"/>
    </row>
    <row r="138" ht="15.75" customHeight="1">
      <c r="D138" s="22"/>
      <c r="E138" s="22"/>
      <c r="F138" s="22"/>
    </row>
    <row r="139" ht="15.75" customHeight="1">
      <c r="D139" s="22"/>
      <c r="E139" s="22"/>
      <c r="F139" s="22"/>
    </row>
    <row r="140" ht="15.75" customHeight="1">
      <c r="D140" s="22"/>
      <c r="E140" s="22"/>
      <c r="F140" s="22"/>
    </row>
    <row r="141" ht="15.75" customHeight="1">
      <c r="D141" s="22"/>
      <c r="E141" s="22"/>
      <c r="F141" s="22"/>
    </row>
    <row r="142" ht="15.75" customHeight="1">
      <c r="D142" s="22"/>
      <c r="E142" s="22"/>
      <c r="F142" s="22"/>
    </row>
    <row r="143" ht="15.75" customHeight="1">
      <c r="D143" s="22"/>
      <c r="E143" s="22"/>
      <c r="F143" s="22"/>
    </row>
    <row r="144" ht="15.75" customHeight="1">
      <c r="D144" s="22"/>
      <c r="E144" s="22"/>
      <c r="F144" s="22"/>
    </row>
    <row r="145" ht="15.75" customHeight="1">
      <c r="D145" s="22"/>
      <c r="E145" s="22"/>
      <c r="F145" s="22"/>
    </row>
    <row r="146" ht="15.75" customHeight="1">
      <c r="D146" s="22"/>
      <c r="E146" s="22"/>
      <c r="F146" s="22"/>
    </row>
    <row r="147" ht="15.75" customHeight="1">
      <c r="D147" s="22"/>
      <c r="E147" s="22"/>
      <c r="F147" s="22"/>
    </row>
    <row r="148" ht="15.75" customHeight="1">
      <c r="D148" s="22"/>
      <c r="E148" s="22"/>
      <c r="F148" s="22"/>
    </row>
    <row r="149" ht="15.75" customHeight="1">
      <c r="D149" s="22"/>
      <c r="E149" s="22"/>
      <c r="F149" s="22"/>
    </row>
    <row r="150" ht="15.75" customHeight="1">
      <c r="D150" s="22"/>
      <c r="E150" s="22"/>
      <c r="F150" s="22"/>
    </row>
    <row r="151" ht="15.75" customHeight="1">
      <c r="D151" s="22"/>
      <c r="E151" s="22"/>
      <c r="F151" s="22"/>
    </row>
    <row r="152" ht="15.75" customHeight="1">
      <c r="D152" s="22"/>
      <c r="E152" s="22"/>
      <c r="F152" s="22"/>
    </row>
    <row r="153" ht="15.75" customHeight="1">
      <c r="D153" s="22"/>
      <c r="E153" s="22"/>
      <c r="F153" s="22"/>
    </row>
    <row r="154" ht="15.75" customHeight="1">
      <c r="D154" s="22"/>
      <c r="E154" s="22"/>
      <c r="F154" s="22"/>
    </row>
    <row r="155" ht="15.75" customHeight="1">
      <c r="D155" s="22"/>
      <c r="E155" s="22"/>
      <c r="F155" s="22"/>
    </row>
    <row r="156" ht="15.75" customHeight="1">
      <c r="D156" s="22"/>
      <c r="E156" s="22"/>
      <c r="F156" s="22"/>
    </row>
    <row r="157" ht="15.75" customHeight="1">
      <c r="D157" s="22"/>
      <c r="E157" s="22"/>
      <c r="F157" s="22"/>
    </row>
    <row r="158" ht="15.75" customHeight="1">
      <c r="D158" s="22"/>
      <c r="E158" s="22"/>
      <c r="F158" s="22"/>
    </row>
    <row r="159" ht="15.75" customHeight="1">
      <c r="D159" s="22"/>
      <c r="E159" s="22"/>
      <c r="F159" s="22"/>
    </row>
    <row r="160" ht="15.75" customHeight="1">
      <c r="D160" s="22"/>
      <c r="E160" s="22"/>
      <c r="F160" s="22"/>
    </row>
    <row r="161" ht="15.75" customHeight="1">
      <c r="D161" s="22"/>
      <c r="E161" s="22"/>
      <c r="F161" s="22"/>
    </row>
    <row r="162" ht="15.75" customHeight="1">
      <c r="D162" s="22"/>
      <c r="E162" s="22"/>
      <c r="F162" s="22"/>
    </row>
    <row r="163" ht="15.75" customHeight="1">
      <c r="D163" s="22"/>
      <c r="E163" s="22"/>
      <c r="F163" s="22"/>
    </row>
    <row r="164" ht="15.75" customHeight="1">
      <c r="D164" s="22"/>
      <c r="E164" s="22"/>
      <c r="F164" s="22"/>
    </row>
    <row r="165" ht="15.75" customHeight="1">
      <c r="D165" s="22"/>
      <c r="E165" s="22"/>
      <c r="F165" s="22"/>
    </row>
    <row r="166" ht="15.75" customHeight="1">
      <c r="D166" s="22"/>
      <c r="E166" s="22"/>
      <c r="F166" s="22"/>
    </row>
    <row r="167" ht="15.75" customHeight="1">
      <c r="D167" s="22"/>
      <c r="E167" s="22"/>
      <c r="F167" s="22"/>
    </row>
    <row r="168" ht="15.75" customHeight="1">
      <c r="D168" s="22"/>
      <c r="E168" s="22"/>
      <c r="F168" s="22"/>
    </row>
    <row r="169" ht="15.75" customHeight="1">
      <c r="D169" s="22"/>
      <c r="E169" s="22"/>
      <c r="F169" s="22"/>
    </row>
    <row r="170" ht="15.75" customHeight="1">
      <c r="D170" s="22"/>
      <c r="E170" s="22"/>
      <c r="F170" s="22"/>
    </row>
    <row r="171" ht="15.75" customHeight="1">
      <c r="D171" s="22"/>
      <c r="E171" s="22"/>
      <c r="F171" s="22"/>
    </row>
    <row r="172" ht="15.75" customHeight="1">
      <c r="D172" s="22"/>
      <c r="E172" s="22"/>
      <c r="F172" s="22"/>
    </row>
    <row r="173" ht="15.75" customHeight="1">
      <c r="D173" s="22"/>
      <c r="E173" s="22"/>
      <c r="F173" s="22"/>
    </row>
    <row r="174" ht="15.75" customHeight="1">
      <c r="D174" s="22"/>
      <c r="E174" s="22"/>
      <c r="F174" s="22"/>
    </row>
    <row r="175" ht="15.75" customHeight="1">
      <c r="D175" s="22"/>
      <c r="E175" s="22"/>
      <c r="F175" s="22"/>
    </row>
    <row r="176" ht="15.75" customHeight="1">
      <c r="D176" s="22"/>
      <c r="E176" s="22"/>
      <c r="F176" s="22"/>
    </row>
    <row r="177" ht="15.75" customHeight="1">
      <c r="D177" s="22"/>
      <c r="E177" s="22"/>
      <c r="F177" s="22"/>
    </row>
    <row r="178" ht="15.75" customHeight="1">
      <c r="D178" s="22"/>
      <c r="E178" s="22"/>
      <c r="F178" s="22"/>
    </row>
    <row r="179" ht="15.75" customHeight="1">
      <c r="D179" s="22"/>
      <c r="E179" s="22"/>
      <c r="F179" s="22"/>
    </row>
    <row r="180" ht="15.75" customHeight="1">
      <c r="D180" s="22"/>
      <c r="E180" s="22"/>
      <c r="F180" s="22"/>
    </row>
    <row r="181" ht="15.75" customHeight="1">
      <c r="D181" s="22"/>
      <c r="E181" s="22"/>
      <c r="F181" s="22"/>
    </row>
    <row r="182" ht="15.75" customHeight="1">
      <c r="D182" s="22"/>
      <c r="E182" s="22"/>
      <c r="F182" s="22"/>
    </row>
    <row r="183" ht="15.75" customHeight="1">
      <c r="D183" s="22"/>
      <c r="E183" s="22"/>
      <c r="F183" s="22"/>
    </row>
    <row r="184" ht="15.75" customHeight="1">
      <c r="D184" s="22"/>
      <c r="E184" s="22"/>
      <c r="F184" s="22"/>
    </row>
    <row r="185" ht="15.75" customHeight="1">
      <c r="D185" s="22"/>
      <c r="E185" s="22"/>
      <c r="F185" s="22"/>
    </row>
    <row r="186" ht="15.75" customHeight="1">
      <c r="D186" s="22"/>
      <c r="E186" s="22"/>
      <c r="F186" s="22"/>
    </row>
    <row r="187" ht="15.75" customHeight="1">
      <c r="D187" s="22"/>
      <c r="E187" s="22"/>
      <c r="F187" s="22"/>
    </row>
    <row r="188" ht="15.75" customHeight="1">
      <c r="D188" s="22"/>
      <c r="E188" s="22"/>
      <c r="F188" s="22"/>
    </row>
    <row r="189" ht="15.75" customHeight="1">
      <c r="D189" s="22"/>
      <c r="E189" s="22"/>
      <c r="F189" s="22"/>
    </row>
    <row r="190" ht="15.75" customHeight="1">
      <c r="D190" s="22"/>
      <c r="E190" s="22"/>
      <c r="F190" s="22"/>
    </row>
    <row r="191" ht="15.75" customHeight="1">
      <c r="D191" s="22"/>
      <c r="E191" s="22"/>
      <c r="F191" s="22"/>
    </row>
    <row r="192" ht="15.75" customHeight="1">
      <c r="D192" s="22"/>
      <c r="E192" s="22"/>
      <c r="F192" s="22"/>
    </row>
    <row r="193" ht="15.75" customHeight="1">
      <c r="D193" s="22"/>
      <c r="E193" s="22"/>
      <c r="F193" s="22"/>
    </row>
    <row r="194" ht="15.75" customHeight="1">
      <c r="D194" s="22"/>
      <c r="E194" s="22"/>
      <c r="F194" s="22"/>
    </row>
    <row r="195" ht="15.75" customHeight="1">
      <c r="D195" s="22"/>
      <c r="E195" s="22"/>
      <c r="F195" s="22"/>
    </row>
    <row r="196" ht="15.75" customHeight="1">
      <c r="D196" s="22"/>
      <c r="E196" s="22"/>
      <c r="F196" s="22"/>
    </row>
    <row r="197" ht="15.75" customHeight="1">
      <c r="D197" s="22"/>
      <c r="E197" s="22"/>
      <c r="F197" s="22"/>
    </row>
    <row r="198" ht="15.75" customHeight="1">
      <c r="D198" s="22"/>
      <c r="E198" s="22"/>
      <c r="F198" s="22"/>
    </row>
    <row r="199" ht="15.75" customHeight="1">
      <c r="D199" s="22"/>
      <c r="E199" s="22"/>
      <c r="F199" s="22"/>
    </row>
    <row r="200" ht="15.75" customHeight="1">
      <c r="D200" s="22"/>
      <c r="E200" s="22"/>
      <c r="F200" s="22"/>
    </row>
    <row r="201" ht="15.75" customHeight="1">
      <c r="D201" s="22"/>
      <c r="E201" s="22"/>
      <c r="F201" s="22"/>
    </row>
    <row r="202" ht="15.75" customHeight="1">
      <c r="D202" s="22"/>
      <c r="E202" s="22"/>
      <c r="F202" s="22"/>
    </row>
    <row r="203" ht="15.75" customHeight="1">
      <c r="D203" s="22"/>
      <c r="E203" s="22"/>
      <c r="F203" s="22"/>
    </row>
    <row r="204" ht="15.75" customHeight="1">
      <c r="D204" s="22"/>
      <c r="E204" s="22"/>
      <c r="F204" s="22"/>
    </row>
    <row r="205" ht="15.75" customHeight="1">
      <c r="D205" s="22"/>
      <c r="E205" s="22"/>
      <c r="F205" s="22"/>
    </row>
    <row r="206" ht="15.75" customHeight="1">
      <c r="D206" s="22"/>
      <c r="E206" s="22"/>
      <c r="F206" s="22"/>
    </row>
    <row r="207" ht="15.75" customHeight="1">
      <c r="D207" s="22"/>
      <c r="E207" s="22"/>
      <c r="F207" s="22"/>
    </row>
    <row r="208" ht="15.75" customHeight="1">
      <c r="D208" s="22"/>
      <c r="E208" s="22"/>
      <c r="F208" s="22"/>
    </row>
    <row r="209" ht="15.75" customHeight="1">
      <c r="D209" s="22"/>
      <c r="E209" s="22"/>
      <c r="F209" s="22"/>
    </row>
    <row r="210" ht="15.75" customHeight="1">
      <c r="D210" s="22"/>
      <c r="E210" s="22"/>
      <c r="F210" s="22"/>
    </row>
    <row r="211" ht="15.75" customHeight="1">
      <c r="D211" s="22"/>
      <c r="E211" s="22"/>
      <c r="F211" s="22"/>
    </row>
    <row r="212" ht="15.75" customHeight="1">
      <c r="D212" s="22"/>
      <c r="E212" s="22"/>
      <c r="F212" s="22"/>
    </row>
    <row r="213" ht="15.75" customHeight="1">
      <c r="D213" s="22"/>
      <c r="E213" s="22"/>
      <c r="F213" s="22"/>
    </row>
    <row r="214" ht="15.75" customHeight="1">
      <c r="D214" s="22"/>
      <c r="E214" s="22"/>
      <c r="F214" s="22"/>
    </row>
    <row r="215" ht="15.75" customHeight="1">
      <c r="D215" s="22"/>
      <c r="E215" s="22"/>
      <c r="F215" s="22"/>
    </row>
    <row r="216" ht="15.75" customHeight="1">
      <c r="D216" s="22"/>
      <c r="E216" s="22"/>
      <c r="F216" s="22"/>
    </row>
    <row r="217" ht="15.75" customHeight="1">
      <c r="D217" s="22"/>
      <c r="E217" s="22"/>
      <c r="F217" s="22"/>
    </row>
    <row r="218" ht="15.75" customHeight="1">
      <c r="D218" s="22"/>
      <c r="E218" s="22"/>
      <c r="F218" s="22"/>
    </row>
    <row r="219" ht="15.75" customHeight="1">
      <c r="D219" s="22"/>
      <c r="E219" s="22"/>
      <c r="F219" s="22"/>
    </row>
    <row r="220" ht="15.75" customHeight="1">
      <c r="D220" s="22"/>
      <c r="E220" s="22"/>
      <c r="F220" s="22"/>
    </row>
    <row r="221" ht="15.75" customHeight="1">
      <c r="D221" s="22"/>
      <c r="E221" s="22"/>
      <c r="F221" s="22"/>
    </row>
    <row r="222" ht="15.75" customHeight="1">
      <c r="D222" s="22"/>
      <c r="E222" s="22"/>
      <c r="F222" s="22"/>
    </row>
    <row r="223" ht="15.75" customHeight="1">
      <c r="D223" s="22"/>
      <c r="E223" s="22"/>
      <c r="F223" s="22"/>
    </row>
    <row r="224" ht="15.75" customHeight="1">
      <c r="D224" s="22"/>
      <c r="E224" s="22"/>
      <c r="F224" s="22"/>
    </row>
    <row r="225" ht="15.75" customHeight="1">
      <c r="D225" s="22"/>
      <c r="E225" s="22"/>
      <c r="F225" s="22"/>
    </row>
    <row r="226" ht="15.75" customHeight="1">
      <c r="D226" s="22"/>
      <c r="E226" s="22"/>
      <c r="F226" s="22"/>
    </row>
    <row r="227" ht="15.75" customHeight="1">
      <c r="D227" s="22"/>
      <c r="E227" s="22"/>
      <c r="F227" s="22"/>
    </row>
    <row r="228" ht="15.75" customHeight="1">
      <c r="D228" s="22"/>
      <c r="E228" s="22"/>
      <c r="F228" s="22"/>
    </row>
    <row r="229" ht="15.75" customHeight="1">
      <c r="D229" s="22"/>
      <c r="E229" s="22"/>
      <c r="F229" s="22"/>
    </row>
    <row r="230" ht="15.75" customHeight="1">
      <c r="D230" s="22"/>
      <c r="E230" s="22"/>
      <c r="F230" s="22"/>
    </row>
    <row r="231" ht="15.75" customHeight="1">
      <c r="D231" s="22"/>
      <c r="E231" s="22"/>
      <c r="F231" s="22"/>
    </row>
    <row r="232" ht="15.75" customHeight="1">
      <c r="D232" s="22"/>
      <c r="E232" s="22"/>
      <c r="F232" s="22"/>
    </row>
    <row r="233" ht="15.75" customHeight="1">
      <c r="D233" s="22"/>
      <c r="E233" s="22"/>
      <c r="F233" s="22"/>
    </row>
    <row r="234" ht="15.75" customHeight="1">
      <c r="D234" s="22"/>
      <c r="E234" s="22"/>
      <c r="F234" s="22"/>
    </row>
    <row r="235" ht="15.75" customHeight="1">
      <c r="D235" s="22"/>
      <c r="E235" s="22"/>
      <c r="F235" s="22"/>
    </row>
    <row r="236" ht="15.75" customHeight="1">
      <c r="D236" s="22"/>
      <c r="E236" s="22"/>
      <c r="F236" s="22"/>
    </row>
    <row r="237" ht="15.75" customHeight="1">
      <c r="D237" s="22"/>
      <c r="E237" s="22"/>
      <c r="F237" s="22"/>
    </row>
    <row r="238" ht="15.75" customHeight="1">
      <c r="D238" s="22"/>
      <c r="E238" s="22"/>
      <c r="F238" s="22"/>
    </row>
    <row r="239" ht="15.75" customHeight="1">
      <c r="D239" s="22"/>
      <c r="E239" s="22"/>
      <c r="F239" s="22"/>
    </row>
    <row r="240" ht="15.75" customHeight="1">
      <c r="D240" s="22"/>
      <c r="E240" s="22"/>
      <c r="F240" s="22"/>
    </row>
    <row r="241" ht="15.75" customHeight="1">
      <c r="D241" s="22"/>
      <c r="E241" s="22"/>
      <c r="F241" s="22"/>
    </row>
    <row r="242" ht="15.75" customHeight="1">
      <c r="D242" s="22"/>
      <c r="E242" s="22"/>
      <c r="F242" s="22"/>
    </row>
    <row r="243" ht="15.75" customHeight="1">
      <c r="D243" s="22"/>
      <c r="E243" s="22"/>
      <c r="F243" s="22"/>
    </row>
    <row r="244" ht="15.75" customHeight="1">
      <c r="D244" s="22"/>
      <c r="E244" s="22"/>
      <c r="F244" s="22"/>
    </row>
    <row r="245" ht="15.75" customHeight="1">
      <c r="D245" s="22"/>
      <c r="E245" s="22"/>
      <c r="F245" s="22"/>
    </row>
    <row r="246" ht="15.75" customHeight="1">
      <c r="D246" s="22"/>
      <c r="E246" s="22"/>
      <c r="F246" s="22"/>
    </row>
    <row r="247" ht="15.75" customHeight="1">
      <c r="D247" s="22"/>
      <c r="E247" s="22"/>
      <c r="F247" s="22"/>
    </row>
    <row r="248" ht="15.75" customHeight="1">
      <c r="D248" s="22"/>
      <c r="E248" s="22"/>
      <c r="F248" s="22"/>
    </row>
    <row r="249" ht="15.75" customHeight="1">
      <c r="D249" s="22"/>
      <c r="E249" s="22"/>
      <c r="F249" s="22"/>
    </row>
    <row r="250" ht="15.75" customHeight="1">
      <c r="D250" s="22"/>
      <c r="E250" s="22"/>
      <c r="F250" s="22"/>
    </row>
    <row r="251" ht="15.75" customHeight="1">
      <c r="D251" s="22"/>
      <c r="E251" s="22"/>
      <c r="F251" s="22"/>
    </row>
    <row r="252" ht="15.75" customHeight="1">
      <c r="D252" s="22"/>
      <c r="E252" s="22"/>
      <c r="F252" s="22"/>
    </row>
    <row r="253" ht="15.75" customHeight="1">
      <c r="D253" s="22"/>
      <c r="E253" s="22"/>
      <c r="F253" s="22"/>
    </row>
    <row r="254" ht="15.75" customHeight="1">
      <c r="D254" s="22"/>
      <c r="E254" s="22"/>
      <c r="F254" s="22"/>
    </row>
    <row r="255" ht="15.75" customHeight="1">
      <c r="D255" s="22"/>
      <c r="E255" s="22"/>
      <c r="F255" s="22"/>
    </row>
    <row r="256" ht="15.75" customHeight="1">
      <c r="D256" s="22"/>
      <c r="E256" s="22"/>
      <c r="F256" s="22"/>
    </row>
    <row r="257" ht="15.75" customHeight="1">
      <c r="D257" s="22"/>
      <c r="E257" s="22"/>
      <c r="F257" s="22"/>
    </row>
    <row r="258" ht="15.75" customHeight="1">
      <c r="D258" s="22"/>
      <c r="E258" s="22"/>
      <c r="F258" s="22"/>
    </row>
    <row r="259" ht="15.75" customHeight="1">
      <c r="D259" s="22"/>
      <c r="E259" s="22"/>
      <c r="F259" s="22"/>
    </row>
    <row r="260" ht="15.75" customHeight="1">
      <c r="D260" s="22"/>
      <c r="E260" s="22"/>
      <c r="F260" s="22"/>
    </row>
    <row r="261" ht="15.75" customHeight="1">
      <c r="D261" s="22"/>
      <c r="E261" s="22"/>
      <c r="F261" s="22"/>
    </row>
    <row r="262" ht="15.75" customHeight="1">
      <c r="D262" s="22"/>
      <c r="E262" s="22"/>
      <c r="F262" s="22"/>
    </row>
    <row r="263" ht="15.75" customHeight="1">
      <c r="D263" s="22"/>
      <c r="E263" s="22"/>
      <c r="F263" s="22"/>
    </row>
    <row r="264" ht="15.75" customHeight="1">
      <c r="D264" s="22"/>
      <c r="E264" s="22"/>
      <c r="F264" s="22"/>
    </row>
    <row r="265" ht="15.75" customHeight="1">
      <c r="D265" s="22"/>
      <c r="E265" s="22"/>
      <c r="F265" s="22"/>
    </row>
    <row r="266" ht="15.75" customHeight="1">
      <c r="D266" s="22"/>
      <c r="E266" s="22"/>
      <c r="F266" s="22"/>
    </row>
    <row r="267" ht="15.75" customHeight="1">
      <c r="D267" s="22"/>
      <c r="E267" s="22"/>
      <c r="F267" s="22"/>
    </row>
    <row r="268" ht="15.75" customHeight="1">
      <c r="D268" s="22"/>
      <c r="E268" s="22"/>
      <c r="F268" s="22"/>
    </row>
    <row r="269" ht="15.75" customHeight="1">
      <c r="D269" s="22"/>
      <c r="E269" s="22"/>
      <c r="F269" s="22"/>
    </row>
    <row r="270" ht="15.75" customHeight="1">
      <c r="D270" s="22"/>
      <c r="E270" s="22"/>
      <c r="F270" s="22"/>
    </row>
    <row r="271" ht="15.75" customHeight="1">
      <c r="D271" s="22"/>
      <c r="E271" s="22"/>
      <c r="F271" s="22"/>
    </row>
    <row r="272" ht="15.75" customHeight="1">
      <c r="D272" s="22"/>
      <c r="E272" s="22"/>
      <c r="F272" s="22"/>
    </row>
    <row r="273" ht="15.75" customHeight="1">
      <c r="D273" s="22"/>
      <c r="E273" s="22"/>
      <c r="F273" s="22"/>
    </row>
    <row r="274" ht="15.75" customHeight="1">
      <c r="D274" s="22"/>
      <c r="E274" s="22"/>
      <c r="F274" s="22"/>
    </row>
    <row r="275" ht="15.75" customHeight="1">
      <c r="D275" s="22"/>
      <c r="E275" s="22"/>
      <c r="F275" s="22"/>
    </row>
    <row r="276" ht="15.75" customHeight="1">
      <c r="D276" s="22"/>
      <c r="E276" s="22"/>
      <c r="F276" s="22"/>
    </row>
    <row r="277" ht="15.75" customHeight="1">
      <c r="D277" s="22"/>
      <c r="E277" s="22"/>
      <c r="F277" s="22"/>
    </row>
    <row r="278" ht="15.75" customHeight="1">
      <c r="D278" s="22"/>
      <c r="E278" s="22"/>
      <c r="F278" s="22"/>
    </row>
    <row r="279" ht="15.75" customHeight="1">
      <c r="D279" s="22"/>
      <c r="E279" s="22"/>
      <c r="F279" s="22"/>
    </row>
    <row r="280" ht="15.75" customHeight="1">
      <c r="D280" s="22"/>
      <c r="E280" s="22"/>
      <c r="F280" s="22"/>
    </row>
    <row r="281" ht="15.75" customHeight="1">
      <c r="D281" s="22"/>
      <c r="E281" s="22"/>
      <c r="F281" s="22"/>
    </row>
    <row r="282" ht="15.75" customHeight="1">
      <c r="D282" s="22"/>
      <c r="E282" s="22"/>
      <c r="F282" s="22"/>
    </row>
    <row r="283" ht="15.75" customHeight="1">
      <c r="D283" s="22"/>
      <c r="E283" s="22"/>
      <c r="F283" s="22"/>
    </row>
    <row r="284" ht="15.75" customHeight="1">
      <c r="D284" s="22"/>
      <c r="E284" s="22"/>
      <c r="F284" s="22"/>
    </row>
    <row r="285" ht="15.75" customHeight="1">
      <c r="D285" s="22"/>
      <c r="E285" s="22"/>
      <c r="F285" s="22"/>
    </row>
    <row r="286" ht="15.75" customHeight="1">
      <c r="D286" s="22"/>
      <c r="E286" s="22"/>
      <c r="F286" s="22"/>
    </row>
    <row r="287" ht="15.75" customHeight="1">
      <c r="D287" s="22"/>
      <c r="E287" s="22"/>
      <c r="F287" s="22"/>
    </row>
    <row r="288" ht="15.75" customHeight="1">
      <c r="D288" s="22"/>
      <c r="E288" s="22"/>
      <c r="F288" s="22"/>
    </row>
    <row r="289" ht="15.75" customHeight="1">
      <c r="D289" s="22"/>
      <c r="E289" s="22"/>
      <c r="F289" s="22"/>
    </row>
    <row r="290" ht="15.75" customHeight="1">
      <c r="D290" s="22"/>
      <c r="E290" s="22"/>
      <c r="F290" s="22"/>
    </row>
    <row r="291" ht="15.75" customHeight="1">
      <c r="D291" s="22"/>
      <c r="E291" s="22"/>
      <c r="F291" s="22"/>
    </row>
    <row r="292" ht="15.75" customHeight="1">
      <c r="D292" s="22"/>
      <c r="E292" s="22"/>
      <c r="F292" s="22"/>
    </row>
    <row r="293" ht="15.75" customHeight="1">
      <c r="D293" s="22"/>
      <c r="E293" s="22"/>
      <c r="F293" s="22"/>
    </row>
    <row r="294" ht="15.75" customHeight="1">
      <c r="D294" s="22"/>
      <c r="E294" s="22"/>
      <c r="F294" s="22"/>
    </row>
    <row r="295" ht="15.75" customHeight="1">
      <c r="D295" s="22"/>
      <c r="E295" s="22"/>
      <c r="F295" s="22"/>
    </row>
    <row r="296" ht="15.75" customHeight="1">
      <c r="D296" s="22"/>
      <c r="E296" s="22"/>
      <c r="F296" s="22"/>
    </row>
    <row r="297" ht="15.75" customHeight="1">
      <c r="D297" s="22"/>
      <c r="E297" s="22"/>
      <c r="F297" s="22"/>
    </row>
    <row r="298" ht="15.75" customHeight="1">
      <c r="D298" s="22"/>
      <c r="E298" s="22"/>
      <c r="F298" s="22"/>
    </row>
    <row r="299" ht="15.75" customHeight="1">
      <c r="D299" s="22"/>
      <c r="E299" s="22"/>
      <c r="F299" s="22"/>
    </row>
    <row r="300" ht="15.75" customHeight="1">
      <c r="D300" s="22"/>
      <c r="E300" s="22"/>
      <c r="F300" s="22"/>
    </row>
    <row r="301" ht="15.75" customHeight="1">
      <c r="D301" s="22"/>
      <c r="E301" s="22"/>
      <c r="F301" s="22"/>
    </row>
    <row r="302" ht="15.75" customHeight="1">
      <c r="D302" s="22"/>
      <c r="E302" s="22"/>
      <c r="F302" s="22"/>
    </row>
    <row r="303" ht="15.75" customHeight="1">
      <c r="D303" s="22"/>
      <c r="E303" s="22"/>
      <c r="F303" s="22"/>
    </row>
    <row r="304" ht="15.75" customHeight="1">
      <c r="D304" s="22"/>
      <c r="E304" s="22"/>
      <c r="F304" s="22"/>
    </row>
    <row r="305" ht="15.75" customHeight="1">
      <c r="D305" s="22"/>
      <c r="E305" s="22"/>
      <c r="F305" s="22"/>
    </row>
    <row r="306" ht="15.75" customHeight="1">
      <c r="D306" s="22"/>
      <c r="E306" s="22"/>
      <c r="F306" s="22"/>
    </row>
    <row r="307" ht="15.75" customHeight="1">
      <c r="D307" s="22"/>
      <c r="E307" s="22"/>
      <c r="F307" s="22"/>
    </row>
    <row r="308" ht="15.75" customHeight="1">
      <c r="D308" s="22"/>
      <c r="E308" s="22"/>
      <c r="F308" s="22"/>
    </row>
    <row r="309" ht="15.75" customHeight="1">
      <c r="D309" s="22"/>
      <c r="E309" s="22"/>
      <c r="F309" s="22"/>
    </row>
    <row r="310" ht="15.75" customHeight="1">
      <c r="D310" s="22"/>
      <c r="E310" s="22"/>
      <c r="F310" s="22"/>
    </row>
    <row r="311" ht="15.75" customHeight="1">
      <c r="D311" s="22"/>
      <c r="E311" s="22"/>
      <c r="F311" s="22"/>
    </row>
    <row r="312" ht="15.75" customHeight="1">
      <c r="D312" s="22"/>
      <c r="E312" s="22"/>
      <c r="F312" s="22"/>
    </row>
    <row r="313" ht="15.75" customHeight="1">
      <c r="D313" s="22"/>
      <c r="E313" s="22"/>
      <c r="F313" s="22"/>
    </row>
    <row r="314" ht="15.75" customHeight="1">
      <c r="D314" s="22"/>
      <c r="E314" s="22"/>
      <c r="F314" s="22"/>
    </row>
    <row r="315" ht="15.75" customHeight="1">
      <c r="D315" s="22"/>
      <c r="E315" s="22"/>
      <c r="F315" s="22"/>
    </row>
    <row r="316" ht="15.75" customHeight="1">
      <c r="D316" s="22"/>
      <c r="E316" s="22"/>
      <c r="F316" s="22"/>
    </row>
    <row r="317" ht="15.75" customHeight="1">
      <c r="D317" s="22"/>
      <c r="E317" s="22"/>
      <c r="F317" s="22"/>
    </row>
    <row r="318" ht="15.75" customHeight="1">
      <c r="D318" s="22"/>
      <c r="E318" s="22"/>
      <c r="F318" s="22"/>
    </row>
    <row r="319" ht="15.75" customHeight="1">
      <c r="D319" s="22"/>
      <c r="E319" s="22"/>
      <c r="F319" s="22"/>
    </row>
    <row r="320" ht="15.75" customHeight="1">
      <c r="D320" s="22"/>
      <c r="E320" s="22"/>
      <c r="F320" s="22"/>
    </row>
    <row r="321" ht="15.75" customHeight="1">
      <c r="D321" s="22"/>
      <c r="E321" s="22"/>
      <c r="F321" s="22"/>
    </row>
    <row r="322" ht="15.75" customHeight="1">
      <c r="D322" s="22"/>
      <c r="E322" s="22"/>
      <c r="F322" s="22"/>
    </row>
    <row r="323" ht="15.75" customHeight="1">
      <c r="D323" s="22"/>
      <c r="E323" s="22"/>
      <c r="F323" s="22"/>
    </row>
    <row r="324" ht="15.75" customHeight="1">
      <c r="D324" s="22"/>
      <c r="E324" s="22"/>
      <c r="F324" s="22"/>
    </row>
    <row r="325" ht="15.75" customHeight="1">
      <c r="D325" s="22"/>
      <c r="E325" s="22"/>
      <c r="F325" s="22"/>
    </row>
    <row r="326" ht="15.75" customHeight="1">
      <c r="D326" s="22"/>
      <c r="E326" s="22"/>
      <c r="F326" s="22"/>
    </row>
    <row r="327" ht="15.75" customHeight="1">
      <c r="D327" s="22"/>
      <c r="E327" s="22"/>
      <c r="F327" s="22"/>
    </row>
    <row r="328" ht="15.75" customHeight="1">
      <c r="D328" s="22"/>
      <c r="E328" s="22"/>
      <c r="F328" s="22"/>
    </row>
    <row r="329" ht="15.75" customHeight="1">
      <c r="D329" s="22"/>
      <c r="E329" s="22"/>
      <c r="F329" s="22"/>
    </row>
    <row r="330" ht="15.75" customHeight="1">
      <c r="D330" s="22"/>
      <c r="E330" s="22"/>
      <c r="F330" s="22"/>
    </row>
    <row r="331" ht="15.75" customHeight="1">
      <c r="D331" s="22"/>
      <c r="E331" s="22"/>
      <c r="F331" s="22"/>
    </row>
    <row r="332" ht="15.75" customHeight="1">
      <c r="D332" s="22"/>
      <c r="E332" s="22"/>
      <c r="F332" s="22"/>
    </row>
    <row r="333" ht="15.75" customHeight="1">
      <c r="D333" s="22"/>
      <c r="E333" s="22"/>
      <c r="F333" s="22"/>
    </row>
    <row r="334" ht="15.75" customHeight="1">
      <c r="D334" s="22"/>
      <c r="E334" s="22"/>
      <c r="F334" s="22"/>
    </row>
    <row r="335" ht="15.75" customHeight="1">
      <c r="D335" s="22"/>
      <c r="E335" s="22"/>
      <c r="F335" s="22"/>
    </row>
    <row r="336" ht="15.75" customHeight="1">
      <c r="D336" s="22"/>
      <c r="E336" s="22"/>
      <c r="F336" s="22"/>
    </row>
    <row r="337" ht="15.75" customHeight="1">
      <c r="D337" s="22"/>
      <c r="E337" s="22"/>
      <c r="F337" s="22"/>
    </row>
    <row r="338" ht="15.75" customHeight="1">
      <c r="D338" s="22"/>
      <c r="E338" s="22"/>
      <c r="F338" s="22"/>
    </row>
    <row r="339" ht="15.75" customHeight="1">
      <c r="D339" s="22"/>
      <c r="E339" s="22"/>
      <c r="F339" s="22"/>
    </row>
    <row r="340" ht="15.75" customHeight="1">
      <c r="D340" s="22"/>
      <c r="E340" s="22"/>
      <c r="F340" s="22"/>
    </row>
    <row r="341" ht="15.75" customHeight="1">
      <c r="D341" s="22"/>
      <c r="E341" s="22"/>
      <c r="F341" s="22"/>
    </row>
    <row r="342" ht="15.75" customHeight="1">
      <c r="D342" s="22"/>
      <c r="E342" s="22"/>
      <c r="F342" s="22"/>
    </row>
    <row r="343" ht="15.75" customHeight="1">
      <c r="D343" s="22"/>
      <c r="E343" s="22"/>
      <c r="F343" s="22"/>
    </row>
    <row r="344" ht="15.75" customHeight="1">
      <c r="D344" s="22"/>
      <c r="E344" s="22"/>
      <c r="F344" s="22"/>
    </row>
    <row r="345" ht="15.75" customHeight="1">
      <c r="D345" s="22"/>
      <c r="E345" s="22"/>
      <c r="F345" s="22"/>
    </row>
    <row r="346" ht="15.75" customHeight="1">
      <c r="D346" s="22"/>
      <c r="E346" s="22"/>
      <c r="F346" s="22"/>
    </row>
    <row r="347" ht="15.75" customHeight="1">
      <c r="D347" s="22"/>
      <c r="E347" s="22"/>
      <c r="F347" s="22"/>
    </row>
    <row r="348" ht="15.75" customHeight="1">
      <c r="D348" s="22"/>
      <c r="E348" s="22"/>
      <c r="F348" s="22"/>
    </row>
    <row r="349" ht="15.75" customHeight="1">
      <c r="D349" s="22"/>
      <c r="E349" s="22"/>
      <c r="F349" s="22"/>
    </row>
    <row r="350" ht="15.75" customHeight="1">
      <c r="D350" s="22"/>
      <c r="E350" s="22"/>
      <c r="F350" s="22"/>
    </row>
    <row r="351" ht="15.75" customHeight="1">
      <c r="D351" s="22"/>
      <c r="E351" s="22"/>
      <c r="F351" s="22"/>
    </row>
    <row r="352" ht="15.75" customHeight="1">
      <c r="D352" s="22"/>
      <c r="E352" s="22"/>
      <c r="F352" s="22"/>
    </row>
    <row r="353" ht="15.75" customHeight="1">
      <c r="D353" s="22"/>
      <c r="E353" s="22"/>
      <c r="F353" s="22"/>
    </row>
    <row r="354" ht="15.75" customHeight="1">
      <c r="D354" s="22"/>
      <c r="E354" s="22"/>
      <c r="F354" s="22"/>
    </row>
    <row r="355" ht="15.75" customHeight="1">
      <c r="D355" s="22"/>
      <c r="E355" s="22"/>
      <c r="F355" s="22"/>
    </row>
    <row r="356" ht="15.75" customHeight="1">
      <c r="D356" s="22"/>
      <c r="E356" s="22"/>
      <c r="F356" s="22"/>
    </row>
    <row r="357" ht="15.75" customHeight="1">
      <c r="D357" s="22"/>
      <c r="E357" s="22"/>
      <c r="F357" s="22"/>
    </row>
    <row r="358" ht="15.75" customHeight="1">
      <c r="D358" s="22"/>
      <c r="E358" s="22"/>
      <c r="F358" s="22"/>
    </row>
    <row r="359" ht="15.75" customHeight="1">
      <c r="D359" s="22"/>
      <c r="E359" s="22"/>
      <c r="F359" s="22"/>
    </row>
    <row r="360" ht="15.75" customHeight="1">
      <c r="D360" s="22"/>
      <c r="E360" s="22"/>
      <c r="F360" s="22"/>
    </row>
    <row r="361" ht="15.75" customHeight="1">
      <c r="D361" s="22"/>
      <c r="E361" s="22"/>
      <c r="F361" s="22"/>
    </row>
    <row r="362" ht="15.75" customHeight="1">
      <c r="D362" s="22"/>
      <c r="E362" s="22"/>
      <c r="F362" s="22"/>
    </row>
    <row r="363" ht="15.75" customHeight="1">
      <c r="D363" s="22"/>
      <c r="E363" s="22"/>
      <c r="F363" s="22"/>
    </row>
    <row r="364" ht="15.75" customHeight="1">
      <c r="D364" s="22"/>
      <c r="E364" s="22"/>
      <c r="F364" s="22"/>
    </row>
    <row r="365" ht="15.75" customHeight="1">
      <c r="D365" s="22"/>
      <c r="E365" s="22"/>
      <c r="F365" s="22"/>
    </row>
    <row r="366" ht="15.75" customHeight="1">
      <c r="D366" s="22"/>
      <c r="E366" s="22"/>
      <c r="F366" s="22"/>
    </row>
    <row r="367" ht="15.75" customHeight="1">
      <c r="D367" s="22"/>
      <c r="E367" s="22"/>
      <c r="F367" s="22"/>
    </row>
    <row r="368" ht="15.75" customHeight="1">
      <c r="D368" s="22"/>
      <c r="E368" s="22"/>
      <c r="F368" s="22"/>
    </row>
    <row r="369" ht="15.75" customHeight="1">
      <c r="D369" s="22"/>
      <c r="E369" s="22"/>
      <c r="F369" s="22"/>
    </row>
    <row r="370" ht="15.75" customHeight="1">
      <c r="D370" s="22"/>
      <c r="E370" s="22"/>
      <c r="F370" s="22"/>
    </row>
    <row r="371" ht="15.75" customHeight="1">
      <c r="D371" s="22"/>
      <c r="E371" s="22"/>
      <c r="F371" s="22"/>
    </row>
    <row r="372" ht="15.75" customHeight="1">
      <c r="D372" s="22"/>
      <c r="E372" s="22"/>
      <c r="F372" s="22"/>
    </row>
    <row r="373" ht="15.75" customHeight="1">
      <c r="D373" s="22"/>
      <c r="E373" s="22"/>
      <c r="F373" s="22"/>
    </row>
    <row r="374" ht="15.75" customHeight="1">
      <c r="D374" s="22"/>
      <c r="E374" s="22"/>
      <c r="F374" s="22"/>
    </row>
    <row r="375" ht="15.75" customHeight="1">
      <c r="D375" s="22"/>
      <c r="E375" s="22"/>
      <c r="F375" s="22"/>
    </row>
    <row r="376" ht="15.75" customHeight="1">
      <c r="D376" s="22"/>
      <c r="E376" s="22"/>
      <c r="F376" s="22"/>
    </row>
    <row r="377" ht="15.75" customHeight="1">
      <c r="D377" s="22"/>
      <c r="E377" s="22"/>
      <c r="F377" s="22"/>
    </row>
    <row r="378" ht="15.75" customHeight="1">
      <c r="D378" s="22"/>
      <c r="E378" s="22"/>
      <c r="F378" s="22"/>
    </row>
    <row r="379" ht="15.75" customHeight="1">
      <c r="D379" s="22"/>
      <c r="E379" s="22"/>
      <c r="F379" s="22"/>
    </row>
    <row r="380" ht="15.75" customHeight="1">
      <c r="D380" s="22"/>
      <c r="E380" s="22"/>
      <c r="F380" s="22"/>
    </row>
    <row r="381" ht="15.75" customHeight="1">
      <c r="D381" s="22"/>
      <c r="E381" s="22"/>
      <c r="F381" s="22"/>
    </row>
    <row r="382" ht="15.75" customHeight="1">
      <c r="D382" s="22"/>
      <c r="E382" s="22"/>
      <c r="F382" s="22"/>
    </row>
    <row r="383" ht="15.75" customHeight="1">
      <c r="D383" s="22"/>
      <c r="E383" s="22"/>
      <c r="F383" s="22"/>
    </row>
    <row r="384" ht="15.75" customHeight="1">
      <c r="D384" s="22"/>
      <c r="E384" s="22"/>
      <c r="F384" s="22"/>
    </row>
    <row r="385" ht="15.75" customHeight="1">
      <c r="D385" s="22"/>
      <c r="E385" s="22"/>
      <c r="F385" s="22"/>
    </row>
    <row r="386" ht="15.75" customHeight="1">
      <c r="D386" s="22"/>
      <c r="E386" s="22"/>
      <c r="F386" s="22"/>
    </row>
    <row r="387" ht="15.75" customHeight="1">
      <c r="D387" s="22"/>
      <c r="E387" s="22"/>
      <c r="F387" s="22"/>
    </row>
    <row r="388" ht="15.75" customHeight="1">
      <c r="D388" s="22"/>
      <c r="E388" s="22"/>
      <c r="F388" s="22"/>
    </row>
    <row r="389" ht="15.75" customHeight="1">
      <c r="D389" s="22"/>
      <c r="E389" s="22"/>
      <c r="F389" s="22"/>
    </row>
    <row r="390" ht="15.75" customHeight="1">
      <c r="D390" s="22"/>
      <c r="E390" s="22"/>
      <c r="F390" s="22"/>
    </row>
    <row r="391" ht="15.75" customHeight="1">
      <c r="D391" s="22"/>
      <c r="E391" s="22"/>
      <c r="F391" s="22"/>
    </row>
    <row r="392" ht="15.75" customHeight="1">
      <c r="D392" s="22"/>
      <c r="E392" s="22"/>
      <c r="F392" s="22"/>
    </row>
    <row r="393" ht="15.75" customHeight="1">
      <c r="D393" s="22"/>
      <c r="E393" s="22"/>
      <c r="F393" s="22"/>
    </row>
    <row r="394" ht="15.75" customHeight="1">
      <c r="D394" s="22"/>
      <c r="E394" s="22"/>
      <c r="F394" s="22"/>
    </row>
    <row r="395" ht="15.75" customHeight="1">
      <c r="D395" s="22"/>
      <c r="E395" s="22"/>
      <c r="F395" s="22"/>
    </row>
    <row r="396" ht="15.75" customHeight="1">
      <c r="D396" s="22"/>
      <c r="E396" s="22"/>
      <c r="F396" s="22"/>
    </row>
    <row r="397" ht="15.75" customHeight="1">
      <c r="D397" s="22"/>
      <c r="E397" s="22"/>
      <c r="F397" s="22"/>
    </row>
    <row r="398" ht="15.75" customHeight="1">
      <c r="D398" s="22"/>
      <c r="E398" s="22"/>
      <c r="F398" s="22"/>
    </row>
    <row r="399" ht="15.75" customHeight="1">
      <c r="D399" s="22"/>
      <c r="E399" s="22"/>
      <c r="F399" s="22"/>
    </row>
    <row r="400" ht="15.75" customHeight="1">
      <c r="D400" s="22"/>
      <c r="E400" s="22"/>
      <c r="F400" s="22"/>
    </row>
    <row r="401" ht="15.75" customHeight="1">
      <c r="D401" s="22"/>
      <c r="E401" s="22"/>
      <c r="F401" s="22"/>
    </row>
    <row r="402" ht="15.75" customHeight="1">
      <c r="D402" s="22"/>
      <c r="E402" s="22"/>
      <c r="F402" s="22"/>
    </row>
    <row r="403" ht="15.75" customHeight="1">
      <c r="D403" s="22"/>
      <c r="E403" s="22"/>
      <c r="F403" s="22"/>
    </row>
    <row r="404" ht="15.75" customHeight="1">
      <c r="D404" s="22"/>
      <c r="E404" s="22"/>
      <c r="F404" s="22"/>
    </row>
    <row r="405" ht="15.75" customHeight="1">
      <c r="D405" s="22"/>
      <c r="E405" s="22"/>
      <c r="F405" s="22"/>
    </row>
    <row r="406" ht="15.75" customHeight="1">
      <c r="D406" s="22"/>
      <c r="E406" s="22"/>
      <c r="F406" s="22"/>
    </row>
    <row r="407" ht="15.75" customHeight="1">
      <c r="D407" s="22"/>
      <c r="E407" s="22"/>
      <c r="F407" s="22"/>
    </row>
    <row r="408" ht="15.75" customHeight="1">
      <c r="D408" s="22"/>
      <c r="E408" s="22"/>
      <c r="F408" s="22"/>
    </row>
    <row r="409" ht="15.75" customHeight="1">
      <c r="D409" s="22"/>
      <c r="E409" s="22"/>
      <c r="F409" s="22"/>
    </row>
    <row r="410" ht="15.75" customHeight="1">
      <c r="D410" s="22"/>
      <c r="E410" s="22"/>
      <c r="F410" s="22"/>
    </row>
    <row r="411" ht="15.75" customHeight="1">
      <c r="D411" s="22"/>
      <c r="E411" s="22"/>
      <c r="F411" s="22"/>
    </row>
    <row r="412" ht="15.75" customHeight="1">
      <c r="D412" s="22"/>
      <c r="E412" s="22"/>
      <c r="F412" s="22"/>
    </row>
    <row r="413" ht="15.75" customHeight="1">
      <c r="D413" s="22"/>
      <c r="E413" s="22"/>
      <c r="F413" s="22"/>
    </row>
    <row r="414" ht="15.75" customHeight="1">
      <c r="D414" s="22"/>
      <c r="E414" s="22"/>
      <c r="F414" s="22"/>
    </row>
    <row r="415" ht="15.75" customHeight="1">
      <c r="D415" s="22"/>
      <c r="E415" s="22"/>
      <c r="F415" s="22"/>
    </row>
    <row r="416" ht="15.75" customHeight="1">
      <c r="D416" s="22"/>
      <c r="E416" s="22"/>
      <c r="F416" s="22"/>
    </row>
    <row r="417" ht="15.75" customHeight="1">
      <c r="D417" s="22"/>
      <c r="E417" s="22"/>
      <c r="F417" s="22"/>
    </row>
    <row r="418" ht="15.75" customHeight="1">
      <c r="D418" s="22"/>
      <c r="E418" s="22"/>
      <c r="F418" s="22"/>
    </row>
    <row r="419" ht="15.75" customHeight="1">
      <c r="D419" s="22"/>
      <c r="E419" s="22"/>
      <c r="F419" s="22"/>
    </row>
    <row r="420" ht="15.75" customHeight="1">
      <c r="D420" s="22"/>
      <c r="E420" s="22"/>
      <c r="F420" s="22"/>
    </row>
    <row r="421" ht="15.75" customHeight="1">
      <c r="D421" s="22"/>
      <c r="E421" s="22"/>
      <c r="F421" s="22"/>
    </row>
    <row r="422" ht="15.75" customHeight="1">
      <c r="D422" s="22"/>
      <c r="E422" s="22"/>
      <c r="F422" s="22"/>
    </row>
    <row r="423" ht="15.75" customHeight="1">
      <c r="D423" s="22"/>
      <c r="E423" s="22"/>
      <c r="F423" s="22"/>
    </row>
    <row r="424" ht="15.75" customHeight="1">
      <c r="D424" s="22"/>
      <c r="E424" s="22"/>
      <c r="F424" s="22"/>
    </row>
    <row r="425" ht="15.75" customHeight="1">
      <c r="D425" s="22"/>
      <c r="E425" s="22"/>
      <c r="F425" s="22"/>
    </row>
    <row r="426" ht="15.75" customHeight="1">
      <c r="D426" s="22"/>
      <c r="E426" s="22"/>
      <c r="F426" s="22"/>
    </row>
    <row r="427" ht="15.75" customHeight="1">
      <c r="D427" s="22"/>
      <c r="E427" s="22"/>
      <c r="F427" s="22"/>
    </row>
    <row r="428" ht="15.75" customHeight="1">
      <c r="D428" s="22"/>
      <c r="E428" s="22"/>
      <c r="F428" s="22"/>
    </row>
    <row r="429" ht="15.75" customHeight="1">
      <c r="D429" s="22"/>
      <c r="E429" s="22"/>
      <c r="F429" s="22"/>
    </row>
    <row r="430" ht="15.75" customHeight="1">
      <c r="D430" s="22"/>
      <c r="E430" s="22"/>
      <c r="F430" s="22"/>
    </row>
    <row r="431" ht="15.75" customHeight="1">
      <c r="D431" s="22"/>
      <c r="E431" s="22"/>
      <c r="F431" s="22"/>
    </row>
    <row r="432" ht="15.75" customHeight="1">
      <c r="D432" s="22"/>
      <c r="E432" s="22"/>
      <c r="F432" s="22"/>
    </row>
    <row r="433" ht="15.75" customHeight="1">
      <c r="D433" s="22"/>
      <c r="E433" s="22"/>
      <c r="F433" s="22"/>
    </row>
    <row r="434" ht="15.75" customHeight="1">
      <c r="D434" s="22"/>
      <c r="E434" s="22"/>
      <c r="F434" s="22"/>
    </row>
    <row r="435" ht="15.75" customHeight="1">
      <c r="D435" s="22"/>
      <c r="E435" s="22"/>
      <c r="F435" s="22"/>
    </row>
    <row r="436" ht="15.75" customHeight="1">
      <c r="D436" s="22"/>
      <c r="E436" s="22"/>
      <c r="F436" s="22"/>
    </row>
    <row r="437" ht="15.75" customHeight="1">
      <c r="D437" s="22"/>
      <c r="E437" s="22"/>
      <c r="F437" s="22"/>
    </row>
    <row r="438" ht="15.75" customHeight="1">
      <c r="D438" s="22"/>
      <c r="E438" s="22"/>
      <c r="F438" s="22"/>
    </row>
    <row r="439" ht="15.75" customHeight="1">
      <c r="D439" s="22"/>
      <c r="E439" s="22"/>
      <c r="F439" s="22"/>
    </row>
    <row r="440" ht="15.75" customHeight="1">
      <c r="D440" s="22"/>
      <c r="E440" s="22"/>
      <c r="F440" s="22"/>
    </row>
    <row r="441" ht="15.75" customHeight="1">
      <c r="D441" s="22"/>
      <c r="E441" s="22"/>
      <c r="F441" s="22"/>
    </row>
    <row r="442" ht="15.75" customHeight="1">
      <c r="D442" s="22"/>
      <c r="E442" s="22"/>
      <c r="F442" s="22"/>
    </row>
    <row r="443" ht="15.75" customHeight="1">
      <c r="D443" s="22"/>
      <c r="E443" s="22"/>
      <c r="F443" s="22"/>
    </row>
    <row r="444" ht="15.75" customHeight="1">
      <c r="D444" s="22"/>
      <c r="E444" s="22"/>
      <c r="F444" s="22"/>
    </row>
    <row r="445" ht="15.75" customHeight="1">
      <c r="D445" s="22"/>
      <c r="E445" s="22"/>
      <c r="F445" s="22"/>
    </row>
    <row r="446" ht="15.75" customHeight="1">
      <c r="D446" s="22"/>
      <c r="E446" s="22"/>
      <c r="F446" s="22"/>
    </row>
    <row r="447" ht="15.75" customHeight="1">
      <c r="D447" s="22"/>
      <c r="E447" s="22"/>
      <c r="F447" s="22"/>
    </row>
    <row r="448" ht="15.75" customHeight="1">
      <c r="D448" s="22"/>
      <c r="E448" s="22"/>
      <c r="F448" s="22"/>
    </row>
    <row r="449" ht="15.75" customHeight="1">
      <c r="D449" s="22"/>
      <c r="E449" s="22"/>
      <c r="F449" s="22"/>
    </row>
    <row r="450" ht="15.75" customHeight="1">
      <c r="D450" s="22"/>
      <c r="E450" s="22"/>
      <c r="F450" s="22"/>
    </row>
    <row r="451" ht="15.75" customHeight="1">
      <c r="D451" s="22"/>
      <c r="E451" s="22"/>
      <c r="F451" s="22"/>
    </row>
    <row r="452" ht="15.75" customHeight="1">
      <c r="D452" s="22"/>
      <c r="E452" s="22"/>
      <c r="F452" s="22"/>
    </row>
    <row r="453" ht="15.75" customHeight="1">
      <c r="D453" s="22"/>
      <c r="E453" s="22"/>
      <c r="F453" s="22"/>
    </row>
    <row r="454" ht="15.75" customHeight="1">
      <c r="D454" s="22"/>
      <c r="E454" s="22"/>
      <c r="F454" s="22"/>
    </row>
    <row r="455" ht="15.75" customHeight="1">
      <c r="D455" s="22"/>
      <c r="E455" s="22"/>
      <c r="F455" s="22"/>
    </row>
    <row r="456" ht="15.75" customHeight="1">
      <c r="D456" s="22"/>
      <c r="E456" s="22"/>
      <c r="F456" s="22"/>
    </row>
    <row r="457" ht="15.75" customHeight="1">
      <c r="D457" s="22"/>
      <c r="E457" s="22"/>
      <c r="F457" s="22"/>
    </row>
    <row r="458" ht="15.75" customHeight="1">
      <c r="D458" s="22"/>
      <c r="E458" s="22"/>
      <c r="F458" s="22"/>
    </row>
    <row r="459" ht="15.75" customHeight="1">
      <c r="D459" s="22"/>
      <c r="E459" s="22"/>
      <c r="F459" s="22"/>
    </row>
    <row r="460" ht="15.75" customHeight="1">
      <c r="D460" s="22"/>
      <c r="E460" s="22"/>
      <c r="F460" s="22"/>
    </row>
    <row r="461" ht="15.75" customHeight="1">
      <c r="D461" s="22"/>
      <c r="E461" s="22"/>
      <c r="F461" s="22"/>
    </row>
    <row r="462" ht="15.75" customHeight="1">
      <c r="D462" s="22"/>
      <c r="E462" s="22"/>
      <c r="F462" s="22"/>
    </row>
    <row r="463" ht="15.75" customHeight="1">
      <c r="D463" s="22"/>
      <c r="E463" s="22"/>
      <c r="F463" s="22"/>
    </row>
    <row r="464" ht="15.75" customHeight="1">
      <c r="D464" s="22"/>
      <c r="E464" s="22"/>
      <c r="F464" s="22"/>
    </row>
    <row r="465" ht="15.75" customHeight="1">
      <c r="D465" s="22"/>
      <c r="E465" s="22"/>
      <c r="F465" s="22"/>
    </row>
    <row r="466" ht="15.75" customHeight="1">
      <c r="D466" s="22"/>
      <c r="E466" s="22"/>
      <c r="F466" s="22"/>
    </row>
    <row r="467" ht="15.75" customHeight="1">
      <c r="D467" s="22"/>
      <c r="E467" s="22"/>
      <c r="F467" s="22"/>
    </row>
    <row r="468" ht="15.75" customHeight="1">
      <c r="D468" s="22"/>
      <c r="E468" s="22"/>
      <c r="F468" s="22"/>
    </row>
    <row r="469" ht="15.75" customHeight="1">
      <c r="D469" s="22"/>
      <c r="E469" s="22"/>
      <c r="F469" s="22"/>
    </row>
    <row r="470" ht="15.75" customHeight="1">
      <c r="D470" s="22"/>
      <c r="E470" s="22"/>
      <c r="F470" s="22"/>
    </row>
    <row r="471" ht="15.75" customHeight="1">
      <c r="D471" s="22"/>
      <c r="E471" s="22"/>
      <c r="F471" s="22"/>
    </row>
    <row r="472" ht="15.75" customHeight="1">
      <c r="D472" s="22"/>
      <c r="E472" s="22"/>
      <c r="F472" s="22"/>
    </row>
    <row r="473" ht="15.75" customHeight="1">
      <c r="D473" s="22"/>
      <c r="E473" s="22"/>
      <c r="F473" s="22"/>
    </row>
    <row r="474" ht="15.75" customHeight="1">
      <c r="D474" s="22"/>
      <c r="E474" s="22"/>
      <c r="F474" s="22"/>
    </row>
    <row r="475" ht="15.75" customHeight="1">
      <c r="D475" s="22"/>
      <c r="E475" s="22"/>
      <c r="F475" s="22"/>
    </row>
    <row r="476" ht="15.75" customHeight="1">
      <c r="D476" s="22"/>
      <c r="E476" s="22"/>
      <c r="F476" s="22"/>
    </row>
    <row r="477" ht="15.75" customHeight="1">
      <c r="D477" s="22"/>
      <c r="E477" s="22"/>
      <c r="F477" s="22"/>
    </row>
    <row r="478" ht="15.75" customHeight="1">
      <c r="D478" s="22"/>
      <c r="E478" s="22"/>
      <c r="F478" s="22"/>
    </row>
    <row r="479" ht="15.75" customHeight="1">
      <c r="D479" s="22"/>
      <c r="E479" s="22"/>
      <c r="F479" s="22"/>
    </row>
    <row r="480" ht="15.75" customHeight="1">
      <c r="D480" s="22"/>
      <c r="E480" s="22"/>
      <c r="F480" s="22"/>
    </row>
    <row r="481" ht="15.75" customHeight="1">
      <c r="D481" s="22"/>
      <c r="E481" s="22"/>
      <c r="F481" s="22"/>
    </row>
    <row r="482" ht="15.75" customHeight="1">
      <c r="D482" s="22"/>
      <c r="E482" s="22"/>
      <c r="F482" s="22"/>
    </row>
    <row r="483" ht="15.75" customHeight="1">
      <c r="D483" s="22"/>
      <c r="E483" s="22"/>
      <c r="F483" s="22"/>
    </row>
    <row r="484" ht="15.75" customHeight="1">
      <c r="D484" s="22"/>
      <c r="E484" s="22"/>
      <c r="F484" s="22"/>
    </row>
    <row r="485" ht="15.75" customHeight="1">
      <c r="D485" s="22"/>
      <c r="E485" s="22"/>
      <c r="F485" s="22"/>
    </row>
    <row r="486" ht="15.75" customHeight="1">
      <c r="D486" s="22"/>
      <c r="E486" s="22"/>
      <c r="F486" s="22"/>
    </row>
    <row r="487" ht="15.75" customHeight="1">
      <c r="D487" s="22"/>
      <c r="E487" s="22"/>
      <c r="F487" s="22"/>
    </row>
    <row r="488" ht="15.75" customHeight="1">
      <c r="D488" s="22"/>
      <c r="E488" s="22"/>
      <c r="F488" s="22"/>
    </row>
    <row r="489" ht="15.75" customHeight="1">
      <c r="D489" s="22"/>
      <c r="E489" s="22"/>
      <c r="F489" s="22"/>
    </row>
    <row r="490" ht="15.75" customHeight="1">
      <c r="D490" s="22"/>
      <c r="E490" s="22"/>
      <c r="F490" s="22"/>
    </row>
    <row r="491" ht="15.75" customHeight="1">
      <c r="D491" s="22"/>
      <c r="E491" s="22"/>
      <c r="F491" s="22"/>
    </row>
    <row r="492" ht="15.75" customHeight="1">
      <c r="D492" s="22"/>
      <c r="E492" s="22"/>
      <c r="F492" s="22"/>
    </row>
    <row r="493" ht="15.75" customHeight="1">
      <c r="D493" s="22"/>
      <c r="E493" s="22"/>
      <c r="F493" s="22"/>
    </row>
    <row r="494" ht="15.75" customHeight="1">
      <c r="D494" s="22"/>
      <c r="E494" s="22"/>
      <c r="F494" s="22"/>
    </row>
    <row r="495" ht="15.75" customHeight="1">
      <c r="D495" s="22"/>
      <c r="E495" s="22"/>
      <c r="F495" s="22"/>
    </row>
    <row r="496" ht="15.75" customHeight="1">
      <c r="D496" s="22"/>
      <c r="E496" s="22"/>
      <c r="F496" s="22"/>
    </row>
    <row r="497" ht="15.75" customHeight="1">
      <c r="D497" s="22"/>
      <c r="E497" s="22"/>
      <c r="F497" s="22"/>
    </row>
    <row r="498" ht="15.75" customHeight="1">
      <c r="D498" s="22"/>
      <c r="E498" s="22"/>
      <c r="F498" s="22"/>
    </row>
    <row r="499" ht="15.75" customHeight="1">
      <c r="D499" s="22"/>
      <c r="E499" s="22"/>
      <c r="F499" s="22"/>
    </row>
    <row r="500" ht="15.75" customHeight="1">
      <c r="D500" s="22"/>
      <c r="E500" s="22"/>
      <c r="F500" s="22"/>
    </row>
    <row r="501" ht="15.75" customHeight="1">
      <c r="D501" s="22"/>
      <c r="E501" s="22"/>
      <c r="F501" s="22"/>
    </row>
    <row r="502" ht="15.75" customHeight="1">
      <c r="D502" s="22"/>
      <c r="E502" s="22"/>
      <c r="F502" s="22"/>
    </row>
    <row r="503" ht="15.75" customHeight="1">
      <c r="D503" s="22"/>
      <c r="E503" s="22"/>
      <c r="F503" s="22"/>
    </row>
    <row r="504" ht="15.75" customHeight="1">
      <c r="D504" s="22"/>
      <c r="E504" s="22"/>
      <c r="F504" s="22"/>
    </row>
    <row r="505" ht="15.75" customHeight="1">
      <c r="D505" s="22"/>
      <c r="E505" s="22"/>
      <c r="F505" s="22"/>
    </row>
    <row r="506" ht="15.75" customHeight="1">
      <c r="D506" s="22"/>
      <c r="E506" s="22"/>
      <c r="F506" s="22"/>
    </row>
    <row r="507" ht="15.75" customHeight="1">
      <c r="D507" s="22"/>
      <c r="E507" s="22"/>
      <c r="F507" s="22"/>
    </row>
    <row r="508" ht="15.75" customHeight="1">
      <c r="D508" s="22"/>
      <c r="E508" s="22"/>
      <c r="F508" s="22"/>
    </row>
    <row r="509" ht="15.75" customHeight="1">
      <c r="D509" s="22"/>
      <c r="E509" s="22"/>
      <c r="F509" s="22"/>
    </row>
    <row r="510" ht="15.75" customHeight="1">
      <c r="D510" s="22"/>
      <c r="E510" s="22"/>
      <c r="F510" s="22"/>
    </row>
    <row r="511" ht="15.75" customHeight="1">
      <c r="D511" s="22"/>
      <c r="E511" s="22"/>
      <c r="F511" s="22"/>
    </row>
    <row r="512" ht="15.75" customHeight="1">
      <c r="D512" s="22"/>
      <c r="E512" s="22"/>
      <c r="F512" s="22"/>
    </row>
    <row r="513" ht="15.75" customHeight="1">
      <c r="D513" s="22"/>
      <c r="E513" s="22"/>
      <c r="F513" s="22"/>
    </row>
    <row r="514" ht="15.75" customHeight="1">
      <c r="D514" s="22"/>
      <c r="E514" s="22"/>
      <c r="F514" s="22"/>
    </row>
    <row r="515" ht="15.75" customHeight="1">
      <c r="D515" s="22"/>
      <c r="E515" s="22"/>
      <c r="F515" s="22"/>
    </row>
    <row r="516" ht="15.75" customHeight="1">
      <c r="D516" s="22"/>
      <c r="E516" s="22"/>
      <c r="F516" s="22"/>
    </row>
    <row r="517" ht="15.75" customHeight="1">
      <c r="D517" s="22"/>
      <c r="E517" s="22"/>
      <c r="F517" s="22"/>
    </row>
    <row r="518" ht="15.75" customHeight="1">
      <c r="D518" s="22"/>
      <c r="E518" s="22"/>
      <c r="F518" s="22"/>
    </row>
    <row r="519" ht="15.75" customHeight="1">
      <c r="D519" s="22"/>
      <c r="E519" s="22"/>
      <c r="F519" s="22"/>
    </row>
    <row r="520" ht="15.75" customHeight="1">
      <c r="D520" s="22"/>
      <c r="E520" s="22"/>
      <c r="F520" s="22"/>
    </row>
    <row r="521" ht="15.75" customHeight="1">
      <c r="D521" s="22"/>
      <c r="E521" s="22"/>
      <c r="F521" s="22"/>
    </row>
    <row r="522" ht="15.75" customHeight="1">
      <c r="D522" s="22"/>
      <c r="E522" s="22"/>
      <c r="F522" s="22"/>
    </row>
    <row r="523" ht="15.75" customHeight="1">
      <c r="D523" s="22"/>
      <c r="E523" s="22"/>
      <c r="F523" s="22"/>
    </row>
    <row r="524" ht="15.75" customHeight="1">
      <c r="D524" s="22"/>
      <c r="E524" s="22"/>
      <c r="F524" s="22"/>
    </row>
    <row r="525" ht="15.75" customHeight="1">
      <c r="D525" s="22"/>
      <c r="E525" s="22"/>
      <c r="F525" s="22"/>
    </row>
    <row r="526" ht="15.75" customHeight="1">
      <c r="D526" s="22"/>
      <c r="E526" s="22"/>
      <c r="F526" s="22"/>
    </row>
    <row r="527" ht="15.75" customHeight="1">
      <c r="D527" s="22"/>
      <c r="E527" s="22"/>
      <c r="F527" s="22"/>
    </row>
    <row r="528" ht="15.75" customHeight="1">
      <c r="D528" s="22"/>
      <c r="E528" s="22"/>
      <c r="F528" s="22"/>
    </row>
    <row r="529" ht="15.75" customHeight="1">
      <c r="D529" s="22"/>
      <c r="E529" s="22"/>
      <c r="F529" s="22"/>
    </row>
    <row r="530" ht="15.75" customHeight="1">
      <c r="D530" s="22"/>
      <c r="E530" s="22"/>
      <c r="F530" s="22"/>
    </row>
    <row r="531" ht="15.75" customHeight="1">
      <c r="D531" s="22"/>
      <c r="E531" s="22"/>
      <c r="F531" s="22"/>
    </row>
    <row r="532" ht="15.75" customHeight="1">
      <c r="D532" s="22"/>
      <c r="E532" s="22"/>
      <c r="F532" s="22"/>
    </row>
    <row r="533" ht="15.75" customHeight="1">
      <c r="D533" s="22"/>
      <c r="E533" s="22"/>
      <c r="F533" s="22"/>
    </row>
    <row r="534" ht="15.75" customHeight="1">
      <c r="D534" s="22"/>
      <c r="E534" s="22"/>
      <c r="F534" s="22"/>
    </row>
    <row r="535" ht="15.75" customHeight="1">
      <c r="D535" s="22"/>
      <c r="E535" s="22"/>
      <c r="F535" s="22"/>
    </row>
    <row r="536" ht="15.75" customHeight="1">
      <c r="D536" s="22"/>
      <c r="E536" s="22"/>
      <c r="F536" s="22"/>
    </row>
    <row r="537" ht="15.75" customHeight="1">
      <c r="D537" s="22"/>
      <c r="E537" s="22"/>
      <c r="F537" s="22"/>
    </row>
    <row r="538" ht="15.75" customHeight="1">
      <c r="D538" s="22"/>
      <c r="E538" s="22"/>
      <c r="F538" s="22"/>
    </row>
    <row r="539" ht="15.75" customHeight="1">
      <c r="D539" s="22"/>
      <c r="E539" s="22"/>
      <c r="F539" s="22"/>
    </row>
    <row r="540" ht="15.75" customHeight="1">
      <c r="D540" s="22"/>
      <c r="E540" s="22"/>
      <c r="F540" s="22"/>
    </row>
    <row r="541" ht="15.75" customHeight="1">
      <c r="D541" s="22"/>
      <c r="E541" s="22"/>
      <c r="F541" s="22"/>
    </row>
    <row r="542" ht="15.75" customHeight="1">
      <c r="D542" s="22"/>
      <c r="E542" s="22"/>
      <c r="F542" s="22"/>
    </row>
    <row r="543" ht="15.75" customHeight="1">
      <c r="D543" s="22"/>
      <c r="E543" s="22"/>
      <c r="F543" s="22"/>
    </row>
    <row r="544" ht="15.75" customHeight="1">
      <c r="D544" s="22"/>
      <c r="E544" s="22"/>
      <c r="F544" s="22"/>
    </row>
    <row r="545" ht="15.75" customHeight="1">
      <c r="D545" s="22"/>
      <c r="E545" s="22"/>
      <c r="F545" s="22"/>
    </row>
    <row r="546" ht="15.75" customHeight="1">
      <c r="D546" s="22"/>
      <c r="E546" s="22"/>
      <c r="F546" s="22"/>
    </row>
    <row r="547" ht="15.75" customHeight="1">
      <c r="D547" s="22"/>
      <c r="E547" s="22"/>
      <c r="F547" s="22"/>
    </row>
    <row r="548" ht="15.75" customHeight="1">
      <c r="D548" s="22"/>
      <c r="E548" s="22"/>
      <c r="F548" s="22"/>
    </row>
    <row r="549" ht="15.75" customHeight="1">
      <c r="D549" s="22"/>
      <c r="E549" s="22"/>
      <c r="F549" s="22"/>
    </row>
    <row r="550" ht="15.75" customHeight="1">
      <c r="D550" s="22"/>
      <c r="E550" s="22"/>
      <c r="F550" s="22"/>
    </row>
    <row r="551" ht="15.75" customHeight="1">
      <c r="D551" s="22"/>
      <c r="E551" s="22"/>
      <c r="F551" s="22"/>
    </row>
    <row r="552" ht="15.75" customHeight="1">
      <c r="D552" s="22"/>
      <c r="E552" s="22"/>
      <c r="F552" s="22"/>
    </row>
    <row r="553" ht="15.75" customHeight="1">
      <c r="D553" s="22"/>
      <c r="E553" s="22"/>
      <c r="F553" s="22"/>
    </row>
    <row r="554" ht="15.75" customHeight="1">
      <c r="D554" s="22"/>
      <c r="E554" s="22"/>
      <c r="F554" s="22"/>
    </row>
    <row r="555" ht="15.75" customHeight="1">
      <c r="D555" s="22"/>
      <c r="E555" s="22"/>
      <c r="F555" s="22"/>
    </row>
    <row r="556" ht="15.75" customHeight="1">
      <c r="D556" s="22"/>
      <c r="E556" s="22"/>
      <c r="F556" s="22"/>
    </row>
    <row r="557" ht="15.75" customHeight="1">
      <c r="D557" s="22"/>
      <c r="E557" s="22"/>
      <c r="F557" s="22"/>
    </row>
    <row r="558" ht="15.75" customHeight="1">
      <c r="D558" s="22"/>
      <c r="E558" s="22"/>
      <c r="F558" s="22"/>
    </row>
    <row r="559" ht="15.75" customHeight="1">
      <c r="D559" s="22"/>
      <c r="E559" s="22"/>
      <c r="F559" s="22"/>
    </row>
    <row r="560" ht="15.75" customHeight="1">
      <c r="D560" s="22"/>
      <c r="E560" s="22"/>
      <c r="F560" s="22"/>
    </row>
    <row r="561" ht="15.75" customHeight="1">
      <c r="D561" s="22"/>
      <c r="E561" s="22"/>
      <c r="F561" s="22"/>
    </row>
    <row r="562" ht="15.75" customHeight="1">
      <c r="D562" s="22"/>
      <c r="E562" s="22"/>
      <c r="F562" s="22"/>
    </row>
    <row r="563" ht="15.75" customHeight="1">
      <c r="D563" s="22"/>
      <c r="E563" s="22"/>
      <c r="F563" s="22"/>
    </row>
    <row r="564" ht="15.75" customHeight="1">
      <c r="D564" s="22"/>
      <c r="E564" s="22"/>
      <c r="F564" s="22"/>
    </row>
    <row r="565" ht="15.75" customHeight="1">
      <c r="D565" s="22"/>
      <c r="E565" s="22"/>
      <c r="F565" s="22"/>
    </row>
    <row r="566" ht="15.75" customHeight="1">
      <c r="D566" s="22"/>
      <c r="E566" s="22"/>
      <c r="F566" s="22"/>
    </row>
    <row r="567" ht="15.75" customHeight="1">
      <c r="D567" s="22"/>
      <c r="E567" s="22"/>
      <c r="F567" s="22"/>
    </row>
    <row r="568" ht="15.75" customHeight="1">
      <c r="D568" s="22"/>
      <c r="E568" s="22"/>
      <c r="F568" s="22"/>
    </row>
    <row r="569" ht="15.75" customHeight="1">
      <c r="D569" s="22"/>
      <c r="E569" s="22"/>
      <c r="F569" s="22"/>
    </row>
    <row r="570" ht="15.75" customHeight="1">
      <c r="D570" s="22"/>
      <c r="E570" s="22"/>
      <c r="F570" s="22"/>
    </row>
    <row r="571" ht="15.75" customHeight="1">
      <c r="D571" s="22"/>
      <c r="E571" s="22"/>
      <c r="F571" s="22"/>
    </row>
    <row r="572" ht="15.75" customHeight="1">
      <c r="D572" s="22"/>
      <c r="E572" s="22"/>
      <c r="F572" s="22"/>
    </row>
    <row r="573" ht="15.75" customHeight="1">
      <c r="D573" s="22"/>
      <c r="E573" s="22"/>
      <c r="F573" s="22"/>
    </row>
    <row r="574" ht="15.75" customHeight="1">
      <c r="D574" s="22"/>
      <c r="E574" s="22"/>
      <c r="F574" s="22"/>
    </row>
    <row r="575" ht="15.75" customHeight="1">
      <c r="D575" s="22"/>
      <c r="E575" s="22"/>
      <c r="F575" s="22"/>
    </row>
    <row r="576" ht="15.75" customHeight="1">
      <c r="D576" s="22"/>
      <c r="E576" s="22"/>
      <c r="F576" s="22"/>
    </row>
    <row r="577" ht="15.75" customHeight="1">
      <c r="D577" s="22"/>
      <c r="E577" s="22"/>
      <c r="F577" s="22"/>
    </row>
    <row r="578" ht="15.75" customHeight="1">
      <c r="D578" s="22"/>
      <c r="E578" s="22"/>
      <c r="F578" s="22"/>
    </row>
    <row r="579" ht="15.75" customHeight="1">
      <c r="D579" s="22"/>
      <c r="E579" s="22"/>
      <c r="F579" s="22"/>
    </row>
    <row r="580" ht="15.75" customHeight="1">
      <c r="D580" s="22"/>
      <c r="E580" s="22"/>
      <c r="F580" s="22"/>
    </row>
    <row r="581" ht="15.75" customHeight="1">
      <c r="D581" s="22"/>
      <c r="E581" s="22"/>
      <c r="F581" s="22"/>
    </row>
    <row r="582" ht="15.75" customHeight="1">
      <c r="D582" s="22"/>
      <c r="E582" s="22"/>
      <c r="F582" s="22"/>
    </row>
    <row r="583" ht="15.75" customHeight="1">
      <c r="D583" s="22"/>
      <c r="E583" s="22"/>
      <c r="F583" s="22"/>
    </row>
    <row r="584" ht="15.75" customHeight="1">
      <c r="D584" s="22"/>
      <c r="E584" s="22"/>
      <c r="F584" s="22"/>
    </row>
    <row r="585" ht="15.75" customHeight="1">
      <c r="D585" s="22"/>
      <c r="E585" s="22"/>
      <c r="F585" s="22"/>
    </row>
    <row r="586" ht="15.75" customHeight="1">
      <c r="D586" s="22"/>
      <c r="E586" s="22"/>
      <c r="F586" s="22"/>
    </row>
    <row r="587" ht="15.75" customHeight="1">
      <c r="D587" s="22"/>
      <c r="E587" s="22"/>
      <c r="F587" s="22"/>
    </row>
    <row r="588" ht="15.75" customHeight="1">
      <c r="D588" s="22"/>
      <c r="E588" s="22"/>
      <c r="F588" s="22"/>
    </row>
    <row r="589" ht="15.75" customHeight="1">
      <c r="D589" s="22"/>
      <c r="E589" s="22"/>
      <c r="F589" s="22"/>
    </row>
    <row r="590" ht="15.75" customHeight="1">
      <c r="D590" s="22"/>
      <c r="E590" s="22"/>
      <c r="F590" s="22"/>
    </row>
    <row r="591" ht="15.75" customHeight="1">
      <c r="D591" s="22"/>
      <c r="E591" s="22"/>
      <c r="F591" s="22"/>
    </row>
    <row r="592" ht="15.75" customHeight="1">
      <c r="D592" s="22"/>
      <c r="E592" s="22"/>
      <c r="F592" s="22"/>
    </row>
    <row r="593" ht="15.75" customHeight="1">
      <c r="D593" s="22"/>
      <c r="E593" s="22"/>
      <c r="F593" s="22"/>
    </row>
    <row r="594" ht="15.75" customHeight="1">
      <c r="D594" s="22"/>
      <c r="E594" s="22"/>
      <c r="F594" s="22"/>
    </row>
    <row r="595" ht="15.75" customHeight="1">
      <c r="D595" s="22"/>
      <c r="E595" s="22"/>
      <c r="F595" s="22"/>
    </row>
    <row r="596" ht="15.75" customHeight="1">
      <c r="D596" s="22"/>
      <c r="E596" s="22"/>
      <c r="F596" s="22"/>
    </row>
    <row r="597" ht="15.75" customHeight="1">
      <c r="D597" s="22"/>
      <c r="E597" s="22"/>
      <c r="F597" s="22"/>
    </row>
    <row r="598" ht="15.75" customHeight="1">
      <c r="D598" s="22"/>
      <c r="E598" s="22"/>
      <c r="F598" s="22"/>
    </row>
    <row r="599" ht="15.75" customHeight="1">
      <c r="D599" s="22"/>
      <c r="E599" s="22"/>
      <c r="F599" s="22"/>
    </row>
    <row r="600" ht="15.75" customHeight="1">
      <c r="D600" s="22"/>
      <c r="E600" s="22"/>
      <c r="F600" s="22"/>
    </row>
    <row r="601" ht="15.75" customHeight="1">
      <c r="D601" s="22"/>
      <c r="E601" s="22"/>
      <c r="F601" s="22"/>
    </row>
    <row r="602" ht="15.75" customHeight="1">
      <c r="D602" s="22"/>
      <c r="E602" s="22"/>
      <c r="F602" s="22"/>
    </row>
    <row r="603" ht="15.75" customHeight="1">
      <c r="D603" s="22"/>
      <c r="E603" s="22"/>
      <c r="F603" s="22"/>
    </row>
    <row r="604" ht="15.75" customHeight="1">
      <c r="D604" s="22"/>
      <c r="E604" s="22"/>
      <c r="F604" s="22"/>
    </row>
    <row r="605" ht="15.75" customHeight="1">
      <c r="D605" s="22"/>
      <c r="E605" s="22"/>
      <c r="F605" s="22"/>
    </row>
    <row r="606" ht="15.75" customHeight="1">
      <c r="D606" s="22"/>
      <c r="E606" s="22"/>
      <c r="F606" s="22"/>
    </row>
    <row r="607" ht="15.75" customHeight="1">
      <c r="D607" s="22"/>
      <c r="E607" s="22"/>
      <c r="F607" s="22"/>
    </row>
    <row r="608" ht="15.75" customHeight="1">
      <c r="D608" s="22"/>
      <c r="E608" s="22"/>
      <c r="F608" s="22"/>
    </row>
    <row r="609" ht="15.75" customHeight="1">
      <c r="D609" s="22"/>
      <c r="E609" s="22"/>
      <c r="F609" s="22"/>
    </row>
    <row r="610" ht="15.75" customHeight="1">
      <c r="D610" s="22"/>
      <c r="E610" s="22"/>
      <c r="F610" s="22"/>
    </row>
    <row r="611" ht="15.75" customHeight="1">
      <c r="D611" s="22"/>
      <c r="E611" s="22"/>
      <c r="F611" s="22"/>
    </row>
    <row r="612" ht="15.75" customHeight="1">
      <c r="D612" s="22"/>
      <c r="E612" s="22"/>
      <c r="F612" s="22"/>
    </row>
    <row r="613" ht="15.75" customHeight="1">
      <c r="D613" s="22"/>
      <c r="E613" s="22"/>
      <c r="F613" s="22"/>
    </row>
    <row r="614" ht="15.75" customHeight="1">
      <c r="D614" s="22"/>
      <c r="E614" s="22"/>
      <c r="F614" s="22"/>
    </row>
    <row r="615" ht="15.75" customHeight="1">
      <c r="D615" s="22"/>
      <c r="E615" s="22"/>
      <c r="F615" s="22"/>
    </row>
    <row r="616" ht="15.75" customHeight="1">
      <c r="D616" s="22"/>
      <c r="E616" s="22"/>
      <c r="F616" s="22"/>
    </row>
    <row r="617" ht="15.75" customHeight="1">
      <c r="D617" s="22"/>
      <c r="E617" s="22"/>
      <c r="F617" s="22"/>
    </row>
    <row r="618" ht="15.75" customHeight="1">
      <c r="D618" s="22"/>
      <c r="E618" s="22"/>
      <c r="F618" s="22"/>
    </row>
    <row r="619" ht="15.75" customHeight="1">
      <c r="D619" s="22"/>
      <c r="E619" s="22"/>
      <c r="F619" s="22"/>
    </row>
    <row r="620" ht="15.75" customHeight="1">
      <c r="D620" s="22"/>
      <c r="E620" s="22"/>
      <c r="F620" s="22"/>
    </row>
    <row r="621" ht="15.75" customHeight="1">
      <c r="D621" s="22"/>
      <c r="E621" s="22"/>
      <c r="F621" s="22"/>
    </row>
    <row r="622" ht="15.75" customHeight="1">
      <c r="D622" s="22"/>
      <c r="E622" s="22"/>
      <c r="F622" s="22"/>
    </row>
    <row r="623" ht="15.75" customHeight="1">
      <c r="D623" s="22"/>
      <c r="E623" s="22"/>
      <c r="F623" s="22"/>
    </row>
    <row r="624" ht="15.75" customHeight="1">
      <c r="D624" s="22"/>
      <c r="E624" s="22"/>
      <c r="F624" s="22"/>
    </row>
    <row r="625" ht="15.75" customHeight="1">
      <c r="D625" s="22"/>
      <c r="E625" s="22"/>
      <c r="F625" s="22"/>
    </row>
    <row r="626" ht="15.75" customHeight="1">
      <c r="D626" s="22"/>
      <c r="E626" s="22"/>
      <c r="F626" s="22"/>
    </row>
    <row r="627" ht="15.75" customHeight="1">
      <c r="D627" s="22"/>
      <c r="E627" s="22"/>
      <c r="F627" s="22"/>
    </row>
    <row r="628" ht="15.75" customHeight="1">
      <c r="D628" s="22"/>
      <c r="E628" s="22"/>
      <c r="F628" s="22"/>
    </row>
    <row r="629" ht="15.75" customHeight="1">
      <c r="D629" s="22"/>
      <c r="E629" s="22"/>
      <c r="F629" s="22"/>
    </row>
    <row r="630" ht="15.75" customHeight="1">
      <c r="D630" s="22"/>
      <c r="E630" s="22"/>
      <c r="F630" s="22"/>
    </row>
    <row r="631" ht="15.75" customHeight="1">
      <c r="D631" s="22"/>
      <c r="E631" s="22"/>
      <c r="F631" s="22"/>
    </row>
    <row r="632" ht="15.75" customHeight="1">
      <c r="D632" s="22"/>
      <c r="E632" s="22"/>
      <c r="F632" s="22"/>
    </row>
    <row r="633" ht="15.75" customHeight="1">
      <c r="D633" s="22"/>
      <c r="E633" s="22"/>
      <c r="F633" s="22"/>
    </row>
    <row r="634" ht="15.75" customHeight="1">
      <c r="D634" s="22"/>
      <c r="E634" s="22"/>
      <c r="F634" s="22"/>
    </row>
    <row r="635" ht="15.75" customHeight="1">
      <c r="D635" s="22"/>
      <c r="E635" s="22"/>
      <c r="F635" s="22"/>
    </row>
    <row r="636" ht="15.75" customHeight="1">
      <c r="D636" s="22"/>
      <c r="E636" s="22"/>
      <c r="F636" s="22"/>
    </row>
    <row r="637" ht="15.75" customHeight="1">
      <c r="D637" s="22"/>
      <c r="E637" s="22"/>
      <c r="F637" s="22"/>
    </row>
    <row r="638" ht="15.75" customHeight="1">
      <c r="D638" s="22"/>
      <c r="E638" s="22"/>
      <c r="F638" s="22"/>
    </row>
    <row r="639" ht="15.75" customHeight="1">
      <c r="D639" s="22"/>
      <c r="E639" s="22"/>
      <c r="F639" s="22"/>
    </row>
    <row r="640" ht="15.75" customHeight="1">
      <c r="D640" s="22"/>
      <c r="E640" s="22"/>
      <c r="F640" s="22"/>
    </row>
    <row r="641" ht="15.75" customHeight="1">
      <c r="D641" s="22"/>
      <c r="E641" s="22"/>
      <c r="F641" s="22"/>
    </row>
    <row r="642" ht="15.75" customHeight="1">
      <c r="D642" s="22"/>
      <c r="E642" s="22"/>
      <c r="F642" s="22"/>
    </row>
    <row r="643" ht="15.75" customHeight="1">
      <c r="D643" s="22"/>
      <c r="E643" s="22"/>
      <c r="F643" s="22"/>
    </row>
    <row r="644" ht="15.75" customHeight="1">
      <c r="D644" s="22"/>
      <c r="E644" s="22"/>
      <c r="F644" s="22"/>
    </row>
    <row r="645" ht="15.75" customHeight="1">
      <c r="D645" s="22"/>
      <c r="E645" s="22"/>
      <c r="F645" s="22"/>
    </row>
    <row r="646" ht="15.75" customHeight="1">
      <c r="D646" s="22"/>
      <c r="E646" s="22"/>
      <c r="F646" s="22"/>
    </row>
    <row r="647" ht="15.75" customHeight="1">
      <c r="D647" s="22"/>
      <c r="E647" s="22"/>
      <c r="F647" s="22"/>
    </row>
    <row r="648" ht="15.75" customHeight="1">
      <c r="D648" s="22"/>
      <c r="E648" s="22"/>
      <c r="F648" s="22"/>
    </row>
    <row r="649" ht="15.75" customHeight="1">
      <c r="D649" s="22"/>
      <c r="E649" s="22"/>
      <c r="F649" s="22"/>
    </row>
    <row r="650" ht="15.75" customHeight="1">
      <c r="D650" s="22"/>
      <c r="E650" s="22"/>
      <c r="F650" s="22"/>
    </row>
    <row r="651" ht="15.75" customHeight="1">
      <c r="D651" s="22"/>
      <c r="E651" s="22"/>
      <c r="F651" s="22"/>
    </row>
    <row r="652" ht="15.75" customHeight="1">
      <c r="D652" s="22"/>
      <c r="E652" s="22"/>
      <c r="F652" s="22"/>
    </row>
    <row r="653" ht="15.75" customHeight="1">
      <c r="D653" s="22"/>
      <c r="E653" s="22"/>
      <c r="F653" s="22"/>
    </row>
    <row r="654" ht="15.75" customHeight="1">
      <c r="D654" s="22"/>
      <c r="E654" s="22"/>
      <c r="F654" s="22"/>
    </row>
    <row r="655" ht="15.75" customHeight="1">
      <c r="D655" s="22"/>
      <c r="E655" s="22"/>
      <c r="F655" s="22"/>
    </row>
    <row r="656" ht="15.75" customHeight="1">
      <c r="D656" s="22"/>
      <c r="E656" s="22"/>
      <c r="F656" s="22"/>
    </row>
    <row r="657" ht="15.75" customHeight="1">
      <c r="D657" s="22"/>
      <c r="E657" s="22"/>
      <c r="F657" s="22"/>
    </row>
    <row r="658" ht="15.75" customHeight="1">
      <c r="D658" s="22"/>
      <c r="E658" s="22"/>
      <c r="F658" s="22"/>
    </row>
    <row r="659" ht="15.75" customHeight="1">
      <c r="D659" s="22"/>
      <c r="E659" s="22"/>
      <c r="F659" s="22"/>
    </row>
    <row r="660" ht="15.75" customHeight="1">
      <c r="D660" s="22"/>
      <c r="E660" s="22"/>
      <c r="F660" s="22"/>
    </row>
    <row r="661" ht="15.75" customHeight="1">
      <c r="D661" s="22"/>
      <c r="E661" s="22"/>
      <c r="F661" s="22"/>
    </row>
    <row r="662" ht="15.75" customHeight="1">
      <c r="D662" s="22"/>
      <c r="E662" s="22"/>
      <c r="F662" s="22"/>
    </row>
    <row r="663" ht="15.75" customHeight="1">
      <c r="D663" s="22"/>
      <c r="E663" s="22"/>
      <c r="F663" s="22"/>
    </row>
    <row r="664" ht="15.75" customHeight="1">
      <c r="D664" s="22"/>
      <c r="E664" s="22"/>
      <c r="F664" s="22"/>
    </row>
    <row r="665" ht="15.75" customHeight="1">
      <c r="D665" s="22"/>
      <c r="E665" s="22"/>
      <c r="F665" s="22"/>
    </row>
    <row r="666" ht="15.75" customHeight="1">
      <c r="D666" s="22"/>
      <c r="E666" s="22"/>
      <c r="F666" s="22"/>
    </row>
    <row r="667" ht="15.75" customHeight="1">
      <c r="D667" s="22"/>
      <c r="E667" s="22"/>
      <c r="F667" s="22"/>
    </row>
    <row r="668" ht="15.75" customHeight="1">
      <c r="D668" s="22"/>
      <c r="E668" s="22"/>
      <c r="F668" s="22"/>
    </row>
    <row r="669" ht="15.75" customHeight="1">
      <c r="D669" s="22"/>
      <c r="E669" s="22"/>
      <c r="F669" s="22"/>
    </row>
    <row r="670" ht="15.75" customHeight="1">
      <c r="D670" s="22"/>
      <c r="E670" s="22"/>
      <c r="F670" s="22"/>
    </row>
    <row r="671" ht="15.75" customHeight="1">
      <c r="D671" s="22"/>
      <c r="E671" s="22"/>
      <c r="F671" s="22"/>
    </row>
    <row r="672" ht="15.75" customHeight="1">
      <c r="D672" s="22"/>
      <c r="E672" s="22"/>
      <c r="F672" s="22"/>
    </row>
    <row r="673" ht="15.75" customHeight="1">
      <c r="D673" s="22"/>
      <c r="E673" s="22"/>
      <c r="F673" s="22"/>
    </row>
    <row r="674" ht="15.75" customHeight="1">
      <c r="D674" s="22"/>
      <c r="E674" s="22"/>
      <c r="F674" s="22"/>
    </row>
    <row r="675" ht="15.75" customHeight="1">
      <c r="D675" s="22"/>
      <c r="E675" s="22"/>
      <c r="F675" s="22"/>
    </row>
    <row r="676" ht="15.75" customHeight="1">
      <c r="D676" s="22"/>
      <c r="E676" s="22"/>
      <c r="F676" s="22"/>
    </row>
    <row r="677" ht="15.75" customHeight="1">
      <c r="D677" s="22"/>
      <c r="E677" s="22"/>
      <c r="F677" s="22"/>
    </row>
    <row r="678" ht="15.75" customHeight="1">
      <c r="D678" s="22"/>
      <c r="E678" s="22"/>
      <c r="F678" s="22"/>
    </row>
    <row r="679" ht="15.75" customHeight="1">
      <c r="D679" s="22"/>
      <c r="E679" s="22"/>
      <c r="F679" s="22"/>
    </row>
    <row r="680" ht="15.75" customHeight="1">
      <c r="D680" s="22"/>
      <c r="E680" s="22"/>
      <c r="F680" s="22"/>
    </row>
    <row r="681" ht="15.75" customHeight="1">
      <c r="D681" s="22"/>
      <c r="E681" s="22"/>
      <c r="F681" s="22"/>
    </row>
    <row r="682" ht="15.75" customHeight="1">
      <c r="D682" s="22"/>
      <c r="E682" s="22"/>
      <c r="F682" s="22"/>
    </row>
    <row r="683" ht="15.75" customHeight="1">
      <c r="D683" s="22"/>
      <c r="E683" s="22"/>
      <c r="F683" s="22"/>
    </row>
    <row r="684" ht="15.75" customHeight="1">
      <c r="D684" s="22"/>
      <c r="E684" s="22"/>
      <c r="F684" s="22"/>
    </row>
    <row r="685" ht="15.75" customHeight="1">
      <c r="D685" s="22"/>
      <c r="E685" s="22"/>
      <c r="F685" s="22"/>
    </row>
    <row r="686" ht="15.75" customHeight="1">
      <c r="D686" s="22"/>
      <c r="E686" s="22"/>
      <c r="F686" s="22"/>
    </row>
    <row r="687" ht="15.75" customHeight="1">
      <c r="D687" s="22"/>
      <c r="E687" s="22"/>
      <c r="F687" s="22"/>
    </row>
    <row r="688" ht="15.75" customHeight="1">
      <c r="D688" s="22"/>
      <c r="E688" s="22"/>
      <c r="F688" s="22"/>
    </row>
    <row r="689" ht="15.75" customHeight="1">
      <c r="D689" s="22"/>
      <c r="E689" s="22"/>
      <c r="F689" s="22"/>
    </row>
    <row r="690" ht="15.75" customHeight="1">
      <c r="D690" s="22"/>
      <c r="E690" s="22"/>
      <c r="F690" s="22"/>
    </row>
    <row r="691" ht="15.75" customHeight="1">
      <c r="D691" s="22"/>
      <c r="E691" s="22"/>
      <c r="F691" s="22"/>
    </row>
    <row r="692" ht="15.75" customHeight="1">
      <c r="D692" s="22"/>
      <c r="E692" s="22"/>
      <c r="F692" s="22"/>
    </row>
    <row r="693" ht="15.75" customHeight="1">
      <c r="D693" s="22"/>
      <c r="E693" s="22"/>
      <c r="F693" s="22"/>
    </row>
    <row r="694" ht="15.75" customHeight="1">
      <c r="D694" s="22"/>
      <c r="E694" s="22"/>
      <c r="F694" s="22"/>
    </row>
    <row r="695" ht="15.75" customHeight="1">
      <c r="D695" s="22"/>
      <c r="E695" s="22"/>
      <c r="F695" s="22"/>
    </row>
    <row r="696" ht="15.75" customHeight="1">
      <c r="D696" s="22"/>
      <c r="E696" s="22"/>
      <c r="F696" s="22"/>
    </row>
    <row r="697" ht="15.75" customHeight="1">
      <c r="D697" s="22"/>
      <c r="E697" s="22"/>
      <c r="F697" s="22"/>
    </row>
    <row r="698" ht="15.75" customHeight="1">
      <c r="D698" s="22"/>
      <c r="E698" s="22"/>
      <c r="F698" s="22"/>
    </row>
    <row r="699" ht="15.75" customHeight="1">
      <c r="D699" s="22"/>
      <c r="E699" s="22"/>
      <c r="F699" s="22"/>
    </row>
    <row r="700" ht="15.75" customHeight="1">
      <c r="D700" s="22"/>
      <c r="E700" s="22"/>
      <c r="F700" s="22"/>
    </row>
    <row r="701" ht="15.75" customHeight="1">
      <c r="D701" s="22"/>
      <c r="E701" s="22"/>
      <c r="F701" s="22"/>
    </row>
    <row r="702" ht="15.75" customHeight="1">
      <c r="D702" s="22"/>
      <c r="E702" s="22"/>
      <c r="F702" s="22"/>
    </row>
    <row r="703" ht="15.75" customHeight="1">
      <c r="D703" s="22"/>
      <c r="E703" s="22"/>
      <c r="F703" s="22"/>
    </row>
    <row r="704" ht="15.75" customHeight="1">
      <c r="D704" s="22"/>
      <c r="E704" s="22"/>
      <c r="F704" s="22"/>
    </row>
    <row r="705" ht="15.75" customHeight="1">
      <c r="D705" s="22"/>
      <c r="E705" s="22"/>
      <c r="F705" s="22"/>
    </row>
    <row r="706" ht="15.75" customHeight="1">
      <c r="D706" s="22"/>
      <c r="E706" s="22"/>
      <c r="F706" s="22"/>
    </row>
    <row r="707" ht="15.75" customHeight="1">
      <c r="D707" s="22"/>
      <c r="E707" s="22"/>
      <c r="F707" s="22"/>
    </row>
    <row r="708" ht="15.75" customHeight="1">
      <c r="D708" s="22"/>
      <c r="E708" s="22"/>
      <c r="F708" s="22"/>
    </row>
    <row r="709" ht="15.75" customHeight="1">
      <c r="D709" s="22"/>
      <c r="E709" s="22"/>
      <c r="F709" s="22"/>
    </row>
    <row r="710" ht="15.75" customHeight="1">
      <c r="D710" s="22"/>
      <c r="E710" s="22"/>
      <c r="F710" s="22"/>
    </row>
    <row r="711" ht="15.75" customHeight="1">
      <c r="D711" s="22"/>
      <c r="E711" s="22"/>
      <c r="F711" s="22"/>
    </row>
    <row r="712" ht="15.75" customHeight="1">
      <c r="D712" s="22"/>
      <c r="E712" s="22"/>
      <c r="F712" s="22"/>
    </row>
    <row r="713" ht="15.75" customHeight="1">
      <c r="D713" s="22"/>
      <c r="E713" s="22"/>
      <c r="F713" s="22"/>
    </row>
    <row r="714" ht="15.75" customHeight="1">
      <c r="D714" s="22"/>
      <c r="E714" s="22"/>
      <c r="F714" s="22"/>
    </row>
    <row r="715" ht="15.75" customHeight="1">
      <c r="D715" s="22"/>
      <c r="E715" s="22"/>
      <c r="F715" s="22"/>
    </row>
    <row r="716" ht="15.75" customHeight="1">
      <c r="D716" s="22"/>
      <c r="E716" s="22"/>
      <c r="F716" s="22"/>
    </row>
    <row r="717" ht="15.75" customHeight="1">
      <c r="D717" s="22"/>
      <c r="E717" s="22"/>
      <c r="F717" s="22"/>
    </row>
    <row r="718" ht="15.75" customHeight="1">
      <c r="D718" s="22"/>
      <c r="E718" s="22"/>
      <c r="F718" s="22"/>
    </row>
    <row r="719" ht="15.75" customHeight="1">
      <c r="D719" s="22"/>
      <c r="E719" s="22"/>
      <c r="F719" s="22"/>
    </row>
    <row r="720" ht="15.75" customHeight="1">
      <c r="D720" s="22"/>
      <c r="E720" s="22"/>
      <c r="F720" s="22"/>
    </row>
    <row r="721" ht="15.75" customHeight="1">
      <c r="D721" s="22"/>
      <c r="E721" s="22"/>
      <c r="F721" s="22"/>
    </row>
    <row r="722" ht="15.75" customHeight="1">
      <c r="D722" s="22"/>
      <c r="E722" s="22"/>
      <c r="F722" s="22"/>
    </row>
    <row r="723" ht="15.75" customHeight="1">
      <c r="D723" s="22"/>
      <c r="E723" s="22"/>
      <c r="F723" s="22"/>
    </row>
    <row r="724" ht="15.75" customHeight="1">
      <c r="D724" s="22"/>
      <c r="E724" s="22"/>
      <c r="F724" s="22"/>
    </row>
    <row r="725" ht="15.75" customHeight="1">
      <c r="D725" s="22"/>
      <c r="E725" s="22"/>
      <c r="F725" s="22"/>
    </row>
    <row r="726" ht="15.75" customHeight="1">
      <c r="D726" s="22"/>
      <c r="E726" s="22"/>
      <c r="F726" s="22"/>
    </row>
    <row r="727" ht="15.75" customHeight="1">
      <c r="D727" s="22"/>
      <c r="E727" s="22"/>
      <c r="F727" s="22"/>
    </row>
    <row r="728" ht="15.75" customHeight="1">
      <c r="D728" s="22"/>
      <c r="E728" s="22"/>
      <c r="F728" s="22"/>
    </row>
    <row r="729" ht="15.75" customHeight="1">
      <c r="D729" s="22"/>
      <c r="E729" s="22"/>
      <c r="F729" s="22"/>
    </row>
    <row r="730" ht="15.75" customHeight="1">
      <c r="D730" s="22"/>
      <c r="E730" s="22"/>
      <c r="F730" s="22"/>
    </row>
    <row r="731" ht="15.75" customHeight="1">
      <c r="D731" s="22"/>
      <c r="E731" s="22"/>
      <c r="F731" s="22"/>
    </row>
    <row r="732" ht="15.75" customHeight="1">
      <c r="D732" s="22"/>
      <c r="E732" s="22"/>
      <c r="F732" s="22"/>
    </row>
    <row r="733" ht="15.75" customHeight="1">
      <c r="D733" s="22"/>
      <c r="E733" s="22"/>
      <c r="F733" s="22"/>
    </row>
    <row r="734" ht="15.75" customHeight="1">
      <c r="D734" s="22"/>
      <c r="E734" s="22"/>
      <c r="F734" s="22"/>
    </row>
    <row r="735" ht="15.75" customHeight="1">
      <c r="D735" s="22"/>
      <c r="E735" s="22"/>
      <c r="F735" s="22"/>
    </row>
    <row r="736" ht="15.75" customHeight="1">
      <c r="D736" s="22"/>
      <c r="E736" s="22"/>
      <c r="F736" s="22"/>
    </row>
    <row r="737" ht="15.75" customHeight="1">
      <c r="D737" s="22"/>
      <c r="E737" s="22"/>
      <c r="F737" s="22"/>
    </row>
    <row r="738" ht="15.75" customHeight="1">
      <c r="D738" s="22"/>
      <c r="E738" s="22"/>
      <c r="F738" s="22"/>
    </row>
    <row r="739" ht="15.75" customHeight="1">
      <c r="D739" s="22"/>
      <c r="E739" s="22"/>
      <c r="F739" s="22"/>
    </row>
    <row r="740" ht="15.75" customHeight="1">
      <c r="D740" s="22"/>
      <c r="E740" s="22"/>
      <c r="F740" s="22"/>
    </row>
    <row r="741" ht="15.75" customHeight="1">
      <c r="D741" s="22"/>
      <c r="E741" s="22"/>
      <c r="F741" s="22"/>
    </row>
    <row r="742" ht="15.75" customHeight="1">
      <c r="D742" s="22"/>
      <c r="E742" s="22"/>
      <c r="F742" s="22"/>
    </row>
    <row r="743" ht="15.75" customHeight="1">
      <c r="D743" s="22"/>
      <c r="E743" s="22"/>
      <c r="F743" s="22"/>
    </row>
    <row r="744" ht="15.75" customHeight="1">
      <c r="D744" s="22"/>
      <c r="E744" s="22"/>
      <c r="F744" s="22"/>
    </row>
    <row r="745" ht="15.75" customHeight="1">
      <c r="D745" s="22"/>
      <c r="E745" s="22"/>
      <c r="F745" s="22"/>
    </row>
    <row r="746" ht="15.75" customHeight="1">
      <c r="D746" s="22"/>
      <c r="E746" s="22"/>
      <c r="F746" s="22"/>
    </row>
    <row r="747" ht="15.75" customHeight="1">
      <c r="D747" s="22"/>
      <c r="E747" s="22"/>
      <c r="F747" s="22"/>
    </row>
    <row r="748" ht="15.75" customHeight="1">
      <c r="D748" s="22"/>
      <c r="E748" s="22"/>
      <c r="F748" s="22"/>
    </row>
    <row r="749" ht="15.75" customHeight="1">
      <c r="D749" s="22"/>
      <c r="E749" s="22"/>
      <c r="F749" s="22"/>
    </row>
    <row r="750" ht="15.75" customHeight="1">
      <c r="D750" s="22"/>
      <c r="E750" s="22"/>
      <c r="F750" s="22"/>
    </row>
    <row r="751" ht="15.75" customHeight="1">
      <c r="D751" s="22"/>
      <c r="E751" s="22"/>
      <c r="F751" s="22"/>
    </row>
    <row r="752" ht="15.75" customHeight="1">
      <c r="D752" s="22"/>
      <c r="E752" s="22"/>
      <c r="F752" s="22"/>
    </row>
    <row r="753" ht="15.75" customHeight="1">
      <c r="D753" s="22"/>
      <c r="E753" s="22"/>
      <c r="F753" s="22"/>
    </row>
    <row r="754" ht="15.75" customHeight="1">
      <c r="D754" s="22"/>
      <c r="E754" s="22"/>
      <c r="F754" s="22"/>
    </row>
    <row r="755" ht="15.75" customHeight="1">
      <c r="D755" s="22"/>
      <c r="E755" s="22"/>
      <c r="F755" s="22"/>
    </row>
    <row r="756" ht="15.75" customHeight="1">
      <c r="D756" s="22"/>
      <c r="E756" s="22"/>
      <c r="F756" s="22"/>
    </row>
    <row r="757" ht="15.75" customHeight="1">
      <c r="D757" s="22"/>
      <c r="E757" s="22"/>
      <c r="F757" s="22"/>
    </row>
    <row r="758" ht="15.75" customHeight="1">
      <c r="D758" s="22"/>
      <c r="E758" s="22"/>
      <c r="F758" s="22"/>
    </row>
    <row r="759" ht="15.75" customHeight="1">
      <c r="D759" s="22"/>
      <c r="E759" s="22"/>
      <c r="F759" s="22"/>
    </row>
    <row r="760" ht="15.75" customHeight="1">
      <c r="D760" s="22"/>
      <c r="E760" s="22"/>
      <c r="F760" s="22"/>
    </row>
    <row r="761" ht="15.75" customHeight="1">
      <c r="D761" s="22"/>
      <c r="E761" s="22"/>
      <c r="F761" s="22"/>
    </row>
    <row r="762" ht="15.75" customHeight="1">
      <c r="D762" s="22"/>
      <c r="E762" s="22"/>
      <c r="F762" s="22"/>
    </row>
    <row r="763" ht="15.75" customHeight="1">
      <c r="D763" s="22"/>
      <c r="E763" s="22"/>
      <c r="F763" s="22"/>
    </row>
    <row r="764" ht="15.75" customHeight="1">
      <c r="D764" s="22"/>
      <c r="E764" s="22"/>
      <c r="F764" s="22"/>
    </row>
    <row r="765" ht="15.75" customHeight="1">
      <c r="D765" s="22"/>
      <c r="E765" s="22"/>
      <c r="F765" s="22"/>
    </row>
    <row r="766" ht="15.75" customHeight="1">
      <c r="D766" s="22"/>
      <c r="E766" s="22"/>
      <c r="F766" s="22"/>
    </row>
    <row r="767" ht="15.75" customHeight="1">
      <c r="D767" s="22"/>
      <c r="E767" s="22"/>
      <c r="F767" s="22"/>
    </row>
    <row r="768" ht="15.75" customHeight="1">
      <c r="D768" s="22"/>
      <c r="E768" s="22"/>
      <c r="F768" s="22"/>
    </row>
    <row r="769" ht="15.75" customHeight="1">
      <c r="D769" s="22"/>
      <c r="E769" s="22"/>
      <c r="F769" s="22"/>
    </row>
    <row r="770" ht="15.75" customHeight="1">
      <c r="D770" s="22"/>
      <c r="E770" s="22"/>
      <c r="F770" s="22"/>
    </row>
    <row r="771" ht="15.75" customHeight="1">
      <c r="D771" s="22"/>
      <c r="E771" s="22"/>
      <c r="F771" s="22"/>
    </row>
    <row r="772" ht="15.75" customHeight="1">
      <c r="D772" s="22"/>
      <c r="E772" s="22"/>
      <c r="F772" s="22"/>
    </row>
    <row r="773" ht="15.75" customHeight="1">
      <c r="D773" s="22"/>
      <c r="E773" s="22"/>
      <c r="F773" s="22"/>
    </row>
    <row r="774" ht="15.75" customHeight="1">
      <c r="D774" s="22"/>
      <c r="E774" s="22"/>
      <c r="F774" s="22"/>
    </row>
    <row r="775" ht="15.75" customHeight="1">
      <c r="D775" s="22"/>
      <c r="E775" s="22"/>
      <c r="F775" s="22"/>
    </row>
    <row r="776" ht="15.75" customHeight="1">
      <c r="D776" s="22"/>
      <c r="E776" s="22"/>
      <c r="F776" s="22"/>
    </row>
    <row r="777" ht="15.75" customHeight="1">
      <c r="D777" s="22"/>
      <c r="E777" s="22"/>
      <c r="F777" s="22"/>
    </row>
    <row r="778" ht="15.75" customHeight="1">
      <c r="D778" s="22"/>
      <c r="E778" s="22"/>
      <c r="F778" s="22"/>
    </row>
    <row r="779" ht="15.75" customHeight="1">
      <c r="D779" s="22"/>
      <c r="E779" s="22"/>
      <c r="F779" s="22"/>
    </row>
    <row r="780" ht="15.75" customHeight="1">
      <c r="D780" s="22"/>
      <c r="E780" s="22"/>
      <c r="F780" s="22"/>
    </row>
    <row r="781" ht="15.75" customHeight="1">
      <c r="D781" s="22"/>
      <c r="E781" s="22"/>
      <c r="F781" s="22"/>
    </row>
    <row r="782" ht="15.75" customHeight="1">
      <c r="D782" s="22"/>
      <c r="E782" s="22"/>
      <c r="F782" s="22"/>
    </row>
    <row r="783" ht="15.75" customHeight="1">
      <c r="D783" s="22"/>
      <c r="E783" s="22"/>
      <c r="F783" s="22"/>
    </row>
    <row r="784" ht="15.75" customHeight="1">
      <c r="D784" s="22"/>
      <c r="E784" s="22"/>
      <c r="F784" s="22"/>
    </row>
    <row r="785" ht="15.75" customHeight="1">
      <c r="D785" s="22"/>
      <c r="E785" s="22"/>
      <c r="F785" s="22"/>
    </row>
    <row r="786" ht="15.75" customHeight="1">
      <c r="D786" s="22"/>
      <c r="E786" s="22"/>
      <c r="F786" s="22"/>
    </row>
    <row r="787" ht="15.75" customHeight="1">
      <c r="D787" s="22"/>
      <c r="E787" s="22"/>
      <c r="F787" s="22"/>
    </row>
    <row r="788" ht="15.75" customHeight="1">
      <c r="D788" s="22"/>
      <c r="E788" s="22"/>
      <c r="F788" s="22"/>
    </row>
    <row r="789" ht="15.75" customHeight="1">
      <c r="D789" s="22"/>
      <c r="E789" s="22"/>
      <c r="F789" s="22"/>
    </row>
    <row r="790" ht="15.75" customHeight="1">
      <c r="D790" s="22"/>
      <c r="E790" s="22"/>
      <c r="F790" s="22"/>
    </row>
    <row r="791" ht="15.75" customHeight="1">
      <c r="D791" s="22"/>
      <c r="E791" s="22"/>
      <c r="F791" s="22"/>
    </row>
    <row r="792" ht="15.75" customHeight="1">
      <c r="D792" s="22"/>
      <c r="E792" s="22"/>
      <c r="F792" s="22"/>
    </row>
    <row r="793" ht="15.75" customHeight="1">
      <c r="D793" s="22"/>
      <c r="E793" s="22"/>
      <c r="F793" s="22"/>
    </row>
    <row r="794" ht="15.75" customHeight="1">
      <c r="D794" s="22"/>
      <c r="E794" s="22"/>
      <c r="F794" s="22"/>
    </row>
    <row r="795" ht="15.75" customHeight="1">
      <c r="D795" s="22"/>
      <c r="E795" s="22"/>
      <c r="F795" s="22"/>
    </row>
    <row r="796" ht="15.75" customHeight="1">
      <c r="D796" s="22"/>
      <c r="E796" s="22"/>
      <c r="F796" s="22"/>
    </row>
    <row r="797" ht="15.75" customHeight="1">
      <c r="D797" s="22"/>
      <c r="E797" s="22"/>
      <c r="F797" s="22"/>
    </row>
    <row r="798" ht="15.75" customHeight="1">
      <c r="D798" s="22"/>
      <c r="E798" s="22"/>
      <c r="F798" s="22"/>
    </row>
    <row r="799" ht="15.75" customHeight="1">
      <c r="D799" s="22"/>
      <c r="E799" s="22"/>
      <c r="F799" s="22"/>
    </row>
    <row r="800" ht="15.75" customHeight="1">
      <c r="D800" s="22"/>
      <c r="E800" s="22"/>
      <c r="F800" s="22"/>
    </row>
    <row r="801" ht="15.75" customHeight="1">
      <c r="D801" s="22"/>
      <c r="E801" s="22"/>
      <c r="F801" s="22"/>
    </row>
    <row r="802" ht="15.75" customHeight="1">
      <c r="D802" s="22"/>
      <c r="E802" s="22"/>
      <c r="F802" s="22"/>
    </row>
    <row r="803" ht="15.75" customHeight="1">
      <c r="D803" s="22"/>
      <c r="E803" s="22"/>
      <c r="F803" s="22"/>
    </row>
    <row r="804" ht="15.75" customHeight="1">
      <c r="D804" s="22"/>
      <c r="E804" s="22"/>
      <c r="F804" s="22"/>
    </row>
    <row r="805" ht="15.75" customHeight="1">
      <c r="D805" s="22"/>
      <c r="E805" s="22"/>
      <c r="F805" s="22"/>
    </row>
    <row r="806" ht="15.75" customHeight="1">
      <c r="D806" s="22"/>
      <c r="E806" s="22"/>
      <c r="F806" s="22"/>
    </row>
    <row r="807" ht="15.75" customHeight="1">
      <c r="D807" s="22"/>
      <c r="E807" s="22"/>
      <c r="F807" s="22"/>
    </row>
    <row r="808" ht="15.75" customHeight="1">
      <c r="D808" s="22"/>
      <c r="E808" s="22"/>
      <c r="F808" s="22"/>
    </row>
    <row r="809" ht="15.75" customHeight="1">
      <c r="D809" s="22"/>
      <c r="E809" s="22"/>
      <c r="F809" s="22"/>
    </row>
    <row r="810" ht="15.75" customHeight="1">
      <c r="D810" s="22"/>
      <c r="E810" s="22"/>
      <c r="F810" s="22"/>
    </row>
    <row r="811" ht="15.75" customHeight="1">
      <c r="D811" s="22"/>
      <c r="E811" s="22"/>
      <c r="F811" s="22"/>
    </row>
    <row r="812" ht="15.75" customHeight="1">
      <c r="D812" s="22"/>
      <c r="E812" s="22"/>
      <c r="F812" s="22"/>
    </row>
    <row r="813" ht="15.75" customHeight="1">
      <c r="D813" s="22"/>
      <c r="E813" s="22"/>
      <c r="F813" s="22"/>
    </row>
    <row r="814" ht="15.75" customHeight="1">
      <c r="D814" s="22"/>
      <c r="E814" s="22"/>
      <c r="F814" s="22"/>
    </row>
    <row r="815" ht="15.75" customHeight="1">
      <c r="D815" s="22"/>
      <c r="E815" s="22"/>
      <c r="F815" s="22"/>
    </row>
    <row r="816" ht="15.75" customHeight="1">
      <c r="D816" s="22"/>
      <c r="E816" s="22"/>
      <c r="F816" s="22"/>
    </row>
    <row r="817" ht="15.75" customHeight="1">
      <c r="D817" s="22"/>
      <c r="E817" s="22"/>
      <c r="F817" s="22"/>
    </row>
    <row r="818" ht="15.75" customHeight="1">
      <c r="D818" s="22"/>
      <c r="E818" s="22"/>
      <c r="F818" s="22"/>
    </row>
    <row r="819" ht="15.75" customHeight="1">
      <c r="D819" s="22"/>
      <c r="E819" s="22"/>
      <c r="F819" s="22"/>
    </row>
    <row r="820" ht="15.75" customHeight="1">
      <c r="D820" s="22"/>
      <c r="E820" s="22"/>
      <c r="F820" s="22"/>
    </row>
    <row r="821" ht="15.75" customHeight="1">
      <c r="D821" s="22"/>
      <c r="E821" s="22"/>
      <c r="F821" s="22"/>
    </row>
    <row r="822" ht="15.75" customHeight="1">
      <c r="D822" s="22"/>
      <c r="E822" s="22"/>
      <c r="F822" s="22"/>
    </row>
    <row r="823" ht="15.75" customHeight="1">
      <c r="D823" s="22"/>
      <c r="E823" s="22"/>
      <c r="F823" s="22"/>
    </row>
    <row r="824" ht="15.75" customHeight="1">
      <c r="D824" s="22"/>
      <c r="E824" s="22"/>
      <c r="F824" s="22"/>
    </row>
    <row r="825" ht="15.75" customHeight="1">
      <c r="D825" s="22"/>
      <c r="E825" s="22"/>
      <c r="F825" s="22"/>
    </row>
    <row r="826" ht="15.75" customHeight="1">
      <c r="D826" s="22"/>
      <c r="E826" s="22"/>
      <c r="F826" s="22"/>
    </row>
    <row r="827" ht="15.75" customHeight="1">
      <c r="D827" s="22"/>
      <c r="E827" s="22"/>
      <c r="F827" s="22"/>
    </row>
    <row r="828" ht="15.75" customHeight="1">
      <c r="D828" s="22"/>
      <c r="E828" s="22"/>
      <c r="F828" s="22"/>
    </row>
    <row r="829" ht="15.75" customHeight="1">
      <c r="D829" s="22"/>
      <c r="E829" s="22"/>
      <c r="F829" s="22"/>
    </row>
    <row r="830" ht="15.75" customHeight="1">
      <c r="D830" s="22"/>
      <c r="E830" s="22"/>
      <c r="F830" s="22"/>
    </row>
    <row r="831" ht="15.75" customHeight="1">
      <c r="D831" s="22"/>
      <c r="E831" s="22"/>
      <c r="F831" s="22"/>
    </row>
    <row r="832" ht="15.75" customHeight="1">
      <c r="D832" s="22"/>
      <c r="E832" s="22"/>
      <c r="F832" s="22"/>
    </row>
    <row r="833" ht="15.75" customHeight="1">
      <c r="D833" s="22"/>
      <c r="E833" s="22"/>
      <c r="F833" s="22"/>
    </row>
    <row r="834" ht="15.75" customHeight="1">
      <c r="D834" s="22"/>
      <c r="E834" s="22"/>
      <c r="F834" s="22"/>
    </row>
    <row r="835" ht="15.75" customHeight="1">
      <c r="D835" s="22"/>
      <c r="E835" s="22"/>
      <c r="F835" s="22"/>
    </row>
    <row r="836" ht="15.75" customHeight="1">
      <c r="D836" s="22"/>
      <c r="E836" s="22"/>
      <c r="F836" s="22"/>
    </row>
    <row r="837" ht="15.75" customHeight="1">
      <c r="D837" s="22"/>
      <c r="E837" s="22"/>
      <c r="F837" s="22"/>
    </row>
    <row r="838" ht="15.75" customHeight="1">
      <c r="D838" s="22"/>
      <c r="E838" s="22"/>
      <c r="F838" s="22"/>
    </row>
    <row r="839" ht="15.75" customHeight="1">
      <c r="D839" s="22"/>
      <c r="E839" s="22"/>
      <c r="F839" s="22"/>
    </row>
    <row r="840" ht="15.75" customHeight="1">
      <c r="D840" s="22"/>
      <c r="E840" s="22"/>
      <c r="F840" s="22"/>
    </row>
    <row r="841" ht="15.75" customHeight="1">
      <c r="D841" s="22"/>
      <c r="E841" s="22"/>
      <c r="F841" s="22"/>
    </row>
    <row r="842" ht="15.75" customHeight="1">
      <c r="D842" s="22"/>
      <c r="E842" s="22"/>
      <c r="F842" s="22"/>
    </row>
    <row r="843" ht="15.75" customHeight="1">
      <c r="D843" s="22"/>
      <c r="E843" s="22"/>
      <c r="F843" s="22"/>
    </row>
    <row r="844" ht="15.75" customHeight="1">
      <c r="D844" s="22"/>
      <c r="E844" s="22"/>
      <c r="F844" s="22"/>
    </row>
    <row r="845" ht="15.75" customHeight="1">
      <c r="D845" s="22"/>
      <c r="E845" s="22"/>
      <c r="F845" s="22"/>
    </row>
    <row r="846" ht="15.75" customHeight="1">
      <c r="D846" s="22"/>
      <c r="E846" s="22"/>
      <c r="F846" s="22"/>
    </row>
    <row r="847" ht="15.75" customHeight="1">
      <c r="D847" s="22"/>
      <c r="E847" s="22"/>
      <c r="F847" s="22"/>
    </row>
    <row r="848" ht="15.75" customHeight="1">
      <c r="D848" s="22"/>
      <c r="E848" s="22"/>
      <c r="F848" s="22"/>
    </row>
    <row r="849" ht="15.75" customHeight="1">
      <c r="D849" s="22"/>
      <c r="E849" s="22"/>
      <c r="F849" s="22"/>
    </row>
    <row r="850" ht="15.75" customHeight="1">
      <c r="D850" s="22"/>
      <c r="E850" s="22"/>
      <c r="F850" s="22"/>
    </row>
    <row r="851" ht="15.75" customHeight="1">
      <c r="D851" s="22"/>
      <c r="E851" s="22"/>
      <c r="F851" s="22"/>
    </row>
    <row r="852" ht="15.75" customHeight="1">
      <c r="D852" s="22"/>
      <c r="E852" s="22"/>
      <c r="F852" s="22"/>
    </row>
    <row r="853" ht="15.75" customHeight="1">
      <c r="D853" s="22"/>
      <c r="E853" s="22"/>
      <c r="F853" s="22"/>
    </row>
    <row r="854" ht="15.75" customHeight="1">
      <c r="D854" s="22"/>
      <c r="E854" s="22"/>
      <c r="F854" s="22"/>
    </row>
    <row r="855" ht="15.75" customHeight="1">
      <c r="D855" s="22"/>
      <c r="E855" s="22"/>
      <c r="F855" s="22"/>
    </row>
    <row r="856" ht="15.75" customHeight="1">
      <c r="D856" s="22"/>
      <c r="E856" s="22"/>
      <c r="F856" s="22"/>
    </row>
    <row r="857" ht="15.75" customHeight="1">
      <c r="D857" s="22"/>
      <c r="E857" s="22"/>
      <c r="F857" s="22"/>
    </row>
    <row r="858" ht="15.75" customHeight="1">
      <c r="D858" s="22"/>
      <c r="E858" s="22"/>
      <c r="F858" s="22"/>
    </row>
    <row r="859" ht="15.75" customHeight="1">
      <c r="D859" s="22"/>
      <c r="E859" s="22"/>
      <c r="F859" s="22"/>
    </row>
    <row r="860" ht="15.75" customHeight="1">
      <c r="D860" s="22"/>
      <c r="E860" s="22"/>
      <c r="F860" s="22"/>
    </row>
    <row r="861" ht="15.75" customHeight="1">
      <c r="D861" s="22"/>
      <c r="E861" s="22"/>
      <c r="F861" s="22"/>
    </row>
    <row r="862" ht="15.75" customHeight="1">
      <c r="D862" s="22"/>
      <c r="E862" s="22"/>
      <c r="F862" s="22"/>
    </row>
    <row r="863" ht="15.75" customHeight="1">
      <c r="D863" s="22"/>
      <c r="E863" s="22"/>
      <c r="F863" s="22"/>
    </row>
    <row r="864" ht="15.75" customHeight="1">
      <c r="D864" s="22"/>
      <c r="E864" s="22"/>
      <c r="F864" s="22"/>
    </row>
    <row r="865" ht="15.75" customHeight="1">
      <c r="D865" s="22"/>
      <c r="E865" s="22"/>
      <c r="F865" s="22"/>
    </row>
    <row r="866" ht="15.75" customHeight="1">
      <c r="D866" s="22"/>
      <c r="E866" s="22"/>
      <c r="F866" s="22"/>
    </row>
    <row r="867" ht="15.75" customHeight="1">
      <c r="D867" s="22"/>
      <c r="E867" s="22"/>
      <c r="F867" s="22"/>
    </row>
    <row r="868" ht="15.75" customHeight="1">
      <c r="D868" s="22"/>
      <c r="E868" s="22"/>
      <c r="F868" s="22"/>
    </row>
    <row r="869" ht="15.75" customHeight="1">
      <c r="D869" s="22"/>
      <c r="E869" s="22"/>
      <c r="F869" s="22"/>
    </row>
    <row r="870" ht="15.75" customHeight="1">
      <c r="D870" s="22"/>
      <c r="E870" s="22"/>
      <c r="F870" s="22"/>
    </row>
    <row r="871" ht="15.75" customHeight="1">
      <c r="D871" s="22"/>
      <c r="E871" s="22"/>
      <c r="F871" s="22"/>
    </row>
    <row r="872" ht="15.75" customHeight="1">
      <c r="D872" s="22"/>
      <c r="E872" s="22"/>
      <c r="F872" s="22"/>
    </row>
    <row r="873" ht="15.75" customHeight="1">
      <c r="D873" s="22"/>
      <c r="E873" s="22"/>
      <c r="F873" s="22"/>
    </row>
    <row r="874" ht="15.75" customHeight="1">
      <c r="D874" s="22"/>
      <c r="E874" s="22"/>
      <c r="F874" s="22"/>
    </row>
    <row r="875" ht="15.75" customHeight="1">
      <c r="D875" s="22"/>
      <c r="E875" s="22"/>
      <c r="F875" s="22"/>
    </row>
    <row r="876" ht="15.75" customHeight="1">
      <c r="D876" s="22"/>
      <c r="E876" s="22"/>
      <c r="F876" s="22"/>
    </row>
    <row r="877" ht="15.75" customHeight="1">
      <c r="D877" s="22"/>
      <c r="E877" s="22"/>
      <c r="F877" s="22"/>
    </row>
    <row r="878" ht="15.75" customHeight="1">
      <c r="D878" s="22"/>
      <c r="E878" s="22"/>
      <c r="F878" s="22"/>
    </row>
    <row r="879" ht="15.75" customHeight="1">
      <c r="D879" s="22"/>
      <c r="E879" s="22"/>
      <c r="F879" s="22"/>
    </row>
    <row r="880" ht="15.75" customHeight="1">
      <c r="D880" s="22"/>
      <c r="E880" s="22"/>
      <c r="F880" s="22"/>
    </row>
    <row r="881" ht="15.75" customHeight="1">
      <c r="D881" s="22"/>
      <c r="E881" s="22"/>
      <c r="F881" s="22"/>
    </row>
    <row r="882" ht="15.75" customHeight="1">
      <c r="D882" s="22"/>
      <c r="E882" s="22"/>
      <c r="F882" s="22"/>
    </row>
    <row r="883" ht="15.75" customHeight="1">
      <c r="D883" s="22"/>
      <c r="E883" s="22"/>
      <c r="F883" s="22"/>
    </row>
    <row r="884" ht="15.75" customHeight="1">
      <c r="D884" s="22"/>
      <c r="E884" s="22"/>
      <c r="F884" s="22"/>
    </row>
    <row r="885" ht="15.75" customHeight="1">
      <c r="D885" s="22"/>
      <c r="E885" s="22"/>
      <c r="F885" s="22"/>
    </row>
    <row r="886" ht="15.75" customHeight="1">
      <c r="D886" s="22"/>
      <c r="E886" s="22"/>
      <c r="F886" s="22"/>
    </row>
    <row r="887" ht="15.75" customHeight="1">
      <c r="D887" s="22"/>
      <c r="E887" s="22"/>
      <c r="F887" s="22"/>
    </row>
    <row r="888" ht="15.75" customHeight="1">
      <c r="D888" s="22"/>
      <c r="E888" s="22"/>
      <c r="F888" s="22"/>
    </row>
    <row r="889" ht="15.75" customHeight="1">
      <c r="D889" s="22"/>
      <c r="E889" s="22"/>
      <c r="F889" s="22"/>
    </row>
    <row r="890" ht="15.75" customHeight="1">
      <c r="D890" s="22"/>
      <c r="E890" s="22"/>
      <c r="F890" s="22"/>
    </row>
    <row r="891" ht="15.75" customHeight="1">
      <c r="D891" s="22"/>
      <c r="E891" s="22"/>
      <c r="F891" s="22"/>
    </row>
    <row r="892" ht="15.75" customHeight="1">
      <c r="D892" s="22"/>
      <c r="E892" s="22"/>
      <c r="F892" s="22"/>
    </row>
    <row r="893" ht="15.75" customHeight="1">
      <c r="D893" s="22"/>
      <c r="E893" s="22"/>
      <c r="F893" s="22"/>
    </row>
    <row r="894" ht="15.75" customHeight="1">
      <c r="D894" s="22"/>
      <c r="E894" s="22"/>
      <c r="F894" s="22"/>
    </row>
    <row r="895" ht="15.75" customHeight="1">
      <c r="D895" s="22"/>
      <c r="E895" s="22"/>
      <c r="F895" s="22"/>
    </row>
    <row r="896" ht="15.75" customHeight="1">
      <c r="D896" s="22"/>
      <c r="E896" s="22"/>
      <c r="F896" s="22"/>
    </row>
    <row r="897" ht="15.75" customHeight="1">
      <c r="D897" s="22"/>
      <c r="E897" s="22"/>
      <c r="F897" s="22"/>
    </row>
    <row r="898" ht="15.75" customHeight="1">
      <c r="D898" s="22"/>
      <c r="E898" s="22"/>
      <c r="F898" s="22"/>
    </row>
    <row r="899" ht="15.75" customHeight="1">
      <c r="D899" s="22"/>
      <c r="E899" s="22"/>
      <c r="F899" s="22"/>
    </row>
    <row r="900" ht="15.75" customHeight="1">
      <c r="D900" s="22"/>
      <c r="E900" s="22"/>
      <c r="F900" s="22"/>
    </row>
    <row r="901" ht="15.75" customHeight="1">
      <c r="D901" s="22"/>
      <c r="E901" s="22"/>
      <c r="F901" s="22"/>
    </row>
    <row r="902" ht="15.75" customHeight="1">
      <c r="D902" s="22"/>
      <c r="E902" s="22"/>
      <c r="F902" s="22"/>
    </row>
    <row r="903" ht="15.75" customHeight="1">
      <c r="D903" s="22"/>
      <c r="E903" s="22"/>
      <c r="F903" s="22"/>
    </row>
    <row r="904" ht="15.75" customHeight="1">
      <c r="D904" s="22"/>
      <c r="E904" s="22"/>
      <c r="F904" s="22"/>
    </row>
    <row r="905" ht="15.75" customHeight="1">
      <c r="D905" s="22"/>
      <c r="E905" s="22"/>
      <c r="F905" s="22"/>
    </row>
    <row r="906" ht="15.75" customHeight="1">
      <c r="D906" s="22"/>
      <c r="E906" s="22"/>
      <c r="F906" s="22"/>
    </row>
    <row r="907" ht="15.75" customHeight="1">
      <c r="D907" s="22"/>
      <c r="E907" s="22"/>
      <c r="F907" s="22"/>
    </row>
    <row r="908" ht="15.75" customHeight="1">
      <c r="D908" s="22"/>
      <c r="E908" s="22"/>
      <c r="F908" s="22"/>
    </row>
    <row r="909" ht="15.75" customHeight="1">
      <c r="D909" s="22"/>
      <c r="E909" s="22"/>
      <c r="F909" s="22"/>
    </row>
    <row r="910" ht="15.75" customHeight="1">
      <c r="D910" s="22"/>
      <c r="E910" s="22"/>
      <c r="F910" s="22"/>
    </row>
    <row r="911" ht="15.75" customHeight="1">
      <c r="D911" s="22"/>
      <c r="E911" s="22"/>
      <c r="F911" s="22"/>
    </row>
    <row r="912" ht="15.75" customHeight="1">
      <c r="D912" s="22"/>
      <c r="E912" s="22"/>
      <c r="F912" s="22"/>
    </row>
    <row r="913" ht="15.75" customHeight="1">
      <c r="D913" s="22"/>
      <c r="E913" s="22"/>
      <c r="F913" s="22"/>
    </row>
    <row r="914" ht="15.75" customHeight="1">
      <c r="D914" s="22"/>
      <c r="E914" s="22"/>
      <c r="F914" s="22"/>
    </row>
    <row r="915" ht="15.75" customHeight="1">
      <c r="D915" s="22"/>
      <c r="E915" s="22"/>
      <c r="F915" s="22"/>
    </row>
    <row r="916" ht="15.75" customHeight="1">
      <c r="D916" s="22"/>
      <c r="E916" s="22"/>
      <c r="F916" s="22"/>
    </row>
    <row r="917" ht="15.75" customHeight="1">
      <c r="D917" s="22"/>
      <c r="E917" s="22"/>
      <c r="F917" s="22"/>
    </row>
    <row r="918" ht="15.75" customHeight="1">
      <c r="D918" s="22"/>
      <c r="E918" s="22"/>
      <c r="F918" s="22"/>
    </row>
    <row r="919" ht="15.75" customHeight="1">
      <c r="D919" s="22"/>
      <c r="E919" s="22"/>
      <c r="F919" s="22"/>
    </row>
    <row r="920" ht="15.75" customHeight="1">
      <c r="D920" s="22"/>
      <c r="E920" s="22"/>
      <c r="F920" s="22"/>
    </row>
    <row r="921" ht="15.75" customHeight="1">
      <c r="D921" s="22"/>
      <c r="E921" s="22"/>
      <c r="F921" s="22"/>
    </row>
    <row r="922" ht="15.75" customHeight="1">
      <c r="D922" s="22"/>
      <c r="E922" s="22"/>
      <c r="F922" s="22"/>
    </row>
    <row r="923" ht="15.75" customHeight="1">
      <c r="D923" s="22"/>
      <c r="E923" s="22"/>
      <c r="F923" s="22"/>
    </row>
    <row r="924" ht="15.75" customHeight="1">
      <c r="D924" s="22"/>
      <c r="E924" s="22"/>
      <c r="F924" s="22"/>
    </row>
    <row r="925" ht="15.75" customHeight="1">
      <c r="D925" s="22"/>
      <c r="E925" s="22"/>
      <c r="F925" s="22"/>
    </row>
    <row r="926" ht="15.75" customHeight="1">
      <c r="D926" s="22"/>
      <c r="E926" s="22"/>
      <c r="F926" s="22"/>
    </row>
    <row r="927" ht="15.75" customHeight="1">
      <c r="D927" s="22"/>
      <c r="E927" s="22"/>
      <c r="F927" s="22"/>
    </row>
    <row r="928" ht="15.75" customHeight="1">
      <c r="D928" s="22"/>
      <c r="E928" s="22"/>
      <c r="F928" s="22"/>
    </row>
    <row r="929" ht="15.75" customHeight="1">
      <c r="D929" s="22"/>
      <c r="E929" s="22"/>
      <c r="F929" s="22"/>
    </row>
    <row r="930" ht="15.75" customHeight="1">
      <c r="D930" s="22"/>
      <c r="E930" s="22"/>
      <c r="F930" s="22"/>
    </row>
    <row r="931" ht="15.75" customHeight="1">
      <c r="D931" s="22"/>
      <c r="E931" s="22"/>
      <c r="F931" s="22"/>
    </row>
    <row r="932" ht="15.75" customHeight="1">
      <c r="D932" s="22"/>
      <c r="E932" s="22"/>
      <c r="F932" s="22"/>
    </row>
    <row r="933" ht="15.75" customHeight="1">
      <c r="D933" s="22"/>
      <c r="E933" s="22"/>
      <c r="F933" s="22"/>
    </row>
    <row r="934" ht="15.75" customHeight="1">
      <c r="D934" s="22"/>
      <c r="E934" s="22"/>
      <c r="F934" s="22"/>
    </row>
    <row r="935" ht="15.75" customHeight="1">
      <c r="D935" s="22"/>
      <c r="E935" s="22"/>
      <c r="F935" s="22"/>
    </row>
    <row r="936" ht="15.75" customHeight="1">
      <c r="D936" s="22"/>
      <c r="E936" s="22"/>
      <c r="F936" s="22"/>
    </row>
    <row r="937" ht="15.75" customHeight="1">
      <c r="D937" s="22"/>
      <c r="E937" s="22"/>
      <c r="F937" s="22"/>
    </row>
    <row r="938" ht="15.75" customHeight="1">
      <c r="D938" s="22"/>
      <c r="E938" s="22"/>
      <c r="F938" s="22"/>
    </row>
    <row r="939" ht="15.75" customHeight="1">
      <c r="D939" s="22"/>
      <c r="E939" s="22"/>
      <c r="F939" s="22"/>
    </row>
    <row r="940" ht="15.75" customHeight="1">
      <c r="D940" s="22"/>
      <c r="E940" s="22"/>
      <c r="F940" s="22"/>
    </row>
    <row r="941" ht="15.75" customHeight="1">
      <c r="D941" s="22"/>
      <c r="E941" s="22"/>
      <c r="F941" s="22"/>
    </row>
    <row r="942" ht="15.75" customHeight="1">
      <c r="D942" s="22"/>
      <c r="E942" s="22"/>
      <c r="F942" s="22"/>
    </row>
    <row r="943" ht="15.75" customHeight="1">
      <c r="D943" s="22"/>
      <c r="E943" s="22"/>
      <c r="F943" s="22"/>
    </row>
    <row r="944" ht="15.75" customHeight="1">
      <c r="D944" s="22"/>
      <c r="E944" s="22"/>
      <c r="F944" s="22"/>
    </row>
    <row r="945" ht="15.75" customHeight="1">
      <c r="D945" s="22"/>
      <c r="E945" s="22"/>
      <c r="F945" s="22"/>
    </row>
    <row r="946" ht="15.75" customHeight="1">
      <c r="D946" s="22"/>
      <c r="E946" s="22"/>
      <c r="F946" s="22"/>
    </row>
    <row r="947" ht="15.75" customHeight="1">
      <c r="D947" s="22"/>
      <c r="E947" s="22"/>
      <c r="F947" s="22"/>
    </row>
    <row r="948" ht="15.75" customHeight="1">
      <c r="D948" s="22"/>
      <c r="E948" s="22"/>
      <c r="F948" s="22"/>
    </row>
    <row r="949" ht="15.75" customHeight="1">
      <c r="D949" s="22"/>
      <c r="E949" s="22"/>
      <c r="F949" s="22"/>
    </row>
    <row r="950" ht="15.75" customHeight="1">
      <c r="D950" s="22"/>
      <c r="E950" s="22"/>
      <c r="F950" s="22"/>
    </row>
    <row r="951" ht="15.75" customHeight="1">
      <c r="D951" s="22"/>
      <c r="E951" s="22"/>
      <c r="F951" s="22"/>
    </row>
    <row r="952" ht="15.75" customHeight="1">
      <c r="D952" s="22"/>
      <c r="E952" s="22"/>
      <c r="F952" s="22"/>
    </row>
    <row r="953" ht="15.75" customHeight="1">
      <c r="D953" s="22"/>
      <c r="E953" s="22"/>
      <c r="F953" s="22"/>
    </row>
    <row r="954" ht="15.75" customHeight="1">
      <c r="D954" s="22"/>
      <c r="E954" s="22"/>
      <c r="F954" s="22"/>
    </row>
    <row r="955" ht="15.75" customHeight="1">
      <c r="D955" s="22"/>
      <c r="E955" s="22"/>
      <c r="F955" s="22"/>
    </row>
    <row r="956" ht="15.75" customHeight="1">
      <c r="D956" s="22"/>
      <c r="E956" s="22"/>
      <c r="F956" s="22"/>
    </row>
    <row r="957" ht="15.75" customHeight="1">
      <c r="D957" s="22"/>
      <c r="E957" s="22"/>
      <c r="F957" s="22"/>
    </row>
    <row r="958" ht="15.75" customHeight="1">
      <c r="D958" s="22"/>
      <c r="E958" s="22"/>
      <c r="F958" s="22"/>
    </row>
    <row r="959" ht="15.75" customHeight="1">
      <c r="D959" s="22"/>
      <c r="E959" s="22"/>
      <c r="F959" s="22"/>
    </row>
    <row r="960" ht="15.75" customHeight="1">
      <c r="D960" s="22"/>
      <c r="E960" s="22"/>
      <c r="F960" s="22"/>
    </row>
    <row r="961" ht="15.75" customHeight="1">
      <c r="D961" s="22"/>
      <c r="E961" s="22"/>
      <c r="F961" s="22"/>
    </row>
    <row r="962" ht="15.75" customHeight="1">
      <c r="D962" s="22"/>
      <c r="E962" s="22"/>
      <c r="F962" s="22"/>
    </row>
    <row r="963" ht="15.75" customHeight="1">
      <c r="D963" s="22"/>
      <c r="E963" s="22"/>
      <c r="F963" s="22"/>
    </row>
    <row r="964" ht="15.75" customHeight="1">
      <c r="D964" s="22"/>
      <c r="E964" s="22"/>
      <c r="F964" s="22"/>
    </row>
    <row r="965" ht="15.75" customHeight="1">
      <c r="D965" s="22"/>
      <c r="E965" s="22"/>
      <c r="F965" s="22"/>
    </row>
    <row r="966" ht="15.75" customHeight="1">
      <c r="D966" s="22"/>
      <c r="E966" s="22"/>
      <c r="F966" s="22"/>
    </row>
    <row r="967" ht="15.75" customHeight="1">
      <c r="D967" s="22"/>
      <c r="E967" s="22"/>
      <c r="F967" s="22"/>
    </row>
    <row r="968" ht="15.75" customHeight="1">
      <c r="D968" s="22"/>
      <c r="E968" s="22"/>
      <c r="F968" s="22"/>
    </row>
    <row r="969" ht="15.75" customHeight="1">
      <c r="D969" s="22"/>
      <c r="E969" s="22"/>
      <c r="F969" s="22"/>
    </row>
    <row r="970" ht="15.75" customHeight="1">
      <c r="D970" s="22"/>
      <c r="E970" s="22"/>
      <c r="F970" s="22"/>
    </row>
    <row r="971" ht="15.75" customHeight="1">
      <c r="D971" s="22"/>
      <c r="E971" s="22"/>
      <c r="F971" s="22"/>
    </row>
    <row r="972" ht="15.75" customHeight="1">
      <c r="D972" s="22"/>
      <c r="E972" s="22"/>
      <c r="F972" s="22"/>
    </row>
    <row r="973" ht="15.75" customHeight="1">
      <c r="D973" s="22"/>
      <c r="E973" s="22"/>
      <c r="F973" s="22"/>
    </row>
    <row r="974" ht="15.75" customHeight="1">
      <c r="D974" s="22"/>
      <c r="E974" s="22"/>
      <c r="F974" s="22"/>
    </row>
    <row r="975" ht="15.75" customHeight="1">
      <c r="D975" s="22"/>
      <c r="E975" s="22"/>
      <c r="F975" s="22"/>
    </row>
    <row r="976" ht="15.75" customHeight="1">
      <c r="D976" s="22"/>
      <c r="E976" s="22"/>
      <c r="F976" s="22"/>
    </row>
    <row r="977" ht="15.75" customHeight="1">
      <c r="D977" s="22"/>
      <c r="E977" s="22"/>
      <c r="F977" s="22"/>
    </row>
    <row r="978" ht="15.75" customHeight="1">
      <c r="D978" s="22"/>
      <c r="E978" s="22"/>
      <c r="F978" s="22"/>
    </row>
    <row r="979" ht="15.75" customHeight="1">
      <c r="D979" s="22"/>
      <c r="E979" s="22"/>
      <c r="F979" s="22"/>
    </row>
    <row r="980" ht="15.75" customHeight="1">
      <c r="D980" s="22"/>
      <c r="E980" s="22"/>
      <c r="F980" s="22"/>
    </row>
    <row r="981" ht="15.75" customHeight="1">
      <c r="D981" s="22"/>
      <c r="E981" s="22"/>
      <c r="F981" s="22"/>
    </row>
    <row r="982" ht="15.75" customHeight="1">
      <c r="D982" s="22"/>
      <c r="E982" s="22"/>
      <c r="F982" s="22"/>
    </row>
    <row r="983" ht="15.75" customHeight="1">
      <c r="D983" s="22"/>
      <c r="E983" s="22"/>
      <c r="F983" s="22"/>
    </row>
    <row r="984" ht="15.75" customHeight="1">
      <c r="D984" s="22"/>
      <c r="E984" s="22"/>
      <c r="F984" s="22"/>
    </row>
    <row r="985" ht="15.75" customHeight="1">
      <c r="D985" s="22"/>
      <c r="E985" s="22"/>
      <c r="F985" s="22"/>
    </row>
    <row r="986" ht="15.75" customHeight="1">
      <c r="D986" s="22"/>
      <c r="E986" s="22"/>
      <c r="F986" s="22"/>
    </row>
    <row r="987" ht="15.75" customHeight="1">
      <c r="D987" s="22"/>
      <c r="E987" s="22"/>
      <c r="F987" s="22"/>
    </row>
    <row r="988" ht="15.75" customHeight="1">
      <c r="D988" s="22"/>
      <c r="E988" s="22"/>
      <c r="F988" s="22"/>
    </row>
    <row r="989" ht="15.75" customHeight="1">
      <c r="D989" s="22"/>
      <c r="E989" s="22"/>
      <c r="F989" s="22"/>
    </row>
    <row r="990" ht="15.75" customHeight="1">
      <c r="D990" s="22"/>
      <c r="E990" s="22"/>
      <c r="F990" s="22"/>
    </row>
    <row r="991" ht="15.75" customHeight="1">
      <c r="D991" s="22"/>
      <c r="E991" s="22"/>
      <c r="F991" s="22"/>
    </row>
    <row r="992" ht="15.75" customHeight="1">
      <c r="D992" s="22"/>
      <c r="E992" s="22"/>
      <c r="F992" s="22"/>
    </row>
    <row r="993" ht="15.75" customHeight="1">
      <c r="D993" s="22"/>
      <c r="E993" s="22"/>
      <c r="F993" s="22"/>
    </row>
    <row r="994" ht="15.75" customHeight="1">
      <c r="D994" s="22"/>
      <c r="E994" s="22"/>
      <c r="F994" s="22"/>
    </row>
    <row r="995" ht="15.75" customHeight="1">
      <c r="D995" s="22"/>
      <c r="E995" s="22"/>
      <c r="F995" s="22"/>
    </row>
    <row r="996" ht="15.75" customHeight="1">
      <c r="D996" s="22"/>
      <c r="E996" s="22"/>
      <c r="F996" s="22"/>
    </row>
    <row r="997" ht="15.75" customHeight="1">
      <c r="D997" s="22"/>
      <c r="E997" s="22"/>
      <c r="F997" s="22"/>
    </row>
    <row r="998" ht="15.75" customHeight="1">
      <c r="D998" s="22"/>
      <c r="E998" s="22"/>
      <c r="F998" s="22"/>
    </row>
    <row r="999" ht="15.75" customHeight="1">
      <c r="D999" s="22"/>
      <c r="E999" s="22"/>
      <c r="F999" s="22"/>
    </row>
    <row r="1000" ht="15.75" customHeight="1">
      <c r="D1000" s="22"/>
      <c r="E1000" s="22"/>
      <c r="F1000" s="22"/>
    </row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8.43"/>
    <col customWidth="1" min="2" max="2" width="7.86"/>
    <col customWidth="1" min="4" max="6" width="5.86"/>
    <col customWidth="1" min="7" max="7" width="8.86"/>
    <col customWidth="1" min="11" max="11" width="7.43"/>
    <col customWidth="1" min="12" max="14" width="5.0"/>
    <col customWidth="1" min="15" max="32" width="6.43"/>
    <col customWidth="1" min="33" max="35" width="5.43"/>
    <col customWidth="1" min="36" max="40" width="5.0"/>
    <col customWidth="1" min="42" max="42" width="7.14"/>
    <col customWidth="1" min="43" max="45" width="5.0"/>
    <col customWidth="1" min="46" max="46" width="9.86"/>
    <col customWidth="1" min="47" max="61" width="10.86"/>
    <col customWidth="1" min="62" max="66" width="9.86"/>
    <col customWidth="1" min="67" max="67" width="8.86"/>
    <col customWidth="1" min="68" max="71" width="7.43"/>
  </cols>
  <sheetData>
    <row r="1">
      <c r="A1" s="2" t="s">
        <v>29</v>
      </c>
      <c r="B1" s="2" t="s">
        <v>30</v>
      </c>
      <c r="C1" s="2" t="s">
        <v>31</v>
      </c>
      <c r="D1" s="22" t="s">
        <v>32</v>
      </c>
      <c r="E1" s="22" t="s">
        <v>33</v>
      </c>
      <c r="F1" s="22" t="s">
        <v>34</v>
      </c>
      <c r="G1" s="2" t="s">
        <v>35</v>
      </c>
      <c r="H1" s="2" t="s">
        <v>36</v>
      </c>
      <c r="I1" s="2" t="s">
        <v>37</v>
      </c>
      <c r="K1" s="2" t="s">
        <v>10</v>
      </c>
      <c r="AP1" s="2" t="s">
        <v>65</v>
      </c>
    </row>
    <row r="2">
      <c r="D2" s="22"/>
      <c r="E2" s="22"/>
      <c r="F2" s="22"/>
      <c r="K2" s="2">
        <v>2011.0</v>
      </c>
      <c r="L2" s="2">
        <v>2012.0</v>
      </c>
      <c r="M2" s="2">
        <v>2013.0</v>
      </c>
      <c r="N2" s="2">
        <v>2014.0</v>
      </c>
      <c r="O2" s="2">
        <v>2015.0</v>
      </c>
      <c r="P2" s="2">
        <v>2016.0</v>
      </c>
      <c r="Q2" s="2">
        <v>2017.0</v>
      </c>
      <c r="R2" s="2">
        <v>2018.0</v>
      </c>
      <c r="S2" s="2">
        <v>2019.0</v>
      </c>
      <c r="T2" s="2">
        <v>2020.0</v>
      </c>
      <c r="U2" s="2">
        <v>2021.0</v>
      </c>
      <c r="V2" s="2">
        <v>2022.0</v>
      </c>
      <c r="W2" s="2">
        <v>2023.0</v>
      </c>
      <c r="X2" s="2">
        <v>2024.0</v>
      </c>
      <c r="Y2" s="2">
        <v>2025.0</v>
      </c>
      <c r="Z2" s="2">
        <v>2026.0</v>
      </c>
      <c r="AA2" s="2">
        <v>2027.0</v>
      </c>
      <c r="AB2" s="2">
        <v>2028.0</v>
      </c>
      <c r="AC2" s="2">
        <v>2029.0</v>
      </c>
      <c r="AD2" s="2">
        <v>2030.0</v>
      </c>
      <c r="AE2" s="2">
        <v>2031.0</v>
      </c>
      <c r="AF2" s="2">
        <v>2032.0</v>
      </c>
      <c r="AG2" s="2">
        <v>2033.0</v>
      </c>
      <c r="AH2" s="2">
        <v>2034.0</v>
      </c>
      <c r="AI2" s="2">
        <v>2035.0</v>
      </c>
      <c r="AJ2" s="2">
        <v>2036.0</v>
      </c>
      <c r="AK2" s="2">
        <v>2037.0</v>
      </c>
      <c r="AL2" s="2">
        <v>2038.0</v>
      </c>
      <c r="AM2" s="2">
        <v>2039.0</v>
      </c>
      <c r="AN2" s="2">
        <v>2040.0</v>
      </c>
      <c r="AP2" s="2">
        <v>2011.0</v>
      </c>
      <c r="AQ2" s="2">
        <v>2012.0</v>
      </c>
      <c r="AR2" s="2">
        <v>2013.0</v>
      </c>
      <c r="AS2" s="2">
        <v>2014.0</v>
      </c>
      <c r="AT2" s="2">
        <v>2015.0</v>
      </c>
      <c r="AU2" s="2">
        <v>2016.0</v>
      </c>
      <c r="AV2" s="2">
        <v>2017.0</v>
      </c>
      <c r="AW2" s="2">
        <v>2018.0</v>
      </c>
      <c r="AX2" s="2">
        <v>2019.0</v>
      </c>
      <c r="AY2" s="2">
        <v>2020.0</v>
      </c>
      <c r="AZ2" s="2">
        <v>2021.0</v>
      </c>
      <c r="BA2" s="2">
        <v>2022.0</v>
      </c>
      <c r="BB2" s="2">
        <v>2023.0</v>
      </c>
      <c r="BC2" s="2">
        <v>2024.0</v>
      </c>
      <c r="BD2" s="2">
        <v>2025.0</v>
      </c>
      <c r="BE2" s="2">
        <v>2026.0</v>
      </c>
      <c r="BF2" s="2">
        <v>2027.0</v>
      </c>
      <c r="BG2" s="2">
        <v>2028.0</v>
      </c>
      <c r="BH2" s="2">
        <v>2029.0</v>
      </c>
      <c r="BI2" s="2">
        <v>2030.0</v>
      </c>
      <c r="BJ2" s="2">
        <v>2031.0</v>
      </c>
      <c r="BK2" s="2">
        <v>2032.0</v>
      </c>
      <c r="BL2" s="2">
        <v>2033.0</v>
      </c>
      <c r="BM2" s="2">
        <v>2034.0</v>
      </c>
      <c r="BN2" s="2">
        <v>2035.0</v>
      </c>
      <c r="BO2" s="2">
        <v>2036.0</v>
      </c>
      <c r="BP2" s="2">
        <v>2037.0</v>
      </c>
      <c r="BQ2" s="2">
        <v>2038.0</v>
      </c>
      <c r="BR2" s="2">
        <v>2039.0</v>
      </c>
      <c r="BS2" s="2">
        <v>2040.0</v>
      </c>
    </row>
    <row r="3">
      <c r="B3" s="2">
        <v>7.0</v>
      </c>
      <c r="C3" s="2" t="s">
        <v>51</v>
      </c>
      <c r="D3" s="22" t="s">
        <v>40</v>
      </c>
      <c r="E3" s="22"/>
      <c r="F3" s="22"/>
      <c r="G3" s="2">
        <v>2015.0</v>
      </c>
      <c r="H3" s="2" t="s">
        <v>67</v>
      </c>
      <c r="I3" s="2" t="s">
        <v>44</v>
      </c>
      <c r="O3" s="4">
        <v>190.0</v>
      </c>
      <c r="P3" s="4">
        <v>190.0</v>
      </c>
      <c r="Q3" s="4">
        <v>185.0</v>
      </c>
      <c r="R3" s="4">
        <v>185.0</v>
      </c>
      <c r="S3" s="4">
        <v>185.0</v>
      </c>
      <c r="T3" s="4">
        <v>184.0</v>
      </c>
      <c r="U3" s="4">
        <v>175.0</v>
      </c>
      <c r="V3" s="4">
        <v>175.0</v>
      </c>
      <c r="W3" s="4">
        <v>173.0</v>
      </c>
      <c r="X3" s="4">
        <v>142.0</v>
      </c>
      <c r="Y3" s="4">
        <v>63.0</v>
      </c>
      <c r="Z3" s="4">
        <v>63.0</v>
      </c>
      <c r="AA3" s="4">
        <v>54.0</v>
      </c>
      <c r="AB3" s="4">
        <v>53.0</v>
      </c>
      <c r="AC3" s="4">
        <v>53.0</v>
      </c>
      <c r="AD3" s="4">
        <v>42.0</v>
      </c>
      <c r="AE3" s="4">
        <v>30.0</v>
      </c>
      <c r="AF3" s="4">
        <v>30.0</v>
      </c>
      <c r="AG3" s="4">
        <v>30.0</v>
      </c>
      <c r="AH3" s="4">
        <v>30.0</v>
      </c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>
        <v>1541118.0</v>
      </c>
      <c r="AU3" s="4">
        <v>1541118.0</v>
      </c>
      <c r="AV3" s="4">
        <v>1524334.0</v>
      </c>
      <c r="AW3" s="4">
        <v>1524334.0</v>
      </c>
      <c r="AX3" s="4">
        <v>1524334.0</v>
      </c>
      <c r="AY3" s="4">
        <v>1523822.0</v>
      </c>
      <c r="AZ3" s="4">
        <v>1464713.0</v>
      </c>
      <c r="BA3" s="4">
        <v>1464713.0</v>
      </c>
      <c r="BB3" s="4">
        <v>1449370.0</v>
      </c>
      <c r="BC3" s="4">
        <v>1252271.0</v>
      </c>
      <c r="BD3" s="4">
        <v>720567.0</v>
      </c>
      <c r="BE3" s="4">
        <v>689654.0</v>
      </c>
      <c r="BF3" s="4">
        <v>296111.0</v>
      </c>
      <c r="BG3" s="4">
        <v>293800.0</v>
      </c>
      <c r="BH3" s="4">
        <v>293800.0</v>
      </c>
      <c r="BI3" s="4">
        <v>214238.0</v>
      </c>
      <c r="BJ3" s="4">
        <v>71739.0</v>
      </c>
      <c r="BK3" s="4">
        <v>71739.0</v>
      </c>
      <c r="BL3" s="4">
        <v>71739.0</v>
      </c>
      <c r="BM3" s="4">
        <v>71739.0</v>
      </c>
      <c r="BN3" s="4"/>
      <c r="BO3" s="4"/>
      <c r="BP3" s="4"/>
      <c r="BQ3" s="4"/>
      <c r="BR3" s="4"/>
      <c r="BS3" s="4"/>
    </row>
    <row r="4">
      <c r="B4" s="2">
        <v>62.0</v>
      </c>
      <c r="C4" s="2" t="s">
        <v>84</v>
      </c>
      <c r="D4" s="22" t="s">
        <v>40</v>
      </c>
      <c r="E4" s="22"/>
      <c r="F4" s="22"/>
      <c r="G4" s="2">
        <v>2015.0</v>
      </c>
      <c r="H4" s="2" t="s">
        <v>67</v>
      </c>
      <c r="I4" s="2" t="s">
        <v>44</v>
      </c>
      <c r="O4" s="4">
        <v>89.0</v>
      </c>
      <c r="P4" s="4">
        <v>89.0</v>
      </c>
      <c r="Q4" s="4">
        <v>89.0</v>
      </c>
      <c r="R4" s="4">
        <v>89.0</v>
      </c>
      <c r="S4" s="4">
        <v>89.0</v>
      </c>
      <c r="T4" s="4">
        <v>89.0</v>
      </c>
      <c r="U4" s="4">
        <v>89.0</v>
      </c>
      <c r="V4" s="4">
        <v>89.0</v>
      </c>
      <c r="W4" s="4">
        <v>89.0</v>
      </c>
      <c r="X4" s="4">
        <v>89.0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>
        <v>1137198.0</v>
      </c>
      <c r="AU4" s="4">
        <v>1137198.0</v>
      </c>
      <c r="AV4" s="4">
        <v>1137198.0</v>
      </c>
      <c r="AW4" s="4">
        <v>1137198.0</v>
      </c>
      <c r="AX4" s="4">
        <v>1137198.0</v>
      </c>
      <c r="AY4" s="4">
        <v>1137198.0</v>
      </c>
      <c r="AZ4" s="4">
        <v>1137198.0</v>
      </c>
      <c r="BA4" s="4">
        <v>1137198.0</v>
      </c>
      <c r="BB4" s="4">
        <v>1137198.0</v>
      </c>
      <c r="BC4" s="4">
        <v>1137198.0</v>
      </c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>
      <c r="B5" s="2">
        <v>67.0</v>
      </c>
      <c r="C5" s="2" t="s">
        <v>66</v>
      </c>
      <c r="D5" s="22" t="s">
        <v>40</v>
      </c>
      <c r="E5" s="22"/>
      <c r="F5" s="22"/>
      <c r="G5" s="2">
        <v>2015.0</v>
      </c>
      <c r="H5" s="2" t="s">
        <v>67</v>
      </c>
      <c r="I5" s="2" t="s">
        <v>44</v>
      </c>
      <c r="O5" s="4">
        <v>57.0</v>
      </c>
      <c r="P5" s="4">
        <v>57.0</v>
      </c>
      <c r="Q5" s="4">
        <v>57.0</v>
      </c>
      <c r="R5" s="4">
        <v>56.0</v>
      </c>
      <c r="S5" s="4">
        <v>32.0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>
        <v>373322.0</v>
      </c>
      <c r="AU5" s="4">
        <v>373322.0</v>
      </c>
      <c r="AV5" s="4">
        <v>373322.0</v>
      </c>
      <c r="AW5" s="4">
        <v>372278.0</v>
      </c>
      <c r="AX5" s="4">
        <v>220987.0</v>
      </c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>
      <c r="B6" s="2">
        <v>68.0</v>
      </c>
      <c r="C6" s="2" t="s">
        <v>76</v>
      </c>
      <c r="D6" s="22" t="s">
        <v>40</v>
      </c>
      <c r="E6" s="22"/>
      <c r="F6" s="22"/>
      <c r="G6" s="2">
        <v>2015.0</v>
      </c>
      <c r="H6" s="2" t="s">
        <v>67</v>
      </c>
      <c r="I6" s="2" t="s">
        <v>44</v>
      </c>
      <c r="O6" s="4">
        <v>303.0</v>
      </c>
      <c r="P6" s="4">
        <v>301.0</v>
      </c>
      <c r="Q6" s="4">
        <v>301.0</v>
      </c>
      <c r="R6" s="4">
        <v>301.0</v>
      </c>
      <c r="S6" s="4">
        <v>301.0</v>
      </c>
      <c r="T6" s="4">
        <v>301.0</v>
      </c>
      <c r="U6" s="4">
        <v>301.0</v>
      </c>
      <c r="V6" s="4">
        <v>301.0</v>
      </c>
      <c r="W6" s="4">
        <v>301.0</v>
      </c>
      <c r="X6" s="4">
        <v>301.0</v>
      </c>
      <c r="Y6" s="4">
        <v>277.0</v>
      </c>
      <c r="Z6" s="4">
        <v>277.0</v>
      </c>
      <c r="AA6" s="4">
        <v>277.0</v>
      </c>
      <c r="AB6" s="4">
        <v>277.0</v>
      </c>
      <c r="AC6" s="4">
        <v>277.0</v>
      </c>
      <c r="AD6" s="4">
        <v>277.0</v>
      </c>
      <c r="AE6" s="4">
        <v>99.0</v>
      </c>
      <c r="AF6" s="4">
        <v>99.0</v>
      </c>
      <c r="AG6" s="4">
        <v>99.0</v>
      </c>
      <c r="AH6" s="4">
        <v>99.0</v>
      </c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>
        <v>4706527.0</v>
      </c>
      <c r="AU6" s="4">
        <v>4669408.0</v>
      </c>
      <c r="AV6" s="4">
        <v>4669408.0</v>
      </c>
      <c r="AW6" s="4">
        <v>4669408.0</v>
      </c>
      <c r="AX6" s="4">
        <v>4669408.0</v>
      </c>
      <c r="AY6" s="4">
        <v>4669408.0</v>
      </c>
      <c r="AZ6" s="4">
        <v>4669408.0</v>
      </c>
      <c r="BA6" s="4">
        <v>4667743.0</v>
      </c>
      <c r="BB6" s="4">
        <v>4667743.0</v>
      </c>
      <c r="BC6" s="4">
        <v>4667743.0</v>
      </c>
      <c r="BD6" s="4">
        <v>4439997.0</v>
      </c>
      <c r="BE6" s="4">
        <v>4417776.0</v>
      </c>
      <c r="BF6" s="4">
        <v>4417776.0</v>
      </c>
      <c r="BG6" s="4">
        <v>4406947.0</v>
      </c>
      <c r="BH6" s="4">
        <v>4406947.0</v>
      </c>
      <c r="BI6" s="4">
        <v>4405397.0</v>
      </c>
      <c r="BJ6" s="4">
        <v>1572528.0</v>
      </c>
      <c r="BK6" s="4">
        <v>1572528.0</v>
      </c>
      <c r="BL6" s="4">
        <v>1572528.0</v>
      </c>
      <c r="BM6" s="4">
        <v>1572528.0</v>
      </c>
      <c r="BN6" s="4"/>
      <c r="BO6" s="4"/>
      <c r="BP6" s="4"/>
      <c r="BQ6" s="4"/>
      <c r="BR6" s="4"/>
      <c r="BS6" s="4"/>
    </row>
    <row r="7">
      <c r="B7" s="2">
        <v>69.0</v>
      </c>
      <c r="C7" s="2" t="s">
        <v>68</v>
      </c>
      <c r="D7" s="22" t="s">
        <v>40</v>
      </c>
      <c r="E7" s="22"/>
      <c r="F7" s="22"/>
      <c r="G7" s="2">
        <v>2015.0</v>
      </c>
      <c r="H7" s="2" t="s">
        <v>67</v>
      </c>
      <c r="I7" s="2" t="s">
        <v>44</v>
      </c>
      <c r="O7" s="4">
        <v>338.0</v>
      </c>
      <c r="P7" s="4">
        <v>332.0</v>
      </c>
      <c r="Q7" s="4">
        <v>332.0</v>
      </c>
      <c r="R7" s="4">
        <v>332.0</v>
      </c>
      <c r="S7" s="4">
        <v>332.0</v>
      </c>
      <c r="T7" s="4">
        <v>332.0</v>
      </c>
      <c r="U7" s="4">
        <v>332.0</v>
      </c>
      <c r="V7" s="4">
        <v>332.0</v>
      </c>
      <c r="W7" s="4">
        <v>332.0</v>
      </c>
      <c r="X7" s="4">
        <v>332.0</v>
      </c>
      <c r="Y7" s="4">
        <v>280.0</v>
      </c>
      <c r="Z7" s="4">
        <v>266.0</v>
      </c>
      <c r="AA7" s="4">
        <v>266.0</v>
      </c>
      <c r="AB7" s="4">
        <v>264.0</v>
      </c>
      <c r="AC7" s="4">
        <v>264.0</v>
      </c>
      <c r="AD7" s="4">
        <v>263.0</v>
      </c>
      <c r="AE7" s="4">
        <v>98.0</v>
      </c>
      <c r="AF7" s="4">
        <v>98.0</v>
      </c>
      <c r="AG7" s="4">
        <v>98.0</v>
      </c>
      <c r="AH7" s="4">
        <v>98.0</v>
      </c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>
        <v>5004917.0</v>
      </c>
      <c r="AU7" s="4">
        <v>4915968.0</v>
      </c>
      <c r="AV7" s="4">
        <v>4915968.0</v>
      </c>
      <c r="AW7" s="4">
        <v>4915968.0</v>
      </c>
      <c r="AX7" s="4">
        <v>4915968.0</v>
      </c>
      <c r="AY7" s="4">
        <v>4915968.0</v>
      </c>
      <c r="AZ7" s="4">
        <v>4915968.0</v>
      </c>
      <c r="BA7" s="4">
        <v>4913394.0</v>
      </c>
      <c r="BB7" s="4">
        <v>4913394.0</v>
      </c>
      <c r="BC7" s="4">
        <v>4913394.0</v>
      </c>
      <c r="BD7" s="4">
        <v>4530855.0</v>
      </c>
      <c r="BE7" s="4">
        <v>4297562.0</v>
      </c>
      <c r="BF7" s="4">
        <v>4297562.0</v>
      </c>
      <c r="BG7" s="4">
        <v>4205125.0</v>
      </c>
      <c r="BH7" s="4">
        <v>4205125.0</v>
      </c>
      <c r="BI7" s="4">
        <v>4195321.0</v>
      </c>
      <c r="BJ7" s="4">
        <v>1554212.0</v>
      </c>
      <c r="BK7" s="4">
        <v>1554212.0</v>
      </c>
      <c r="BL7" s="4">
        <v>1554212.0</v>
      </c>
      <c r="BM7" s="4">
        <v>1554212.0</v>
      </c>
      <c r="BN7" s="4"/>
      <c r="BO7" s="4"/>
      <c r="BP7" s="4"/>
      <c r="BQ7" s="4"/>
      <c r="BR7" s="4"/>
      <c r="BS7" s="4"/>
    </row>
    <row r="8">
      <c r="B8" s="2">
        <v>70.0</v>
      </c>
      <c r="C8" s="2" t="s">
        <v>81</v>
      </c>
      <c r="D8" s="22" t="s">
        <v>40</v>
      </c>
      <c r="E8" s="22"/>
      <c r="F8" s="22"/>
      <c r="G8" s="2">
        <v>2015.0</v>
      </c>
      <c r="H8" s="2" t="s">
        <v>67</v>
      </c>
      <c r="I8" s="2" t="s">
        <v>44</v>
      </c>
      <c r="O8" s="4">
        <v>2261.0</v>
      </c>
      <c r="P8" s="4">
        <v>2261.0</v>
      </c>
      <c r="Q8" s="4">
        <v>2261.0</v>
      </c>
      <c r="R8" s="4">
        <v>2261.0</v>
      </c>
      <c r="S8" s="4">
        <v>2261.0</v>
      </c>
      <c r="T8" s="4">
        <v>2261.0</v>
      </c>
      <c r="U8" s="4">
        <v>2261.0</v>
      </c>
      <c r="V8" s="4">
        <v>2261.0</v>
      </c>
      <c r="W8" s="4">
        <v>2261.0</v>
      </c>
      <c r="X8" s="4">
        <v>2261.0</v>
      </c>
      <c r="Y8" s="4">
        <v>2261.0</v>
      </c>
      <c r="Z8" s="4">
        <v>2261.0</v>
      </c>
      <c r="AA8" s="4">
        <v>2261.0</v>
      </c>
      <c r="AB8" s="4">
        <v>2261.0</v>
      </c>
      <c r="AC8" s="4">
        <v>2261.0</v>
      </c>
      <c r="AD8" s="4">
        <v>2261.0</v>
      </c>
      <c r="AE8" s="4">
        <v>2261.0</v>
      </c>
      <c r="AF8" s="4">
        <v>2261.0</v>
      </c>
      <c r="AG8" s="4">
        <v>2087.0</v>
      </c>
      <c r="AH8" s="4" t="s">
        <v>82</v>
      </c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>
        <v>4351035.0</v>
      </c>
      <c r="AU8" s="4">
        <v>4351035.0</v>
      </c>
      <c r="AV8" s="4">
        <v>4351035.0</v>
      </c>
      <c r="AW8" s="4">
        <v>4351035.0</v>
      </c>
      <c r="AX8" s="4">
        <v>4351035.0</v>
      </c>
      <c r="AY8" s="4">
        <v>4351035.0</v>
      </c>
      <c r="AZ8" s="4">
        <v>4351035.0</v>
      </c>
      <c r="BA8" s="4">
        <v>4351035.0</v>
      </c>
      <c r="BB8" s="4">
        <v>4351035.0</v>
      </c>
      <c r="BC8" s="4">
        <v>4351035.0</v>
      </c>
      <c r="BD8" s="4">
        <v>4351035.0</v>
      </c>
      <c r="BE8" s="4">
        <v>4351035.0</v>
      </c>
      <c r="BF8" s="4">
        <v>4351035.0</v>
      </c>
      <c r="BG8" s="4">
        <v>4351035.0</v>
      </c>
      <c r="BH8" s="4">
        <v>4351035.0</v>
      </c>
      <c r="BI8" s="4">
        <v>4351035.0</v>
      </c>
      <c r="BJ8" s="4">
        <v>4351035.0</v>
      </c>
      <c r="BK8" s="4">
        <v>4351035.0</v>
      </c>
      <c r="BL8" s="4">
        <v>4195043.0</v>
      </c>
      <c r="BM8" s="4"/>
      <c r="BN8" s="4"/>
      <c r="BO8" s="4"/>
      <c r="BP8" s="4"/>
      <c r="BQ8" s="4"/>
      <c r="BR8" s="4"/>
      <c r="BS8" s="4"/>
    </row>
    <row r="9">
      <c r="B9" s="2">
        <v>71.0</v>
      </c>
      <c r="C9" s="2" t="s">
        <v>89</v>
      </c>
      <c r="D9" s="22" t="s">
        <v>40</v>
      </c>
      <c r="E9" s="22"/>
      <c r="F9" s="22"/>
      <c r="G9" s="2">
        <v>2015.0</v>
      </c>
      <c r="H9" s="2" t="s">
        <v>67</v>
      </c>
      <c r="I9" s="2" t="s">
        <v>44</v>
      </c>
      <c r="O9" s="4">
        <v>123.0</v>
      </c>
      <c r="P9" s="4">
        <v>123.0</v>
      </c>
      <c r="Q9" s="4">
        <v>123.0</v>
      </c>
      <c r="R9" s="4">
        <v>123.0</v>
      </c>
      <c r="S9" s="4">
        <v>123.0</v>
      </c>
      <c r="T9" s="4">
        <v>123.0</v>
      </c>
      <c r="U9" s="4">
        <v>123.0</v>
      </c>
      <c r="V9" s="4">
        <v>123.0</v>
      </c>
      <c r="W9" s="4">
        <v>123.0</v>
      </c>
      <c r="X9" s="4">
        <v>123.0</v>
      </c>
      <c r="Y9" s="4">
        <v>123.0</v>
      </c>
      <c r="Z9" s="4">
        <v>123.0</v>
      </c>
      <c r="AA9" s="4">
        <v>123.0</v>
      </c>
      <c r="AB9" s="4">
        <v>123.0</v>
      </c>
      <c r="AC9" s="4">
        <v>123.0</v>
      </c>
      <c r="AD9" s="4">
        <v>123.0</v>
      </c>
      <c r="AE9" s="4">
        <v>123.0</v>
      </c>
      <c r="AF9" s="4">
        <v>123.0</v>
      </c>
      <c r="AG9" s="4">
        <v>122.0</v>
      </c>
      <c r="AH9" s="4">
        <v>122.0</v>
      </c>
      <c r="AI9" s="4">
        <v>95.0</v>
      </c>
      <c r="AJ9" s="4">
        <v>95.0</v>
      </c>
      <c r="AK9" s="4">
        <v>95.0</v>
      </c>
      <c r="AL9" s="4"/>
      <c r="AM9" s="4"/>
      <c r="AN9" s="4"/>
      <c r="AO9" s="4"/>
      <c r="AP9" s="4"/>
      <c r="AQ9" s="4"/>
      <c r="AR9" s="4"/>
      <c r="AS9" s="4"/>
      <c r="AT9" s="4">
        <v>656805.0</v>
      </c>
      <c r="AU9" s="4">
        <v>656805.0</v>
      </c>
      <c r="AV9" s="4">
        <v>656805.0</v>
      </c>
      <c r="AW9" s="4">
        <v>656805.0</v>
      </c>
      <c r="AX9" s="4">
        <v>656805.0</v>
      </c>
      <c r="AY9" s="4">
        <v>656805.0</v>
      </c>
      <c r="AZ9" s="4">
        <v>656805.0</v>
      </c>
      <c r="BA9" s="4">
        <v>656805.0</v>
      </c>
      <c r="BB9" s="4">
        <v>656805.0</v>
      </c>
      <c r="BC9" s="4">
        <v>656805.0</v>
      </c>
      <c r="BD9" s="4">
        <v>654830.0</v>
      </c>
      <c r="BE9" s="4">
        <v>654830.0</v>
      </c>
      <c r="BF9" s="4">
        <v>654830.0</v>
      </c>
      <c r="BG9" s="4">
        <v>654830.0</v>
      </c>
      <c r="BH9" s="4">
        <v>654830.0</v>
      </c>
      <c r="BI9" s="4">
        <v>654830.0</v>
      </c>
      <c r="BJ9" s="4">
        <v>654830.0</v>
      </c>
      <c r="BK9" s="4">
        <v>654830.0</v>
      </c>
      <c r="BL9" s="4">
        <v>654230.0</v>
      </c>
      <c r="BM9" s="4">
        <v>654230.0</v>
      </c>
      <c r="BN9" s="4">
        <v>243528.0</v>
      </c>
      <c r="BO9" s="4">
        <v>243528.0</v>
      </c>
      <c r="BP9" s="4">
        <v>243528.0</v>
      </c>
      <c r="BQ9" s="4"/>
      <c r="BR9" s="4"/>
      <c r="BS9" s="4"/>
    </row>
    <row r="10">
      <c r="B10" s="2">
        <v>72.0</v>
      </c>
      <c r="C10" s="2" t="s">
        <v>79</v>
      </c>
      <c r="D10" s="22" t="s">
        <v>40</v>
      </c>
      <c r="E10" s="22"/>
      <c r="F10" s="22"/>
      <c r="G10" s="2">
        <v>2015.0</v>
      </c>
      <c r="H10" s="2" t="s">
        <v>67</v>
      </c>
      <c r="I10" s="2" t="s">
        <v>44</v>
      </c>
      <c r="O10" s="4">
        <v>736.0</v>
      </c>
      <c r="P10" s="4">
        <v>736.0</v>
      </c>
      <c r="Q10" s="4">
        <v>736.0</v>
      </c>
      <c r="R10" s="4">
        <v>736.0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>
        <v>3452201.0</v>
      </c>
      <c r="AU10" s="4">
        <v>3452201.0</v>
      </c>
      <c r="AV10" s="4">
        <v>3452201.0</v>
      </c>
      <c r="AW10" s="4">
        <v>3452201.0</v>
      </c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</row>
    <row r="11">
      <c r="B11" s="2">
        <v>73.0</v>
      </c>
      <c r="C11" s="2" t="s">
        <v>78</v>
      </c>
      <c r="D11" s="22" t="s">
        <v>40</v>
      </c>
      <c r="E11" s="22"/>
      <c r="F11" s="22"/>
      <c r="G11" s="2">
        <v>2015.0</v>
      </c>
      <c r="H11" s="2" t="s">
        <v>67</v>
      </c>
      <c r="I11" s="2" t="s">
        <v>44</v>
      </c>
      <c r="O11" s="4">
        <v>4824.0</v>
      </c>
      <c r="P11" s="4">
        <v>4824.0</v>
      </c>
      <c r="Q11" s="4">
        <v>4619.0</v>
      </c>
      <c r="R11" s="4">
        <v>4619.0</v>
      </c>
      <c r="S11" s="4">
        <v>4619.0</v>
      </c>
      <c r="T11" s="4">
        <v>4618.0</v>
      </c>
      <c r="U11" s="4">
        <v>4507.0</v>
      </c>
      <c r="V11" s="4">
        <v>4507.0</v>
      </c>
      <c r="W11" s="4">
        <v>4307.0</v>
      </c>
      <c r="X11" s="4">
        <v>3942.0</v>
      </c>
      <c r="Y11" s="4">
        <v>2958.0</v>
      </c>
      <c r="Z11" s="4">
        <v>2881.0</v>
      </c>
      <c r="AA11" s="4">
        <v>2529.0</v>
      </c>
      <c r="AB11" s="4">
        <v>2327.0</v>
      </c>
      <c r="AC11" s="4">
        <v>2327.0</v>
      </c>
      <c r="AD11" s="4">
        <v>1710.0</v>
      </c>
      <c r="AE11" s="4">
        <v>419.0</v>
      </c>
      <c r="AF11" s="4">
        <v>419.0</v>
      </c>
      <c r="AG11" s="4">
        <v>419.0</v>
      </c>
      <c r="AH11" s="4">
        <v>419.0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>
        <v>3.0836699E7</v>
      </c>
      <c r="AU11" s="4">
        <v>3.0836699E7</v>
      </c>
      <c r="AV11" s="4">
        <v>3.0156595E7</v>
      </c>
      <c r="AW11" s="4">
        <v>3.0156595E7</v>
      </c>
      <c r="AX11" s="4">
        <v>3.0156595E7</v>
      </c>
      <c r="AY11" s="4">
        <v>3.0154348E7</v>
      </c>
      <c r="AZ11" s="4">
        <v>2.937306E7</v>
      </c>
      <c r="BA11" s="4">
        <v>2.937306E7</v>
      </c>
      <c r="BB11" s="4">
        <v>2.8560818E7</v>
      </c>
      <c r="BC11" s="4">
        <v>2.5918135E7</v>
      </c>
      <c r="BD11" s="4">
        <v>1.8838218E7</v>
      </c>
      <c r="BE11" s="4">
        <v>1.816844E7</v>
      </c>
      <c r="BF11" s="4">
        <v>1.313089E7</v>
      </c>
      <c r="BG11" s="4">
        <v>1.2445775E7</v>
      </c>
      <c r="BH11" s="4">
        <v>1.2445775E7</v>
      </c>
      <c r="BI11" s="4">
        <v>8828529.0</v>
      </c>
      <c r="BJ11" s="4">
        <v>1243116.0</v>
      </c>
      <c r="BK11" s="4">
        <v>1243116.0</v>
      </c>
      <c r="BL11" s="4">
        <v>1243116.0</v>
      </c>
      <c r="BM11" s="4">
        <v>1243116.0</v>
      </c>
      <c r="BN11" s="4"/>
      <c r="BO11" s="4"/>
      <c r="BP11" s="4"/>
      <c r="BQ11" s="4"/>
      <c r="BR11" s="4"/>
      <c r="BS11" s="4"/>
    </row>
    <row r="12">
      <c r="B12" s="2">
        <v>74.0</v>
      </c>
      <c r="C12" s="2" t="s">
        <v>77</v>
      </c>
      <c r="D12" s="22" t="s">
        <v>40</v>
      </c>
      <c r="E12" s="22"/>
      <c r="F12" s="22"/>
      <c r="G12" s="2">
        <v>2015.0</v>
      </c>
      <c r="H12" s="2" t="s">
        <v>67</v>
      </c>
      <c r="I12" s="2" t="s">
        <v>44</v>
      </c>
      <c r="O12" s="4">
        <v>1169.0</v>
      </c>
      <c r="P12" s="4">
        <v>853.0</v>
      </c>
      <c r="Q12" s="4">
        <v>630.0</v>
      </c>
      <c r="R12" s="4">
        <v>629.0</v>
      </c>
      <c r="S12" s="4">
        <v>629.0</v>
      </c>
      <c r="T12" s="4">
        <v>629.0</v>
      </c>
      <c r="U12" s="4">
        <v>629.0</v>
      </c>
      <c r="V12" s="4">
        <v>629.0</v>
      </c>
      <c r="W12" s="4">
        <v>629.0</v>
      </c>
      <c r="X12" s="4">
        <v>629.0</v>
      </c>
      <c r="Y12" s="4">
        <v>623.0</v>
      </c>
      <c r="Z12" s="4">
        <v>98.0</v>
      </c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>
        <v>5000195.0</v>
      </c>
      <c r="AU12" s="4">
        <v>3617310.0</v>
      </c>
      <c r="AV12" s="4">
        <v>2777250.0</v>
      </c>
      <c r="AW12" s="4">
        <v>2775365.0</v>
      </c>
      <c r="AX12" s="4">
        <v>2775365.0</v>
      </c>
      <c r="AY12" s="4">
        <v>2775365.0</v>
      </c>
      <c r="AZ12" s="4">
        <v>2775365.0</v>
      </c>
      <c r="BA12" s="4">
        <v>2775214.0</v>
      </c>
      <c r="BB12" s="4">
        <v>2775214.0</v>
      </c>
      <c r="BC12" s="4">
        <v>2775214.0</v>
      </c>
      <c r="BD12" s="4">
        <v>2705723.0</v>
      </c>
      <c r="BE12" s="4">
        <v>378594.0</v>
      </c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</row>
    <row r="13">
      <c r="B13" s="2">
        <v>75.0</v>
      </c>
      <c r="C13" s="2" t="s">
        <v>86</v>
      </c>
      <c r="D13" s="22" t="s">
        <v>40</v>
      </c>
      <c r="E13" s="22"/>
      <c r="F13" s="22"/>
      <c r="G13" s="2">
        <v>2015.0</v>
      </c>
      <c r="H13" s="2" t="s">
        <v>67</v>
      </c>
      <c r="I13" s="2" t="s">
        <v>44</v>
      </c>
      <c r="O13" s="4">
        <v>52.0</v>
      </c>
      <c r="P13" s="4">
        <v>52.0</v>
      </c>
      <c r="Q13" s="4">
        <v>52.0</v>
      </c>
      <c r="R13" s="4">
        <v>52.0</v>
      </c>
      <c r="S13" s="4">
        <v>52.0</v>
      </c>
      <c r="T13" s="4">
        <v>52.0</v>
      </c>
      <c r="U13" s="4">
        <v>52.0</v>
      </c>
      <c r="V13" s="4">
        <v>52.0</v>
      </c>
      <c r="W13" s="4">
        <v>42.0</v>
      </c>
      <c r="X13" s="4">
        <v>42.0</v>
      </c>
      <c r="Y13" s="4">
        <v>31.0</v>
      </c>
      <c r="Z13" s="4">
        <v>31.0</v>
      </c>
      <c r="AA13" s="4">
        <v>2.0</v>
      </c>
      <c r="AB13" s="4">
        <v>2.0</v>
      </c>
      <c r="AC13" s="4">
        <v>1.0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>
        <v>328413.0</v>
      </c>
      <c r="AU13" s="4">
        <v>328413.0</v>
      </c>
      <c r="AV13" s="4">
        <v>328413.0</v>
      </c>
      <c r="AW13" s="4">
        <v>328413.0</v>
      </c>
      <c r="AX13" s="4">
        <v>328413.0</v>
      </c>
      <c r="AY13" s="4">
        <v>328413.0</v>
      </c>
      <c r="AZ13" s="4">
        <v>328413.0</v>
      </c>
      <c r="BA13" s="4">
        <v>328413.0</v>
      </c>
      <c r="BB13" s="4">
        <v>293369.0</v>
      </c>
      <c r="BC13" s="4">
        <v>293369.0</v>
      </c>
      <c r="BD13" s="4">
        <v>226089.0</v>
      </c>
      <c r="BE13" s="4">
        <v>226089.0</v>
      </c>
      <c r="BF13" s="4">
        <v>19150.0</v>
      </c>
      <c r="BG13" s="4">
        <v>19150.0</v>
      </c>
      <c r="BH13" s="4">
        <v>2979.0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</row>
    <row r="14">
      <c r="B14" s="2">
        <v>78.0</v>
      </c>
      <c r="C14" s="2" t="s">
        <v>88</v>
      </c>
      <c r="D14" s="22" t="s">
        <v>40</v>
      </c>
      <c r="E14" s="22"/>
      <c r="F14" s="22"/>
      <c r="G14" s="2">
        <v>2015.0</v>
      </c>
      <c r="H14" s="2" t="s">
        <v>67</v>
      </c>
      <c r="I14" s="2" t="s">
        <v>44</v>
      </c>
      <c r="O14" s="4">
        <v>434.0</v>
      </c>
      <c r="P14" s="4">
        <v>433.0</v>
      </c>
      <c r="Q14" s="4">
        <v>433.0</v>
      </c>
      <c r="R14" s="4">
        <v>433.0</v>
      </c>
      <c r="S14" s="4">
        <v>433.0</v>
      </c>
      <c r="T14" s="4">
        <v>433.0</v>
      </c>
      <c r="U14" s="4">
        <v>433.0</v>
      </c>
      <c r="V14" s="4">
        <v>433.0</v>
      </c>
      <c r="W14" s="4">
        <v>325.0</v>
      </c>
      <c r="X14" s="4">
        <v>316.0</v>
      </c>
      <c r="Y14" s="4">
        <v>224.0</v>
      </c>
      <c r="Z14" s="4">
        <v>224.0</v>
      </c>
      <c r="AA14" s="4">
        <v>201.0</v>
      </c>
      <c r="AB14" s="4">
        <v>13.0</v>
      </c>
      <c r="AC14" s="4">
        <v>13.0</v>
      </c>
      <c r="AD14" s="4">
        <v>11.0</v>
      </c>
      <c r="AE14" s="4">
        <v>11.0</v>
      </c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>
        <v>3527753.0</v>
      </c>
      <c r="AU14" s="4">
        <v>3477653.0</v>
      </c>
      <c r="AV14" s="4">
        <v>3477653.0</v>
      </c>
      <c r="AW14" s="4">
        <v>3477653.0</v>
      </c>
      <c r="AX14" s="4">
        <v>3477653.0</v>
      </c>
      <c r="AY14" s="4">
        <v>3477653.0</v>
      </c>
      <c r="AZ14" s="4">
        <v>3477653.0</v>
      </c>
      <c r="BA14" s="4">
        <v>3477653.0</v>
      </c>
      <c r="BB14" s="4">
        <v>2951442.0</v>
      </c>
      <c r="BC14" s="4">
        <v>2914969.0</v>
      </c>
      <c r="BD14" s="4">
        <v>2377254.0</v>
      </c>
      <c r="BE14" s="4">
        <v>2377254.0</v>
      </c>
      <c r="BF14" s="4">
        <v>2271166.0</v>
      </c>
      <c r="BG14" s="4">
        <v>1153966.0</v>
      </c>
      <c r="BH14" s="4">
        <v>137096.0</v>
      </c>
      <c r="BI14" s="4">
        <v>125304.0</v>
      </c>
      <c r="BJ14" s="4">
        <v>125304.0</v>
      </c>
      <c r="BK14" s="4"/>
      <c r="BL14" s="4"/>
      <c r="BM14" s="4"/>
      <c r="BN14" s="4"/>
      <c r="BO14" s="4"/>
      <c r="BP14" s="4"/>
      <c r="BQ14" s="4"/>
      <c r="BR14" s="4"/>
      <c r="BS14" s="4"/>
    </row>
    <row r="15">
      <c r="B15" s="2">
        <v>80.0</v>
      </c>
      <c r="C15" s="2" t="s">
        <v>85</v>
      </c>
      <c r="D15" s="22" t="s">
        <v>40</v>
      </c>
      <c r="E15" s="22"/>
      <c r="F15" s="22"/>
      <c r="G15" s="2">
        <v>2015.0</v>
      </c>
      <c r="H15" s="2" t="s">
        <v>67</v>
      </c>
      <c r="I15" s="2" t="s">
        <v>44</v>
      </c>
      <c r="O15" s="4">
        <v>1039.0</v>
      </c>
      <c r="P15" s="4">
        <v>1030.0</v>
      </c>
      <c r="Q15" s="4">
        <v>1029.0</v>
      </c>
      <c r="R15" s="4">
        <v>1028.0</v>
      </c>
      <c r="S15" s="4">
        <v>1028.0</v>
      </c>
      <c r="T15" s="4">
        <v>1028.0</v>
      </c>
      <c r="U15" s="4">
        <v>1027.0</v>
      </c>
      <c r="V15" s="4">
        <v>1027.0</v>
      </c>
      <c r="W15" s="4">
        <v>1014.0</v>
      </c>
      <c r="X15" s="4">
        <v>1013.0</v>
      </c>
      <c r="Y15" s="4">
        <v>1008.0</v>
      </c>
      <c r="Z15" s="4">
        <v>1008.0</v>
      </c>
      <c r="AA15" s="4">
        <v>1008.0</v>
      </c>
      <c r="AB15" s="4">
        <v>1008.0</v>
      </c>
      <c r="AC15" s="4">
        <v>963.0</v>
      </c>
      <c r="AD15" s="4">
        <v>958.0</v>
      </c>
      <c r="AE15" s="4">
        <v>958.0</v>
      </c>
      <c r="AF15" s="4">
        <v>958.0</v>
      </c>
      <c r="AG15" s="4">
        <v>958.0</v>
      </c>
      <c r="AH15" s="4">
        <v>958.0</v>
      </c>
      <c r="AI15" s="4">
        <v>4.0</v>
      </c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>
        <v>3472200.0</v>
      </c>
      <c r="AU15" s="4">
        <v>3310504.0</v>
      </c>
      <c r="AV15" s="4">
        <v>3283038.0</v>
      </c>
      <c r="AW15" s="4">
        <v>3258041.0</v>
      </c>
      <c r="AX15" s="4">
        <v>3257821.0</v>
      </c>
      <c r="AY15" s="4">
        <v>3257821.0</v>
      </c>
      <c r="AZ15" s="4">
        <v>3238550.0</v>
      </c>
      <c r="BA15" s="4">
        <v>3237814.0</v>
      </c>
      <c r="BB15" s="4">
        <v>2997737.0</v>
      </c>
      <c r="BC15" s="4">
        <v>2996626.0</v>
      </c>
      <c r="BD15" s="4">
        <v>2923700.0</v>
      </c>
      <c r="BE15" s="4">
        <v>2835372.0</v>
      </c>
      <c r="BF15" s="4">
        <v>2834474.0</v>
      </c>
      <c r="BG15" s="4">
        <v>2834474.0</v>
      </c>
      <c r="BH15" s="4">
        <v>2488111.0</v>
      </c>
      <c r="BI15" s="4">
        <v>2443702.0</v>
      </c>
      <c r="BJ15" s="4">
        <v>2443702.0</v>
      </c>
      <c r="BK15" s="4">
        <v>2443702.0</v>
      </c>
      <c r="BL15" s="4">
        <v>2443702.0</v>
      </c>
      <c r="BM15" s="4">
        <v>2443702.0</v>
      </c>
      <c r="BN15" s="4">
        <v>29373.0</v>
      </c>
      <c r="BO15" s="4"/>
      <c r="BP15" s="4"/>
      <c r="BQ15" s="4"/>
      <c r="BR15" s="4"/>
      <c r="BS15" s="4"/>
    </row>
    <row r="16">
      <c r="B16" s="2">
        <v>89.0</v>
      </c>
      <c r="C16" s="2" t="s">
        <v>51</v>
      </c>
      <c r="D16" s="22" t="s">
        <v>40</v>
      </c>
      <c r="E16" s="22"/>
      <c r="F16" s="22"/>
      <c r="G16" s="2">
        <v>2015.0</v>
      </c>
      <c r="H16" s="2" t="s">
        <v>69</v>
      </c>
      <c r="I16" s="2" t="s">
        <v>42</v>
      </c>
      <c r="O16" s="4">
        <v>879.0</v>
      </c>
      <c r="P16" s="4">
        <v>850.0</v>
      </c>
      <c r="Q16" s="4">
        <v>839.0</v>
      </c>
      <c r="R16" s="4">
        <v>777.0</v>
      </c>
      <c r="S16" s="4">
        <v>777.0</v>
      </c>
      <c r="T16" s="4">
        <v>777.0</v>
      </c>
      <c r="U16" s="4">
        <v>757.0</v>
      </c>
      <c r="V16" s="4">
        <v>757.0</v>
      </c>
      <c r="W16" s="4">
        <v>721.0</v>
      </c>
      <c r="X16" s="4">
        <v>656.0</v>
      </c>
      <c r="Y16" s="4">
        <v>484.0</v>
      </c>
      <c r="Z16" s="4">
        <v>381.0</v>
      </c>
      <c r="AA16" s="4">
        <v>329.0</v>
      </c>
      <c r="AB16" s="4">
        <v>329.0</v>
      </c>
      <c r="AC16" s="4">
        <v>329.0</v>
      </c>
      <c r="AD16" s="4">
        <v>231.0</v>
      </c>
      <c r="AE16" s="4">
        <v>21.0</v>
      </c>
      <c r="AF16" s="4">
        <v>21.0</v>
      </c>
      <c r="AG16" s="4">
        <v>21.0</v>
      </c>
      <c r="AH16" s="4">
        <v>21.0</v>
      </c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>
        <v>6812419.0</v>
      </c>
      <c r="AU16" s="4">
        <v>6707915.0</v>
      </c>
      <c r="AV16" s="4">
        <v>6670838.0</v>
      </c>
      <c r="AW16" s="4">
        <v>6449212.0</v>
      </c>
      <c r="AX16" s="4">
        <v>6449212.0</v>
      </c>
      <c r="AY16" s="4">
        <v>6449212.0</v>
      </c>
      <c r="AZ16" s="4">
        <v>6342204.0</v>
      </c>
      <c r="BA16" s="4">
        <v>6342204.0</v>
      </c>
      <c r="BB16" s="4">
        <v>6220940.0</v>
      </c>
      <c r="BC16" s="4">
        <v>5879839.0</v>
      </c>
      <c r="BD16" s="4">
        <v>4897588.0</v>
      </c>
      <c r="BE16" s="4">
        <v>4470307.0</v>
      </c>
      <c r="BF16" s="4">
        <v>3610007.0</v>
      </c>
      <c r="BG16" s="4">
        <v>3610007.0</v>
      </c>
      <c r="BH16" s="4">
        <v>3610007.0</v>
      </c>
      <c r="BI16" s="4">
        <v>2485523.0</v>
      </c>
      <c r="BJ16" s="4">
        <v>16982.0</v>
      </c>
      <c r="BK16" s="4">
        <v>16982.0</v>
      </c>
      <c r="BL16" s="4">
        <v>16982.0</v>
      </c>
      <c r="BM16" s="4">
        <v>16982.0</v>
      </c>
      <c r="BN16" s="4"/>
      <c r="BO16" s="4"/>
      <c r="BP16" s="4"/>
      <c r="BQ16" s="4"/>
      <c r="BR16" s="4"/>
      <c r="BS16" s="4"/>
    </row>
    <row r="17">
      <c r="B17" s="2">
        <v>150.0</v>
      </c>
      <c r="C17" s="2" t="s">
        <v>76</v>
      </c>
      <c r="D17" s="22" t="s">
        <v>40</v>
      </c>
      <c r="E17" s="22"/>
      <c r="F17" s="22"/>
      <c r="G17" s="2">
        <v>2015.0</v>
      </c>
      <c r="H17" s="2" t="s">
        <v>69</v>
      </c>
      <c r="I17" s="2" t="s">
        <v>42</v>
      </c>
      <c r="O17" s="4">
        <v>49.0</v>
      </c>
      <c r="P17" s="4">
        <v>49.0</v>
      </c>
      <c r="Q17" s="4">
        <v>49.0</v>
      </c>
      <c r="R17" s="4">
        <v>49.0</v>
      </c>
      <c r="S17" s="4">
        <v>49.0</v>
      </c>
      <c r="T17" s="4">
        <v>49.0</v>
      </c>
      <c r="U17" s="4">
        <v>49.0</v>
      </c>
      <c r="V17" s="4">
        <v>48.0</v>
      </c>
      <c r="W17" s="4">
        <v>48.0</v>
      </c>
      <c r="X17" s="4">
        <v>48.0</v>
      </c>
      <c r="Y17" s="4">
        <v>47.0</v>
      </c>
      <c r="Z17" s="4">
        <v>47.0</v>
      </c>
      <c r="AA17" s="4">
        <v>47.0</v>
      </c>
      <c r="AB17" s="4">
        <v>47.0</v>
      </c>
      <c r="AC17" s="4">
        <v>47.0</v>
      </c>
      <c r="AD17" s="4">
        <v>46.0</v>
      </c>
      <c r="AE17" s="4">
        <v>20.0</v>
      </c>
      <c r="AF17" s="4">
        <v>20.0</v>
      </c>
      <c r="AG17" s="4">
        <v>20.0</v>
      </c>
      <c r="AH17" s="4">
        <v>20.0</v>
      </c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>
        <v>777931.0</v>
      </c>
      <c r="AU17" s="4">
        <v>769046.0</v>
      </c>
      <c r="AV17" s="4">
        <v>769046.0</v>
      </c>
      <c r="AW17" s="4">
        <v>769046.0</v>
      </c>
      <c r="AX17" s="4">
        <v>769046.0</v>
      </c>
      <c r="AY17" s="4">
        <v>769046.0</v>
      </c>
      <c r="AZ17" s="4">
        <v>769046.0</v>
      </c>
      <c r="BA17" s="4">
        <v>767904.0</v>
      </c>
      <c r="BB17" s="4">
        <v>767904.0</v>
      </c>
      <c r="BC17" s="4">
        <v>767904.0</v>
      </c>
      <c r="BD17" s="4">
        <v>752474.0</v>
      </c>
      <c r="BE17" s="4">
        <v>744571.0</v>
      </c>
      <c r="BF17" s="4">
        <v>744571.0</v>
      </c>
      <c r="BG17" s="4">
        <v>742296.0</v>
      </c>
      <c r="BH17" s="4">
        <v>742296.0</v>
      </c>
      <c r="BI17" s="4">
        <v>740252.0</v>
      </c>
      <c r="BJ17" s="4">
        <v>321356.0</v>
      </c>
      <c r="BK17" s="4">
        <v>321356.0</v>
      </c>
      <c r="BL17" s="4">
        <v>321356.0</v>
      </c>
      <c r="BM17" s="4">
        <v>321356.0</v>
      </c>
      <c r="BN17" s="4"/>
      <c r="BO17" s="4"/>
      <c r="BP17" s="4"/>
      <c r="BQ17" s="4"/>
      <c r="BR17" s="4"/>
      <c r="BS17" s="4"/>
    </row>
    <row r="18">
      <c r="B18" s="2">
        <v>151.0</v>
      </c>
      <c r="C18" s="2" t="s">
        <v>68</v>
      </c>
      <c r="D18" s="22" t="s">
        <v>40</v>
      </c>
      <c r="E18" s="22"/>
      <c r="F18" s="22"/>
      <c r="G18" s="2">
        <v>2015.0</v>
      </c>
      <c r="H18" s="2" t="s">
        <v>69</v>
      </c>
      <c r="I18" s="2" t="s">
        <v>42</v>
      </c>
      <c r="O18" s="4">
        <v>3.0</v>
      </c>
      <c r="P18" s="4">
        <v>3.0</v>
      </c>
      <c r="Q18" s="4">
        <v>3.0</v>
      </c>
      <c r="R18" s="4">
        <v>3.0</v>
      </c>
      <c r="S18" s="4">
        <v>3.0</v>
      </c>
      <c r="T18" s="4">
        <v>3.0</v>
      </c>
      <c r="U18" s="4">
        <v>3.0</v>
      </c>
      <c r="V18" s="4">
        <v>3.0</v>
      </c>
      <c r="W18" s="4">
        <v>3.0</v>
      </c>
      <c r="X18" s="4">
        <v>3.0</v>
      </c>
      <c r="Y18" s="4">
        <v>3.0</v>
      </c>
      <c r="Z18" s="4">
        <v>3.0</v>
      </c>
      <c r="AA18" s="4">
        <v>3.0</v>
      </c>
      <c r="AB18" s="4">
        <v>3.0</v>
      </c>
      <c r="AC18" s="4">
        <v>3.0</v>
      </c>
      <c r="AD18" s="4">
        <v>3.0</v>
      </c>
      <c r="AE18" s="4">
        <v>1.0</v>
      </c>
      <c r="AF18" s="4">
        <v>1.0</v>
      </c>
      <c r="AG18" s="4">
        <v>1.0</v>
      </c>
      <c r="AH18" s="4">
        <v>1.0</v>
      </c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>
        <v>51769.0</v>
      </c>
      <c r="AU18" s="4">
        <v>51162.0</v>
      </c>
      <c r="AV18" s="4">
        <v>51162.0</v>
      </c>
      <c r="AW18" s="4">
        <v>51162.0</v>
      </c>
      <c r="AX18" s="4">
        <v>51162.0</v>
      </c>
      <c r="AY18" s="4">
        <v>51162.0</v>
      </c>
      <c r="AZ18" s="4">
        <v>51162.0</v>
      </c>
      <c r="BA18" s="4">
        <v>51034.0</v>
      </c>
      <c r="BB18" s="4">
        <v>51034.0</v>
      </c>
      <c r="BC18" s="4">
        <v>51034.0</v>
      </c>
      <c r="BD18" s="4">
        <v>43282.0</v>
      </c>
      <c r="BE18" s="4">
        <v>42928.0</v>
      </c>
      <c r="BF18" s="4">
        <v>42928.0</v>
      </c>
      <c r="BG18" s="4">
        <v>41608.0</v>
      </c>
      <c r="BH18" s="4">
        <v>41608.0</v>
      </c>
      <c r="BI18" s="4">
        <v>41455.0</v>
      </c>
      <c r="BJ18" s="4">
        <v>17322.0</v>
      </c>
      <c r="BK18" s="4">
        <v>17322.0</v>
      </c>
      <c r="BL18" s="4">
        <v>17322.0</v>
      </c>
      <c r="BM18" s="4">
        <v>17322.0</v>
      </c>
      <c r="BN18" s="4"/>
      <c r="BO18" s="4"/>
      <c r="BP18" s="4"/>
      <c r="BQ18" s="4"/>
      <c r="BR18" s="4"/>
      <c r="BS18" s="4"/>
    </row>
    <row r="19">
      <c r="B19" s="2">
        <v>152.0</v>
      </c>
      <c r="C19" s="2" t="s">
        <v>81</v>
      </c>
      <c r="D19" s="22" t="s">
        <v>40</v>
      </c>
      <c r="E19" s="22"/>
      <c r="F19" s="22"/>
      <c r="G19" s="2">
        <v>2015.0</v>
      </c>
      <c r="H19" s="2" t="s">
        <v>69</v>
      </c>
      <c r="I19" s="2" t="s">
        <v>42</v>
      </c>
      <c r="O19" s="4">
        <v>71.0</v>
      </c>
      <c r="P19" s="4">
        <v>71.0</v>
      </c>
      <c r="Q19" s="4">
        <v>71.0</v>
      </c>
      <c r="R19" s="4">
        <v>71.0</v>
      </c>
      <c r="S19" s="4">
        <v>71.0</v>
      </c>
      <c r="T19" s="4">
        <v>71.0</v>
      </c>
      <c r="U19" s="4">
        <v>71.0</v>
      </c>
      <c r="V19" s="4">
        <v>71.0</v>
      </c>
      <c r="W19" s="4">
        <v>71.0</v>
      </c>
      <c r="X19" s="4">
        <v>71.0</v>
      </c>
      <c r="Y19" s="4">
        <v>71.0</v>
      </c>
      <c r="Z19" s="4">
        <v>71.0</v>
      </c>
      <c r="AA19" s="4">
        <v>71.0</v>
      </c>
      <c r="AB19" s="4">
        <v>71.0</v>
      </c>
      <c r="AC19" s="4">
        <v>71.0</v>
      </c>
      <c r="AD19" s="4">
        <v>71.0</v>
      </c>
      <c r="AE19" s="4">
        <v>71.0</v>
      </c>
      <c r="AF19" s="4">
        <v>71.0</v>
      </c>
      <c r="AG19" s="4">
        <v>67.0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>
        <v>137637.0</v>
      </c>
      <c r="AU19" s="4">
        <v>137637.0</v>
      </c>
      <c r="AV19" s="4">
        <v>137637.0</v>
      </c>
      <c r="AW19" s="4">
        <v>137637.0</v>
      </c>
      <c r="AX19" s="4">
        <v>137637.0</v>
      </c>
      <c r="AY19" s="4">
        <v>137637.0</v>
      </c>
      <c r="AZ19" s="4">
        <v>137637.0</v>
      </c>
      <c r="BA19" s="4">
        <v>137637.0</v>
      </c>
      <c r="BB19" s="4">
        <v>137637.0</v>
      </c>
      <c r="BC19" s="4">
        <v>137637.0</v>
      </c>
      <c r="BD19" s="4">
        <v>137637.0</v>
      </c>
      <c r="BE19" s="4">
        <v>137637.0</v>
      </c>
      <c r="BF19" s="4">
        <v>137637.0</v>
      </c>
      <c r="BG19" s="4">
        <v>137637.0</v>
      </c>
      <c r="BH19" s="4">
        <v>137637.0</v>
      </c>
      <c r="BI19" s="4">
        <v>137637.0</v>
      </c>
      <c r="BJ19" s="4">
        <v>137637.0</v>
      </c>
      <c r="BK19" s="4">
        <v>137637.0</v>
      </c>
      <c r="BL19" s="4">
        <v>134319.0</v>
      </c>
      <c r="BM19" s="4"/>
      <c r="BN19" s="4"/>
      <c r="BO19" s="4"/>
      <c r="BP19" s="4"/>
      <c r="BQ19" s="4"/>
      <c r="BR19" s="4"/>
      <c r="BS19" s="4"/>
    </row>
    <row r="20">
      <c r="B20" s="2">
        <v>153.0</v>
      </c>
      <c r="C20" s="2" t="s">
        <v>89</v>
      </c>
      <c r="D20" s="22" t="s">
        <v>40</v>
      </c>
      <c r="E20" s="22"/>
      <c r="F20" s="22"/>
      <c r="G20" s="2">
        <v>2015.0</v>
      </c>
      <c r="H20" s="2" t="s">
        <v>69</v>
      </c>
      <c r="I20" s="2" t="s">
        <v>42</v>
      </c>
      <c r="O20" s="4">
        <v>13.0</v>
      </c>
      <c r="P20" s="4">
        <v>13.0</v>
      </c>
      <c r="Q20" s="4">
        <v>13.0</v>
      </c>
      <c r="R20" s="4">
        <v>13.0</v>
      </c>
      <c r="S20" s="4">
        <v>13.0</v>
      </c>
      <c r="T20" s="4">
        <v>13.0</v>
      </c>
      <c r="U20" s="4">
        <v>13.0</v>
      </c>
      <c r="V20" s="4">
        <v>13.0</v>
      </c>
      <c r="W20" s="4">
        <v>13.0</v>
      </c>
      <c r="X20" s="4">
        <v>13.0</v>
      </c>
      <c r="Y20" s="4">
        <v>13.0</v>
      </c>
      <c r="Z20" s="4">
        <v>13.0</v>
      </c>
      <c r="AA20" s="4">
        <v>13.0</v>
      </c>
      <c r="AB20" s="4">
        <v>13.0</v>
      </c>
      <c r="AC20" s="4">
        <v>13.0</v>
      </c>
      <c r="AD20" s="4">
        <v>13.0</v>
      </c>
      <c r="AE20" s="4">
        <v>13.0</v>
      </c>
      <c r="AF20" s="4">
        <v>13.0</v>
      </c>
      <c r="AG20" s="4">
        <v>13.0</v>
      </c>
      <c r="AH20" s="4">
        <v>13.0</v>
      </c>
      <c r="AI20" s="4">
        <v>1.0</v>
      </c>
      <c r="AJ20" s="4">
        <v>1.0</v>
      </c>
      <c r="AK20" s="4">
        <v>1.0</v>
      </c>
      <c r="AL20" s="4"/>
      <c r="AM20" s="4"/>
      <c r="AN20" s="4"/>
      <c r="AO20" s="4"/>
      <c r="AP20" s="4"/>
      <c r="AQ20" s="4"/>
      <c r="AR20" s="4"/>
      <c r="AS20" s="4"/>
      <c r="AT20" s="4">
        <v>207993.0</v>
      </c>
      <c r="AU20" s="4">
        <v>207993.0</v>
      </c>
      <c r="AV20" s="4">
        <v>207993.0</v>
      </c>
      <c r="AW20" s="4">
        <v>207993.0</v>
      </c>
      <c r="AX20" s="4">
        <v>207993.0</v>
      </c>
      <c r="AY20" s="4">
        <v>207993.0</v>
      </c>
      <c r="AZ20" s="4">
        <v>207993.0</v>
      </c>
      <c r="BA20" s="4">
        <v>207993.0</v>
      </c>
      <c r="BB20" s="4">
        <v>207993.0</v>
      </c>
      <c r="BC20" s="4">
        <v>207993.0</v>
      </c>
      <c r="BD20" s="4">
        <v>207449.0</v>
      </c>
      <c r="BE20" s="4">
        <v>207449.0</v>
      </c>
      <c r="BF20" s="4">
        <v>207449.0</v>
      </c>
      <c r="BG20" s="4">
        <v>207449.0</v>
      </c>
      <c r="BH20" s="4">
        <v>207449.0</v>
      </c>
      <c r="BI20" s="4">
        <v>207449.0</v>
      </c>
      <c r="BJ20" s="4">
        <v>207449.0</v>
      </c>
      <c r="BK20" s="4">
        <v>207449.0</v>
      </c>
      <c r="BL20" s="4">
        <v>207449.0</v>
      </c>
      <c r="BM20" s="4">
        <v>207449.0</v>
      </c>
      <c r="BN20" s="4">
        <v>18473.0</v>
      </c>
      <c r="BO20" s="4">
        <v>18473.0</v>
      </c>
      <c r="BP20" s="4">
        <v>18473.0</v>
      </c>
      <c r="BQ20" s="4"/>
      <c r="BR20" s="4"/>
      <c r="BS20" s="4"/>
    </row>
    <row r="21">
      <c r="B21" s="2">
        <v>154.0</v>
      </c>
      <c r="C21" s="2" t="s">
        <v>79</v>
      </c>
      <c r="D21" s="22" t="s">
        <v>40</v>
      </c>
      <c r="E21" s="22"/>
      <c r="F21" s="22"/>
      <c r="G21" s="2">
        <v>2015.0</v>
      </c>
      <c r="H21" s="2" t="s">
        <v>69</v>
      </c>
      <c r="I21" s="2" t="s">
        <v>42</v>
      </c>
      <c r="O21" s="4">
        <v>400.0</v>
      </c>
      <c r="P21" s="4">
        <v>400.0</v>
      </c>
      <c r="Q21" s="4">
        <v>400.0</v>
      </c>
      <c r="R21" s="4">
        <v>400.0</v>
      </c>
      <c r="S21" s="4">
        <v>1174.0</v>
      </c>
      <c r="T21" s="4">
        <v>1174.0</v>
      </c>
      <c r="U21" s="4">
        <v>1174.0</v>
      </c>
      <c r="V21" s="4">
        <v>1174.0</v>
      </c>
      <c r="W21" s="4">
        <v>1174.0</v>
      </c>
      <c r="X21" s="4">
        <v>1174.0</v>
      </c>
      <c r="Y21" s="4">
        <v>1174.0</v>
      </c>
      <c r="Z21" s="4">
        <v>1174.0</v>
      </c>
      <c r="AA21" s="4">
        <v>1174.0</v>
      </c>
      <c r="AB21" s="4">
        <v>822.0</v>
      </c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>
        <v>1878573.0</v>
      </c>
      <c r="AU21" s="4">
        <v>1878573.0</v>
      </c>
      <c r="AV21" s="4">
        <v>1878573.0</v>
      </c>
      <c r="AW21" s="4">
        <v>1878573.0</v>
      </c>
      <c r="AX21" s="4">
        <v>5330779.0</v>
      </c>
      <c r="AY21" s="4">
        <v>5330779.0</v>
      </c>
      <c r="AZ21" s="4">
        <v>5330779.0</v>
      </c>
      <c r="BA21" s="4">
        <v>5330779.0</v>
      </c>
      <c r="BB21" s="4">
        <v>5330779.0</v>
      </c>
      <c r="BC21" s="4">
        <v>5330779.0</v>
      </c>
      <c r="BD21" s="4">
        <v>5330779.0</v>
      </c>
      <c r="BE21" s="4">
        <v>5330779.0</v>
      </c>
      <c r="BF21" s="4">
        <v>5330779.0</v>
      </c>
      <c r="BG21" s="4">
        <v>3731546.0</v>
      </c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</row>
    <row r="22">
      <c r="B22" s="2">
        <v>155.0</v>
      </c>
      <c r="C22" s="2" t="s">
        <v>78</v>
      </c>
      <c r="D22" s="22" t="s">
        <v>40</v>
      </c>
      <c r="E22" s="22"/>
      <c r="F22" s="22"/>
      <c r="G22" s="2">
        <v>2015.0</v>
      </c>
      <c r="H22" s="2" t="s">
        <v>69</v>
      </c>
      <c r="I22" s="2" t="s">
        <v>42</v>
      </c>
      <c r="O22" s="4">
        <v>403.0</v>
      </c>
      <c r="P22" s="4">
        <v>403.0</v>
      </c>
      <c r="Q22" s="4">
        <v>403.0</v>
      </c>
      <c r="R22" s="4">
        <v>398.0</v>
      </c>
      <c r="S22" s="4">
        <v>398.0</v>
      </c>
      <c r="T22" s="4">
        <v>398.0</v>
      </c>
      <c r="U22" s="4">
        <v>382.0</v>
      </c>
      <c r="V22" s="4">
        <v>382.0</v>
      </c>
      <c r="W22" s="4">
        <v>379.0</v>
      </c>
      <c r="X22" s="4">
        <v>313.0</v>
      </c>
      <c r="Y22" s="4">
        <v>245.0</v>
      </c>
      <c r="Z22" s="4">
        <v>242.0</v>
      </c>
      <c r="AA22" s="4">
        <v>238.0</v>
      </c>
      <c r="AB22" s="4">
        <v>238.0</v>
      </c>
      <c r="AC22" s="4">
        <v>238.0</v>
      </c>
      <c r="AD22" s="4">
        <v>187.0</v>
      </c>
      <c r="AE22" s="4">
        <v>18.0</v>
      </c>
      <c r="AF22" s="4">
        <v>18.0</v>
      </c>
      <c r="AG22" s="4">
        <v>18.0</v>
      </c>
      <c r="AH22" s="4">
        <v>18.0</v>
      </c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>
        <v>2356164.0</v>
      </c>
      <c r="AU22" s="4">
        <v>2356164.0</v>
      </c>
      <c r="AV22" s="4">
        <v>2355476.0</v>
      </c>
      <c r="AW22" s="4">
        <v>2338620.0</v>
      </c>
      <c r="AX22" s="4">
        <v>2338620.0</v>
      </c>
      <c r="AY22" s="4">
        <v>2338620.0</v>
      </c>
      <c r="AZ22" s="4">
        <v>2283348.0</v>
      </c>
      <c r="BA22" s="4">
        <v>2283348.0</v>
      </c>
      <c r="BB22" s="4">
        <v>2055030.0</v>
      </c>
      <c r="BC22" s="4">
        <v>1758161.0</v>
      </c>
      <c r="BD22" s="4">
        <v>1350859.0</v>
      </c>
      <c r="BE22" s="4">
        <v>1130745.0</v>
      </c>
      <c r="BF22" s="4">
        <v>1049488.0</v>
      </c>
      <c r="BG22" s="4">
        <v>1049488.0</v>
      </c>
      <c r="BH22" s="4">
        <v>1049488.0</v>
      </c>
      <c r="BI22" s="4">
        <v>819987.0</v>
      </c>
      <c r="BJ22" s="4">
        <v>22244.0</v>
      </c>
      <c r="BK22" s="4">
        <v>22244.0</v>
      </c>
      <c r="BL22" s="4">
        <v>22244.0</v>
      </c>
      <c r="BM22" s="4">
        <v>22244.0</v>
      </c>
      <c r="BN22" s="4"/>
      <c r="BO22" s="4"/>
      <c r="BP22" s="4"/>
      <c r="BQ22" s="4"/>
      <c r="BR22" s="4"/>
      <c r="BS22" s="4"/>
    </row>
    <row r="23">
      <c r="B23" s="2">
        <v>157.0</v>
      </c>
      <c r="C23" s="2" t="s">
        <v>86</v>
      </c>
      <c r="D23" s="22" t="s">
        <v>40</v>
      </c>
      <c r="E23" s="22"/>
      <c r="F23" s="22"/>
      <c r="G23" s="2">
        <v>2015.0</v>
      </c>
      <c r="H23" s="2" t="s">
        <v>69</v>
      </c>
      <c r="I23" s="2" t="s">
        <v>42</v>
      </c>
      <c r="O23" s="4">
        <v>38.0</v>
      </c>
      <c r="P23" s="4">
        <v>38.0</v>
      </c>
      <c r="Q23" s="4">
        <v>38.0</v>
      </c>
      <c r="R23" s="4">
        <v>38.0</v>
      </c>
      <c r="S23" s="4">
        <v>38.0</v>
      </c>
      <c r="T23" s="4">
        <v>38.0</v>
      </c>
      <c r="U23" s="4">
        <v>38.0</v>
      </c>
      <c r="V23" s="4">
        <v>38.0</v>
      </c>
      <c r="W23" s="4">
        <v>38.0</v>
      </c>
      <c r="X23" s="4">
        <v>38.0</v>
      </c>
      <c r="Y23" s="4">
        <v>38.0</v>
      </c>
      <c r="Z23" s="4">
        <v>38.0</v>
      </c>
      <c r="AA23" s="4">
        <v>38.0</v>
      </c>
      <c r="AB23" s="4">
        <v>38.0</v>
      </c>
      <c r="AC23" s="4">
        <v>16.0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>
        <v>269480.0</v>
      </c>
      <c r="AU23" s="4">
        <v>269480.0</v>
      </c>
      <c r="AV23" s="4">
        <v>269480.0</v>
      </c>
      <c r="AW23" s="4">
        <v>269480.0</v>
      </c>
      <c r="AX23" s="4">
        <v>269480.0</v>
      </c>
      <c r="AY23" s="4">
        <v>269480.0</v>
      </c>
      <c r="AZ23" s="4">
        <v>269480.0</v>
      </c>
      <c r="BA23" s="4">
        <v>269480.0</v>
      </c>
      <c r="BB23" s="4">
        <v>269480.0</v>
      </c>
      <c r="BC23" s="4">
        <v>269480.0</v>
      </c>
      <c r="BD23" s="4">
        <v>269480.0</v>
      </c>
      <c r="BE23" s="4">
        <v>269480.0</v>
      </c>
      <c r="BF23" s="4">
        <v>269480.0</v>
      </c>
      <c r="BG23" s="4">
        <v>269480.0</v>
      </c>
      <c r="BH23" s="4">
        <v>116929.0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</row>
    <row r="24">
      <c r="B24" s="2">
        <v>171.0</v>
      </c>
      <c r="C24" s="2" t="s">
        <v>51</v>
      </c>
      <c r="D24" s="22" t="s">
        <v>40</v>
      </c>
      <c r="E24" s="22"/>
      <c r="F24" s="22"/>
      <c r="G24" s="2">
        <v>2015.0</v>
      </c>
      <c r="H24" s="2" t="s">
        <v>75</v>
      </c>
      <c r="I24" s="2" t="s">
        <v>42</v>
      </c>
      <c r="O24" s="4">
        <v>67.0</v>
      </c>
      <c r="P24" s="4">
        <v>96.0</v>
      </c>
      <c r="Q24" s="4">
        <v>113.0</v>
      </c>
      <c r="R24" s="4">
        <v>150.0</v>
      </c>
      <c r="S24" s="4">
        <v>150.0</v>
      </c>
      <c r="T24" s="4">
        <v>150.0</v>
      </c>
      <c r="U24" s="4">
        <v>180.0</v>
      </c>
      <c r="V24" s="4">
        <v>180.0</v>
      </c>
      <c r="W24" s="4">
        <v>181.0</v>
      </c>
      <c r="X24" s="4">
        <v>169.0</v>
      </c>
      <c r="Y24" s="4">
        <v>82.0</v>
      </c>
      <c r="Z24" s="4">
        <v>18.0</v>
      </c>
      <c r="AA24" s="4">
        <v>11.0</v>
      </c>
      <c r="AB24" s="4">
        <v>11.0</v>
      </c>
      <c r="AC24" s="4">
        <v>11.0</v>
      </c>
      <c r="AD24" s="4">
        <v>7.0</v>
      </c>
      <c r="AE24" s="4">
        <v>4.0</v>
      </c>
      <c r="AF24" s="4">
        <v>4.0</v>
      </c>
      <c r="AG24" s="4">
        <v>4.0</v>
      </c>
      <c r="AH24" s="4">
        <v>4.0</v>
      </c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>
        <v>3195070.0</v>
      </c>
      <c r="AU24" s="4">
        <v>4338474.0</v>
      </c>
      <c r="AV24" s="4">
        <v>4764078.0</v>
      </c>
      <c r="AW24" s="4">
        <v>728836.0</v>
      </c>
      <c r="AX24" s="4">
        <v>728836.0</v>
      </c>
      <c r="AY24" s="4">
        <v>728836.0</v>
      </c>
      <c r="AZ24" s="4">
        <v>894952.0</v>
      </c>
      <c r="BA24" s="4">
        <v>894952.0</v>
      </c>
      <c r="BB24" s="4">
        <v>914931.0</v>
      </c>
      <c r="BC24" s="4">
        <v>860060.0</v>
      </c>
      <c r="BD24" s="4">
        <v>383810.0</v>
      </c>
      <c r="BE24" s="4">
        <v>63726.0</v>
      </c>
      <c r="BF24" s="4">
        <v>37202.0</v>
      </c>
      <c r="BG24" s="4">
        <v>35755.0</v>
      </c>
      <c r="BH24" s="4">
        <v>35755.0</v>
      </c>
      <c r="BI24" s="4">
        <v>21956.0</v>
      </c>
      <c r="BJ24" s="4">
        <v>9611.0</v>
      </c>
      <c r="BK24" s="4">
        <v>9611.0</v>
      </c>
      <c r="BL24" s="4">
        <v>9611.0</v>
      </c>
      <c r="BM24" s="4">
        <v>9611.0</v>
      </c>
      <c r="BN24" s="4"/>
      <c r="BO24" s="4"/>
      <c r="BP24" s="4"/>
      <c r="BQ24" s="4"/>
      <c r="BR24" s="4"/>
      <c r="BS24" s="4"/>
    </row>
    <row r="25">
      <c r="B25" s="2">
        <v>237.0</v>
      </c>
      <c r="C25" s="2" t="s">
        <v>78</v>
      </c>
      <c r="D25" s="22" t="s">
        <v>40</v>
      </c>
      <c r="E25" s="22"/>
      <c r="F25" s="22"/>
      <c r="G25" s="2">
        <v>2015.0</v>
      </c>
      <c r="H25" s="2" t="s">
        <v>75</v>
      </c>
      <c r="I25" s="2" t="s">
        <v>42</v>
      </c>
      <c r="O25" s="4">
        <v>418.0</v>
      </c>
      <c r="P25" s="4">
        <v>418.0</v>
      </c>
      <c r="Q25" s="4">
        <v>623.0</v>
      </c>
      <c r="R25" s="4">
        <v>638.0</v>
      </c>
      <c r="S25" s="4">
        <v>638.0</v>
      </c>
      <c r="T25" s="4">
        <v>638.0</v>
      </c>
      <c r="U25" s="4">
        <v>765.0</v>
      </c>
      <c r="V25" s="4">
        <v>765.0</v>
      </c>
      <c r="W25" s="4">
        <v>809.0</v>
      </c>
      <c r="X25" s="4">
        <v>721.0</v>
      </c>
      <c r="Y25" s="4">
        <v>489.0</v>
      </c>
      <c r="Z25" s="4">
        <v>464.0</v>
      </c>
      <c r="AA25" s="4">
        <v>377.0</v>
      </c>
      <c r="AB25" s="4">
        <v>264.0</v>
      </c>
      <c r="AC25" s="4">
        <v>264.0</v>
      </c>
      <c r="AD25" s="4">
        <v>199.0</v>
      </c>
      <c r="AE25" s="4">
        <v>64.0</v>
      </c>
      <c r="AF25" s="4">
        <v>64.0</v>
      </c>
      <c r="AG25" s="4">
        <v>64.0</v>
      </c>
      <c r="AH25" s="4">
        <v>64.0</v>
      </c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>
        <v>3026390.0</v>
      </c>
      <c r="AU25" s="4">
        <v>3026390.0</v>
      </c>
      <c r="AV25" s="4">
        <v>3707181.0</v>
      </c>
      <c r="AW25" s="4">
        <v>3752623.0</v>
      </c>
      <c r="AX25" s="4">
        <v>3752623.0</v>
      </c>
      <c r="AY25" s="4">
        <v>3752623.0</v>
      </c>
      <c r="AZ25" s="4">
        <v>4589182.0</v>
      </c>
      <c r="BA25" s="4">
        <v>4589182.0</v>
      </c>
      <c r="BB25" s="4">
        <v>5069364.0</v>
      </c>
      <c r="BC25" s="4">
        <v>4739175.0</v>
      </c>
      <c r="BD25" s="4">
        <v>3260030.0</v>
      </c>
      <c r="BE25" s="4">
        <v>2933774.0</v>
      </c>
      <c r="BF25" s="4">
        <v>2726407.0</v>
      </c>
      <c r="BG25" s="4">
        <v>2345565.0</v>
      </c>
      <c r="BH25" s="4">
        <v>2345565.0</v>
      </c>
      <c r="BI25" s="4">
        <v>1675402.0</v>
      </c>
      <c r="BJ25" s="4">
        <v>226842.0</v>
      </c>
      <c r="BK25" s="4">
        <v>226842.0</v>
      </c>
      <c r="BL25" s="4">
        <v>226842.0</v>
      </c>
      <c r="BM25" s="4">
        <v>226842.0</v>
      </c>
      <c r="BN25" s="4"/>
      <c r="BO25" s="4"/>
      <c r="BP25" s="4"/>
      <c r="BQ25" s="4"/>
      <c r="BR25" s="4"/>
      <c r="BS25" s="4"/>
    </row>
    <row r="26">
      <c r="B26" s="2">
        <v>238.0</v>
      </c>
      <c r="C26" s="2" t="s">
        <v>77</v>
      </c>
      <c r="D26" s="22" t="s">
        <v>40</v>
      </c>
      <c r="E26" s="22"/>
      <c r="F26" s="22"/>
      <c r="G26" s="2">
        <v>2015.0</v>
      </c>
      <c r="H26" s="2" t="s">
        <v>75</v>
      </c>
      <c r="I26" s="2" t="s">
        <v>42</v>
      </c>
      <c r="O26" s="4">
        <v>-488.0</v>
      </c>
      <c r="P26" s="4">
        <v>-172.0</v>
      </c>
      <c r="Q26" s="4">
        <v>52.0</v>
      </c>
      <c r="R26" s="4">
        <v>116.0</v>
      </c>
      <c r="S26" s="4">
        <v>116.0</v>
      </c>
      <c r="T26" s="4">
        <v>116.0</v>
      </c>
      <c r="U26" s="4">
        <v>116.0</v>
      </c>
      <c r="V26" s="4">
        <v>116.0</v>
      </c>
      <c r="W26" s="4">
        <v>116.0</v>
      </c>
      <c r="X26" s="4">
        <v>116.0</v>
      </c>
      <c r="Y26" s="4">
        <v>116.0</v>
      </c>
      <c r="Z26" s="4">
        <v>48.0</v>
      </c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>
        <v>-2021889.0</v>
      </c>
      <c r="AU26" s="4">
        <v>-639003.0</v>
      </c>
      <c r="AV26" s="4">
        <v>201057.0</v>
      </c>
      <c r="AW26" s="4">
        <v>481781.0</v>
      </c>
      <c r="AX26" s="4">
        <v>481781.0</v>
      </c>
      <c r="AY26" s="4">
        <v>481781.0</v>
      </c>
      <c r="AZ26" s="4">
        <v>481781.0</v>
      </c>
      <c r="BA26" s="4">
        <v>481836.0</v>
      </c>
      <c r="BB26" s="4">
        <v>481836.0</v>
      </c>
      <c r="BC26" s="4">
        <v>481836.0</v>
      </c>
      <c r="BD26" s="4">
        <v>481836.0</v>
      </c>
      <c r="BE26" s="4">
        <v>184173.0</v>
      </c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</row>
    <row r="27">
      <c r="B27" s="2">
        <v>247.0</v>
      </c>
      <c r="C27" s="2" t="s">
        <v>91</v>
      </c>
      <c r="D27" s="22" t="s">
        <v>40</v>
      </c>
      <c r="E27" s="22"/>
      <c r="F27" s="22"/>
      <c r="G27" s="2">
        <v>2016.0</v>
      </c>
      <c r="H27" s="2" t="s">
        <v>69</v>
      </c>
      <c r="I27" s="2" t="s">
        <v>44</v>
      </c>
      <c r="O27" s="4"/>
      <c r="P27" s="4">
        <v>1666.0</v>
      </c>
      <c r="Q27" s="4">
        <v>1666.0</v>
      </c>
      <c r="R27" s="4">
        <v>1666.0</v>
      </c>
      <c r="S27" s="4">
        <v>1666.0</v>
      </c>
      <c r="T27" s="4">
        <v>1666.0</v>
      </c>
      <c r="U27" s="4">
        <v>1666.0</v>
      </c>
      <c r="V27" s="4">
        <v>1666.0</v>
      </c>
      <c r="W27" s="4">
        <v>1666.0</v>
      </c>
      <c r="X27" s="4">
        <v>1666.0</v>
      </c>
      <c r="Y27" s="4">
        <v>1659.0</v>
      </c>
      <c r="Z27" s="4">
        <v>1600.0</v>
      </c>
      <c r="AA27" s="4">
        <v>1600.0</v>
      </c>
      <c r="AB27" s="4">
        <v>1600.0</v>
      </c>
      <c r="AC27" s="4">
        <v>1598.0</v>
      </c>
      <c r="AD27" s="4">
        <v>1386.0</v>
      </c>
      <c r="AE27" s="4">
        <v>1386.0</v>
      </c>
      <c r="AF27" s="4">
        <v>597.0</v>
      </c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>
        <v>2.5641815E7</v>
      </c>
      <c r="AV27" s="4">
        <v>2.5641815E7</v>
      </c>
      <c r="AW27" s="4">
        <v>2.5641815E7</v>
      </c>
      <c r="AX27" s="4">
        <v>2.5641815E7</v>
      </c>
      <c r="AY27" s="4">
        <v>2.5641815E7</v>
      </c>
      <c r="AZ27" s="4">
        <v>2.5641815E7</v>
      </c>
      <c r="BA27" s="4">
        <v>2.5641815E7</v>
      </c>
      <c r="BB27" s="4">
        <v>2.5637829E7</v>
      </c>
      <c r="BC27" s="4">
        <v>2.5637829E7</v>
      </c>
      <c r="BD27" s="4">
        <v>2.5527658E7</v>
      </c>
      <c r="BE27" s="4">
        <v>2.520702E7</v>
      </c>
      <c r="BF27" s="4">
        <v>2.5190312E7</v>
      </c>
      <c r="BG27" s="4">
        <v>2.5190312E7</v>
      </c>
      <c r="BH27" s="4">
        <v>2.5049822E7</v>
      </c>
      <c r="BI27" s="4">
        <v>2.1662805E7</v>
      </c>
      <c r="BJ27" s="4">
        <v>2.1662805E7</v>
      </c>
      <c r="BK27" s="4">
        <v>9512926.0</v>
      </c>
      <c r="BL27" s="4"/>
      <c r="BM27" s="4"/>
      <c r="BN27" s="4"/>
      <c r="BO27" s="4"/>
      <c r="BP27" s="4"/>
      <c r="BQ27" s="4"/>
      <c r="BR27" s="4"/>
      <c r="BS27" s="4"/>
    </row>
    <row r="28">
      <c r="B28" s="2">
        <v>249.0</v>
      </c>
      <c r="C28" s="2" t="s">
        <v>93</v>
      </c>
      <c r="D28" s="22" t="s">
        <v>40</v>
      </c>
      <c r="E28" s="22"/>
      <c r="F28" s="22"/>
      <c r="G28" s="2">
        <v>2016.0</v>
      </c>
      <c r="H28" s="2" t="s">
        <v>69</v>
      </c>
      <c r="I28" s="2" t="s">
        <v>44</v>
      </c>
      <c r="O28" s="4"/>
      <c r="P28" s="4">
        <v>1424.0</v>
      </c>
      <c r="Q28" s="4">
        <v>1424.0</v>
      </c>
      <c r="R28" s="4">
        <v>1424.0</v>
      </c>
      <c r="S28" s="4">
        <v>1424.0</v>
      </c>
      <c r="T28" s="4">
        <v>1424.0</v>
      </c>
      <c r="U28" s="4">
        <v>1424.0</v>
      </c>
      <c r="V28" s="4">
        <v>1424.0</v>
      </c>
      <c r="W28" s="4">
        <v>1424.0</v>
      </c>
      <c r="X28" s="4">
        <v>1424.0</v>
      </c>
      <c r="Y28" s="4">
        <v>1424.0</v>
      </c>
      <c r="Z28" s="4">
        <v>1424.0</v>
      </c>
      <c r="AA28" s="4">
        <v>1424.0</v>
      </c>
      <c r="AB28" s="4">
        <v>1424.0</v>
      </c>
      <c r="AC28" s="4">
        <v>1424.0</v>
      </c>
      <c r="AD28" s="4">
        <v>1424.0</v>
      </c>
      <c r="AE28" s="4">
        <v>1424.0</v>
      </c>
      <c r="AF28" s="4">
        <v>1424.0</v>
      </c>
      <c r="AG28" s="4">
        <v>1424.0</v>
      </c>
      <c r="AH28" s="4">
        <v>1327.0</v>
      </c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>
        <v>4899966.0</v>
      </c>
      <c r="AV28" s="4">
        <v>4899966.0</v>
      </c>
      <c r="AW28" s="4">
        <v>4899966.0</v>
      </c>
      <c r="AX28" s="4">
        <v>4899966.0</v>
      </c>
      <c r="AY28" s="4">
        <v>4899966.0</v>
      </c>
      <c r="AZ28" s="4">
        <v>4899966.0</v>
      </c>
      <c r="BA28" s="4">
        <v>4899966.0</v>
      </c>
      <c r="BB28" s="4">
        <v>4899966.0</v>
      </c>
      <c r="BC28" s="4">
        <v>4899966.0</v>
      </c>
      <c r="BD28" s="4">
        <v>4899966.0</v>
      </c>
      <c r="BE28" s="4">
        <v>4899966.0</v>
      </c>
      <c r="BF28" s="4">
        <v>4899966.0</v>
      </c>
      <c r="BG28" s="4">
        <v>4899966.0</v>
      </c>
      <c r="BH28" s="4">
        <v>4899966.0</v>
      </c>
      <c r="BI28" s="4">
        <v>4899966.0</v>
      </c>
      <c r="BJ28" s="4">
        <v>4899966.0</v>
      </c>
      <c r="BK28" s="4">
        <v>4899966.0</v>
      </c>
      <c r="BL28" s="4">
        <v>4899966.0</v>
      </c>
      <c r="BM28" s="4">
        <v>4813661.0</v>
      </c>
      <c r="BN28" s="4"/>
      <c r="BO28" s="4"/>
      <c r="BP28" s="4"/>
      <c r="BQ28" s="4"/>
      <c r="BR28" s="4"/>
      <c r="BS28" s="4"/>
    </row>
    <row r="29">
      <c r="B29" s="2">
        <v>252.0</v>
      </c>
      <c r="C29" s="2" t="s">
        <v>90</v>
      </c>
      <c r="D29" s="22" t="s">
        <v>40</v>
      </c>
      <c r="E29" s="22"/>
      <c r="F29" s="22"/>
      <c r="G29" s="2">
        <v>2016.0</v>
      </c>
      <c r="H29" s="2" t="s">
        <v>69</v>
      </c>
      <c r="I29" s="2" t="s">
        <v>44</v>
      </c>
      <c r="O29" s="4"/>
      <c r="P29" s="4">
        <v>27.0</v>
      </c>
      <c r="Q29" s="4">
        <v>27.0</v>
      </c>
      <c r="R29" s="4">
        <v>27.0</v>
      </c>
      <c r="S29" s="4">
        <v>27.0</v>
      </c>
      <c r="T29" s="4">
        <v>27.0</v>
      </c>
      <c r="U29" s="4">
        <v>27.0</v>
      </c>
      <c r="V29" s="4">
        <v>27.0</v>
      </c>
      <c r="W29" s="4">
        <v>27.0</v>
      </c>
      <c r="X29" s="4">
        <v>27.0</v>
      </c>
      <c r="Y29" s="4">
        <v>27.0</v>
      </c>
      <c r="Z29" s="4">
        <v>7.0</v>
      </c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>
        <v>210282.0</v>
      </c>
      <c r="AV29" s="4">
        <v>210282.0</v>
      </c>
      <c r="AW29" s="4">
        <v>210282.0</v>
      </c>
      <c r="AX29" s="4">
        <v>210282.0</v>
      </c>
      <c r="AY29" s="4">
        <v>210282.0</v>
      </c>
      <c r="AZ29" s="4">
        <v>210282.0</v>
      </c>
      <c r="BA29" s="4">
        <v>210282.0</v>
      </c>
      <c r="BB29" s="4">
        <v>210282.0</v>
      </c>
      <c r="BC29" s="4">
        <v>210282.0</v>
      </c>
      <c r="BD29" s="4">
        <v>210282.0</v>
      </c>
      <c r="BE29" s="4">
        <v>51916.0</v>
      </c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</row>
    <row r="30">
      <c r="B30" s="2">
        <v>253.0</v>
      </c>
      <c r="C30" s="2" t="s">
        <v>51</v>
      </c>
      <c r="D30" s="22" t="s">
        <v>40</v>
      </c>
      <c r="E30" s="22"/>
      <c r="F30" s="22"/>
      <c r="G30" s="2">
        <v>2016.0</v>
      </c>
      <c r="H30" s="2" t="s">
        <v>69</v>
      </c>
      <c r="I30" s="2" t="s">
        <v>44</v>
      </c>
      <c r="O30" s="4"/>
      <c r="P30" s="4">
        <v>3999.0</v>
      </c>
      <c r="Q30" s="4">
        <v>3899.0</v>
      </c>
      <c r="R30" s="4">
        <v>3899.0</v>
      </c>
      <c r="S30" s="4">
        <v>3889.0</v>
      </c>
      <c r="T30" s="4">
        <v>3889.0</v>
      </c>
      <c r="U30" s="4">
        <v>3784.0</v>
      </c>
      <c r="V30" s="4">
        <v>3784.0</v>
      </c>
      <c r="W30" s="4">
        <v>3784.0</v>
      </c>
      <c r="X30" s="4">
        <v>3779.0</v>
      </c>
      <c r="Y30" s="4">
        <v>3779.0</v>
      </c>
      <c r="Z30" s="4">
        <v>3760.0</v>
      </c>
      <c r="AA30" s="4">
        <v>2733.0</v>
      </c>
      <c r="AB30" s="4">
        <v>1186.0</v>
      </c>
      <c r="AC30" s="4">
        <v>1186.0</v>
      </c>
      <c r="AD30" s="4">
        <v>388.0</v>
      </c>
      <c r="AE30" s="4">
        <v>97.0</v>
      </c>
      <c r="AF30" s="4">
        <v>97.0</v>
      </c>
      <c r="AG30" s="4">
        <v>97.0</v>
      </c>
      <c r="AH30" s="4">
        <v>97.0</v>
      </c>
      <c r="AI30" s="4">
        <v>97.0</v>
      </c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>
        <v>2.8358787E7</v>
      </c>
      <c r="AV30" s="4">
        <v>2.7731898E7</v>
      </c>
      <c r="AW30" s="4">
        <v>2.7731898E7</v>
      </c>
      <c r="AX30" s="4">
        <v>2.7698765E7</v>
      </c>
      <c r="AY30" s="4">
        <v>2.7698765E7</v>
      </c>
      <c r="AZ30" s="4">
        <v>2.7003416E7</v>
      </c>
      <c r="BA30" s="4">
        <v>2.7003416E7</v>
      </c>
      <c r="BB30" s="4">
        <v>2.7003416E7</v>
      </c>
      <c r="BC30" s="4">
        <v>2.6861972E7</v>
      </c>
      <c r="BD30" s="4">
        <v>2.6861972E7</v>
      </c>
      <c r="BE30" s="4">
        <v>2.6658544E7</v>
      </c>
      <c r="BF30" s="4">
        <v>2.0342657E7</v>
      </c>
      <c r="BG30" s="4">
        <v>6808097.0</v>
      </c>
      <c r="BH30" s="4">
        <v>6808097.0</v>
      </c>
      <c r="BI30" s="4">
        <v>1145701.0</v>
      </c>
      <c r="BJ30" s="4">
        <v>53469.0</v>
      </c>
      <c r="BK30" s="4">
        <v>53469.0</v>
      </c>
      <c r="BL30" s="4">
        <v>53469.0</v>
      </c>
      <c r="BM30" s="4">
        <v>53469.0</v>
      </c>
      <c r="BN30" s="4">
        <v>53469.0</v>
      </c>
      <c r="BO30" s="4"/>
      <c r="BP30" s="4"/>
      <c r="BQ30" s="4"/>
      <c r="BR30" s="4"/>
      <c r="BS30" s="4"/>
    </row>
    <row r="31">
      <c r="B31" s="2">
        <v>255.0</v>
      </c>
      <c r="C31" s="2" t="s">
        <v>46</v>
      </c>
      <c r="D31" s="22" t="s">
        <v>40</v>
      </c>
      <c r="E31" s="22"/>
      <c r="F31" s="22"/>
      <c r="G31" s="2">
        <v>2016.0</v>
      </c>
      <c r="H31" s="2" t="s">
        <v>69</v>
      </c>
      <c r="I31" s="2" t="s">
        <v>44</v>
      </c>
      <c r="O31" s="4"/>
      <c r="P31" s="4">
        <v>94.0</v>
      </c>
      <c r="Q31" s="4">
        <v>94.0</v>
      </c>
      <c r="R31" s="4">
        <v>94.0</v>
      </c>
      <c r="S31" s="4">
        <v>94.0</v>
      </c>
      <c r="T31" s="4">
        <v>94.0</v>
      </c>
      <c r="U31" s="4">
        <v>94.0</v>
      </c>
      <c r="V31" s="4">
        <v>94.0</v>
      </c>
      <c r="W31" s="4">
        <v>94.0</v>
      </c>
      <c r="X31" s="4">
        <v>94.0</v>
      </c>
      <c r="Y31" s="4">
        <v>94.0</v>
      </c>
      <c r="Z31" s="4">
        <v>94.0</v>
      </c>
      <c r="AA31" s="4">
        <v>94.0</v>
      </c>
      <c r="AB31" s="4">
        <v>94.0</v>
      </c>
      <c r="AC31" s="4">
        <v>94.0</v>
      </c>
      <c r="AD31" s="4">
        <v>94.0</v>
      </c>
      <c r="AE31" s="4">
        <v>79.0</v>
      </c>
      <c r="AF31" s="4">
        <v>70.0</v>
      </c>
      <c r="AG31" s="4">
        <v>24.0</v>
      </c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>
        <v>509159.0</v>
      </c>
      <c r="AV31" s="4">
        <v>509159.0</v>
      </c>
      <c r="AW31" s="4">
        <v>509159.0</v>
      </c>
      <c r="AX31" s="4">
        <v>509159.0</v>
      </c>
      <c r="AY31" s="4">
        <v>509159.0</v>
      </c>
      <c r="AZ31" s="4">
        <v>509159.0</v>
      </c>
      <c r="BA31" s="4">
        <v>509159.0</v>
      </c>
      <c r="BB31" s="4">
        <v>509159.0</v>
      </c>
      <c r="BC31" s="4">
        <v>509159.0</v>
      </c>
      <c r="BD31" s="4">
        <v>509159.0</v>
      </c>
      <c r="BE31" s="4">
        <v>509159.0</v>
      </c>
      <c r="BF31" s="4">
        <v>509159.0</v>
      </c>
      <c r="BG31" s="4">
        <v>509159.0</v>
      </c>
      <c r="BH31" s="4">
        <v>509159.0</v>
      </c>
      <c r="BI31" s="4">
        <v>509159.0</v>
      </c>
      <c r="BJ31" s="4">
        <v>461185.0</v>
      </c>
      <c r="BK31" s="4">
        <v>434280.0</v>
      </c>
      <c r="BL31" s="4">
        <v>147426.0</v>
      </c>
      <c r="BM31" s="4"/>
      <c r="BN31" s="4"/>
      <c r="BO31" s="4"/>
      <c r="BP31" s="4"/>
      <c r="BQ31" s="4"/>
      <c r="BR31" s="4"/>
      <c r="BS31" s="4"/>
    </row>
    <row r="32">
      <c r="B32" s="2">
        <v>259.0</v>
      </c>
      <c r="C32" s="2" t="s">
        <v>61</v>
      </c>
      <c r="D32" s="22" t="s">
        <v>40</v>
      </c>
      <c r="E32" s="22"/>
      <c r="F32" s="22"/>
      <c r="G32" s="2">
        <v>2016.0</v>
      </c>
      <c r="H32" s="2" t="s">
        <v>69</v>
      </c>
      <c r="I32" s="2" t="s">
        <v>44</v>
      </c>
      <c r="O32" s="4"/>
      <c r="P32" s="4">
        <v>27.0</v>
      </c>
      <c r="Q32" s="4">
        <v>27.0</v>
      </c>
      <c r="R32" s="4">
        <v>27.0</v>
      </c>
      <c r="S32" s="4">
        <v>27.0</v>
      </c>
      <c r="T32" s="4">
        <v>27.0</v>
      </c>
      <c r="U32" s="4">
        <v>18.0</v>
      </c>
      <c r="V32" s="4">
        <v>18.0</v>
      </c>
      <c r="W32" s="4">
        <v>18.0</v>
      </c>
      <c r="X32" s="4">
        <v>18.0</v>
      </c>
      <c r="Y32" s="4">
        <v>18.0</v>
      </c>
      <c r="Z32" s="4">
        <v>18.0</v>
      </c>
      <c r="AA32" s="4">
        <v>18.0</v>
      </c>
      <c r="AB32" s="4">
        <v>10.0</v>
      </c>
      <c r="AC32" s="4">
        <v>10.0</v>
      </c>
      <c r="AD32" s="4">
        <v>10.0</v>
      </c>
      <c r="AE32" s="4">
        <v>10.0</v>
      </c>
      <c r="AF32" s="4">
        <v>10.0</v>
      </c>
      <c r="AG32" s="4">
        <v>10.0</v>
      </c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>
        <v>283145.0</v>
      </c>
      <c r="AV32" s="4">
        <v>283145.0</v>
      </c>
      <c r="AW32" s="4">
        <v>283145.0</v>
      </c>
      <c r="AX32" s="4">
        <v>283145.0</v>
      </c>
      <c r="AY32" s="4">
        <v>283145.0</v>
      </c>
      <c r="AZ32" s="4">
        <v>203870.0</v>
      </c>
      <c r="BA32" s="4">
        <v>203870.0</v>
      </c>
      <c r="BB32" s="4">
        <v>203870.0</v>
      </c>
      <c r="BC32" s="4">
        <v>203870.0</v>
      </c>
      <c r="BD32" s="4">
        <v>203870.0</v>
      </c>
      <c r="BE32" s="4">
        <v>203870.0</v>
      </c>
      <c r="BF32" s="4">
        <v>203870.0</v>
      </c>
      <c r="BG32" s="4">
        <v>133250.0</v>
      </c>
      <c r="BH32" s="4">
        <v>133250.0</v>
      </c>
      <c r="BI32" s="4">
        <v>133250.0</v>
      </c>
      <c r="BJ32" s="4">
        <v>133250.0</v>
      </c>
      <c r="BK32" s="4">
        <v>133250.0</v>
      </c>
      <c r="BL32" s="4">
        <v>133250.0</v>
      </c>
      <c r="BM32" s="4"/>
      <c r="BN32" s="4"/>
      <c r="BO32" s="4"/>
      <c r="BP32" s="4"/>
      <c r="BQ32" s="4"/>
      <c r="BR32" s="4"/>
      <c r="BS32" s="4"/>
    </row>
    <row r="33">
      <c r="B33" s="2">
        <v>307.0</v>
      </c>
      <c r="C33" s="2" t="s">
        <v>80</v>
      </c>
      <c r="D33" s="22" t="s">
        <v>40</v>
      </c>
      <c r="E33" s="22"/>
      <c r="F33" s="22"/>
      <c r="G33" s="2">
        <v>2016.0</v>
      </c>
      <c r="H33" s="2" t="s">
        <v>69</v>
      </c>
      <c r="I33" s="2" t="s">
        <v>44</v>
      </c>
      <c r="O33" s="4"/>
      <c r="P33" s="4">
        <v>1.0</v>
      </c>
      <c r="Q33" s="4">
        <v>1.0</v>
      </c>
      <c r="R33" s="4">
        <v>1.0</v>
      </c>
      <c r="S33" s="4">
        <v>1.0</v>
      </c>
      <c r="T33" s="4">
        <v>1.0</v>
      </c>
      <c r="U33" s="4">
        <v>1.0</v>
      </c>
      <c r="V33" s="4">
        <v>1.0</v>
      </c>
      <c r="W33" s="4">
        <v>1.0</v>
      </c>
      <c r="X33" s="4">
        <v>1.0</v>
      </c>
      <c r="Y33" s="4">
        <v>1.0</v>
      </c>
      <c r="Z33" s="4">
        <v>1.0</v>
      </c>
      <c r="AA33" s="4">
        <v>1.0</v>
      </c>
      <c r="AB33" s="4">
        <v>1.0</v>
      </c>
      <c r="AC33" s="4">
        <v>1.0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>
        <v>4371.0</v>
      </c>
      <c r="AV33" s="4">
        <v>4371.0</v>
      </c>
      <c r="AW33" s="4">
        <v>4371.0</v>
      </c>
      <c r="AX33" s="4">
        <v>4371.0</v>
      </c>
      <c r="AY33" s="4">
        <v>4371.0</v>
      </c>
      <c r="AZ33" s="4">
        <v>4371.0</v>
      </c>
      <c r="BA33" s="4">
        <v>4371.0</v>
      </c>
      <c r="BB33" s="4">
        <v>4371.0</v>
      </c>
      <c r="BC33" s="4">
        <v>4371.0</v>
      </c>
      <c r="BD33" s="4">
        <v>4371.0</v>
      </c>
      <c r="BE33" s="4">
        <v>4371.0</v>
      </c>
      <c r="BF33" s="4">
        <v>4371.0</v>
      </c>
      <c r="BG33" s="4">
        <v>4371.0</v>
      </c>
      <c r="BH33" s="4">
        <v>4371.0</v>
      </c>
      <c r="BI33" s="4">
        <v>2934.0</v>
      </c>
      <c r="BJ33" s="4">
        <v>2934.0</v>
      </c>
      <c r="BK33" s="4">
        <v>2934.0</v>
      </c>
      <c r="BL33" s="4">
        <v>2934.0</v>
      </c>
      <c r="BM33" s="4"/>
      <c r="BN33" s="4"/>
      <c r="BO33" s="4"/>
      <c r="BP33" s="4"/>
      <c r="BQ33" s="4"/>
      <c r="BR33" s="4"/>
      <c r="BS33" s="4"/>
    </row>
    <row r="34">
      <c r="B34" s="2">
        <v>329.0</v>
      </c>
      <c r="C34" s="2" t="s">
        <v>91</v>
      </c>
      <c r="D34" s="22" t="s">
        <v>40</v>
      </c>
      <c r="E34" s="22"/>
      <c r="F34" s="22"/>
      <c r="G34" s="2">
        <v>2016.0</v>
      </c>
      <c r="H34" s="2" t="s">
        <v>75</v>
      </c>
      <c r="I34" s="2" t="s">
        <v>42</v>
      </c>
      <c r="O34" s="4"/>
      <c r="P34" s="4">
        <v>191.0</v>
      </c>
      <c r="Q34" s="4">
        <v>191.0</v>
      </c>
      <c r="R34" s="4">
        <v>191.0</v>
      </c>
      <c r="S34" s="4">
        <v>191.0</v>
      </c>
      <c r="T34" s="4">
        <v>191.0</v>
      </c>
      <c r="U34" s="4">
        <v>191.0</v>
      </c>
      <c r="V34" s="4">
        <v>191.0</v>
      </c>
      <c r="W34" s="4">
        <v>191.0</v>
      </c>
      <c r="X34" s="4">
        <v>191.0</v>
      </c>
      <c r="Y34" s="4">
        <v>192.0</v>
      </c>
      <c r="Z34" s="4">
        <v>192.0</v>
      </c>
      <c r="AA34" s="4">
        <v>192.0</v>
      </c>
      <c r="AB34" s="4">
        <v>192.0</v>
      </c>
      <c r="AC34" s="4">
        <v>192.0</v>
      </c>
      <c r="AD34" s="4">
        <v>163.0</v>
      </c>
      <c r="AE34" s="4">
        <v>163.0</v>
      </c>
      <c r="AF34" s="4">
        <v>66.0</v>
      </c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>
        <v>3013527.0</v>
      </c>
      <c r="AV34" s="4">
        <v>3013527.0</v>
      </c>
      <c r="AW34" s="4">
        <v>3013527.0</v>
      </c>
      <c r="AX34" s="4">
        <v>3013527.0</v>
      </c>
      <c r="AY34" s="4">
        <v>3013527.0</v>
      </c>
      <c r="AZ34" s="4">
        <v>3013527.0</v>
      </c>
      <c r="BA34" s="4">
        <v>3013527.0</v>
      </c>
      <c r="BB34" s="4">
        <v>3012980.0</v>
      </c>
      <c r="BC34" s="4">
        <v>3012980.0</v>
      </c>
      <c r="BD34" s="4">
        <v>3016579.0</v>
      </c>
      <c r="BE34" s="4">
        <v>3015689.0</v>
      </c>
      <c r="BF34" s="4">
        <v>3017813.0</v>
      </c>
      <c r="BG34" s="4">
        <v>3017813.0</v>
      </c>
      <c r="BH34" s="4">
        <v>3009979.0</v>
      </c>
      <c r="BI34" s="4">
        <v>2540368.0</v>
      </c>
      <c r="BJ34" s="4">
        <v>2540368.0</v>
      </c>
      <c r="BK34" s="4">
        <v>1058268.0</v>
      </c>
      <c r="BL34" s="4"/>
      <c r="BM34" s="4"/>
      <c r="BN34" s="4"/>
      <c r="BO34" s="4"/>
      <c r="BP34" s="4"/>
      <c r="BQ34" s="4"/>
      <c r="BR34" s="4"/>
      <c r="BS34" s="4"/>
    </row>
    <row r="35">
      <c r="B35" s="2">
        <v>331.0</v>
      </c>
      <c r="C35" s="2" t="s">
        <v>93</v>
      </c>
      <c r="D35" s="22" t="s">
        <v>40</v>
      </c>
      <c r="E35" s="22"/>
      <c r="F35" s="22"/>
      <c r="G35" s="2">
        <v>2016.0</v>
      </c>
      <c r="H35" s="2" t="s">
        <v>75</v>
      </c>
      <c r="I35" s="2" t="s">
        <v>42</v>
      </c>
      <c r="O35" s="4"/>
      <c r="P35" s="4">
        <v>15.0</v>
      </c>
      <c r="Q35" s="4">
        <v>15.0</v>
      </c>
      <c r="R35" s="4">
        <v>15.0</v>
      </c>
      <c r="S35" s="4">
        <v>15.0</v>
      </c>
      <c r="T35" s="4">
        <v>15.0</v>
      </c>
      <c r="U35" s="4">
        <v>15.0</v>
      </c>
      <c r="V35" s="4">
        <v>15.0</v>
      </c>
      <c r="W35" s="4">
        <v>15.0</v>
      </c>
      <c r="X35" s="4">
        <v>15.0</v>
      </c>
      <c r="Y35" s="4">
        <v>15.0</v>
      </c>
      <c r="Z35" s="4">
        <v>15.0</v>
      </c>
      <c r="AA35" s="4">
        <v>15.0</v>
      </c>
      <c r="AB35" s="4">
        <v>15.0</v>
      </c>
      <c r="AC35" s="4">
        <v>15.0</v>
      </c>
      <c r="AD35" s="4">
        <v>15.0</v>
      </c>
      <c r="AE35" s="4">
        <v>15.0</v>
      </c>
      <c r="AF35" s="4">
        <v>15.0</v>
      </c>
      <c r="AG35" s="4">
        <v>15.0</v>
      </c>
      <c r="AH35" s="4">
        <v>14.0</v>
      </c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>
        <v>52333.0</v>
      </c>
      <c r="AV35" s="4">
        <v>52333.0</v>
      </c>
      <c r="AW35" s="4">
        <v>52333.0</v>
      </c>
      <c r="AX35" s="4">
        <v>52333.0</v>
      </c>
      <c r="AY35" s="4">
        <v>52333.0</v>
      </c>
      <c r="AZ35" s="4">
        <v>52333.0</v>
      </c>
      <c r="BA35" s="4">
        <v>52333.0</v>
      </c>
      <c r="BB35" s="4">
        <v>52333.0</v>
      </c>
      <c r="BC35" s="4">
        <v>52333.0</v>
      </c>
      <c r="BD35" s="4">
        <v>52333.0</v>
      </c>
      <c r="BE35" s="4">
        <v>52333.0</v>
      </c>
      <c r="BF35" s="4">
        <v>52333.0</v>
      </c>
      <c r="BG35" s="4">
        <v>52333.0</v>
      </c>
      <c r="BH35" s="4">
        <v>52333.0</v>
      </c>
      <c r="BI35" s="4">
        <v>52333.0</v>
      </c>
      <c r="BJ35" s="4">
        <v>52333.0</v>
      </c>
      <c r="BK35" s="4">
        <v>52333.0</v>
      </c>
      <c r="BL35" s="4">
        <v>52333.0</v>
      </c>
      <c r="BM35" s="4">
        <v>51665.0</v>
      </c>
      <c r="BN35" s="4"/>
      <c r="BO35" s="4"/>
      <c r="BP35" s="4"/>
      <c r="BQ35" s="4"/>
      <c r="BR35" s="4"/>
      <c r="BS35" s="4"/>
    </row>
    <row r="36">
      <c r="B36" s="2">
        <v>333.0</v>
      </c>
      <c r="C36" s="2" t="s">
        <v>64</v>
      </c>
      <c r="D36" s="22" t="s">
        <v>40</v>
      </c>
      <c r="E36" s="22"/>
      <c r="F36" s="22"/>
      <c r="G36" s="2">
        <v>2016.0</v>
      </c>
      <c r="H36" s="2" t="s">
        <v>75</v>
      </c>
      <c r="I36" s="2" t="s">
        <v>42</v>
      </c>
      <c r="O36" s="4"/>
      <c r="P36" s="4">
        <v>98.0</v>
      </c>
      <c r="Q36" s="4">
        <v>98.0</v>
      </c>
      <c r="R36" s="4">
        <v>98.0</v>
      </c>
      <c r="S36" s="4">
        <v>98.0</v>
      </c>
      <c r="T36" s="4">
        <v>98.0</v>
      </c>
      <c r="U36" s="4">
        <v>97.0</v>
      </c>
      <c r="V36" s="4">
        <v>97.0</v>
      </c>
      <c r="W36" s="4">
        <v>97.0</v>
      </c>
      <c r="X36" s="4">
        <v>97.0</v>
      </c>
      <c r="Y36" s="4">
        <v>74.0</v>
      </c>
      <c r="Z36" s="4">
        <v>72.0</v>
      </c>
      <c r="AA36" s="4">
        <v>72.0</v>
      </c>
      <c r="AB36" s="4">
        <v>71.0</v>
      </c>
      <c r="AC36" s="4">
        <v>71.0</v>
      </c>
      <c r="AD36" s="4">
        <v>71.0</v>
      </c>
      <c r="AE36" s="4">
        <v>71.0</v>
      </c>
      <c r="AF36" s="4">
        <v>71.0</v>
      </c>
      <c r="AG36" s="4">
        <v>71.0</v>
      </c>
      <c r="AH36" s="4">
        <v>71.0</v>
      </c>
      <c r="AI36" s="4">
        <v>71.0</v>
      </c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>
        <v>1258571.0</v>
      </c>
      <c r="AV36" s="4">
        <v>1258571.0</v>
      </c>
      <c r="AW36" s="4">
        <v>1258571.0</v>
      </c>
      <c r="AX36" s="4">
        <v>1258571.0</v>
      </c>
      <c r="AY36" s="4">
        <v>1258571.0</v>
      </c>
      <c r="AZ36" s="4">
        <v>1256815.0</v>
      </c>
      <c r="BA36" s="4">
        <v>1256815.0</v>
      </c>
      <c r="BB36" s="4">
        <v>1256815.0</v>
      </c>
      <c r="BC36" s="4">
        <v>1256815.0</v>
      </c>
      <c r="BD36" s="4">
        <v>1078723.0</v>
      </c>
      <c r="BE36" s="4">
        <v>1043486.0</v>
      </c>
      <c r="BF36" s="4">
        <v>1043486.0</v>
      </c>
      <c r="BG36" s="4">
        <v>1039580.0</v>
      </c>
      <c r="BH36" s="4">
        <v>1039580.0</v>
      </c>
      <c r="BI36" s="4">
        <v>1039580.0</v>
      </c>
      <c r="BJ36" s="4">
        <v>1039580.0</v>
      </c>
      <c r="BK36" s="4">
        <v>1039580.0</v>
      </c>
      <c r="BL36" s="4">
        <v>1039580.0</v>
      </c>
      <c r="BM36" s="4">
        <v>1039580.0</v>
      </c>
      <c r="BN36" s="4">
        <v>1039580.0</v>
      </c>
      <c r="BO36" s="4"/>
      <c r="BP36" s="4"/>
      <c r="BQ36" s="4"/>
      <c r="BR36" s="4"/>
      <c r="BS36" s="4"/>
    </row>
    <row r="37">
      <c r="B37" s="2">
        <v>334.0</v>
      </c>
      <c r="C37" s="2" t="s">
        <v>90</v>
      </c>
      <c r="D37" s="22" t="s">
        <v>40</v>
      </c>
      <c r="E37" s="22"/>
      <c r="F37" s="22"/>
      <c r="G37" s="2">
        <v>2016.0</v>
      </c>
      <c r="H37" s="2" t="s">
        <v>75</v>
      </c>
      <c r="I37" s="2" t="s">
        <v>42</v>
      </c>
      <c r="O37" s="4"/>
      <c r="P37" s="4">
        <v>21.0</v>
      </c>
      <c r="Q37" s="4">
        <v>21.0</v>
      </c>
      <c r="R37" s="4">
        <v>21.0</v>
      </c>
      <c r="S37" s="4">
        <v>21.0</v>
      </c>
      <c r="T37" s="4">
        <v>21.0</v>
      </c>
      <c r="U37" s="4">
        <v>21.0</v>
      </c>
      <c r="V37" s="4">
        <v>21.0</v>
      </c>
      <c r="W37" s="4">
        <v>21.0</v>
      </c>
      <c r="X37" s="4">
        <v>21.0</v>
      </c>
      <c r="Y37" s="4">
        <v>21.0</v>
      </c>
      <c r="Z37" s="4">
        <v>5.0</v>
      </c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>
        <v>157712.0</v>
      </c>
      <c r="AV37" s="4">
        <v>157712.0</v>
      </c>
      <c r="AW37" s="4">
        <v>157712.0</v>
      </c>
      <c r="AX37" s="4">
        <v>157712.0</v>
      </c>
      <c r="AY37" s="4">
        <v>157712.0</v>
      </c>
      <c r="AZ37" s="4">
        <v>157712.0</v>
      </c>
      <c r="BA37" s="4">
        <v>157712.0</v>
      </c>
      <c r="BB37" s="4">
        <v>157712.0</v>
      </c>
      <c r="BC37" s="4">
        <v>157712.0</v>
      </c>
      <c r="BD37" s="4">
        <v>157712.0</v>
      </c>
      <c r="BE37" s="4">
        <v>38937.0</v>
      </c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</row>
    <row r="38">
      <c r="B38" s="2">
        <v>335.0</v>
      </c>
      <c r="C38" s="2" t="s">
        <v>51</v>
      </c>
      <c r="D38" s="22" t="s">
        <v>40</v>
      </c>
      <c r="E38" s="22"/>
      <c r="F38" s="22"/>
      <c r="G38" s="2">
        <v>2016.0</v>
      </c>
      <c r="H38" s="2" t="s">
        <v>75</v>
      </c>
      <c r="I38" s="2" t="s">
        <v>42</v>
      </c>
      <c r="O38" s="4"/>
      <c r="P38" s="4">
        <v>2603.0</v>
      </c>
      <c r="Q38" s="4">
        <v>2704.0</v>
      </c>
      <c r="R38" s="4">
        <v>2714.0</v>
      </c>
      <c r="S38" s="4">
        <v>2718.0</v>
      </c>
      <c r="T38" s="4">
        <v>2718.0</v>
      </c>
      <c r="U38" s="4">
        <v>2685.0</v>
      </c>
      <c r="V38" s="4">
        <v>2685.0</v>
      </c>
      <c r="W38" s="4">
        <v>2685.0</v>
      </c>
      <c r="X38" s="4">
        <v>2683.0</v>
      </c>
      <c r="Y38" s="4">
        <v>2683.0</v>
      </c>
      <c r="Z38" s="4">
        <v>2635.0</v>
      </c>
      <c r="AA38" s="4">
        <v>2187.0</v>
      </c>
      <c r="AB38" s="4">
        <v>1240.0</v>
      </c>
      <c r="AC38" s="4">
        <v>1240.0</v>
      </c>
      <c r="AD38" s="4">
        <v>144.0</v>
      </c>
      <c r="AE38" s="4">
        <v>5.0</v>
      </c>
      <c r="AF38" s="4">
        <v>5.0</v>
      </c>
      <c r="AG38" s="4">
        <v>5.0</v>
      </c>
      <c r="AH38" s="4">
        <v>5.0</v>
      </c>
      <c r="AI38" s="4">
        <v>5.0</v>
      </c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>
        <v>2.0808711E7</v>
      </c>
      <c r="AV38" s="4">
        <v>2.14356E7</v>
      </c>
      <c r="AW38" s="4">
        <v>2.1498687E7</v>
      </c>
      <c r="AX38" s="4">
        <v>2.1514633E7</v>
      </c>
      <c r="AY38" s="4">
        <v>2.1514633E7</v>
      </c>
      <c r="AZ38" s="4">
        <v>2.1278855E7</v>
      </c>
      <c r="BA38" s="4">
        <v>2.1278855E7</v>
      </c>
      <c r="BB38" s="4">
        <v>2.1278855E7</v>
      </c>
      <c r="BC38" s="4">
        <v>2.1126497E7</v>
      </c>
      <c r="BD38" s="4">
        <v>2.1126497E7</v>
      </c>
      <c r="BE38" s="4">
        <v>2.0741331E7</v>
      </c>
      <c r="BF38" s="4">
        <v>1.8012499E7</v>
      </c>
      <c r="BG38" s="4">
        <v>1.0476317E7</v>
      </c>
      <c r="BH38" s="4">
        <v>1.0476317E7</v>
      </c>
      <c r="BI38" s="4">
        <v>1004613.0</v>
      </c>
      <c r="BJ38" s="4">
        <v>2573.0</v>
      </c>
      <c r="BK38" s="4">
        <v>2573.0</v>
      </c>
      <c r="BL38" s="4">
        <v>2573.0</v>
      </c>
      <c r="BM38" s="4">
        <v>2573.0</v>
      </c>
      <c r="BN38" s="4">
        <v>2573.0</v>
      </c>
      <c r="BO38" s="4"/>
      <c r="BP38" s="4"/>
      <c r="BQ38" s="4"/>
      <c r="BR38" s="4"/>
      <c r="BS38" s="4"/>
    </row>
    <row r="39">
      <c r="B39" s="2">
        <v>337.0</v>
      </c>
      <c r="C39" s="2" t="s">
        <v>46</v>
      </c>
      <c r="D39" s="22" t="s">
        <v>40</v>
      </c>
      <c r="E39" s="22"/>
      <c r="F39" s="22"/>
      <c r="G39" s="2">
        <v>2016.0</v>
      </c>
      <c r="H39" s="2" t="s">
        <v>75</v>
      </c>
      <c r="I39" s="2" t="s">
        <v>42</v>
      </c>
      <c r="O39" s="4"/>
      <c r="P39" s="4">
        <v>22.0</v>
      </c>
      <c r="Q39" s="4">
        <v>22.0</v>
      </c>
      <c r="R39" s="4">
        <v>22.0</v>
      </c>
      <c r="S39" s="4">
        <v>22.0</v>
      </c>
      <c r="T39" s="4">
        <v>22.0</v>
      </c>
      <c r="U39" s="4">
        <v>22.0</v>
      </c>
      <c r="V39" s="4">
        <v>22.0</v>
      </c>
      <c r="W39" s="4">
        <v>22.0</v>
      </c>
      <c r="X39" s="4">
        <v>22.0</v>
      </c>
      <c r="Y39" s="4">
        <v>22.0</v>
      </c>
      <c r="Z39" s="4">
        <v>22.0</v>
      </c>
      <c r="AA39" s="4">
        <v>22.0</v>
      </c>
      <c r="AB39" s="4">
        <v>22.0</v>
      </c>
      <c r="AC39" s="4">
        <v>22.0</v>
      </c>
      <c r="AD39" s="4">
        <v>22.0</v>
      </c>
      <c r="AE39" s="4">
        <v>22.0</v>
      </c>
      <c r="AF39" s="4">
        <v>22.0</v>
      </c>
      <c r="AG39" s="4">
        <v>22.0</v>
      </c>
      <c r="AH39" s="4">
        <v>22.0</v>
      </c>
      <c r="AI39" s="4">
        <v>22.0</v>
      </c>
      <c r="AJ39" s="4">
        <v>22.0</v>
      </c>
      <c r="AK39" s="4">
        <v>22.0</v>
      </c>
      <c r="AL39" s="4">
        <v>22.0</v>
      </c>
      <c r="AM39" s="4">
        <v>22.0</v>
      </c>
      <c r="AN39" s="4">
        <v>22.0</v>
      </c>
      <c r="AO39" s="4"/>
      <c r="AP39" s="4"/>
      <c r="AQ39" s="4"/>
      <c r="AR39" s="4"/>
      <c r="AS39" s="4"/>
      <c r="AT39" s="4"/>
      <c r="AU39" s="4">
        <v>-95739.0</v>
      </c>
      <c r="AV39" s="4">
        <v>-95739.0</v>
      </c>
      <c r="AW39" s="4">
        <v>-95739.0</v>
      </c>
      <c r="AX39" s="4">
        <v>-95739.0</v>
      </c>
      <c r="AY39" s="4">
        <v>-95739.0</v>
      </c>
      <c r="AZ39" s="4">
        <v>-95739.0</v>
      </c>
      <c r="BA39" s="4">
        <v>-95739.0</v>
      </c>
      <c r="BB39" s="4">
        <v>-95739.0</v>
      </c>
      <c r="BC39" s="4">
        <v>-95739.0</v>
      </c>
      <c r="BD39" s="4">
        <v>-95739.0</v>
      </c>
      <c r="BE39" s="4">
        <v>-95739.0</v>
      </c>
      <c r="BF39" s="4">
        <v>-95739.0</v>
      </c>
      <c r="BG39" s="4">
        <v>-95739.0</v>
      </c>
      <c r="BH39" s="4">
        <v>-95739.0</v>
      </c>
      <c r="BI39" s="4">
        <v>-95739.0</v>
      </c>
      <c r="BJ39" s="4">
        <v>-95739.0</v>
      </c>
      <c r="BK39" s="4">
        <v>-95739.0</v>
      </c>
      <c r="BL39" s="4">
        <v>-95739.0</v>
      </c>
      <c r="BM39" s="4">
        <v>-95739.0</v>
      </c>
      <c r="BN39" s="4">
        <v>-95739.0</v>
      </c>
      <c r="BO39" s="4">
        <v>-95739.0</v>
      </c>
      <c r="BP39" s="4">
        <v>-95739.0</v>
      </c>
      <c r="BQ39" s="4">
        <v>-95739.0</v>
      </c>
      <c r="BR39" s="4">
        <v>-95739.0</v>
      </c>
      <c r="BS39" s="4">
        <v>-95739.0</v>
      </c>
    </row>
    <row r="40">
      <c r="B40" s="2">
        <v>340.0</v>
      </c>
      <c r="C40" s="2" t="s">
        <v>48</v>
      </c>
      <c r="D40" s="22" t="s">
        <v>40</v>
      </c>
      <c r="E40" s="22"/>
      <c r="F40" s="22"/>
      <c r="G40" s="2">
        <v>2016.0</v>
      </c>
      <c r="H40" s="2" t="s">
        <v>75</v>
      </c>
      <c r="I40" s="2" t="s">
        <v>42</v>
      </c>
      <c r="O40" s="4"/>
      <c r="P40" s="4">
        <v>472.0</v>
      </c>
      <c r="Q40" s="4">
        <v>472.0</v>
      </c>
      <c r="R40" s="4">
        <v>472.0</v>
      </c>
      <c r="S40" s="4">
        <v>472.0</v>
      </c>
      <c r="T40" s="4">
        <v>472.0</v>
      </c>
      <c r="U40" s="4">
        <v>472.0</v>
      </c>
      <c r="V40" s="4">
        <v>472.0</v>
      </c>
      <c r="W40" s="4">
        <v>472.0</v>
      </c>
      <c r="X40" s="4">
        <v>472.0</v>
      </c>
      <c r="Y40" s="4">
        <v>472.0</v>
      </c>
      <c r="Z40" s="4">
        <v>472.0</v>
      </c>
      <c r="AA40" s="4">
        <v>472.0</v>
      </c>
      <c r="AB40" s="4">
        <v>472.0</v>
      </c>
      <c r="AC40" s="4">
        <v>472.0</v>
      </c>
      <c r="AD40" s="4">
        <v>472.0</v>
      </c>
      <c r="AE40" s="4">
        <v>472.0</v>
      </c>
      <c r="AF40" s="4">
        <v>472.0</v>
      </c>
      <c r="AG40" s="4">
        <v>472.0</v>
      </c>
      <c r="AH40" s="4">
        <v>472.0</v>
      </c>
      <c r="AI40" s="4">
        <v>472.0</v>
      </c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>
        <v>4463526.0</v>
      </c>
      <c r="AV40" s="4">
        <v>4463526.0</v>
      </c>
      <c r="AW40" s="4">
        <v>4463526.0</v>
      </c>
      <c r="AX40" s="4">
        <v>4463526.0</v>
      </c>
      <c r="AY40" s="4">
        <v>4463526.0</v>
      </c>
      <c r="AZ40" s="4">
        <v>4463526.0</v>
      </c>
      <c r="BA40" s="4">
        <v>4463526.0</v>
      </c>
      <c r="BB40" s="4">
        <v>4463526.0</v>
      </c>
      <c r="BC40" s="4">
        <v>4463526.0</v>
      </c>
      <c r="BD40" s="4">
        <v>4463526.0</v>
      </c>
      <c r="BE40" s="4">
        <v>4463526.0</v>
      </c>
      <c r="BF40" s="4">
        <v>4463526.0</v>
      </c>
      <c r="BG40" s="4">
        <v>4463526.0</v>
      </c>
      <c r="BH40" s="4">
        <v>4463526.0</v>
      </c>
      <c r="BI40" s="4">
        <v>4463526.0</v>
      </c>
      <c r="BJ40" s="4">
        <v>4463526.0</v>
      </c>
      <c r="BK40" s="4">
        <v>4463526.0</v>
      </c>
      <c r="BL40" s="4">
        <v>4463526.0</v>
      </c>
      <c r="BM40" s="4">
        <v>4463526.0</v>
      </c>
      <c r="BN40" s="4">
        <v>4463526.0</v>
      </c>
      <c r="BO40" s="4"/>
      <c r="BP40" s="4"/>
      <c r="BQ40" s="4"/>
      <c r="BR40" s="4"/>
      <c r="BS40" s="4"/>
    </row>
    <row r="41">
      <c r="B41" s="2">
        <v>341.0</v>
      </c>
      <c r="C41" s="2" t="s">
        <v>61</v>
      </c>
      <c r="D41" s="22" t="s">
        <v>40</v>
      </c>
      <c r="E41" s="22"/>
      <c r="F41" s="22"/>
      <c r="G41" s="2">
        <v>2016.0</v>
      </c>
      <c r="H41" s="2" t="s">
        <v>75</v>
      </c>
      <c r="I41" s="2" t="s">
        <v>42</v>
      </c>
      <c r="O41" s="4"/>
      <c r="P41" s="4">
        <v>19.0</v>
      </c>
      <c r="Q41" s="4">
        <v>19.0</v>
      </c>
      <c r="R41" s="4">
        <v>19.0</v>
      </c>
      <c r="S41" s="4">
        <v>19.0</v>
      </c>
      <c r="T41" s="4">
        <v>19.0</v>
      </c>
      <c r="U41" s="4">
        <v>10.0</v>
      </c>
      <c r="V41" s="4">
        <v>10.0</v>
      </c>
      <c r="W41" s="4">
        <v>10.0</v>
      </c>
      <c r="X41" s="4">
        <v>10.0</v>
      </c>
      <c r="Y41" s="4">
        <v>10.0</v>
      </c>
      <c r="Z41" s="4">
        <v>10.0</v>
      </c>
      <c r="AA41" s="4">
        <v>10.0</v>
      </c>
      <c r="AB41" s="4">
        <v>10.0</v>
      </c>
      <c r="AC41" s="4">
        <v>10.0</v>
      </c>
      <c r="AD41" s="4">
        <v>10.0</v>
      </c>
      <c r="AE41" s="4">
        <v>10.0</v>
      </c>
      <c r="AF41" s="4">
        <v>10.0</v>
      </c>
      <c r="AG41" s="4">
        <v>10.0</v>
      </c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>
        <v>339655.0</v>
      </c>
      <c r="AV41" s="4">
        <v>339655.0</v>
      </c>
      <c r="AW41" s="4">
        <v>339655.0</v>
      </c>
      <c r="AX41" s="4">
        <v>338820.0</v>
      </c>
      <c r="AY41" s="4">
        <v>338820.0</v>
      </c>
      <c r="AZ41" s="4">
        <v>259545.0</v>
      </c>
      <c r="BA41" s="4">
        <v>259545.0</v>
      </c>
      <c r="BB41" s="4">
        <v>259545.0</v>
      </c>
      <c r="BC41" s="4">
        <v>259545.0</v>
      </c>
      <c r="BD41" s="4">
        <v>259545.0</v>
      </c>
      <c r="BE41" s="4">
        <v>259545.0</v>
      </c>
      <c r="BF41" s="4">
        <v>259545.0</v>
      </c>
      <c r="BG41" s="4">
        <v>258709.0</v>
      </c>
      <c r="BH41" s="4">
        <v>258709.0</v>
      </c>
      <c r="BI41" s="4">
        <v>258709.0</v>
      </c>
      <c r="BJ41" s="4">
        <v>133250.0</v>
      </c>
      <c r="BK41" s="4">
        <v>133250.0</v>
      </c>
      <c r="BL41" s="4">
        <v>133250.0</v>
      </c>
      <c r="BM41" s="4"/>
      <c r="BN41" s="4"/>
      <c r="BO41" s="4"/>
      <c r="BP41" s="4"/>
      <c r="BQ41" s="4"/>
      <c r="BR41" s="4"/>
      <c r="BS41" s="4"/>
    </row>
    <row r="42">
      <c r="B42" s="2">
        <v>411.0</v>
      </c>
      <c r="C42" s="2" t="s">
        <v>91</v>
      </c>
      <c r="D42" s="22" t="s">
        <v>40</v>
      </c>
      <c r="E42" s="22"/>
      <c r="F42" s="22"/>
      <c r="G42" s="2">
        <v>2017.0</v>
      </c>
      <c r="H42" s="2" t="s">
        <v>75</v>
      </c>
      <c r="I42" s="2" t="s">
        <v>44</v>
      </c>
      <c r="O42" s="4"/>
      <c r="P42" s="4"/>
      <c r="Q42" s="4">
        <v>2259.0</v>
      </c>
      <c r="R42" s="4">
        <v>1831.0</v>
      </c>
      <c r="S42" s="4">
        <v>1831.0</v>
      </c>
      <c r="T42" s="4">
        <v>1831.0</v>
      </c>
      <c r="U42" s="4">
        <v>1831.0</v>
      </c>
      <c r="V42" s="4">
        <v>1831.0</v>
      </c>
      <c r="W42" s="4">
        <v>1831.0</v>
      </c>
      <c r="X42" s="4">
        <v>1831.0</v>
      </c>
      <c r="Y42" s="4">
        <v>1831.0</v>
      </c>
      <c r="Z42" s="4">
        <v>1827.0</v>
      </c>
      <c r="AA42" s="4">
        <v>1718.0</v>
      </c>
      <c r="AB42" s="4">
        <v>1718.0</v>
      </c>
      <c r="AC42" s="4">
        <v>1718.0</v>
      </c>
      <c r="AD42" s="4">
        <v>1718.0</v>
      </c>
      <c r="AE42" s="4">
        <v>1465.0</v>
      </c>
      <c r="AF42" s="4">
        <v>1465.0</v>
      </c>
      <c r="AG42" s="4">
        <v>179.0</v>
      </c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>
        <v>3.2592858E7</v>
      </c>
      <c r="AW42" s="4">
        <v>2.6217487E7</v>
      </c>
      <c r="AX42" s="4">
        <v>2.6217487E7</v>
      </c>
      <c r="AY42" s="4">
        <v>2.6217487E7</v>
      </c>
      <c r="AZ42" s="4">
        <v>2.6217487E7</v>
      </c>
      <c r="BA42" s="4">
        <v>2.6217487E7</v>
      </c>
      <c r="BB42" s="4">
        <v>2.6217487E7</v>
      </c>
      <c r="BC42" s="4">
        <v>2.6216943E7</v>
      </c>
      <c r="BD42" s="4">
        <v>2.6216943E7</v>
      </c>
      <c r="BE42" s="4">
        <v>2.6155788E7</v>
      </c>
      <c r="BF42" s="4">
        <v>2.5630166E7</v>
      </c>
      <c r="BG42" s="4">
        <v>2.5624433E7</v>
      </c>
      <c r="BH42" s="4">
        <v>2.5624433E7</v>
      </c>
      <c r="BI42" s="4">
        <v>2.5621899E7</v>
      </c>
      <c r="BJ42" s="4">
        <v>2.1845538E7</v>
      </c>
      <c r="BK42" s="4">
        <v>2.1845538E7</v>
      </c>
      <c r="BL42" s="4">
        <v>2668399.0</v>
      </c>
      <c r="BM42" s="4"/>
      <c r="BN42" s="4"/>
      <c r="BO42" s="4"/>
      <c r="BP42" s="4"/>
      <c r="BQ42" s="4"/>
      <c r="BR42" s="4"/>
      <c r="BS42" s="4"/>
    </row>
    <row r="43">
      <c r="B43" s="2">
        <v>412.0</v>
      </c>
      <c r="C43" s="2" t="s">
        <v>94</v>
      </c>
      <c r="D43" s="22" t="s">
        <v>40</v>
      </c>
      <c r="E43" s="22"/>
      <c r="F43" s="22"/>
      <c r="G43" s="2">
        <v>2017.0</v>
      </c>
      <c r="H43" s="2" t="s">
        <v>75</v>
      </c>
      <c r="I43" s="2" t="s">
        <v>44</v>
      </c>
      <c r="O43" s="4"/>
      <c r="P43" s="4"/>
      <c r="Q43" s="4">
        <v>2006.0</v>
      </c>
      <c r="R43" s="4">
        <v>1465.0</v>
      </c>
      <c r="S43" s="4">
        <v>1465.0</v>
      </c>
      <c r="T43" s="4">
        <v>1465.0</v>
      </c>
      <c r="U43" s="4">
        <v>1465.0</v>
      </c>
      <c r="V43" s="4">
        <v>1465.0</v>
      </c>
      <c r="W43" s="4">
        <v>1465.0</v>
      </c>
      <c r="X43" s="4">
        <v>1465.0</v>
      </c>
      <c r="Y43" s="4">
        <v>1465.0</v>
      </c>
      <c r="Z43" s="4">
        <v>1465.0</v>
      </c>
      <c r="AA43" s="4">
        <v>1386.0</v>
      </c>
      <c r="AB43" s="4">
        <v>1386.0</v>
      </c>
      <c r="AC43" s="4">
        <v>1386.0</v>
      </c>
      <c r="AD43" s="4">
        <v>1175.0</v>
      </c>
      <c r="AE43" s="4">
        <v>1175.0</v>
      </c>
      <c r="AF43" s="4">
        <v>910.0</v>
      </c>
      <c r="AG43" s="4">
        <v>721.0</v>
      </c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>
        <v>2.9248443E7</v>
      </c>
      <c r="AW43" s="4">
        <v>2.1181385E7</v>
      </c>
      <c r="AX43" s="4">
        <v>2.1181385E7</v>
      </c>
      <c r="AY43" s="4">
        <v>2.1181385E7</v>
      </c>
      <c r="AZ43" s="4">
        <v>2.1181385E7</v>
      </c>
      <c r="BA43" s="4">
        <v>2.1181385E7</v>
      </c>
      <c r="BB43" s="4">
        <v>2.1181385E7</v>
      </c>
      <c r="BC43" s="4">
        <v>2.1180975E7</v>
      </c>
      <c r="BD43" s="4">
        <v>2.1180975E7</v>
      </c>
      <c r="BE43" s="4">
        <v>2.1180975E7</v>
      </c>
      <c r="BF43" s="4">
        <v>2.0795352E7</v>
      </c>
      <c r="BG43" s="4">
        <v>2.0759105E7</v>
      </c>
      <c r="BH43" s="4">
        <v>2.0759105E7</v>
      </c>
      <c r="BI43" s="4">
        <v>1.7528265E7</v>
      </c>
      <c r="BJ43" s="4">
        <v>1.7528265E7</v>
      </c>
      <c r="BK43" s="4">
        <v>1.3576435E7</v>
      </c>
      <c r="BL43" s="4">
        <v>1.0760306E7</v>
      </c>
      <c r="BM43" s="4"/>
      <c r="BN43" s="4"/>
      <c r="BO43" s="4"/>
      <c r="BP43" s="4"/>
      <c r="BQ43" s="4"/>
      <c r="BR43" s="4"/>
      <c r="BS43" s="4"/>
    </row>
    <row r="44">
      <c r="B44" s="2">
        <v>413.0</v>
      </c>
      <c r="C44" s="2" t="s">
        <v>93</v>
      </c>
      <c r="D44" s="22" t="s">
        <v>40</v>
      </c>
      <c r="E44" s="22"/>
      <c r="F44" s="22"/>
      <c r="G44" s="2">
        <v>2017.0</v>
      </c>
      <c r="H44" s="2" t="s">
        <v>75</v>
      </c>
      <c r="I44" s="2" t="s">
        <v>44</v>
      </c>
      <c r="O44" s="4"/>
      <c r="P44" s="4"/>
      <c r="Q44" s="4">
        <v>1453.0</v>
      </c>
      <c r="R44" s="4">
        <v>1453.0</v>
      </c>
      <c r="S44" s="4">
        <v>1453.0</v>
      </c>
      <c r="T44" s="4">
        <v>1453.0</v>
      </c>
      <c r="U44" s="4">
        <v>1453.0</v>
      </c>
      <c r="V44" s="4">
        <v>1453.0</v>
      </c>
      <c r="W44" s="4">
        <v>1453.0</v>
      </c>
      <c r="X44" s="4">
        <v>1453.0</v>
      </c>
      <c r="Y44" s="4">
        <v>1453.0</v>
      </c>
      <c r="Z44" s="4">
        <v>1453.0</v>
      </c>
      <c r="AA44" s="4">
        <v>1453.0</v>
      </c>
      <c r="AB44" s="4">
        <v>1453.0</v>
      </c>
      <c r="AC44" s="4">
        <v>1453.0</v>
      </c>
      <c r="AD44" s="4">
        <v>1453.0</v>
      </c>
      <c r="AE44" s="4">
        <v>1453.0</v>
      </c>
      <c r="AF44" s="4">
        <v>1453.0</v>
      </c>
      <c r="AG44" s="4">
        <v>1453.0</v>
      </c>
      <c r="AH44" s="4">
        <v>1453.0</v>
      </c>
      <c r="AI44" s="4">
        <v>1360.0</v>
      </c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>
        <v>5227110.0</v>
      </c>
      <c r="AW44" s="4">
        <v>5227110.0</v>
      </c>
      <c r="AX44" s="4">
        <v>5227110.0</v>
      </c>
      <c r="AY44" s="4">
        <v>5227110.0</v>
      </c>
      <c r="AZ44" s="4">
        <v>5227110.0</v>
      </c>
      <c r="BA44" s="4">
        <v>5227110.0</v>
      </c>
      <c r="BB44" s="4">
        <v>5227110.0</v>
      </c>
      <c r="BC44" s="4">
        <v>5227110.0</v>
      </c>
      <c r="BD44" s="4">
        <v>5227110.0</v>
      </c>
      <c r="BE44" s="4">
        <v>5227110.0</v>
      </c>
      <c r="BF44" s="4">
        <v>5227110.0</v>
      </c>
      <c r="BG44" s="4">
        <v>5227110.0</v>
      </c>
      <c r="BH44" s="4">
        <v>5227110.0</v>
      </c>
      <c r="BI44" s="4">
        <v>5227110.0</v>
      </c>
      <c r="BJ44" s="4">
        <v>5227110.0</v>
      </c>
      <c r="BK44" s="4">
        <v>5227110.0</v>
      </c>
      <c r="BL44" s="4">
        <v>5227110.0</v>
      </c>
      <c r="BM44" s="4">
        <v>5227110.0</v>
      </c>
      <c r="BN44" s="4">
        <v>5041332.0</v>
      </c>
      <c r="BO44" s="4"/>
      <c r="BP44" s="4"/>
      <c r="BQ44" s="4"/>
      <c r="BR44" s="4"/>
      <c r="BS44" s="4"/>
    </row>
    <row r="45">
      <c r="B45" s="2">
        <v>414.0</v>
      </c>
      <c r="C45" s="2" t="s">
        <v>95</v>
      </c>
      <c r="D45" s="22" t="s">
        <v>40</v>
      </c>
      <c r="E45" s="22"/>
      <c r="F45" s="22"/>
      <c r="G45" s="2">
        <v>2017.0</v>
      </c>
      <c r="H45" s="2" t="s">
        <v>75</v>
      </c>
      <c r="I45" s="2" t="s">
        <v>44</v>
      </c>
      <c r="O45" s="4"/>
      <c r="P45" s="4"/>
      <c r="Q45" s="4">
        <v>6.0</v>
      </c>
      <c r="R45" s="4">
        <v>6.0</v>
      </c>
      <c r="S45" s="4">
        <v>6.0</v>
      </c>
      <c r="T45" s="4">
        <v>6.0</v>
      </c>
      <c r="U45" s="4">
        <v>6.0</v>
      </c>
      <c r="V45" s="4">
        <v>6.0</v>
      </c>
      <c r="W45" s="4">
        <v>6.0</v>
      </c>
      <c r="X45" s="4">
        <v>6.0</v>
      </c>
      <c r="Y45" s="4">
        <v>6.0</v>
      </c>
      <c r="Z45" s="4">
        <v>6.0</v>
      </c>
      <c r="AA45" s="4">
        <v>6.0</v>
      </c>
      <c r="AB45" s="4">
        <v>6.0</v>
      </c>
      <c r="AC45" s="4">
        <v>6.0</v>
      </c>
      <c r="AD45" s="4">
        <v>6.0</v>
      </c>
      <c r="AE45" s="4">
        <v>6.0</v>
      </c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>
        <v>11429.0</v>
      </c>
      <c r="AW45" s="4">
        <v>11429.0</v>
      </c>
      <c r="AX45" s="4">
        <v>11429.0</v>
      </c>
      <c r="AY45" s="4">
        <v>11429.0</v>
      </c>
      <c r="AZ45" s="4">
        <v>11429.0</v>
      </c>
      <c r="BA45" s="4">
        <v>11429.0</v>
      </c>
      <c r="BB45" s="4">
        <v>11429.0</v>
      </c>
      <c r="BC45" s="4">
        <v>11429.0</v>
      </c>
      <c r="BD45" s="4">
        <v>11429.0</v>
      </c>
      <c r="BE45" s="4">
        <v>11429.0</v>
      </c>
      <c r="BF45" s="4">
        <v>11429.0</v>
      </c>
      <c r="BG45" s="4">
        <v>11429.0</v>
      </c>
      <c r="BH45" s="4">
        <v>11429.0</v>
      </c>
      <c r="BI45" s="4">
        <v>11429.0</v>
      </c>
      <c r="BJ45" s="4">
        <v>11429.0</v>
      </c>
      <c r="BK45" s="4"/>
      <c r="BL45" s="4"/>
      <c r="BM45" s="4"/>
      <c r="BN45" s="4"/>
      <c r="BO45" s="4"/>
      <c r="BP45" s="4"/>
      <c r="BQ45" s="4"/>
      <c r="BR45" s="4"/>
      <c r="BS45" s="4"/>
    </row>
    <row r="46">
      <c r="B46" s="2">
        <v>415.0</v>
      </c>
      <c r="C46" s="2" t="s">
        <v>64</v>
      </c>
      <c r="D46" s="22" t="s">
        <v>40</v>
      </c>
      <c r="E46" s="22"/>
      <c r="F46" s="22"/>
      <c r="G46" s="2">
        <v>2017.0</v>
      </c>
      <c r="H46" s="2" t="s">
        <v>75</v>
      </c>
      <c r="I46" s="2" t="s">
        <v>44</v>
      </c>
      <c r="O46" s="4"/>
      <c r="P46" s="4"/>
      <c r="Q46" s="4">
        <v>64.0</v>
      </c>
      <c r="R46" s="4">
        <v>64.0</v>
      </c>
      <c r="S46" s="4">
        <v>64.0</v>
      </c>
      <c r="T46" s="4">
        <v>64.0</v>
      </c>
      <c r="U46" s="4">
        <v>64.0</v>
      </c>
      <c r="V46" s="4">
        <v>64.0</v>
      </c>
      <c r="W46" s="4">
        <v>64.0</v>
      </c>
      <c r="X46" s="4">
        <v>64.0</v>
      </c>
      <c r="Y46" s="4">
        <v>64.0</v>
      </c>
      <c r="Z46" s="4">
        <v>64.0</v>
      </c>
      <c r="AA46" s="4">
        <v>64.0</v>
      </c>
      <c r="AB46" s="4">
        <v>64.0</v>
      </c>
      <c r="AC46" s="4">
        <v>63.0</v>
      </c>
      <c r="AD46" s="4">
        <v>63.0</v>
      </c>
      <c r="AE46" s="4">
        <v>57.0</v>
      </c>
      <c r="AF46" s="4">
        <v>57.0</v>
      </c>
      <c r="AG46" s="4">
        <v>57.0</v>
      </c>
      <c r="AH46" s="4">
        <v>57.0</v>
      </c>
      <c r="AI46" s="4">
        <v>57.0</v>
      </c>
      <c r="AJ46" s="4">
        <v>57.0</v>
      </c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>
        <v>903720.0</v>
      </c>
      <c r="AW46" s="4">
        <v>903720.0</v>
      </c>
      <c r="AX46" s="4">
        <v>903720.0</v>
      </c>
      <c r="AY46" s="4">
        <v>903720.0</v>
      </c>
      <c r="AZ46" s="4">
        <v>903720.0</v>
      </c>
      <c r="BA46" s="4">
        <v>903720.0</v>
      </c>
      <c r="BB46" s="4">
        <v>903720.0</v>
      </c>
      <c r="BC46" s="4">
        <v>903720.0</v>
      </c>
      <c r="BD46" s="4">
        <v>903720.0</v>
      </c>
      <c r="BE46" s="4">
        <v>903048.0</v>
      </c>
      <c r="BF46" s="4">
        <v>901906.0</v>
      </c>
      <c r="BG46" s="4">
        <v>901906.0</v>
      </c>
      <c r="BH46" s="4">
        <v>897370.0</v>
      </c>
      <c r="BI46" s="4">
        <v>897370.0</v>
      </c>
      <c r="BJ46" s="4">
        <v>855223.0</v>
      </c>
      <c r="BK46" s="4">
        <v>855223.0</v>
      </c>
      <c r="BL46" s="4">
        <v>855223.0</v>
      </c>
      <c r="BM46" s="4">
        <v>855223.0</v>
      </c>
      <c r="BN46" s="4">
        <v>855223.0</v>
      </c>
      <c r="BO46" s="4">
        <v>855223.0</v>
      </c>
      <c r="BP46" s="4"/>
      <c r="BQ46" s="4"/>
      <c r="BR46" s="4"/>
      <c r="BS46" s="4"/>
    </row>
    <row r="47">
      <c r="B47" s="2">
        <v>416.0</v>
      </c>
      <c r="C47" s="2" t="s">
        <v>90</v>
      </c>
      <c r="D47" s="22" t="s">
        <v>40</v>
      </c>
      <c r="E47" s="22"/>
      <c r="F47" s="22"/>
      <c r="G47" s="2">
        <v>2017.0</v>
      </c>
      <c r="H47" s="2" t="s">
        <v>75</v>
      </c>
      <c r="I47" s="2" t="s">
        <v>44</v>
      </c>
      <c r="O47" s="4"/>
      <c r="P47" s="4"/>
      <c r="Q47" s="4">
        <v>107.0</v>
      </c>
      <c r="R47" s="4">
        <v>107.0</v>
      </c>
      <c r="S47" s="4">
        <v>107.0</v>
      </c>
      <c r="T47" s="4">
        <v>107.0</v>
      </c>
      <c r="U47" s="4">
        <v>107.0</v>
      </c>
      <c r="V47" s="4">
        <v>107.0</v>
      </c>
      <c r="W47" s="4">
        <v>107.0</v>
      </c>
      <c r="X47" s="4">
        <v>107.0</v>
      </c>
      <c r="Y47" s="4">
        <v>107.0</v>
      </c>
      <c r="Z47" s="4">
        <v>93.0</v>
      </c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>
        <v>2417346.0</v>
      </c>
      <c r="AW47" s="4">
        <v>2417346.0</v>
      </c>
      <c r="AX47" s="4">
        <v>2417346.0</v>
      </c>
      <c r="AY47" s="4">
        <v>2417346.0</v>
      </c>
      <c r="AZ47" s="4">
        <v>2417346.0</v>
      </c>
      <c r="BA47" s="4">
        <v>2417346.0</v>
      </c>
      <c r="BB47" s="4">
        <v>2417346.0</v>
      </c>
      <c r="BC47" s="4">
        <v>2417346.0</v>
      </c>
      <c r="BD47" s="4">
        <v>2417346.0</v>
      </c>
      <c r="BE47" s="4">
        <v>2087814.0</v>
      </c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</row>
    <row r="48">
      <c r="B48" s="2">
        <v>417.0</v>
      </c>
      <c r="C48" s="2" t="s">
        <v>51</v>
      </c>
      <c r="D48" s="22" t="s">
        <v>40</v>
      </c>
      <c r="E48" s="22"/>
      <c r="F48" s="22"/>
      <c r="G48" s="2">
        <v>2017.0</v>
      </c>
      <c r="H48" s="2" t="s">
        <v>75</v>
      </c>
      <c r="I48" s="2" t="s">
        <v>44</v>
      </c>
      <c r="O48" s="4"/>
      <c r="P48" s="4"/>
      <c r="Q48" s="4">
        <v>7464.0</v>
      </c>
      <c r="R48" s="4">
        <v>7537.0</v>
      </c>
      <c r="S48" s="4">
        <v>7537.0</v>
      </c>
      <c r="T48" s="4">
        <v>7537.0</v>
      </c>
      <c r="U48" s="4">
        <v>7537.0</v>
      </c>
      <c r="V48" s="4">
        <v>6526.0</v>
      </c>
      <c r="W48" s="4">
        <v>6526.0</v>
      </c>
      <c r="X48" s="4">
        <v>6526.0</v>
      </c>
      <c r="Y48" s="4">
        <v>6519.0</v>
      </c>
      <c r="Z48" s="4">
        <v>6519.0</v>
      </c>
      <c r="AA48" s="4">
        <v>5932.0</v>
      </c>
      <c r="AB48" s="4">
        <v>5810.0</v>
      </c>
      <c r="AC48" s="4">
        <v>2415.0</v>
      </c>
      <c r="AD48" s="4">
        <v>1853.0</v>
      </c>
      <c r="AE48" s="4">
        <v>218.0</v>
      </c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>
        <v>4.7629973E7</v>
      </c>
      <c r="AW48" s="4">
        <v>4.7931132E7</v>
      </c>
      <c r="AX48" s="4">
        <v>4.7931132E7</v>
      </c>
      <c r="AY48" s="4">
        <v>4.7931132E7</v>
      </c>
      <c r="AZ48" s="4">
        <v>4.7931132E7</v>
      </c>
      <c r="BA48" s="4">
        <v>4.3264829E7</v>
      </c>
      <c r="BB48" s="4">
        <v>4.3264829E7</v>
      </c>
      <c r="BC48" s="4">
        <v>4.3264829E7</v>
      </c>
      <c r="BD48" s="4">
        <v>4.2809036E7</v>
      </c>
      <c r="BE48" s="4">
        <v>4.2809036E7</v>
      </c>
      <c r="BF48" s="4">
        <v>4.0321625E7</v>
      </c>
      <c r="BG48" s="4">
        <v>3.9772462E7</v>
      </c>
      <c r="BH48" s="4">
        <v>1.2609247E7</v>
      </c>
      <c r="BI48" s="4">
        <v>8693900.0</v>
      </c>
      <c r="BJ48" s="4">
        <v>1419932.0</v>
      </c>
      <c r="BK48" s="4"/>
      <c r="BL48" s="4"/>
      <c r="BM48" s="4"/>
      <c r="BN48" s="4"/>
      <c r="BO48" s="4"/>
      <c r="BP48" s="4"/>
      <c r="BQ48" s="4"/>
      <c r="BR48" s="4"/>
      <c r="BS48" s="4"/>
    </row>
    <row r="49">
      <c r="B49" s="2">
        <v>418.0</v>
      </c>
      <c r="C49" s="2" t="s">
        <v>60</v>
      </c>
      <c r="D49" s="22" t="s">
        <v>40</v>
      </c>
      <c r="E49" s="22"/>
      <c r="F49" s="22"/>
      <c r="G49" s="2">
        <v>2017.0</v>
      </c>
      <c r="H49" s="2" t="s">
        <v>75</v>
      </c>
      <c r="I49" s="2" t="s">
        <v>44</v>
      </c>
      <c r="O49" s="4"/>
      <c r="P49" s="4"/>
      <c r="Q49" s="4">
        <v>85.0</v>
      </c>
      <c r="R49" s="4">
        <v>85.0</v>
      </c>
      <c r="S49" s="4">
        <v>85.0</v>
      </c>
      <c r="T49" s="4">
        <v>82.0</v>
      </c>
      <c r="U49" s="4">
        <v>75.0</v>
      </c>
      <c r="V49" s="4">
        <v>69.0</v>
      </c>
      <c r="W49" s="4">
        <v>62.0</v>
      </c>
      <c r="X49" s="4">
        <v>47.0</v>
      </c>
      <c r="Y49" s="4">
        <v>28.0</v>
      </c>
      <c r="Z49" s="4">
        <v>18.0</v>
      </c>
      <c r="AA49" s="4">
        <v>8.0</v>
      </c>
      <c r="AB49" s="4">
        <v>4.0</v>
      </c>
      <c r="AC49" s="4">
        <v>2.0</v>
      </c>
      <c r="AD49" s="4">
        <v>2.0</v>
      </c>
      <c r="AE49" s="4">
        <v>2.0</v>
      </c>
      <c r="AF49" s="4">
        <v>2.0</v>
      </c>
      <c r="AG49" s="4">
        <v>2.0</v>
      </c>
      <c r="AH49" s="4">
        <v>1.0</v>
      </c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>
        <v>442365.0</v>
      </c>
      <c r="AW49" s="4">
        <v>442365.0</v>
      </c>
      <c r="AX49" s="4">
        <v>439231.0</v>
      </c>
      <c r="AY49" s="4">
        <v>406812.0</v>
      </c>
      <c r="AZ49" s="4">
        <v>347277.0</v>
      </c>
      <c r="BA49" s="4">
        <v>309657.0</v>
      </c>
      <c r="BB49" s="4">
        <v>266533.0</v>
      </c>
      <c r="BC49" s="4">
        <v>193812.0</v>
      </c>
      <c r="BD49" s="4">
        <v>109896.0</v>
      </c>
      <c r="BE49" s="4">
        <v>71173.0</v>
      </c>
      <c r="BF49" s="4">
        <v>35854.0</v>
      </c>
      <c r="BG49" s="4">
        <v>18115.0</v>
      </c>
      <c r="BH49" s="4">
        <v>6506.0</v>
      </c>
      <c r="BI49" s="4">
        <v>6506.0</v>
      </c>
      <c r="BJ49" s="4">
        <v>6495.0</v>
      </c>
      <c r="BK49" s="4">
        <v>6467.0</v>
      </c>
      <c r="BL49" s="4">
        <v>6467.0</v>
      </c>
      <c r="BM49" s="4">
        <v>5085.0</v>
      </c>
      <c r="BN49" s="4">
        <v>1537.0</v>
      </c>
      <c r="BO49" s="4">
        <v>1488.0</v>
      </c>
      <c r="BP49" s="4"/>
      <c r="BQ49" s="4"/>
      <c r="BR49" s="4"/>
      <c r="BS49" s="4"/>
    </row>
    <row r="50">
      <c r="B50" s="2">
        <v>419.0</v>
      </c>
      <c r="C50" s="2" t="s">
        <v>46</v>
      </c>
      <c r="D50" s="22" t="s">
        <v>40</v>
      </c>
      <c r="E50" s="22"/>
      <c r="F50" s="22"/>
      <c r="G50" s="2">
        <v>2017.0</v>
      </c>
      <c r="H50" s="2" t="s">
        <v>75</v>
      </c>
      <c r="I50" s="2" t="s">
        <v>44</v>
      </c>
      <c r="O50" s="4"/>
      <c r="P50" s="4"/>
      <c r="Q50" s="4">
        <v>81.0</v>
      </c>
      <c r="R50" s="4">
        <v>81.0</v>
      </c>
      <c r="S50" s="4">
        <v>81.0</v>
      </c>
      <c r="T50" s="4">
        <v>81.0</v>
      </c>
      <c r="U50" s="4">
        <v>81.0</v>
      </c>
      <c r="V50" s="4">
        <v>81.0</v>
      </c>
      <c r="W50" s="4">
        <v>81.0</v>
      </c>
      <c r="X50" s="4">
        <v>81.0</v>
      </c>
      <c r="Y50" s="4">
        <v>81.0</v>
      </c>
      <c r="Z50" s="4">
        <v>81.0</v>
      </c>
      <c r="AA50" s="4">
        <v>81.0</v>
      </c>
      <c r="AB50" s="4">
        <v>81.0</v>
      </c>
      <c r="AC50" s="4">
        <v>81.0</v>
      </c>
      <c r="AD50" s="4">
        <v>81.0</v>
      </c>
      <c r="AE50" s="4">
        <v>81.0</v>
      </c>
      <c r="AF50" s="4">
        <v>81.0</v>
      </c>
      <c r="AG50" s="4">
        <v>81.0</v>
      </c>
      <c r="AH50" s="4">
        <v>72.0</v>
      </c>
      <c r="AI50" s="4">
        <v>67.0</v>
      </c>
      <c r="AJ50" s="4">
        <v>67.0</v>
      </c>
      <c r="AK50" s="4">
        <v>67.0</v>
      </c>
      <c r="AL50" s="4">
        <v>67.0</v>
      </c>
      <c r="AM50" s="4">
        <v>67.0</v>
      </c>
      <c r="AN50" s="4">
        <v>67.0</v>
      </c>
      <c r="AO50" s="4"/>
      <c r="AP50" s="4"/>
      <c r="AQ50" s="4"/>
      <c r="AR50" s="4"/>
      <c r="AS50" s="4"/>
      <c r="AT50" s="4"/>
      <c r="AU50" s="4"/>
      <c r="AV50" s="4">
        <v>249304.0</v>
      </c>
      <c r="AW50" s="4">
        <v>249304.0</v>
      </c>
      <c r="AX50" s="4">
        <v>249304.0</v>
      </c>
      <c r="AY50" s="4">
        <v>249304.0</v>
      </c>
      <c r="AZ50" s="4">
        <v>249304.0</v>
      </c>
      <c r="BA50" s="4">
        <v>249304.0</v>
      </c>
      <c r="BB50" s="4">
        <v>249304.0</v>
      </c>
      <c r="BC50" s="4">
        <v>249304.0</v>
      </c>
      <c r="BD50" s="4">
        <v>249304.0</v>
      </c>
      <c r="BE50" s="4">
        <v>249304.0</v>
      </c>
      <c r="BF50" s="4">
        <v>249304.0</v>
      </c>
      <c r="BG50" s="4">
        <v>249304.0</v>
      </c>
      <c r="BH50" s="4">
        <v>249304.0</v>
      </c>
      <c r="BI50" s="4">
        <v>249304.0</v>
      </c>
      <c r="BJ50" s="4">
        <v>249304.0</v>
      </c>
      <c r="BK50" s="4">
        <v>249304.0</v>
      </c>
      <c r="BL50" s="4">
        <v>249304.0</v>
      </c>
      <c r="BM50" s="4">
        <v>224391.0</v>
      </c>
      <c r="BN50" s="4">
        <v>211587.0</v>
      </c>
      <c r="BO50" s="4">
        <v>211587.0</v>
      </c>
      <c r="BP50" s="4">
        <v>211587.0</v>
      </c>
      <c r="BQ50" s="4">
        <v>211587.0</v>
      </c>
      <c r="BR50" s="4">
        <v>211587.0</v>
      </c>
      <c r="BS50" s="4">
        <v>211587.0</v>
      </c>
    </row>
    <row r="51">
      <c r="B51" s="2">
        <v>423.0</v>
      </c>
      <c r="C51" s="2" t="s">
        <v>61</v>
      </c>
      <c r="D51" s="22" t="s">
        <v>40</v>
      </c>
      <c r="E51" s="22"/>
      <c r="F51" s="22"/>
      <c r="G51" s="2">
        <v>2017.0</v>
      </c>
      <c r="H51" s="2" t="s">
        <v>75</v>
      </c>
      <c r="I51" s="2" t="s">
        <v>44</v>
      </c>
      <c r="O51" s="4"/>
      <c r="P51" s="4"/>
      <c r="Q51" s="4">
        <v>32.0</v>
      </c>
      <c r="R51" s="4">
        <v>12.0</v>
      </c>
      <c r="S51" s="4">
        <v>12.0</v>
      </c>
      <c r="T51" s="4">
        <v>12.0</v>
      </c>
      <c r="U51" s="4">
        <v>12.0</v>
      </c>
      <c r="V51" s="4">
        <v>12.0</v>
      </c>
      <c r="W51" s="4">
        <v>12.0</v>
      </c>
      <c r="X51" s="4">
        <v>12.0</v>
      </c>
      <c r="Y51" s="4">
        <v>12.0</v>
      </c>
      <c r="Z51" s="4">
        <v>12.0</v>
      </c>
      <c r="AA51" s="4">
        <v>12.0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>
        <v>538339.0</v>
      </c>
      <c r="AW51" s="4">
        <v>75069.0</v>
      </c>
      <c r="AX51" s="4">
        <v>75069.0</v>
      </c>
      <c r="AY51" s="4">
        <v>61363.0</v>
      </c>
      <c r="AZ51" s="4">
        <v>61363.0</v>
      </c>
      <c r="BA51" s="4">
        <v>61363.0</v>
      </c>
      <c r="BB51" s="4">
        <v>61363.0</v>
      </c>
      <c r="BC51" s="4">
        <v>61363.0</v>
      </c>
      <c r="BD51" s="4">
        <v>61363.0</v>
      </c>
      <c r="BE51" s="4">
        <v>61363.0</v>
      </c>
      <c r="BF51" s="4">
        <v>60710.0</v>
      </c>
      <c r="BG51" s="4">
        <v>653.0</v>
      </c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</row>
    <row r="52">
      <c r="B52" s="2">
        <v>435.0</v>
      </c>
      <c r="C52" s="2" t="s">
        <v>87</v>
      </c>
      <c r="D52" s="22" t="s">
        <v>40</v>
      </c>
      <c r="E52" s="22"/>
      <c r="F52" s="22"/>
      <c r="G52" s="2">
        <v>2017.0</v>
      </c>
      <c r="H52" s="2" t="s">
        <v>75</v>
      </c>
      <c r="I52" s="2" t="s">
        <v>44</v>
      </c>
      <c r="O52" s="4"/>
      <c r="P52" s="4"/>
      <c r="Q52" s="4">
        <v>338.0</v>
      </c>
      <c r="R52" s="4">
        <v>338.0</v>
      </c>
      <c r="S52" s="4">
        <v>338.0</v>
      </c>
      <c r="T52" s="4">
        <v>338.0</v>
      </c>
      <c r="U52" s="4">
        <v>338.0</v>
      </c>
      <c r="V52" s="4">
        <v>338.0</v>
      </c>
      <c r="W52" s="4">
        <v>338.0</v>
      </c>
      <c r="X52" s="4">
        <v>338.0</v>
      </c>
      <c r="Y52" s="4">
        <v>338.0</v>
      </c>
      <c r="Z52" s="4">
        <v>338.0</v>
      </c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>
        <v>1765151.0</v>
      </c>
      <c r="AW52" s="4">
        <v>1765151.0</v>
      </c>
      <c r="AX52" s="4">
        <v>1765151.0</v>
      </c>
      <c r="AY52" s="4">
        <v>1765151.0</v>
      </c>
      <c r="AZ52" s="4">
        <v>1765151.0</v>
      </c>
      <c r="BA52" s="4">
        <v>1765151.0</v>
      </c>
      <c r="BB52" s="4">
        <v>1765151.0</v>
      </c>
      <c r="BC52" s="4">
        <v>1765151.0</v>
      </c>
      <c r="BD52" s="4">
        <v>1765151.0</v>
      </c>
      <c r="BE52" s="4">
        <v>1765151.0</v>
      </c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</row>
    <row r="53">
      <c r="B53" s="2">
        <v>438.0</v>
      </c>
      <c r="C53" s="2" t="s">
        <v>97</v>
      </c>
      <c r="D53" s="22" t="s">
        <v>40</v>
      </c>
      <c r="E53" s="22"/>
      <c r="F53" s="22"/>
      <c r="G53" s="2">
        <v>2017.0</v>
      </c>
      <c r="H53" s="2" t="s">
        <v>75</v>
      </c>
      <c r="I53" s="2" t="s">
        <v>44</v>
      </c>
      <c r="O53" s="4"/>
      <c r="P53" s="4"/>
      <c r="Q53" s="4">
        <v>840.0</v>
      </c>
      <c r="R53" s="4">
        <v>840.0</v>
      </c>
      <c r="S53" s="4">
        <v>840.0</v>
      </c>
      <c r="T53" s="4">
        <v>840.0</v>
      </c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>
        <v>1240558.0</v>
      </c>
      <c r="AW53" s="4">
        <v>1240558.0</v>
      </c>
      <c r="AX53" s="4">
        <v>1240558.0</v>
      </c>
      <c r="AY53" s="4">
        <v>1240558.0</v>
      </c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</row>
    <row r="54">
      <c r="B54" s="2">
        <v>462.0</v>
      </c>
      <c r="C54" s="2" t="s">
        <v>92</v>
      </c>
      <c r="D54" s="22" t="s">
        <v>40</v>
      </c>
      <c r="E54" s="22"/>
      <c r="F54" s="22"/>
      <c r="G54" s="2">
        <v>2017.0</v>
      </c>
      <c r="H54" s="2" t="s">
        <v>75</v>
      </c>
      <c r="I54" s="2" t="s">
        <v>44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>
        <v>720695.0</v>
      </c>
      <c r="AW54" s="4">
        <v>720695.0</v>
      </c>
      <c r="AX54" s="4">
        <v>720695.0</v>
      </c>
      <c r="AY54" s="4">
        <v>720695.0</v>
      </c>
      <c r="AZ54" s="4">
        <v>720695.0</v>
      </c>
      <c r="BA54" s="4">
        <v>297101.0</v>
      </c>
      <c r="BB54" s="4">
        <v>297101.0</v>
      </c>
      <c r="BC54" s="4">
        <v>297101.0</v>
      </c>
      <c r="BD54" s="4">
        <v>297101.0</v>
      </c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</row>
    <row r="55">
      <c r="B55" s="2">
        <v>463.0</v>
      </c>
      <c r="C55" s="2" t="s">
        <v>99</v>
      </c>
      <c r="D55" s="22" t="s">
        <v>40</v>
      </c>
      <c r="E55" s="22"/>
      <c r="F55" s="22"/>
      <c r="G55" s="2">
        <v>2017.0</v>
      </c>
      <c r="H55" s="2" t="s">
        <v>75</v>
      </c>
      <c r="I55" s="2" t="s">
        <v>44</v>
      </c>
      <c r="O55" s="4"/>
      <c r="P55" s="4"/>
      <c r="Q55" s="4">
        <v>4.0</v>
      </c>
      <c r="R55" s="4">
        <v>4.0</v>
      </c>
      <c r="S55" s="4">
        <v>4.0</v>
      </c>
      <c r="T55" s="4">
        <v>4.0</v>
      </c>
      <c r="U55" s="4">
        <v>4.0</v>
      </c>
      <c r="V55" s="4">
        <v>4.0</v>
      </c>
      <c r="W55" s="4">
        <v>4.0</v>
      </c>
      <c r="X55" s="4">
        <v>4.0</v>
      </c>
      <c r="Y55" s="4">
        <v>4.0</v>
      </c>
      <c r="Z55" s="4">
        <v>4.0</v>
      </c>
      <c r="AA55" s="4">
        <v>4.0</v>
      </c>
      <c r="AB55" s="4">
        <v>4.0</v>
      </c>
      <c r="AC55" s="4">
        <v>4.0</v>
      </c>
      <c r="AD55" s="4">
        <v>4.0</v>
      </c>
      <c r="AE55" s="4">
        <v>4.0</v>
      </c>
      <c r="AF55" s="4">
        <v>4.0</v>
      </c>
      <c r="AG55" s="4">
        <v>4.0</v>
      </c>
      <c r="AH55" s="4">
        <v>4.0</v>
      </c>
      <c r="AI55" s="4">
        <v>3.0</v>
      </c>
      <c r="AJ55" s="4">
        <v>2.0</v>
      </c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>
        <v>37610.0</v>
      </c>
      <c r="AW55" s="4">
        <v>37610.0</v>
      </c>
      <c r="AX55" s="4">
        <v>37610.0</v>
      </c>
      <c r="AY55" s="4">
        <v>37610.0</v>
      </c>
      <c r="AZ55" s="4">
        <v>37194.0</v>
      </c>
      <c r="BA55" s="4">
        <v>36863.0</v>
      </c>
      <c r="BB55" s="4">
        <v>36863.0</v>
      </c>
      <c r="BC55" s="4">
        <v>36863.0</v>
      </c>
      <c r="BD55" s="4">
        <v>36863.0</v>
      </c>
      <c r="BE55" s="4">
        <v>36863.0</v>
      </c>
      <c r="BF55" s="4">
        <v>36863.0</v>
      </c>
      <c r="BG55" s="4">
        <v>36863.0</v>
      </c>
      <c r="BH55" s="4">
        <v>36863.0</v>
      </c>
      <c r="BI55" s="4">
        <v>36863.0</v>
      </c>
      <c r="BJ55" s="4">
        <v>36863.0</v>
      </c>
      <c r="BK55" s="4">
        <v>36696.0</v>
      </c>
      <c r="BL55" s="4">
        <v>36696.0</v>
      </c>
      <c r="BM55" s="4">
        <v>36655.0</v>
      </c>
      <c r="BN55" s="4">
        <v>36114.0</v>
      </c>
      <c r="BO55" s="4">
        <v>2654.0</v>
      </c>
      <c r="BP55" s="4">
        <v>44.0</v>
      </c>
      <c r="BQ55" s="4">
        <v>44.0</v>
      </c>
      <c r="BR55" s="4"/>
      <c r="BS55" s="4"/>
    </row>
    <row r="56">
      <c r="B56" s="2">
        <v>469.0</v>
      </c>
      <c r="C56" s="2" t="s">
        <v>74</v>
      </c>
      <c r="D56" s="22" t="s">
        <v>40</v>
      </c>
      <c r="E56" s="22"/>
      <c r="F56" s="22"/>
      <c r="G56" s="2">
        <v>2017.0</v>
      </c>
      <c r="H56" s="2" t="s">
        <v>75</v>
      </c>
      <c r="I56" s="2" t="s">
        <v>44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>
        <v>1274792.0</v>
      </c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</row>
    <row r="57">
      <c r="B57" s="2">
        <v>417.0</v>
      </c>
      <c r="C57" s="2" t="s">
        <v>51</v>
      </c>
      <c r="D57" s="22" t="s">
        <v>40</v>
      </c>
      <c r="E57" s="22"/>
      <c r="F57" s="22"/>
      <c r="G57" s="2">
        <v>2015.0</v>
      </c>
      <c r="H57" s="2" t="s">
        <v>71</v>
      </c>
      <c r="I57" s="2" t="s">
        <v>42</v>
      </c>
      <c r="O57" s="4">
        <v>22.0</v>
      </c>
      <c r="P57" s="4">
        <v>22.0</v>
      </c>
      <c r="Q57" s="4">
        <v>22.0</v>
      </c>
      <c r="R57" s="4">
        <v>22.0</v>
      </c>
      <c r="S57" s="4">
        <v>22.0</v>
      </c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>
        <v>122651.0</v>
      </c>
      <c r="AU57" s="4">
        <v>120770.0</v>
      </c>
      <c r="AV57" s="4">
        <v>120770.0</v>
      </c>
      <c r="AW57" s="4">
        <v>120770.0</v>
      </c>
      <c r="AX57" s="4">
        <v>120770.0</v>
      </c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</row>
    <row r="58">
      <c r="B58" s="2">
        <v>419.0</v>
      </c>
      <c r="C58" s="2" t="s">
        <v>46</v>
      </c>
      <c r="D58" s="22" t="s">
        <v>40</v>
      </c>
      <c r="E58" s="22"/>
      <c r="F58" s="22"/>
      <c r="G58" s="2">
        <v>2015.0</v>
      </c>
      <c r="H58" s="2" t="s">
        <v>71</v>
      </c>
      <c r="I58" s="2" t="s">
        <v>42</v>
      </c>
      <c r="O58" s="4">
        <v>12.0</v>
      </c>
      <c r="P58" s="4">
        <v>12.0</v>
      </c>
      <c r="Q58" s="4">
        <v>12.0</v>
      </c>
      <c r="R58" s="4">
        <v>12.0</v>
      </c>
      <c r="S58" s="4">
        <v>12.0</v>
      </c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>
        <v>84008.0</v>
      </c>
      <c r="AU58" s="4">
        <v>84008.0</v>
      </c>
      <c r="AV58" s="4">
        <v>84008.0</v>
      </c>
      <c r="AW58" s="4">
        <v>84008.0</v>
      </c>
      <c r="AX58" s="4">
        <v>84008.0</v>
      </c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</row>
    <row r="59">
      <c r="B59" s="2">
        <v>417.0</v>
      </c>
      <c r="C59" s="2" t="s">
        <v>51</v>
      </c>
      <c r="D59" s="22" t="s">
        <v>40</v>
      </c>
      <c r="E59" s="22"/>
      <c r="F59" s="22"/>
      <c r="G59" s="2">
        <v>2016.0</v>
      </c>
      <c r="H59" s="2" t="s">
        <v>71</v>
      </c>
      <c r="I59" s="2" t="s">
        <v>42</v>
      </c>
      <c r="O59" s="4"/>
      <c r="P59" s="4">
        <v>345.0</v>
      </c>
      <c r="Q59" s="4">
        <v>359.0</v>
      </c>
      <c r="R59" s="4">
        <v>359.0</v>
      </c>
      <c r="S59" s="4">
        <v>359.0</v>
      </c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>
        <v>1117122.0</v>
      </c>
      <c r="AV59" s="4">
        <v>1150776.0</v>
      </c>
      <c r="AW59" s="4">
        <v>1150776.0</v>
      </c>
      <c r="AX59" s="4">
        <v>1150776.0</v>
      </c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</row>
    <row r="60">
      <c r="B60" s="2">
        <v>419.0</v>
      </c>
      <c r="C60" s="2" t="s">
        <v>46</v>
      </c>
      <c r="D60" s="22" t="s">
        <v>40</v>
      </c>
      <c r="E60" s="22"/>
      <c r="F60" s="22"/>
      <c r="G60" s="2">
        <v>2016.0</v>
      </c>
      <c r="H60" s="2" t="s">
        <v>71</v>
      </c>
      <c r="I60" s="2" t="s">
        <v>42</v>
      </c>
      <c r="O60" s="4"/>
      <c r="P60" s="4">
        <v>250.0</v>
      </c>
      <c r="Q60" s="4">
        <v>250.0</v>
      </c>
      <c r="R60" s="4">
        <v>250.0</v>
      </c>
      <c r="S60" s="4">
        <v>250.0</v>
      </c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>
        <v>910522.0</v>
      </c>
      <c r="AV60" s="4">
        <v>910522.0</v>
      </c>
      <c r="AW60" s="4">
        <v>910522.0</v>
      </c>
      <c r="AX60" s="4">
        <v>910522.0</v>
      </c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</row>
    <row r="61">
      <c r="B61" s="2">
        <v>413.0</v>
      </c>
      <c r="C61" s="2" t="s">
        <v>93</v>
      </c>
      <c r="D61" s="22" t="s">
        <v>40</v>
      </c>
      <c r="E61" s="22"/>
      <c r="F61" s="22"/>
      <c r="G61" s="2">
        <v>2016.0</v>
      </c>
      <c r="H61" s="2" t="s">
        <v>71</v>
      </c>
      <c r="I61" s="2" t="s">
        <v>42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>
        <v>2604.0</v>
      </c>
      <c r="AV61" s="4">
        <v>2604.0</v>
      </c>
      <c r="AW61" s="4">
        <v>2604.0</v>
      </c>
      <c r="AX61" s="4">
        <v>2604.0</v>
      </c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</row>
    <row r="62">
      <c r="B62" s="2">
        <v>415.0</v>
      </c>
      <c r="C62" s="2" t="s">
        <v>64</v>
      </c>
      <c r="D62" s="22" t="s">
        <v>40</v>
      </c>
      <c r="E62" s="22"/>
      <c r="F62" s="22"/>
      <c r="G62" s="2">
        <v>2016.0</v>
      </c>
      <c r="H62" s="2" t="s">
        <v>71</v>
      </c>
      <c r="I62" s="2" t="s">
        <v>42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>
        <v>-2995.0</v>
      </c>
      <c r="AV62" s="4">
        <v>-2995.0</v>
      </c>
      <c r="AW62" s="4">
        <v>-2995.0</v>
      </c>
      <c r="AX62" s="4">
        <v>-2995.0</v>
      </c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</row>
    <row r="63">
      <c r="B63" s="2">
        <v>329.0</v>
      </c>
      <c r="C63" s="2" t="s">
        <v>91</v>
      </c>
      <c r="D63" s="22" t="s">
        <v>40</v>
      </c>
      <c r="E63" s="22"/>
      <c r="F63" s="22"/>
      <c r="G63" s="2">
        <v>2017.0</v>
      </c>
      <c r="H63" s="2" t="s">
        <v>71</v>
      </c>
      <c r="I63" s="2" t="s">
        <v>42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>
        <v>38981.0</v>
      </c>
      <c r="AW63" s="4">
        <v>31356.0</v>
      </c>
      <c r="AX63" s="4">
        <v>31356.0</v>
      </c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</row>
    <row r="64">
      <c r="B64" s="2">
        <v>413.0</v>
      </c>
      <c r="C64" s="2" t="s">
        <v>93</v>
      </c>
      <c r="D64" s="22" t="s">
        <v>40</v>
      </c>
      <c r="E64" s="22"/>
      <c r="F64" s="22"/>
      <c r="G64" s="2">
        <v>2017.0</v>
      </c>
      <c r="H64" s="2" t="s">
        <v>71</v>
      </c>
      <c r="I64" s="2" t="s">
        <v>42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>
        <v>898832.0</v>
      </c>
      <c r="AW64" s="4">
        <v>898832.0</v>
      </c>
      <c r="AX64" s="4">
        <v>898832.0</v>
      </c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</row>
    <row r="65">
      <c r="B65" s="2">
        <v>414.0</v>
      </c>
      <c r="C65" s="2" t="s">
        <v>95</v>
      </c>
      <c r="D65" s="22" t="s">
        <v>40</v>
      </c>
      <c r="E65" s="22"/>
      <c r="F65" s="22"/>
      <c r="G65" s="2">
        <v>2017.0</v>
      </c>
      <c r="H65" s="2" t="s">
        <v>71</v>
      </c>
      <c r="I65" s="2" t="s">
        <v>42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>
        <v>6055.0</v>
      </c>
      <c r="AW65" s="4">
        <v>6055.0</v>
      </c>
      <c r="AX65" s="4">
        <v>6055.0</v>
      </c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</row>
    <row r="66">
      <c r="C66" s="2" t="s">
        <v>83</v>
      </c>
      <c r="D66" s="22" t="s">
        <v>40</v>
      </c>
      <c r="E66" s="22"/>
      <c r="F66" s="22"/>
      <c r="G66" s="2">
        <v>2017.0</v>
      </c>
      <c r="H66" s="2" t="s">
        <v>71</v>
      </c>
      <c r="I66" s="2" t="s">
        <v>42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>
        <v>78800.0</v>
      </c>
      <c r="AW66" s="4">
        <v>78800.0</v>
      </c>
      <c r="AX66" s="4">
        <v>78800.0</v>
      </c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</row>
    <row r="67">
      <c r="B67" s="2">
        <v>417.0</v>
      </c>
      <c r="C67" s="2" t="s">
        <v>51</v>
      </c>
      <c r="D67" s="22" t="s">
        <v>40</v>
      </c>
      <c r="E67" s="22"/>
      <c r="F67" s="22"/>
      <c r="G67" s="2">
        <v>2017.0</v>
      </c>
      <c r="H67" s="2" t="s">
        <v>71</v>
      </c>
      <c r="I67" s="2" t="s">
        <v>42</v>
      </c>
      <c r="O67" s="4"/>
      <c r="P67" s="4"/>
      <c r="Q67" s="4">
        <v>1641.0</v>
      </c>
      <c r="R67" s="4">
        <v>1657.0</v>
      </c>
      <c r="S67" s="4">
        <v>1657.0</v>
      </c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>
        <v>1.6891576E7</v>
      </c>
      <c r="AW67" s="4">
        <v>1.6891576E7</v>
      </c>
      <c r="AX67" s="4">
        <v>1.6891576E7</v>
      </c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</row>
    <row r="68">
      <c r="B68" s="2">
        <v>419.0</v>
      </c>
      <c r="C68" s="2" t="s">
        <v>46</v>
      </c>
      <c r="D68" s="22" t="s">
        <v>40</v>
      </c>
      <c r="E68" s="22"/>
      <c r="F68" s="22"/>
      <c r="G68" s="2">
        <v>2017.0</v>
      </c>
      <c r="H68" s="2" t="s">
        <v>71</v>
      </c>
      <c r="I68" s="2" t="s">
        <v>42</v>
      </c>
      <c r="O68" s="4"/>
      <c r="P68" s="4"/>
      <c r="Q68" s="4">
        <v>302.0</v>
      </c>
      <c r="R68" s="4">
        <v>302.0</v>
      </c>
      <c r="S68" s="4">
        <v>302.0</v>
      </c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>
        <v>121952.0</v>
      </c>
      <c r="AW68" s="4">
        <v>121952.0</v>
      </c>
      <c r="AX68" s="4">
        <v>121952.0</v>
      </c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</row>
    <row r="69">
      <c r="C69" s="2" t="s">
        <v>98</v>
      </c>
      <c r="D69" s="22" t="s">
        <v>40</v>
      </c>
      <c r="E69" s="22"/>
      <c r="F69" s="22"/>
      <c r="G69" s="2">
        <v>2017.0</v>
      </c>
      <c r="H69" s="2" t="s">
        <v>71</v>
      </c>
      <c r="I69" s="2" t="s">
        <v>42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>
        <v>68254.0</v>
      </c>
      <c r="AW69" s="4">
        <v>68254.0</v>
      </c>
      <c r="AX69" s="4">
        <v>68254.0</v>
      </c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</row>
    <row r="70">
      <c r="A70" s="2" t="s">
        <v>38</v>
      </c>
      <c r="B70" s="2">
        <v>335.0</v>
      </c>
      <c r="C70" s="2" t="s">
        <v>51</v>
      </c>
      <c r="D70" s="22" t="s">
        <v>40</v>
      </c>
      <c r="E70" s="22"/>
      <c r="F70" s="22"/>
      <c r="G70" s="2">
        <v>2016.0</v>
      </c>
      <c r="H70" s="2" t="s">
        <v>75</v>
      </c>
      <c r="I70" s="2" t="s">
        <v>42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>
        <v>-783236.0</v>
      </c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</row>
    <row r="71">
      <c r="B71" s="2">
        <v>413.0</v>
      </c>
      <c r="C71" s="2" t="s">
        <v>93</v>
      </c>
      <c r="D71" s="22" t="s">
        <v>40</v>
      </c>
      <c r="E71" s="22"/>
      <c r="F71" s="22"/>
      <c r="G71" s="2">
        <v>2018.0</v>
      </c>
      <c r="H71" s="2" t="s">
        <v>71</v>
      </c>
      <c r="I71" s="2" t="s">
        <v>44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>
        <v>2311746.0</v>
      </c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</row>
    <row r="72">
      <c r="B72" s="2">
        <v>412.0</v>
      </c>
      <c r="C72" s="2" t="s">
        <v>94</v>
      </c>
      <c r="D72" s="22" t="s">
        <v>40</v>
      </c>
      <c r="E72" s="22"/>
      <c r="F72" s="22"/>
      <c r="G72" s="2">
        <v>2018.0</v>
      </c>
      <c r="H72" s="2" t="s">
        <v>71</v>
      </c>
      <c r="I72" s="2" t="s">
        <v>44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>
        <v>1.2536293E7</v>
      </c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</row>
    <row r="73">
      <c r="B73" s="2">
        <v>414.0</v>
      </c>
      <c r="C73" s="2" t="s">
        <v>95</v>
      </c>
      <c r="D73" s="22" t="s">
        <v>40</v>
      </c>
      <c r="E73" s="22"/>
      <c r="F73" s="22"/>
      <c r="G73" s="2">
        <v>2018.0</v>
      </c>
      <c r="H73" s="2" t="s">
        <v>71</v>
      </c>
      <c r="I73" s="2" t="s">
        <v>44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>
        <v>148754.0</v>
      </c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</row>
    <row r="74">
      <c r="C74" s="2" t="s">
        <v>83</v>
      </c>
      <c r="D74" s="22" t="s">
        <v>40</v>
      </c>
      <c r="E74" s="22"/>
      <c r="F74" s="22"/>
      <c r="G74" s="2">
        <v>2018.0</v>
      </c>
      <c r="H74" s="2" t="s">
        <v>71</v>
      </c>
      <c r="I74" s="2" t="s">
        <v>44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>
        <v>314811.0</v>
      </c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</row>
    <row r="75">
      <c r="B75" s="2">
        <v>417.0</v>
      </c>
      <c r="C75" s="2" t="s">
        <v>51</v>
      </c>
      <c r="D75" s="22" t="s">
        <v>40</v>
      </c>
      <c r="E75" s="22"/>
      <c r="F75" s="22"/>
      <c r="G75" s="2">
        <v>2018.0</v>
      </c>
      <c r="H75" s="2" t="s">
        <v>71</v>
      </c>
      <c r="I75" s="2" t="s">
        <v>44</v>
      </c>
      <c r="O75" s="4"/>
      <c r="P75" s="4"/>
      <c r="Q75" s="4"/>
      <c r="R75" s="4">
        <v>3135.0</v>
      </c>
      <c r="S75" s="4">
        <v>3166.0</v>
      </c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>
        <v>1.6880355E7</v>
      </c>
      <c r="AX75" s="4">
        <v>1.6880355E7</v>
      </c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</row>
    <row r="76">
      <c r="B76" s="2">
        <v>418.0</v>
      </c>
      <c r="C76" s="2" t="s">
        <v>60</v>
      </c>
      <c r="D76" s="22" t="s">
        <v>40</v>
      </c>
      <c r="E76" s="22"/>
      <c r="F76" s="22"/>
      <c r="G76" s="2">
        <v>2018.0</v>
      </c>
      <c r="H76" s="2" t="s">
        <v>71</v>
      </c>
      <c r="I76" s="2" t="s">
        <v>44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>
        <v>676556.0</v>
      </c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</row>
    <row r="77">
      <c r="C77" s="2" t="s">
        <v>72</v>
      </c>
      <c r="D77" s="22" t="s">
        <v>40</v>
      </c>
      <c r="E77" s="22"/>
      <c r="F77" s="22"/>
      <c r="G77" s="2">
        <v>2018.0</v>
      </c>
      <c r="H77" s="2" t="s">
        <v>71</v>
      </c>
      <c r="I77" s="2" t="s">
        <v>44</v>
      </c>
      <c r="O77" s="4"/>
      <c r="P77" s="4"/>
      <c r="Q77" s="4"/>
      <c r="R77" s="4">
        <v>234.0</v>
      </c>
      <c r="S77" s="4">
        <v>234.0</v>
      </c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>
        <v>1888698.0</v>
      </c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</row>
    <row r="78">
      <c r="C78" s="2" t="s">
        <v>98</v>
      </c>
      <c r="D78" s="22" t="s">
        <v>40</v>
      </c>
      <c r="E78" s="22"/>
      <c r="F78" s="22"/>
      <c r="G78" s="2">
        <v>2018.0</v>
      </c>
      <c r="H78" s="2" t="s">
        <v>71</v>
      </c>
      <c r="I78" s="2" t="s">
        <v>44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>
        <v>1408642.0</v>
      </c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</row>
    <row r="79">
      <c r="A79" s="2" t="s">
        <v>38</v>
      </c>
      <c r="B79" s="2">
        <v>335.0</v>
      </c>
      <c r="C79" s="2" t="s">
        <v>51</v>
      </c>
      <c r="D79" s="22" t="s">
        <v>40</v>
      </c>
      <c r="E79" s="22"/>
      <c r="F79" s="22"/>
      <c r="G79" s="2">
        <v>2016.0</v>
      </c>
      <c r="H79" s="2" t="s">
        <v>75</v>
      </c>
      <c r="I79" s="2" t="s">
        <v>42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>
        <v>-615803.0</v>
      </c>
      <c r="AV79" s="4">
        <v>-1399039.0</v>
      </c>
      <c r="AW79" s="4">
        <v>-1392121.0</v>
      </c>
      <c r="AX79" s="4">
        <v>-1392121.0</v>
      </c>
      <c r="AY79" s="4">
        <v>-1392121.0</v>
      </c>
      <c r="AZ79" s="4">
        <v>-1392084.0</v>
      </c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</row>
    <row r="80">
      <c r="A80" s="2" t="s">
        <v>38</v>
      </c>
      <c r="B80" s="2">
        <v>335.0</v>
      </c>
      <c r="C80" s="2" t="s">
        <v>51</v>
      </c>
      <c r="D80" s="22" t="s">
        <v>40</v>
      </c>
      <c r="E80" s="22"/>
      <c r="F80" s="22"/>
      <c r="G80" s="2">
        <v>2017.0</v>
      </c>
      <c r="H80" s="2" t="s">
        <v>75</v>
      </c>
      <c r="I80" s="2" t="s">
        <v>44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>
        <v>-8974165.0</v>
      </c>
      <c r="AW80" s="4">
        <v>-8974165.0</v>
      </c>
      <c r="AX80" s="4">
        <v>-8929787.0</v>
      </c>
      <c r="AY80" s="4">
        <v>-8929787.0</v>
      </c>
      <c r="AZ80" s="4">
        <v>-8929787.0</v>
      </c>
      <c r="BA80" s="4">
        <v>-8929548.0</v>
      </c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</row>
    <row r="81">
      <c r="A81" s="2" t="s">
        <v>38</v>
      </c>
      <c r="B81" s="2">
        <v>335.0</v>
      </c>
      <c r="C81" s="2" t="s">
        <v>51</v>
      </c>
      <c r="D81" s="22" t="s">
        <v>40</v>
      </c>
      <c r="E81" s="22"/>
      <c r="F81" s="22"/>
      <c r="G81" s="2">
        <v>2018.0</v>
      </c>
      <c r="H81" s="2" t="s">
        <v>71</v>
      </c>
      <c r="I81" s="2" t="s">
        <v>44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>
        <v>-1322557.0</v>
      </c>
      <c r="AX81" s="4">
        <v>-1322557.0</v>
      </c>
      <c r="AY81" s="4">
        <v>-1316017.0</v>
      </c>
      <c r="AZ81" s="4">
        <v>-1316017.0</v>
      </c>
      <c r="BA81" s="4">
        <v>-1316017.0</v>
      </c>
      <c r="BB81" s="4">
        <v>-1315982.0</v>
      </c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</row>
    <row r="82">
      <c r="A82" s="2" t="s">
        <v>38</v>
      </c>
      <c r="B82" s="2">
        <v>335.0</v>
      </c>
      <c r="C82" s="2" t="s">
        <v>51</v>
      </c>
      <c r="D82" s="22" t="s">
        <v>40</v>
      </c>
      <c r="E82" s="22"/>
      <c r="F82" s="22"/>
      <c r="G82" s="2">
        <v>2019.0</v>
      </c>
      <c r="H82" s="2" t="s">
        <v>73</v>
      </c>
      <c r="I82" s="2" t="s">
        <v>44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>
        <v>-1.5776452E7</v>
      </c>
      <c r="AY82" s="4">
        <v>-1.5776452E7</v>
      </c>
      <c r="AZ82" s="4">
        <v>-1.5698436E7</v>
      </c>
      <c r="BA82" s="4">
        <v>-1.5698436E7</v>
      </c>
      <c r="BB82" s="4">
        <v>-1.5698436E7</v>
      </c>
      <c r="BC82" s="4">
        <v>-1.5698016E7</v>
      </c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</row>
    <row r="83">
      <c r="B83" s="2">
        <v>417.0</v>
      </c>
      <c r="C83" s="2" t="s">
        <v>51</v>
      </c>
      <c r="D83" s="22" t="s">
        <v>40</v>
      </c>
      <c r="E83" s="22"/>
      <c r="F83" s="22"/>
      <c r="G83" s="2">
        <v>2015.0</v>
      </c>
      <c r="H83" s="2" t="s">
        <v>73</v>
      </c>
      <c r="I83" s="2" t="s">
        <v>42</v>
      </c>
      <c r="O83" s="4">
        <v>536.0</v>
      </c>
      <c r="P83" s="4">
        <v>536.0</v>
      </c>
      <c r="Q83" s="4">
        <v>533.0</v>
      </c>
      <c r="R83" s="4">
        <v>533.0</v>
      </c>
      <c r="S83" s="4">
        <v>533.0</v>
      </c>
      <c r="T83" s="4">
        <v>533.0</v>
      </c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>
        <v>1569419.0</v>
      </c>
      <c r="AU83" s="4">
        <v>1569419.0</v>
      </c>
      <c r="AV83" s="4">
        <v>1561658.0</v>
      </c>
      <c r="AW83" s="4">
        <v>1561658.0</v>
      </c>
      <c r="AX83" s="4">
        <v>1561658.0</v>
      </c>
      <c r="AY83" s="4">
        <v>1561616.0</v>
      </c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</row>
    <row r="84">
      <c r="B84" s="2">
        <v>417.0</v>
      </c>
      <c r="C84" s="2" t="s">
        <v>51</v>
      </c>
      <c r="D84" s="22" t="s">
        <v>40</v>
      </c>
      <c r="E84" s="22"/>
      <c r="F84" s="22"/>
      <c r="G84" s="2">
        <v>2016.0</v>
      </c>
      <c r="H84" s="2" t="s">
        <v>73</v>
      </c>
      <c r="I84" s="2" t="s">
        <v>42</v>
      </c>
      <c r="O84" s="4"/>
      <c r="P84" s="4">
        <v>45.0</v>
      </c>
      <c r="Q84" s="4">
        <v>45.0</v>
      </c>
      <c r="R84" s="4">
        <v>45.0</v>
      </c>
      <c r="S84" s="4">
        <v>45.0</v>
      </c>
      <c r="T84" s="4">
        <v>45.0</v>
      </c>
      <c r="U84" s="4">
        <v>45.0</v>
      </c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>
        <v>190270.0</v>
      </c>
      <c r="AV84" s="4">
        <v>190270.0</v>
      </c>
      <c r="AW84" s="4">
        <v>189329.0</v>
      </c>
      <c r="AX84" s="4">
        <v>189329.0</v>
      </c>
      <c r="AY84" s="4">
        <v>189329.0</v>
      </c>
      <c r="AZ84" s="4">
        <v>189324.0</v>
      </c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</row>
    <row r="85">
      <c r="B85" s="2">
        <v>419.0</v>
      </c>
      <c r="C85" s="2" t="s">
        <v>46</v>
      </c>
      <c r="D85" s="22" t="s">
        <v>40</v>
      </c>
      <c r="E85" s="22"/>
      <c r="F85" s="22"/>
      <c r="G85" s="2">
        <v>2017.0</v>
      </c>
      <c r="H85" s="2" t="s">
        <v>73</v>
      </c>
      <c r="I85" s="2" t="s">
        <v>42</v>
      </c>
      <c r="O85" s="4"/>
      <c r="P85" s="4"/>
      <c r="Q85" s="4">
        <v>48.0</v>
      </c>
      <c r="R85" s="4">
        <v>48.0</v>
      </c>
      <c r="S85" s="4">
        <v>48.0</v>
      </c>
      <c r="T85" s="4">
        <v>48.0</v>
      </c>
      <c r="U85" s="4">
        <v>48.0</v>
      </c>
      <c r="V85" s="4">
        <v>48.0</v>
      </c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>
        <v>266280.0</v>
      </c>
      <c r="AW85" s="4">
        <v>266280.0</v>
      </c>
      <c r="AX85" s="4">
        <v>263638.0</v>
      </c>
      <c r="AY85" s="4">
        <v>263638.0</v>
      </c>
      <c r="AZ85" s="4">
        <v>263503.0</v>
      </c>
      <c r="BA85" s="4">
        <v>263503.0</v>
      </c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</row>
    <row r="86">
      <c r="B86" s="2">
        <v>414.0</v>
      </c>
      <c r="C86" s="2" t="s">
        <v>95</v>
      </c>
      <c r="D86" s="22" t="s">
        <v>40</v>
      </c>
      <c r="E86" s="22"/>
      <c r="F86" s="22"/>
      <c r="G86" s="2">
        <v>2017.0</v>
      </c>
      <c r="H86" s="2" t="s">
        <v>73</v>
      </c>
      <c r="I86" s="2" t="s">
        <v>42</v>
      </c>
      <c r="O86" s="4"/>
      <c r="P86" s="4"/>
      <c r="Q86" s="4">
        <v>0.0</v>
      </c>
      <c r="R86" s="4">
        <v>0.0</v>
      </c>
      <c r="S86" s="4">
        <v>0.0</v>
      </c>
      <c r="T86" s="4">
        <v>0.0</v>
      </c>
      <c r="U86" s="4">
        <v>0.0</v>
      </c>
      <c r="V86" s="4">
        <v>0.0</v>
      </c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>
        <v>336.0</v>
      </c>
      <c r="AW86" s="4">
        <v>336.0</v>
      </c>
      <c r="AX86" s="4">
        <v>336.0</v>
      </c>
      <c r="AY86" s="4">
        <v>336.0</v>
      </c>
      <c r="AZ86" s="4">
        <v>336.0</v>
      </c>
      <c r="BA86" s="4">
        <v>336.0</v>
      </c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</row>
    <row r="87">
      <c r="C87" s="2" t="s">
        <v>98</v>
      </c>
      <c r="D87" s="22" t="s">
        <v>40</v>
      </c>
      <c r="E87" s="22"/>
      <c r="F87" s="22"/>
      <c r="G87" s="2">
        <v>2017.0</v>
      </c>
      <c r="H87" s="2" t="s">
        <v>73</v>
      </c>
      <c r="I87" s="2" t="s">
        <v>42</v>
      </c>
      <c r="O87" s="4"/>
      <c r="P87" s="4"/>
      <c r="Q87" s="4">
        <v>2.0</v>
      </c>
      <c r="R87" s="4">
        <v>2.0</v>
      </c>
      <c r="S87" s="4">
        <v>2.0</v>
      </c>
      <c r="T87" s="4">
        <v>2.0</v>
      </c>
      <c r="U87" s="4">
        <v>2.0</v>
      </c>
      <c r="V87" s="4">
        <v>2.0</v>
      </c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>
        <v>19490.0</v>
      </c>
      <c r="AW87" s="4">
        <v>19490.0</v>
      </c>
      <c r="AX87" s="4">
        <v>19490.0</v>
      </c>
      <c r="AY87" s="4">
        <v>19490.0</v>
      </c>
      <c r="AZ87" s="4">
        <v>19490.0</v>
      </c>
      <c r="BA87" s="4">
        <v>19490.0</v>
      </c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</row>
    <row r="88">
      <c r="B88" s="2">
        <v>417.0</v>
      </c>
      <c r="C88" s="2" t="s">
        <v>51</v>
      </c>
      <c r="D88" s="22" t="s">
        <v>40</v>
      </c>
      <c r="E88" s="22"/>
      <c r="F88" s="22"/>
      <c r="G88" s="2">
        <v>2017.0</v>
      </c>
      <c r="H88" s="2" t="s">
        <v>73</v>
      </c>
      <c r="I88" s="2" t="s">
        <v>42</v>
      </c>
      <c r="O88" s="4"/>
      <c r="P88" s="4"/>
      <c r="Q88" s="4">
        <v>1012.0</v>
      </c>
      <c r="R88" s="4">
        <v>1012.0</v>
      </c>
      <c r="S88" s="4">
        <v>1007.0</v>
      </c>
      <c r="T88" s="4">
        <v>1007.0</v>
      </c>
      <c r="U88" s="4">
        <v>1007.0</v>
      </c>
      <c r="V88" s="4">
        <v>1007.0</v>
      </c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>
        <v>1.1475495E7</v>
      </c>
      <c r="AW88" s="4">
        <v>1.1475495E7</v>
      </c>
      <c r="AX88" s="4">
        <v>1.1418748E7</v>
      </c>
      <c r="AY88" s="4">
        <v>1.1418748E7</v>
      </c>
      <c r="AZ88" s="4">
        <v>1.1418748E7</v>
      </c>
      <c r="BA88" s="4">
        <v>1.1418443E7</v>
      </c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</row>
    <row r="89">
      <c r="B89" s="2">
        <v>414.0</v>
      </c>
      <c r="C89" s="2" t="s">
        <v>95</v>
      </c>
      <c r="D89" s="22" t="s">
        <v>40</v>
      </c>
      <c r="E89" s="22"/>
      <c r="F89" s="22"/>
      <c r="G89" s="2">
        <v>2018.0</v>
      </c>
      <c r="H89" s="2" t="s">
        <v>73</v>
      </c>
      <c r="I89" s="2" t="s">
        <v>42</v>
      </c>
      <c r="O89" s="4"/>
      <c r="P89" s="4"/>
      <c r="Q89" s="4"/>
      <c r="R89" s="4">
        <v>11.0</v>
      </c>
      <c r="S89" s="4">
        <v>11.0</v>
      </c>
      <c r="T89" s="4">
        <v>11.0</v>
      </c>
      <c r="U89" s="4">
        <v>11.0</v>
      </c>
      <c r="V89" s="4">
        <v>11.0</v>
      </c>
      <c r="W89" s="4">
        <v>11.0</v>
      </c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>
        <v>20169.0</v>
      </c>
      <c r="AX89" s="4">
        <v>20169.0</v>
      </c>
      <c r="AY89" s="4">
        <v>20169.0</v>
      </c>
      <c r="AZ89" s="4">
        <v>20169.0</v>
      </c>
      <c r="BA89" s="4">
        <v>20169.0</v>
      </c>
      <c r="BB89" s="4">
        <v>20169.0</v>
      </c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</row>
    <row r="90">
      <c r="C90" s="2" t="s">
        <v>98</v>
      </c>
      <c r="D90" s="22" t="s">
        <v>40</v>
      </c>
      <c r="E90" s="22"/>
      <c r="F90" s="22"/>
      <c r="G90" s="2">
        <v>2018.0</v>
      </c>
      <c r="H90" s="2" t="s">
        <v>73</v>
      </c>
      <c r="I90" s="2" t="s">
        <v>42</v>
      </c>
      <c r="O90" s="4"/>
      <c r="P90" s="4"/>
      <c r="Q90" s="4"/>
      <c r="R90" s="4">
        <v>2.0</v>
      </c>
      <c r="S90" s="4">
        <v>2.0</v>
      </c>
      <c r="T90" s="4">
        <v>2.0</v>
      </c>
      <c r="U90" s="4">
        <v>2.0</v>
      </c>
      <c r="V90" s="4">
        <v>2.0</v>
      </c>
      <c r="W90" s="4">
        <v>2.0</v>
      </c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>
        <v>29784.0</v>
      </c>
      <c r="AX90" s="4">
        <v>29784.0</v>
      </c>
      <c r="AY90" s="4">
        <v>29784.0</v>
      </c>
      <c r="AZ90" s="4">
        <v>29784.0</v>
      </c>
      <c r="BA90" s="4">
        <v>29784.0</v>
      </c>
      <c r="BB90" s="4">
        <v>29784.0</v>
      </c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</row>
    <row r="91">
      <c r="B91" s="2">
        <v>413.0</v>
      </c>
      <c r="C91" s="2" t="s">
        <v>93</v>
      </c>
      <c r="D91" s="22" t="s">
        <v>40</v>
      </c>
      <c r="E91" s="22"/>
      <c r="F91" s="22"/>
      <c r="G91" s="2">
        <v>2018.0</v>
      </c>
      <c r="H91" s="2" t="s">
        <v>73</v>
      </c>
      <c r="I91" s="2" t="s">
        <v>42</v>
      </c>
      <c r="O91" s="4"/>
      <c r="P91" s="4"/>
      <c r="Q91" s="4"/>
      <c r="R91" s="4">
        <v>0.0</v>
      </c>
      <c r="S91" s="4">
        <v>0.0</v>
      </c>
      <c r="T91" s="4">
        <v>0.0</v>
      </c>
      <c r="U91" s="4">
        <v>0.0</v>
      </c>
      <c r="V91" s="4">
        <v>0.0</v>
      </c>
      <c r="W91" s="4">
        <v>0.0</v>
      </c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>
        <v>2933.0</v>
      </c>
      <c r="AX91" s="4">
        <v>2933.0</v>
      </c>
      <c r="AY91" s="4">
        <v>2933.0</v>
      </c>
      <c r="AZ91" s="4">
        <v>2933.0</v>
      </c>
      <c r="BA91" s="4">
        <v>2933.0</v>
      </c>
      <c r="BB91" s="4">
        <v>2933.0</v>
      </c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</row>
    <row r="92">
      <c r="B92" s="2">
        <v>417.0</v>
      </c>
      <c r="C92" s="2" t="s">
        <v>51</v>
      </c>
      <c r="D92" s="22" t="s">
        <v>40</v>
      </c>
      <c r="E92" s="22"/>
      <c r="F92" s="22"/>
      <c r="G92" s="2">
        <v>2018.0</v>
      </c>
      <c r="H92" s="2" t="s">
        <v>73</v>
      </c>
      <c r="I92" s="2" t="s">
        <v>42</v>
      </c>
      <c r="O92" s="4"/>
      <c r="P92" s="4"/>
      <c r="Q92" s="4"/>
      <c r="R92" s="4">
        <v>3032.0</v>
      </c>
      <c r="S92" s="4">
        <v>3032.0</v>
      </c>
      <c r="T92" s="4">
        <v>3017.0</v>
      </c>
      <c r="U92" s="4">
        <v>3017.0</v>
      </c>
      <c r="V92" s="4">
        <v>3017.0</v>
      </c>
      <c r="W92" s="4">
        <v>3016.0</v>
      </c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>
        <v>2.0017721E7</v>
      </c>
      <c r="AX92" s="4">
        <v>2.0017721E7</v>
      </c>
      <c r="AY92" s="4">
        <v>1.9918732E7</v>
      </c>
      <c r="AZ92" s="4">
        <v>1.9918732E7</v>
      </c>
      <c r="BA92" s="4">
        <v>1.9918732E7</v>
      </c>
      <c r="BB92" s="4">
        <v>1.9918199E7</v>
      </c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</row>
    <row r="93">
      <c r="C93" s="2" t="s">
        <v>72</v>
      </c>
      <c r="D93" s="22" t="s">
        <v>40</v>
      </c>
      <c r="E93" s="22"/>
      <c r="F93" s="22"/>
      <c r="G93" s="2">
        <v>2019.0</v>
      </c>
      <c r="H93" s="2" t="s">
        <v>73</v>
      </c>
      <c r="I93" s="2" t="s">
        <v>44</v>
      </c>
      <c r="O93" s="4"/>
      <c r="P93" s="4"/>
      <c r="Q93" s="4"/>
      <c r="R93" s="4"/>
      <c r="S93" s="4">
        <v>239.0</v>
      </c>
      <c r="T93" s="4">
        <v>239.0</v>
      </c>
      <c r="U93" s="4">
        <v>239.0</v>
      </c>
      <c r="V93" s="4">
        <v>216.0</v>
      </c>
      <c r="W93" s="4">
        <v>194.0</v>
      </c>
      <c r="X93" s="4">
        <v>191.0</v>
      </c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>
        <v>1790894.0</v>
      </c>
      <c r="AY93" s="4">
        <v>1790894.0</v>
      </c>
      <c r="AZ93" s="4">
        <v>1790894.0</v>
      </c>
      <c r="BA93" s="4">
        <v>1790894.0</v>
      </c>
      <c r="BB93" s="4">
        <v>1790894.0</v>
      </c>
      <c r="BC93" s="4">
        <v>1790894.0</v>
      </c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</row>
    <row r="94">
      <c r="B94" s="2">
        <v>259.0</v>
      </c>
      <c r="C94" s="2" t="s">
        <v>61</v>
      </c>
      <c r="D94" s="22" t="s">
        <v>40</v>
      </c>
      <c r="E94" s="22"/>
      <c r="F94" s="22"/>
      <c r="G94" s="2">
        <v>2019.0</v>
      </c>
      <c r="H94" s="2" t="s">
        <v>73</v>
      </c>
      <c r="I94" s="2" t="s">
        <v>44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</row>
    <row r="95">
      <c r="B95" s="2">
        <v>413.0</v>
      </c>
      <c r="C95" s="2" t="s">
        <v>93</v>
      </c>
      <c r="D95" s="22" t="s">
        <v>40</v>
      </c>
      <c r="E95" s="22"/>
      <c r="F95" s="22"/>
      <c r="G95" s="2">
        <v>2019.0</v>
      </c>
      <c r="H95" s="2" t="s">
        <v>73</v>
      </c>
      <c r="I95" s="2" t="s">
        <v>44</v>
      </c>
      <c r="O95" s="4"/>
      <c r="P95" s="4"/>
      <c r="Q95" s="4"/>
      <c r="R95" s="4"/>
      <c r="S95" s="4">
        <v>386.0</v>
      </c>
      <c r="T95" s="4">
        <v>386.0</v>
      </c>
      <c r="U95" s="4">
        <v>386.0</v>
      </c>
      <c r="V95" s="4">
        <v>386.0</v>
      </c>
      <c r="W95" s="4">
        <v>386.0</v>
      </c>
      <c r="X95" s="4">
        <v>386.0</v>
      </c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>
        <v>1105211.0</v>
      </c>
      <c r="AY95" s="4">
        <v>1105211.0</v>
      </c>
      <c r="AZ95" s="4">
        <v>1105211.0</v>
      </c>
      <c r="BA95" s="4">
        <v>1105211.0</v>
      </c>
      <c r="BB95" s="4">
        <v>1105211.0</v>
      </c>
      <c r="BC95" s="4">
        <v>1105211.0</v>
      </c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</row>
    <row r="96">
      <c r="B96" s="2">
        <v>419.0</v>
      </c>
      <c r="C96" s="2" t="s">
        <v>46</v>
      </c>
      <c r="D96" s="22" t="s">
        <v>40</v>
      </c>
      <c r="E96" s="22"/>
      <c r="F96" s="22"/>
      <c r="G96" s="2">
        <v>2019.0</v>
      </c>
      <c r="H96" s="2" t="s">
        <v>73</v>
      </c>
      <c r="I96" s="2" t="s">
        <v>44</v>
      </c>
      <c r="O96" s="4"/>
      <c r="P96" s="4"/>
      <c r="Q96" s="4"/>
      <c r="R96" s="4"/>
      <c r="S96" s="4">
        <v>577.0</v>
      </c>
      <c r="T96" s="4">
        <v>577.0</v>
      </c>
      <c r="U96" s="4">
        <v>571.0</v>
      </c>
      <c r="V96" s="4">
        <v>571.0</v>
      </c>
      <c r="W96" s="4">
        <v>571.0</v>
      </c>
      <c r="X96" s="4">
        <v>571.0</v>
      </c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>
        <v>1167261.0</v>
      </c>
      <c r="AY96" s="4">
        <v>1167261.0</v>
      </c>
      <c r="AZ96" s="4">
        <v>1167261.0</v>
      </c>
      <c r="BA96" s="4">
        <v>1167261.0</v>
      </c>
      <c r="BB96" s="4">
        <v>1167261.0</v>
      </c>
      <c r="BC96" s="4">
        <v>1167261.0</v>
      </c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</row>
    <row r="97">
      <c r="B97" s="2">
        <v>414.0</v>
      </c>
      <c r="C97" s="2" t="s">
        <v>95</v>
      </c>
      <c r="D97" s="22" t="s">
        <v>40</v>
      </c>
      <c r="E97" s="22"/>
      <c r="F97" s="22"/>
      <c r="G97" s="2">
        <v>2019.0</v>
      </c>
      <c r="H97" s="2" t="s">
        <v>73</v>
      </c>
      <c r="I97" s="2" t="s">
        <v>44</v>
      </c>
      <c r="O97" s="4"/>
      <c r="P97" s="4"/>
      <c r="Q97" s="4"/>
      <c r="R97" s="4"/>
      <c r="S97" s="4">
        <v>45.0</v>
      </c>
      <c r="T97" s="4">
        <v>45.0</v>
      </c>
      <c r="U97" s="4">
        <v>45.0</v>
      </c>
      <c r="V97" s="4">
        <v>45.0</v>
      </c>
      <c r="W97" s="4">
        <v>45.0</v>
      </c>
      <c r="X97" s="4">
        <v>45.0</v>
      </c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>
        <v>72405.0</v>
      </c>
      <c r="AY97" s="4">
        <v>72405.0</v>
      </c>
      <c r="AZ97" s="4">
        <v>72405.0</v>
      </c>
      <c r="BA97" s="4">
        <v>72405.0</v>
      </c>
      <c r="BB97" s="4">
        <v>72405.0</v>
      </c>
      <c r="BC97" s="4">
        <v>72405.0</v>
      </c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</row>
    <row r="98">
      <c r="B98" s="2">
        <v>417.0</v>
      </c>
      <c r="C98" s="2" t="s">
        <v>51</v>
      </c>
      <c r="D98" s="22" t="s">
        <v>40</v>
      </c>
      <c r="E98" s="22"/>
      <c r="F98" s="22"/>
      <c r="G98" s="2">
        <v>2019.0</v>
      </c>
      <c r="H98" s="2" t="s">
        <v>73</v>
      </c>
      <c r="I98" s="2" t="s">
        <v>44</v>
      </c>
      <c r="O98" s="4"/>
      <c r="P98" s="4"/>
      <c r="Q98" s="4"/>
      <c r="R98" s="4"/>
      <c r="S98" s="4">
        <v>5544.0</v>
      </c>
      <c r="T98" s="4">
        <v>5544.0</v>
      </c>
      <c r="U98" s="4">
        <v>5517.0</v>
      </c>
      <c r="V98" s="4">
        <v>5517.0</v>
      </c>
      <c r="W98" s="4">
        <v>5517.0</v>
      </c>
      <c r="X98" s="4">
        <v>5517.0</v>
      </c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>
        <v>4.8998631E7</v>
      </c>
      <c r="AY98" s="4">
        <v>4.8998631E7</v>
      </c>
      <c r="AZ98" s="4">
        <v>4.8756327E7</v>
      </c>
      <c r="BA98" s="4">
        <v>4.8756327E7</v>
      </c>
      <c r="BB98" s="4">
        <v>4.8756327E7</v>
      </c>
      <c r="BC98" s="4">
        <v>4.8755025E7</v>
      </c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</row>
    <row r="99">
      <c r="B99" s="2">
        <v>418.0</v>
      </c>
      <c r="C99" s="2" t="s">
        <v>60</v>
      </c>
      <c r="D99" s="22" t="s">
        <v>40</v>
      </c>
      <c r="E99" s="22"/>
      <c r="F99" s="22"/>
      <c r="G99" s="2">
        <v>2019.0</v>
      </c>
      <c r="H99" s="2" t="s">
        <v>73</v>
      </c>
      <c r="I99" s="2" t="s">
        <v>44</v>
      </c>
      <c r="O99" s="4"/>
      <c r="P99" s="4"/>
      <c r="Q99" s="4"/>
      <c r="R99" s="4"/>
      <c r="S99" s="4">
        <v>161.0</v>
      </c>
      <c r="T99" s="4">
        <v>142.0</v>
      </c>
      <c r="U99" s="4">
        <v>103.0</v>
      </c>
      <c r="V99" s="4">
        <v>103.0</v>
      </c>
      <c r="W99" s="4">
        <v>103.0</v>
      </c>
      <c r="X99" s="4">
        <v>103.0</v>
      </c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>
        <v>902897.0</v>
      </c>
      <c r="AY99" s="4">
        <v>795002.0</v>
      </c>
      <c r="AZ99" s="4">
        <v>795002.0</v>
      </c>
      <c r="BA99" s="4">
        <v>795002.0</v>
      </c>
      <c r="BB99" s="4">
        <v>795002.0</v>
      </c>
      <c r="BC99" s="4">
        <v>795002.0</v>
      </c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</row>
    <row r="100">
      <c r="C100" s="2" t="s">
        <v>98</v>
      </c>
      <c r="D100" s="22" t="s">
        <v>40</v>
      </c>
      <c r="E100" s="22"/>
      <c r="F100" s="22"/>
      <c r="G100" s="2">
        <v>2019.0</v>
      </c>
      <c r="H100" s="2" t="s">
        <v>73</v>
      </c>
      <c r="I100" s="2" t="s">
        <v>44</v>
      </c>
      <c r="O100" s="4"/>
      <c r="P100" s="4"/>
      <c r="Q100" s="4"/>
      <c r="R100" s="4"/>
      <c r="S100" s="4">
        <v>339.0</v>
      </c>
      <c r="T100" s="4">
        <v>339.0</v>
      </c>
      <c r="U100" s="4">
        <v>339.0</v>
      </c>
      <c r="V100" s="4">
        <v>339.0</v>
      </c>
      <c r="W100" s="4">
        <v>339.0</v>
      </c>
      <c r="X100" s="4">
        <v>339.0</v>
      </c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>
        <v>1868905.0</v>
      </c>
      <c r="AY100" s="4">
        <v>1868905.0</v>
      </c>
      <c r="AZ100" s="4">
        <v>1868905.0</v>
      </c>
      <c r="BA100" s="4">
        <v>1868905.0</v>
      </c>
      <c r="BB100" s="4">
        <v>1868905.0</v>
      </c>
      <c r="BC100" s="4">
        <v>1868905.0</v>
      </c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</row>
    <row r="101">
      <c r="B101" s="2">
        <v>5.0</v>
      </c>
      <c r="C101" s="2" t="s">
        <v>64</v>
      </c>
      <c r="D101" s="22" t="s">
        <v>40</v>
      </c>
      <c r="E101" s="22"/>
      <c r="F101" s="22"/>
      <c r="G101" s="2">
        <v>2019.0</v>
      </c>
      <c r="H101" s="2" t="s">
        <v>73</v>
      </c>
      <c r="I101" s="2" t="s">
        <v>44</v>
      </c>
      <c r="O101" s="4"/>
      <c r="P101" s="4"/>
      <c r="Q101" s="4"/>
      <c r="R101" s="4"/>
      <c r="S101" s="4">
        <v>0.0</v>
      </c>
      <c r="T101" s="4">
        <v>0.0</v>
      </c>
      <c r="U101" s="4">
        <v>0.0</v>
      </c>
      <c r="V101" s="4">
        <v>0.0</v>
      </c>
      <c r="W101" s="4">
        <v>0.0</v>
      </c>
      <c r="X101" s="4">
        <v>0.0</v>
      </c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>
        <v>1541.0</v>
      </c>
      <c r="AY101" s="4">
        <v>1377.0</v>
      </c>
      <c r="AZ101" s="4">
        <v>1377.0</v>
      </c>
      <c r="BA101" s="4">
        <v>1377.0</v>
      </c>
      <c r="BB101" s="4">
        <v>1377.0</v>
      </c>
      <c r="BC101" s="4">
        <v>1377.0</v>
      </c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</row>
    <row r="102">
      <c r="B102" s="2">
        <v>417.0</v>
      </c>
      <c r="C102" s="2" t="s">
        <v>51</v>
      </c>
      <c r="D102" s="22" t="s">
        <v>40</v>
      </c>
      <c r="E102" s="22"/>
      <c r="F102" s="22"/>
      <c r="G102" s="2">
        <v>2020.0</v>
      </c>
      <c r="H102" s="2" t="s">
        <v>96</v>
      </c>
      <c r="I102" s="2" t="s">
        <v>44</v>
      </c>
      <c r="O102" s="4"/>
      <c r="P102" s="4"/>
      <c r="Q102" s="4"/>
      <c r="R102" s="4"/>
      <c r="S102" s="4" t="s">
        <v>82</v>
      </c>
      <c r="T102" s="4">
        <v>2085.0</v>
      </c>
      <c r="U102" s="4">
        <v>2085.0</v>
      </c>
      <c r="V102" s="4">
        <v>2074.0</v>
      </c>
      <c r="W102" s="4">
        <v>2074.0</v>
      </c>
      <c r="X102" s="4">
        <v>2074.0</v>
      </c>
      <c r="Y102" s="4">
        <v>2074.0</v>
      </c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>
        <v>1.1584995E7</v>
      </c>
      <c r="AZ102" s="4">
        <v>1.1584995E7</v>
      </c>
      <c r="BA102" s="4">
        <v>1.1527706E7</v>
      </c>
      <c r="BB102" s="4">
        <v>1.1527706E7</v>
      </c>
      <c r="BC102" s="4">
        <v>1.1527706E7</v>
      </c>
      <c r="BD102" s="4">
        <v>1.1527398E7</v>
      </c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</row>
    <row r="103">
      <c r="A103" s="2" t="s">
        <v>38</v>
      </c>
      <c r="B103" s="2">
        <v>335.0</v>
      </c>
      <c r="C103" s="2" t="s">
        <v>39</v>
      </c>
      <c r="D103" s="22" t="s">
        <v>40</v>
      </c>
      <c r="E103" s="22"/>
      <c r="F103" s="22"/>
      <c r="G103" s="2">
        <v>2016.0</v>
      </c>
      <c r="H103" s="2" t="s">
        <v>69</v>
      </c>
      <c r="I103" s="2" t="s">
        <v>42</v>
      </c>
      <c r="O103" s="4"/>
      <c r="P103" s="4">
        <v>189.0</v>
      </c>
      <c r="Q103" s="4">
        <v>691.0</v>
      </c>
      <c r="R103" s="4">
        <v>688.0</v>
      </c>
      <c r="S103" s="4">
        <v>684.0</v>
      </c>
      <c r="T103" s="4">
        <v>681.0</v>
      </c>
      <c r="U103" s="4">
        <v>678.0</v>
      </c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</row>
    <row r="104">
      <c r="A104" s="2" t="s">
        <v>38</v>
      </c>
      <c r="B104" s="2">
        <v>335.0</v>
      </c>
      <c r="C104" s="2" t="s">
        <v>39</v>
      </c>
      <c r="D104" s="22" t="s">
        <v>40</v>
      </c>
      <c r="E104" s="22"/>
      <c r="F104" s="22"/>
      <c r="G104" s="2">
        <v>2017.0</v>
      </c>
      <c r="H104" s="2" t="s">
        <v>75</v>
      </c>
      <c r="I104" s="2" t="s">
        <v>44</v>
      </c>
      <c r="O104" s="4"/>
      <c r="P104" s="4"/>
      <c r="Q104" s="4">
        <v>1030.0</v>
      </c>
      <c r="R104" s="4">
        <v>2035.0</v>
      </c>
      <c r="S104" s="4">
        <v>2025.0</v>
      </c>
      <c r="T104" s="4">
        <v>2025.0</v>
      </c>
      <c r="U104" s="4">
        <v>2025.0</v>
      </c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</row>
    <row r="105">
      <c r="A105" s="2" t="s">
        <v>38</v>
      </c>
      <c r="B105" s="2">
        <v>335.0</v>
      </c>
      <c r="C105" s="2" t="s">
        <v>39</v>
      </c>
      <c r="D105" s="22" t="s">
        <v>40</v>
      </c>
      <c r="E105" s="22"/>
      <c r="F105" s="22"/>
      <c r="G105" s="2">
        <v>2018.0</v>
      </c>
      <c r="H105" s="2" t="s">
        <v>71</v>
      </c>
      <c r="I105" s="2" t="s">
        <v>44</v>
      </c>
      <c r="O105" s="4"/>
      <c r="P105" s="4"/>
      <c r="Q105" s="4"/>
      <c r="R105" s="4">
        <v>694.0</v>
      </c>
      <c r="S105" s="4">
        <v>1550.0</v>
      </c>
      <c r="T105" s="4">
        <v>1542.0</v>
      </c>
      <c r="U105" s="4">
        <v>1542.0</v>
      </c>
      <c r="V105" s="4">
        <v>1300.0</v>
      </c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</row>
    <row r="106">
      <c r="A106" s="2" t="s">
        <v>38</v>
      </c>
      <c r="B106" s="2">
        <v>335.0</v>
      </c>
      <c r="C106" s="2" t="s">
        <v>39</v>
      </c>
      <c r="D106" s="22" t="s">
        <v>40</v>
      </c>
      <c r="E106" s="22"/>
      <c r="F106" s="22"/>
      <c r="G106" s="2">
        <v>2019.0</v>
      </c>
      <c r="H106" s="2" t="s">
        <v>73</v>
      </c>
      <c r="I106" s="2" t="s">
        <v>44</v>
      </c>
      <c r="O106" s="4"/>
      <c r="P106" s="4"/>
      <c r="Q106" s="4"/>
      <c r="R106" s="4"/>
      <c r="S106" s="4">
        <v>566.0</v>
      </c>
      <c r="T106" s="4">
        <v>1015.0</v>
      </c>
      <c r="U106" s="4">
        <v>1010.0</v>
      </c>
      <c r="V106" s="4">
        <v>856.0</v>
      </c>
      <c r="W106" s="4">
        <v>852.0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</row>
    <row r="107">
      <c r="A107" s="2" t="s">
        <v>38</v>
      </c>
      <c r="B107" s="2">
        <v>335.0</v>
      </c>
      <c r="C107" s="2" t="s">
        <v>39</v>
      </c>
      <c r="D107" s="22" t="s">
        <v>40</v>
      </c>
      <c r="E107" s="22"/>
      <c r="F107" s="22"/>
      <c r="G107" s="2">
        <v>2020.0</v>
      </c>
      <c r="H107" s="2" t="s">
        <v>96</v>
      </c>
      <c r="I107" s="2" t="s">
        <v>44</v>
      </c>
      <c r="O107" s="4"/>
      <c r="P107" s="4"/>
      <c r="Q107" s="4"/>
      <c r="R107" s="4"/>
      <c r="S107" s="4"/>
      <c r="T107" s="4">
        <v>120.0</v>
      </c>
      <c r="U107" s="4">
        <v>179.0</v>
      </c>
      <c r="V107" s="4">
        <v>165.0</v>
      </c>
      <c r="W107" s="4">
        <v>164.0</v>
      </c>
      <c r="X107" s="4">
        <v>164.0</v>
      </c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</row>
    <row r="108">
      <c r="A108" s="2" t="s">
        <v>38</v>
      </c>
      <c r="B108" s="2">
        <v>335.0</v>
      </c>
      <c r="C108" s="2" t="s">
        <v>39</v>
      </c>
      <c r="D108" s="22" t="s">
        <v>40</v>
      </c>
      <c r="E108" s="22"/>
      <c r="F108" s="22"/>
      <c r="G108" s="2">
        <v>2017.0</v>
      </c>
      <c r="H108" s="2" t="s">
        <v>75</v>
      </c>
      <c r="I108" s="2" t="s">
        <v>42</v>
      </c>
      <c r="O108" s="4"/>
      <c r="P108" s="4"/>
      <c r="Q108" s="4">
        <v>0.0</v>
      </c>
      <c r="R108" s="4">
        <v>-302.0</v>
      </c>
      <c r="S108" s="4">
        <v>-300.0</v>
      </c>
      <c r="T108" s="4">
        <v>-309.0</v>
      </c>
      <c r="U108" s="4">
        <v>-318.0</v>
      </c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</row>
    <row r="109">
      <c r="A109" s="2" t="s">
        <v>38</v>
      </c>
      <c r="B109" s="2">
        <v>335.0</v>
      </c>
      <c r="C109" s="2" t="s">
        <v>39</v>
      </c>
      <c r="D109" s="22" t="s">
        <v>40</v>
      </c>
      <c r="E109" s="22"/>
      <c r="F109" s="22"/>
      <c r="G109" s="2">
        <v>2018.0</v>
      </c>
      <c r="H109" s="2" t="s">
        <v>71</v>
      </c>
      <c r="I109" s="2" t="s">
        <v>42</v>
      </c>
      <c r="O109" s="4"/>
      <c r="P109" s="4"/>
      <c r="Q109" s="4" t="s">
        <v>82</v>
      </c>
      <c r="R109" s="4">
        <v>0.0</v>
      </c>
      <c r="S109" s="4">
        <v>-230.0</v>
      </c>
      <c r="T109" s="4">
        <v>-229.0</v>
      </c>
      <c r="U109" s="4">
        <v>-236.0</v>
      </c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</row>
    <row r="110">
      <c r="A110" s="2" t="s">
        <v>38</v>
      </c>
      <c r="B110" s="2">
        <v>335.0</v>
      </c>
      <c r="C110" s="2" t="s">
        <v>39</v>
      </c>
      <c r="D110" s="22" t="s">
        <v>40</v>
      </c>
      <c r="E110" s="22"/>
      <c r="F110" s="22"/>
      <c r="G110" s="2">
        <v>2019.0</v>
      </c>
      <c r="H110" s="2" t="s">
        <v>73</v>
      </c>
      <c r="I110" s="2" t="s">
        <v>42</v>
      </c>
      <c r="O110" s="4"/>
      <c r="P110" s="4"/>
      <c r="Q110" s="4"/>
      <c r="R110" s="4"/>
      <c r="S110" s="4">
        <v>0.0</v>
      </c>
      <c r="T110" s="4">
        <v>-150.0</v>
      </c>
      <c r="U110" s="4">
        <v>-149.0</v>
      </c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</row>
    <row r="111">
      <c r="A111" s="2" t="s">
        <v>38</v>
      </c>
      <c r="B111" s="2">
        <v>335.0</v>
      </c>
      <c r="C111" s="2" t="s">
        <v>39</v>
      </c>
      <c r="D111" s="22" t="s">
        <v>40</v>
      </c>
      <c r="E111" s="22"/>
      <c r="F111" s="22"/>
      <c r="G111" s="2">
        <v>2020.0</v>
      </c>
      <c r="H111" s="2" t="s">
        <v>96</v>
      </c>
      <c r="I111" s="2" t="s">
        <v>42</v>
      </c>
      <c r="O111" s="4"/>
      <c r="P111" s="4"/>
      <c r="Q111" s="4"/>
      <c r="R111" s="4"/>
      <c r="S111" s="4"/>
      <c r="T111" s="4">
        <v>3.0</v>
      </c>
      <c r="U111" s="4">
        <v>-13.0</v>
      </c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</row>
    <row r="112">
      <c r="A112" s="2" t="s">
        <v>38</v>
      </c>
      <c r="B112" s="2">
        <v>335.0</v>
      </c>
      <c r="C112" s="2" t="s">
        <v>39</v>
      </c>
      <c r="D112" s="22" t="s">
        <v>40</v>
      </c>
      <c r="E112" s="22"/>
      <c r="F112" s="22"/>
      <c r="G112" s="2">
        <v>2021.0</v>
      </c>
      <c r="H112" s="2" t="s">
        <v>41</v>
      </c>
      <c r="I112" s="2" t="s">
        <v>44</v>
      </c>
      <c r="O112" s="4"/>
      <c r="P112" s="4"/>
      <c r="Q112" s="4"/>
      <c r="R112" s="4"/>
      <c r="S112" s="4"/>
      <c r="T112" s="4"/>
      <c r="U112" s="4">
        <v>60.0</v>
      </c>
      <c r="V112" s="4">
        <v>148.0</v>
      </c>
      <c r="W112" s="4">
        <v>148.0</v>
      </c>
      <c r="X112" s="4">
        <v>147.0</v>
      </c>
      <c r="Y112" s="4">
        <v>146.0</v>
      </c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</row>
    <row r="113">
      <c r="B113" s="2">
        <v>417.0</v>
      </c>
      <c r="C113" s="2" t="s">
        <v>51</v>
      </c>
      <c r="D113" s="22" t="s">
        <v>40</v>
      </c>
      <c r="E113" s="22"/>
      <c r="F113" s="22"/>
      <c r="G113" s="2">
        <v>2021.0</v>
      </c>
      <c r="H113" s="2" t="s">
        <v>41</v>
      </c>
      <c r="I113" s="2" t="s">
        <v>44</v>
      </c>
      <c r="O113" s="4"/>
      <c r="P113" s="4"/>
      <c r="Q113" s="4"/>
      <c r="R113" s="4"/>
      <c r="S113" s="4"/>
      <c r="T113" s="4"/>
      <c r="U113" s="4">
        <v>255.0</v>
      </c>
      <c r="V113" s="4">
        <v>255.0</v>
      </c>
      <c r="W113" s="4">
        <v>254.0</v>
      </c>
      <c r="X113" s="4">
        <v>254.0</v>
      </c>
      <c r="Y113" s="4">
        <v>254.0</v>
      </c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>
        <v>4568663.0</v>
      </c>
      <c r="BA113" s="4">
        <v>4568663.0</v>
      </c>
      <c r="BB113" s="4">
        <v>4546071.0</v>
      </c>
      <c r="BC113" s="4">
        <v>4546071.0</v>
      </c>
      <c r="BD113" s="4">
        <v>4546071.0</v>
      </c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</row>
    <row r="114">
      <c r="B114" s="2">
        <v>417.0</v>
      </c>
      <c r="C114" s="2" t="s">
        <v>51</v>
      </c>
      <c r="D114" s="22" t="s">
        <v>40</v>
      </c>
      <c r="E114" s="22"/>
      <c r="F114" s="22"/>
      <c r="G114" s="2">
        <v>2022.0</v>
      </c>
      <c r="H114" s="2" t="s">
        <v>52</v>
      </c>
      <c r="I114" s="2" t="s">
        <v>44</v>
      </c>
      <c r="O114" s="4"/>
      <c r="P114" s="4"/>
      <c r="Q114" s="4"/>
      <c r="R114" s="4"/>
      <c r="S114" s="4"/>
      <c r="T114" s="4"/>
      <c r="U114" s="4">
        <v>4.0</v>
      </c>
      <c r="V114" s="4">
        <v>4.0</v>
      </c>
      <c r="W114" s="4">
        <v>4.0</v>
      </c>
      <c r="X114" s="4">
        <v>4.0</v>
      </c>
      <c r="Y114" s="4">
        <v>4.0</v>
      </c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>
        <v>21629.0</v>
      </c>
      <c r="BA114" s="4">
        <v>21629.0</v>
      </c>
      <c r="BB114" s="4">
        <v>21522.0</v>
      </c>
      <c r="BC114" s="4">
        <v>21522.0</v>
      </c>
      <c r="BD114" s="4">
        <v>21522.0</v>
      </c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</row>
    <row r="115">
      <c r="B115" s="2">
        <v>413.0</v>
      </c>
      <c r="C115" s="2" t="s">
        <v>93</v>
      </c>
      <c r="D115" s="22" t="s">
        <v>40</v>
      </c>
      <c r="E115" s="22"/>
      <c r="F115" s="22"/>
      <c r="G115" s="2">
        <v>2018.0</v>
      </c>
      <c r="H115" s="2" t="s">
        <v>71</v>
      </c>
      <c r="I115" s="2" t="s">
        <v>44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>
        <v>2311746.0</v>
      </c>
      <c r="AY115" s="4">
        <v>2311746.0</v>
      </c>
      <c r="AZ115" s="4">
        <v>2311746.0</v>
      </c>
      <c r="BA115" s="4">
        <v>2311746.0</v>
      </c>
      <c r="BB115" s="4">
        <v>2311746.0</v>
      </c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</row>
    <row r="116">
      <c r="B116" s="2">
        <v>414.0</v>
      </c>
      <c r="C116" s="2" t="s">
        <v>95</v>
      </c>
      <c r="D116" s="22" t="s">
        <v>40</v>
      </c>
      <c r="E116" s="22"/>
      <c r="F116" s="22"/>
      <c r="G116" s="2">
        <v>2018.0</v>
      </c>
      <c r="H116" s="2" t="s">
        <v>71</v>
      </c>
      <c r="I116" s="2" t="s">
        <v>44</v>
      </c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>
        <v>148754.0</v>
      </c>
      <c r="AY116" s="4">
        <v>148754.0</v>
      </c>
      <c r="AZ116" s="4">
        <v>148754.0</v>
      </c>
      <c r="BA116" s="4">
        <v>148754.0</v>
      </c>
      <c r="BB116" s="4">
        <v>148754.0</v>
      </c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</row>
    <row r="117">
      <c r="B117" s="2">
        <v>417.0</v>
      </c>
      <c r="C117" s="2" t="s">
        <v>51</v>
      </c>
      <c r="D117" s="22" t="s">
        <v>40</v>
      </c>
      <c r="E117" s="22"/>
      <c r="F117" s="22"/>
      <c r="G117" s="2">
        <v>2018.0</v>
      </c>
      <c r="H117" s="2" t="s">
        <v>71</v>
      </c>
      <c r="I117" s="2" t="s">
        <v>44</v>
      </c>
      <c r="O117" s="4"/>
      <c r="P117" s="4"/>
      <c r="Q117" s="4"/>
      <c r="R117" s="4"/>
      <c r="S117" s="4"/>
      <c r="T117" s="4">
        <v>3120.0</v>
      </c>
      <c r="U117" s="4">
        <v>3120.0</v>
      </c>
      <c r="V117" s="4">
        <v>3120.0</v>
      </c>
      <c r="W117" s="4">
        <v>3120.0</v>
      </c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>
        <v>1.679688E7</v>
      </c>
      <c r="AZ117" s="4">
        <v>1.679688E7</v>
      </c>
      <c r="BA117" s="4">
        <v>1.679688E7</v>
      </c>
      <c r="BB117" s="4">
        <v>1.6796432E7</v>
      </c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</row>
    <row r="118">
      <c r="B118" s="2">
        <v>418.0</v>
      </c>
      <c r="C118" s="2" t="s">
        <v>60</v>
      </c>
      <c r="D118" s="22" t="s">
        <v>40</v>
      </c>
      <c r="E118" s="22"/>
      <c r="F118" s="22"/>
      <c r="G118" s="2">
        <v>2018.0</v>
      </c>
      <c r="H118" s="2" t="s">
        <v>71</v>
      </c>
      <c r="I118" s="2" t="s">
        <v>44</v>
      </c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>
        <v>595708.0</v>
      </c>
      <c r="AY118" s="4">
        <v>435018.0</v>
      </c>
      <c r="AZ118" s="4">
        <v>433698.0</v>
      </c>
      <c r="BA118" s="4">
        <v>433698.0</v>
      </c>
      <c r="BB118" s="4">
        <v>433698.0</v>
      </c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</row>
    <row r="119">
      <c r="C119" s="2" t="s">
        <v>70</v>
      </c>
      <c r="D119" s="22" t="s">
        <v>40</v>
      </c>
      <c r="E119" s="22"/>
      <c r="F119" s="22"/>
      <c r="G119" s="2">
        <v>2018.0</v>
      </c>
      <c r="H119" s="2" t="s">
        <v>71</v>
      </c>
      <c r="I119" s="2" t="s">
        <v>44</v>
      </c>
      <c r="O119" s="4"/>
      <c r="P119" s="4"/>
      <c r="Q119" s="4"/>
      <c r="R119" s="4"/>
      <c r="S119" s="4"/>
      <c r="T119" s="4">
        <v>234.0</v>
      </c>
      <c r="U119" s="4">
        <v>211.0</v>
      </c>
      <c r="V119" s="4">
        <v>194.0</v>
      </c>
      <c r="W119" s="4">
        <v>190.0</v>
      </c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>
        <v>1888698.0</v>
      </c>
      <c r="AY119" s="4">
        <v>1888698.0</v>
      </c>
      <c r="AZ119" s="4">
        <v>1699921.0</v>
      </c>
      <c r="BA119" s="4">
        <v>1562553.0</v>
      </c>
      <c r="BB119" s="4">
        <v>1536633.0</v>
      </c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</row>
    <row r="120">
      <c r="C120" s="2" t="s">
        <v>98</v>
      </c>
      <c r="D120" s="22" t="s">
        <v>40</v>
      </c>
      <c r="E120" s="22"/>
      <c r="F120" s="22"/>
      <c r="G120" s="2">
        <v>2018.0</v>
      </c>
      <c r="H120" s="2" t="s">
        <v>71</v>
      </c>
      <c r="I120" s="2" t="s">
        <v>44</v>
      </c>
      <c r="O120" s="4"/>
      <c r="P120" s="4"/>
      <c r="Q120" s="4"/>
      <c r="R120" s="4"/>
      <c r="S120" s="4"/>
      <c r="T120" s="4" t="s">
        <v>82</v>
      </c>
      <c r="U120" s="4" t="s">
        <v>82</v>
      </c>
      <c r="V120" s="4" t="s">
        <v>82</v>
      </c>
      <c r="W120" s="4" t="s">
        <v>82</v>
      </c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>
        <v>1408642.0</v>
      </c>
      <c r="AY120" s="4">
        <v>1408642.0</v>
      </c>
      <c r="AZ120" s="4">
        <v>1408642.0</v>
      </c>
      <c r="BA120" s="4">
        <v>1408642.0</v>
      </c>
      <c r="BB120" s="4">
        <v>1408642.0</v>
      </c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</row>
    <row r="121">
      <c r="D121" s="22"/>
      <c r="E121" s="22"/>
      <c r="F121" s="22"/>
    </row>
    <row r="122">
      <c r="D122" s="22"/>
      <c r="E122" s="22"/>
      <c r="F122" s="22"/>
    </row>
    <row r="123">
      <c r="D123" s="22"/>
      <c r="E123" s="22"/>
      <c r="F123" s="22"/>
    </row>
    <row r="124">
      <c r="D124" s="22"/>
      <c r="E124" s="22"/>
      <c r="F124" s="22"/>
      <c r="I124" s="2" t="s">
        <v>2</v>
      </c>
      <c r="K124" s="2">
        <f t="shared" ref="K124:BS124" si="1">SUM(K3:K120)</f>
        <v>0</v>
      </c>
      <c r="L124" s="2">
        <f t="shared" si="1"/>
        <v>0</v>
      </c>
      <c r="M124" s="2">
        <f t="shared" si="1"/>
        <v>0</v>
      </c>
      <c r="N124" s="2">
        <f t="shared" si="1"/>
        <v>0</v>
      </c>
      <c r="O124" s="4">
        <f t="shared" si="1"/>
        <v>14038</v>
      </c>
      <c r="P124" s="4">
        <f t="shared" si="1"/>
        <v>25528</v>
      </c>
      <c r="Q124" s="4">
        <f t="shared" si="1"/>
        <v>44817</v>
      </c>
      <c r="R124" s="4">
        <f t="shared" si="1"/>
        <v>51781</v>
      </c>
      <c r="S124" s="4">
        <f t="shared" si="1"/>
        <v>60286</v>
      </c>
      <c r="T124" s="4">
        <f t="shared" si="1"/>
        <v>60055</v>
      </c>
      <c r="U124" s="4">
        <f t="shared" si="1"/>
        <v>58762</v>
      </c>
      <c r="V124" s="4">
        <f t="shared" si="1"/>
        <v>55339</v>
      </c>
      <c r="W124" s="4">
        <f t="shared" si="1"/>
        <v>52615</v>
      </c>
      <c r="X124" s="4">
        <f t="shared" si="1"/>
        <v>44761</v>
      </c>
      <c r="Y124" s="4">
        <f t="shared" si="1"/>
        <v>35487</v>
      </c>
      <c r="Z124" s="4">
        <f t="shared" si="1"/>
        <v>31938</v>
      </c>
      <c r="AA124" s="4">
        <f t="shared" si="1"/>
        <v>28526</v>
      </c>
      <c r="AB124" s="4">
        <f t="shared" si="1"/>
        <v>25027</v>
      </c>
      <c r="AC124" s="4">
        <f t="shared" si="1"/>
        <v>20737</v>
      </c>
      <c r="AD124" s="4">
        <f t="shared" si="1"/>
        <v>16956</v>
      </c>
      <c r="AE124" s="4">
        <f t="shared" si="1"/>
        <v>12426</v>
      </c>
      <c r="AF124" s="4">
        <f t="shared" si="1"/>
        <v>11031</v>
      </c>
      <c r="AG124" s="4">
        <f t="shared" si="1"/>
        <v>8668</v>
      </c>
      <c r="AH124" s="4">
        <f t="shared" si="1"/>
        <v>5462</v>
      </c>
      <c r="AI124" s="4">
        <f t="shared" si="1"/>
        <v>2254</v>
      </c>
      <c r="AJ124" s="4">
        <f t="shared" si="1"/>
        <v>244</v>
      </c>
      <c r="AK124" s="4">
        <f t="shared" si="1"/>
        <v>185</v>
      </c>
      <c r="AL124" s="4">
        <f t="shared" si="1"/>
        <v>89</v>
      </c>
      <c r="AM124" s="4">
        <f t="shared" si="1"/>
        <v>89</v>
      </c>
      <c r="AN124" s="4">
        <f t="shared" si="1"/>
        <v>89</v>
      </c>
      <c r="AO124" s="4">
        <f t="shared" si="1"/>
        <v>0</v>
      </c>
      <c r="AP124" s="4">
        <f t="shared" si="1"/>
        <v>0</v>
      </c>
      <c r="AQ124" s="4">
        <f t="shared" si="1"/>
        <v>0</v>
      </c>
      <c r="AR124" s="4">
        <f t="shared" si="1"/>
        <v>0</v>
      </c>
      <c r="AS124" s="4">
        <f t="shared" si="1"/>
        <v>0</v>
      </c>
      <c r="AT124" s="4">
        <f t="shared" si="1"/>
        <v>82855998</v>
      </c>
      <c r="AU124" s="4">
        <f t="shared" si="1"/>
        <v>174269967</v>
      </c>
      <c r="AV124" s="4">
        <f t="shared" si="1"/>
        <v>319831715</v>
      </c>
      <c r="AW124" s="4">
        <f t="shared" si="1"/>
        <v>354952243</v>
      </c>
      <c r="AX124" s="4">
        <f t="shared" si="1"/>
        <v>381963911</v>
      </c>
      <c r="AY124" s="4">
        <f t="shared" si="1"/>
        <v>372471810</v>
      </c>
      <c r="AZ124" s="4">
        <f t="shared" si="1"/>
        <v>372734783</v>
      </c>
      <c r="BA124" s="4">
        <f t="shared" si="1"/>
        <v>368608631</v>
      </c>
      <c r="BB124" s="4">
        <f t="shared" si="1"/>
        <v>364260847</v>
      </c>
      <c r="BC124" s="4">
        <f t="shared" si="1"/>
        <v>318701084</v>
      </c>
      <c r="BD124" s="4">
        <f t="shared" si="1"/>
        <v>264541174</v>
      </c>
      <c r="BE124" s="4">
        <f t="shared" si="1"/>
        <v>241525183</v>
      </c>
      <c r="BF124" s="4">
        <f t="shared" si="1"/>
        <v>217603059</v>
      </c>
      <c r="BG124" s="4">
        <f t="shared" si="1"/>
        <v>191895007</v>
      </c>
      <c r="BH124" s="4">
        <f t="shared" si="1"/>
        <v>159303169</v>
      </c>
      <c r="BI124" s="4">
        <f t="shared" si="1"/>
        <v>127237868</v>
      </c>
      <c r="BJ124" s="4">
        <f t="shared" si="1"/>
        <v>95505568</v>
      </c>
      <c r="BK124" s="4">
        <f t="shared" si="1"/>
        <v>76337994</v>
      </c>
      <c r="BL124" s="4">
        <f t="shared" si="1"/>
        <v>43326768</v>
      </c>
      <c r="BM124" s="4">
        <f t="shared" si="1"/>
        <v>25038532</v>
      </c>
      <c r="BN124" s="4">
        <f t="shared" si="1"/>
        <v>11900576</v>
      </c>
      <c r="BO124" s="4">
        <f t="shared" si="1"/>
        <v>1237214</v>
      </c>
      <c r="BP124" s="4">
        <f t="shared" si="1"/>
        <v>377893</v>
      </c>
      <c r="BQ124" s="4">
        <f t="shared" si="1"/>
        <v>115892</v>
      </c>
      <c r="BR124" s="4">
        <f t="shared" si="1"/>
        <v>115848</v>
      </c>
      <c r="BS124" s="4">
        <f t="shared" si="1"/>
        <v>115848</v>
      </c>
    </row>
    <row r="125">
      <c r="D125" s="22"/>
      <c r="E125" s="22"/>
      <c r="F125" s="22"/>
    </row>
    <row r="126">
      <c r="D126" s="22"/>
      <c r="E126" s="22"/>
      <c r="F126" s="22"/>
      <c r="K126" s="7"/>
      <c r="L126" s="7"/>
      <c r="M126" s="7"/>
      <c r="N126" s="7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</row>
    <row r="127">
      <c r="D127" s="22"/>
      <c r="E127" s="22"/>
      <c r="F127" s="22"/>
    </row>
    <row r="128">
      <c r="D128" s="22"/>
      <c r="E128" s="22"/>
      <c r="F128" s="22"/>
    </row>
    <row r="129">
      <c r="D129" s="22"/>
      <c r="E129" s="22"/>
      <c r="F129" s="22"/>
    </row>
    <row r="130">
      <c r="D130" s="22"/>
      <c r="E130" s="22"/>
      <c r="F130" s="22"/>
    </row>
    <row r="131">
      <c r="D131" s="22"/>
      <c r="E131" s="22"/>
      <c r="F131" s="22"/>
    </row>
    <row r="132">
      <c r="D132" s="22"/>
      <c r="E132" s="22"/>
      <c r="F132" s="22"/>
    </row>
    <row r="133">
      <c r="D133" s="22"/>
      <c r="E133" s="22"/>
      <c r="F133" s="22"/>
    </row>
    <row r="134">
      <c r="D134" s="22"/>
      <c r="E134" s="22"/>
      <c r="F134" s="22"/>
    </row>
    <row r="135">
      <c r="D135" s="22"/>
      <c r="E135" s="22"/>
      <c r="F135" s="22"/>
    </row>
    <row r="136">
      <c r="D136" s="22"/>
      <c r="E136" s="22"/>
      <c r="F136" s="22"/>
    </row>
    <row r="137">
      <c r="D137" s="22"/>
      <c r="E137" s="22"/>
      <c r="F137" s="22"/>
    </row>
    <row r="138">
      <c r="D138" s="22"/>
      <c r="E138" s="22"/>
      <c r="F138" s="22"/>
    </row>
    <row r="139">
      <c r="D139" s="22"/>
      <c r="E139" s="22"/>
      <c r="F139" s="22"/>
    </row>
    <row r="140">
      <c r="D140" s="22"/>
      <c r="E140" s="22"/>
      <c r="F140" s="22"/>
    </row>
    <row r="141">
      <c r="D141" s="22"/>
      <c r="E141" s="22"/>
      <c r="F141" s="22"/>
    </row>
    <row r="142">
      <c r="D142" s="22"/>
      <c r="E142" s="22"/>
      <c r="F142" s="22"/>
    </row>
    <row r="143">
      <c r="D143" s="22"/>
      <c r="E143" s="22"/>
      <c r="F143" s="22"/>
    </row>
    <row r="144">
      <c r="D144" s="22"/>
      <c r="E144" s="22"/>
      <c r="F144" s="22"/>
    </row>
    <row r="145">
      <c r="D145" s="22"/>
      <c r="E145" s="22"/>
      <c r="F145" s="22"/>
    </row>
    <row r="146">
      <c r="D146" s="22"/>
      <c r="E146" s="22"/>
      <c r="F146" s="22"/>
    </row>
    <row r="147">
      <c r="D147" s="22"/>
      <c r="E147" s="22"/>
      <c r="F147" s="22"/>
    </row>
    <row r="148">
      <c r="D148" s="22"/>
      <c r="E148" s="22"/>
      <c r="F148" s="22"/>
    </row>
    <row r="149">
      <c r="D149" s="22"/>
      <c r="E149" s="22"/>
      <c r="F149" s="22"/>
    </row>
    <row r="150">
      <c r="D150" s="22"/>
      <c r="E150" s="22"/>
      <c r="F150" s="22"/>
    </row>
    <row r="151">
      <c r="D151" s="22"/>
      <c r="E151" s="22"/>
      <c r="F151" s="22"/>
    </row>
    <row r="152">
      <c r="D152" s="22"/>
      <c r="E152" s="22"/>
      <c r="F152" s="22"/>
    </row>
    <row r="153">
      <c r="D153" s="22"/>
      <c r="E153" s="22"/>
      <c r="F153" s="22"/>
    </row>
    <row r="154">
      <c r="D154" s="22"/>
      <c r="E154" s="22"/>
      <c r="F154" s="22"/>
    </row>
    <row r="155">
      <c r="D155" s="22"/>
      <c r="E155" s="22"/>
      <c r="F155" s="22"/>
    </row>
    <row r="156">
      <c r="D156" s="22"/>
      <c r="E156" s="22"/>
      <c r="F156" s="22"/>
    </row>
    <row r="157">
      <c r="D157" s="22"/>
      <c r="E157" s="22"/>
      <c r="F157" s="22"/>
    </row>
    <row r="158">
      <c r="D158" s="22"/>
      <c r="E158" s="22"/>
      <c r="F158" s="22"/>
    </row>
    <row r="159">
      <c r="D159" s="22"/>
      <c r="E159" s="22"/>
      <c r="F159" s="22"/>
    </row>
    <row r="160">
      <c r="D160" s="22"/>
      <c r="E160" s="22"/>
      <c r="F160" s="22"/>
    </row>
    <row r="161">
      <c r="D161" s="22"/>
      <c r="E161" s="22"/>
      <c r="F161" s="22"/>
    </row>
    <row r="162">
      <c r="D162" s="22"/>
      <c r="E162" s="22"/>
      <c r="F162" s="22"/>
    </row>
    <row r="163">
      <c r="D163" s="22"/>
      <c r="E163" s="22"/>
      <c r="F163" s="22"/>
    </row>
    <row r="164">
      <c r="D164" s="22"/>
      <c r="E164" s="22"/>
      <c r="F164" s="22"/>
    </row>
    <row r="165">
      <c r="D165" s="22"/>
      <c r="E165" s="22"/>
      <c r="F165" s="22"/>
    </row>
    <row r="166">
      <c r="D166" s="22"/>
      <c r="E166" s="22"/>
      <c r="F166" s="22"/>
    </row>
    <row r="167">
      <c r="D167" s="22"/>
      <c r="E167" s="22"/>
      <c r="F167" s="22"/>
    </row>
    <row r="168">
      <c r="D168" s="22"/>
      <c r="E168" s="22"/>
      <c r="F168" s="22"/>
    </row>
    <row r="169">
      <c r="D169" s="22"/>
      <c r="E169" s="22"/>
      <c r="F169" s="22"/>
    </row>
    <row r="170">
      <c r="D170" s="22"/>
      <c r="E170" s="22"/>
      <c r="F170" s="22"/>
    </row>
    <row r="171">
      <c r="D171" s="22"/>
      <c r="E171" s="22"/>
      <c r="F171" s="22"/>
    </row>
    <row r="172">
      <c r="D172" s="22"/>
      <c r="E172" s="22"/>
      <c r="F172" s="22"/>
    </row>
    <row r="173">
      <c r="D173" s="22"/>
      <c r="E173" s="22"/>
      <c r="F173" s="22"/>
    </row>
    <row r="174">
      <c r="D174" s="22"/>
      <c r="E174" s="22"/>
      <c r="F174" s="22"/>
    </row>
    <row r="175">
      <c r="D175" s="22"/>
      <c r="E175" s="22"/>
      <c r="F175" s="22"/>
    </row>
    <row r="176">
      <c r="D176" s="22"/>
      <c r="E176" s="22"/>
      <c r="F176" s="22"/>
    </row>
    <row r="177">
      <c r="D177" s="22"/>
      <c r="E177" s="22"/>
      <c r="F177" s="22"/>
    </row>
    <row r="178">
      <c r="D178" s="22"/>
      <c r="E178" s="22"/>
      <c r="F178" s="22"/>
    </row>
    <row r="179">
      <c r="D179" s="22"/>
      <c r="E179" s="22"/>
      <c r="F179" s="22"/>
    </row>
    <row r="180">
      <c r="D180" s="22"/>
      <c r="E180" s="22"/>
      <c r="F180" s="22"/>
    </row>
    <row r="181">
      <c r="D181" s="22"/>
      <c r="E181" s="22"/>
      <c r="F181" s="22"/>
    </row>
    <row r="182">
      <c r="D182" s="22"/>
      <c r="E182" s="22"/>
      <c r="F182" s="22"/>
    </row>
    <row r="183">
      <c r="D183" s="22"/>
      <c r="E183" s="22"/>
      <c r="F183" s="22"/>
    </row>
    <row r="184">
      <c r="D184" s="22"/>
      <c r="E184" s="22"/>
      <c r="F184" s="22"/>
    </row>
    <row r="185">
      <c r="D185" s="22"/>
      <c r="E185" s="22"/>
      <c r="F185" s="22"/>
    </row>
    <row r="186">
      <c r="D186" s="22"/>
      <c r="E186" s="22"/>
      <c r="F186" s="22"/>
    </row>
    <row r="187">
      <c r="D187" s="22"/>
      <c r="E187" s="22"/>
      <c r="F187" s="22"/>
    </row>
    <row r="188">
      <c r="D188" s="22"/>
      <c r="E188" s="22"/>
      <c r="F188" s="22"/>
    </row>
    <row r="189">
      <c r="D189" s="22"/>
      <c r="E189" s="22"/>
      <c r="F189" s="22"/>
    </row>
    <row r="190">
      <c r="D190" s="22"/>
      <c r="E190" s="22"/>
      <c r="F190" s="22"/>
    </row>
    <row r="191">
      <c r="D191" s="22"/>
      <c r="E191" s="22"/>
      <c r="F191" s="22"/>
    </row>
    <row r="192">
      <c r="D192" s="22"/>
      <c r="E192" s="22"/>
      <c r="F192" s="22"/>
    </row>
    <row r="193">
      <c r="D193" s="22"/>
      <c r="E193" s="22"/>
      <c r="F193" s="22"/>
    </row>
    <row r="194">
      <c r="D194" s="22"/>
      <c r="E194" s="22"/>
      <c r="F194" s="22"/>
    </row>
    <row r="195">
      <c r="D195" s="22"/>
      <c r="E195" s="22"/>
      <c r="F195" s="22"/>
    </row>
    <row r="196">
      <c r="D196" s="22"/>
      <c r="E196" s="22"/>
      <c r="F196" s="22"/>
    </row>
    <row r="197">
      <c r="D197" s="22"/>
      <c r="E197" s="22"/>
      <c r="F197" s="22"/>
    </row>
    <row r="198">
      <c r="D198" s="22"/>
      <c r="E198" s="22"/>
      <c r="F198" s="22"/>
    </row>
    <row r="199">
      <c r="D199" s="22"/>
      <c r="E199" s="22"/>
      <c r="F199" s="22"/>
    </row>
    <row r="200">
      <c r="D200" s="22"/>
      <c r="E200" s="22"/>
      <c r="F200" s="22"/>
    </row>
    <row r="201">
      <c r="D201" s="22"/>
      <c r="E201" s="22"/>
      <c r="F201" s="22"/>
    </row>
    <row r="202">
      <c r="D202" s="22"/>
      <c r="E202" s="22"/>
      <c r="F202" s="22"/>
    </row>
    <row r="203">
      <c r="D203" s="22"/>
      <c r="E203" s="22"/>
      <c r="F203" s="22"/>
    </row>
    <row r="204">
      <c r="D204" s="22"/>
      <c r="E204" s="22"/>
      <c r="F204" s="22"/>
    </row>
    <row r="205">
      <c r="D205" s="22"/>
      <c r="E205" s="22"/>
      <c r="F205" s="22"/>
    </row>
    <row r="206">
      <c r="D206" s="22"/>
      <c r="E206" s="22"/>
      <c r="F206" s="22"/>
    </row>
    <row r="207">
      <c r="D207" s="22"/>
      <c r="E207" s="22"/>
      <c r="F207" s="22"/>
    </row>
    <row r="208">
      <c r="D208" s="22"/>
      <c r="E208" s="22"/>
      <c r="F208" s="22"/>
    </row>
    <row r="209">
      <c r="D209" s="22"/>
      <c r="E209" s="22"/>
      <c r="F209" s="22"/>
    </row>
    <row r="210">
      <c r="D210" s="22"/>
      <c r="E210" s="22"/>
      <c r="F210" s="22"/>
    </row>
    <row r="211">
      <c r="D211" s="22"/>
      <c r="E211" s="22"/>
      <c r="F211" s="22"/>
    </row>
    <row r="212">
      <c r="D212" s="22"/>
      <c r="E212" s="22"/>
      <c r="F212" s="22"/>
    </row>
    <row r="213">
      <c r="D213" s="22"/>
      <c r="E213" s="22"/>
      <c r="F213" s="22"/>
    </row>
    <row r="214">
      <c r="D214" s="22"/>
      <c r="E214" s="22"/>
      <c r="F214" s="22"/>
    </row>
    <row r="215">
      <c r="D215" s="22"/>
      <c r="E215" s="22"/>
      <c r="F215" s="22"/>
    </row>
    <row r="216">
      <c r="D216" s="22"/>
      <c r="E216" s="22"/>
      <c r="F216" s="22"/>
    </row>
    <row r="217">
      <c r="D217" s="22"/>
      <c r="E217" s="22"/>
      <c r="F217" s="22"/>
    </row>
    <row r="218">
      <c r="D218" s="22"/>
      <c r="E218" s="22"/>
      <c r="F218" s="22"/>
    </row>
    <row r="219">
      <c r="D219" s="22"/>
      <c r="E219" s="22"/>
      <c r="F219" s="22"/>
    </row>
    <row r="220">
      <c r="D220" s="22"/>
      <c r="E220" s="22"/>
      <c r="F220" s="22"/>
    </row>
    <row r="221">
      <c r="D221" s="22"/>
      <c r="E221" s="22"/>
      <c r="F221" s="22"/>
    </row>
    <row r="222">
      <c r="D222" s="22"/>
      <c r="E222" s="22"/>
      <c r="F222" s="22"/>
    </row>
    <row r="223">
      <c r="D223" s="22"/>
      <c r="E223" s="22"/>
      <c r="F223" s="22"/>
    </row>
    <row r="224">
      <c r="D224" s="22"/>
      <c r="E224" s="22"/>
      <c r="F224" s="22"/>
    </row>
    <row r="225">
      <c r="D225" s="22"/>
      <c r="E225" s="22"/>
      <c r="F225" s="22"/>
    </row>
    <row r="226">
      <c r="D226" s="22"/>
      <c r="E226" s="22"/>
      <c r="F226" s="22"/>
    </row>
    <row r="227">
      <c r="D227" s="22"/>
      <c r="E227" s="22"/>
      <c r="F227" s="22"/>
    </row>
    <row r="228">
      <c r="D228" s="22"/>
      <c r="E228" s="22"/>
      <c r="F228" s="22"/>
    </row>
    <row r="229">
      <c r="D229" s="22"/>
      <c r="E229" s="22"/>
      <c r="F229" s="22"/>
    </row>
    <row r="230">
      <c r="D230" s="22"/>
      <c r="E230" s="22"/>
      <c r="F230" s="22"/>
    </row>
    <row r="231">
      <c r="D231" s="22"/>
      <c r="E231" s="22"/>
      <c r="F231" s="22"/>
    </row>
    <row r="232">
      <c r="D232" s="22"/>
      <c r="E232" s="22"/>
      <c r="F232" s="22"/>
    </row>
    <row r="233">
      <c r="D233" s="22"/>
      <c r="E233" s="22"/>
      <c r="F233" s="22"/>
    </row>
    <row r="234">
      <c r="D234" s="22"/>
      <c r="E234" s="22"/>
      <c r="F234" s="22"/>
    </row>
    <row r="235">
      <c r="D235" s="22"/>
      <c r="E235" s="22"/>
      <c r="F235" s="22"/>
    </row>
    <row r="236">
      <c r="D236" s="22"/>
      <c r="E236" s="22"/>
      <c r="F236" s="22"/>
    </row>
    <row r="237">
      <c r="D237" s="22"/>
      <c r="E237" s="22"/>
      <c r="F237" s="22"/>
    </row>
    <row r="238">
      <c r="D238" s="22"/>
      <c r="E238" s="22"/>
      <c r="F238" s="22"/>
    </row>
    <row r="239">
      <c r="D239" s="22"/>
      <c r="E239" s="22"/>
      <c r="F239" s="22"/>
    </row>
    <row r="240">
      <c r="D240" s="22"/>
      <c r="E240" s="22"/>
      <c r="F240" s="22"/>
    </row>
    <row r="241">
      <c r="D241" s="22"/>
      <c r="E241" s="22"/>
      <c r="F241" s="22"/>
    </row>
    <row r="242">
      <c r="D242" s="22"/>
      <c r="E242" s="22"/>
      <c r="F242" s="22"/>
    </row>
    <row r="243">
      <c r="D243" s="22"/>
      <c r="E243" s="22"/>
      <c r="F243" s="22"/>
    </row>
    <row r="244">
      <c r="D244" s="22"/>
      <c r="E244" s="22"/>
      <c r="F244" s="22"/>
    </row>
    <row r="245">
      <c r="D245" s="22"/>
      <c r="E245" s="22"/>
      <c r="F245" s="22"/>
    </row>
    <row r="246">
      <c r="D246" s="22"/>
      <c r="E246" s="22"/>
      <c r="F246" s="22"/>
    </row>
    <row r="247">
      <c r="D247" s="22"/>
      <c r="E247" s="22"/>
      <c r="F247" s="22"/>
    </row>
    <row r="248">
      <c r="D248" s="22"/>
      <c r="E248" s="22"/>
      <c r="F248" s="22"/>
    </row>
    <row r="249">
      <c r="D249" s="22"/>
      <c r="E249" s="22"/>
      <c r="F249" s="22"/>
    </row>
    <row r="250">
      <c r="D250" s="22"/>
      <c r="E250" s="22"/>
      <c r="F250" s="22"/>
    </row>
    <row r="251">
      <c r="D251" s="22"/>
      <c r="E251" s="22"/>
      <c r="F251" s="22"/>
    </row>
    <row r="252">
      <c r="D252" s="22"/>
      <c r="E252" s="22"/>
      <c r="F252" s="22"/>
    </row>
    <row r="253">
      <c r="D253" s="22"/>
      <c r="E253" s="22"/>
      <c r="F253" s="22"/>
    </row>
    <row r="254">
      <c r="D254" s="22"/>
      <c r="E254" s="22"/>
      <c r="F254" s="22"/>
    </row>
    <row r="255">
      <c r="D255" s="22"/>
      <c r="E255" s="22"/>
      <c r="F255" s="22"/>
    </row>
    <row r="256">
      <c r="D256" s="22"/>
      <c r="E256" s="22"/>
      <c r="F256" s="22"/>
    </row>
    <row r="257">
      <c r="D257" s="22"/>
      <c r="E257" s="22"/>
      <c r="F257" s="22"/>
    </row>
    <row r="258">
      <c r="D258" s="22"/>
      <c r="E258" s="22"/>
      <c r="F258" s="22"/>
    </row>
    <row r="259">
      <c r="D259" s="22"/>
      <c r="E259" s="22"/>
      <c r="F259" s="22"/>
    </row>
    <row r="260">
      <c r="D260" s="22"/>
      <c r="E260" s="22"/>
      <c r="F260" s="22"/>
    </row>
    <row r="261">
      <c r="D261" s="22"/>
      <c r="E261" s="22"/>
      <c r="F261" s="22"/>
    </row>
    <row r="262">
      <c r="D262" s="22"/>
      <c r="E262" s="22"/>
      <c r="F262" s="22"/>
    </row>
    <row r="263">
      <c r="D263" s="22"/>
      <c r="E263" s="22"/>
      <c r="F263" s="22"/>
    </row>
    <row r="264">
      <c r="D264" s="22"/>
      <c r="E264" s="22"/>
      <c r="F264" s="22"/>
    </row>
    <row r="265">
      <c r="D265" s="22"/>
      <c r="E265" s="22"/>
      <c r="F265" s="22"/>
    </row>
    <row r="266">
      <c r="D266" s="22"/>
      <c r="E266" s="22"/>
      <c r="F266" s="22"/>
    </row>
    <row r="267">
      <c r="D267" s="22"/>
      <c r="E267" s="22"/>
      <c r="F267" s="22"/>
    </row>
    <row r="268">
      <c r="D268" s="22"/>
      <c r="E268" s="22"/>
      <c r="F268" s="22"/>
    </row>
    <row r="269">
      <c r="D269" s="22"/>
      <c r="E269" s="22"/>
      <c r="F269" s="22"/>
    </row>
    <row r="270">
      <c r="D270" s="22"/>
      <c r="E270" s="22"/>
      <c r="F270" s="22"/>
    </row>
    <row r="271">
      <c r="D271" s="22"/>
      <c r="E271" s="22"/>
      <c r="F271" s="22"/>
    </row>
    <row r="272">
      <c r="D272" s="22"/>
      <c r="E272" s="22"/>
      <c r="F272" s="22"/>
    </row>
    <row r="273">
      <c r="D273" s="22"/>
      <c r="E273" s="22"/>
      <c r="F273" s="22"/>
    </row>
    <row r="274">
      <c r="D274" s="22"/>
      <c r="E274" s="22"/>
      <c r="F274" s="22"/>
    </row>
    <row r="275">
      <c r="D275" s="22"/>
      <c r="E275" s="22"/>
      <c r="F275" s="22"/>
    </row>
    <row r="276">
      <c r="D276" s="22"/>
      <c r="E276" s="22"/>
      <c r="F276" s="22"/>
    </row>
    <row r="277">
      <c r="D277" s="22"/>
      <c r="E277" s="22"/>
      <c r="F277" s="22"/>
    </row>
    <row r="278">
      <c r="D278" s="22"/>
      <c r="E278" s="22"/>
      <c r="F278" s="22"/>
    </row>
    <row r="279">
      <c r="D279" s="22"/>
      <c r="E279" s="22"/>
      <c r="F279" s="22"/>
    </row>
    <row r="280">
      <c r="D280" s="22"/>
      <c r="E280" s="22"/>
      <c r="F280" s="22"/>
    </row>
    <row r="281">
      <c r="D281" s="22"/>
      <c r="E281" s="22"/>
      <c r="F281" s="22"/>
    </row>
    <row r="282">
      <c r="D282" s="22"/>
      <c r="E282" s="22"/>
      <c r="F282" s="22"/>
    </row>
    <row r="283">
      <c r="D283" s="22"/>
      <c r="E283" s="22"/>
      <c r="F283" s="22"/>
    </row>
    <row r="284">
      <c r="D284" s="22"/>
      <c r="E284" s="22"/>
      <c r="F284" s="22"/>
    </row>
    <row r="285">
      <c r="D285" s="22"/>
      <c r="E285" s="22"/>
      <c r="F285" s="22"/>
    </row>
    <row r="286">
      <c r="D286" s="22"/>
      <c r="E286" s="22"/>
      <c r="F286" s="22"/>
    </row>
    <row r="287">
      <c r="D287" s="22"/>
      <c r="E287" s="22"/>
      <c r="F287" s="22"/>
    </row>
    <row r="288">
      <c r="D288" s="22"/>
      <c r="E288" s="22"/>
      <c r="F288" s="22"/>
    </row>
    <row r="289">
      <c r="D289" s="22"/>
      <c r="E289" s="22"/>
      <c r="F289" s="22"/>
    </row>
    <row r="290">
      <c r="D290" s="22"/>
      <c r="E290" s="22"/>
      <c r="F290" s="22"/>
    </row>
    <row r="291">
      <c r="D291" s="22"/>
      <c r="E291" s="22"/>
      <c r="F291" s="22"/>
    </row>
    <row r="292">
      <c r="D292" s="22"/>
      <c r="E292" s="22"/>
      <c r="F292" s="22"/>
    </row>
    <row r="293">
      <c r="D293" s="22"/>
      <c r="E293" s="22"/>
      <c r="F293" s="22"/>
    </row>
    <row r="294">
      <c r="D294" s="22"/>
      <c r="E294" s="22"/>
      <c r="F294" s="22"/>
    </row>
    <row r="295">
      <c r="D295" s="22"/>
      <c r="E295" s="22"/>
      <c r="F295" s="22"/>
    </row>
    <row r="296">
      <c r="D296" s="22"/>
      <c r="E296" s="22"/>
      <c r="F296" s="22"/>
    </row>
    <row r="297">
      <c r="D297" s="22"/>
      <c r="E297" s="22"/>
      <c r="F297" s="22"/>
    </row>
    <row r="298">
      <c r="D298" s="22"/>
      <c r="E298" s="22"/>
      <c r="F298" s="22"/>
    </row>
    <row r="299">
      <c r="D299" s="22"/>
      <c r="E299" s="22"/>
      <c r="F299" s="22"/>
    </row>
    <row r="300">
      <c r="D300" s="22"/>
      <c r="E300" s="22"/>
      <c r="F300" s="22"/>
    </row>
    <row r="301">
      <c r="D301" s="22"/>
      <c r="E301" s="22"/>
      <c r="F301" s="22"/>
    </row>
    <row r="302">
      <c r="D302" s="22"/>
      <c r="E302" s="22"/>
      <c r="F302" s="22"/>
    </row>
    <row r="303">
      <c r="D303" s="22"/>
      <c r="E303" s="22"/>
      <c r="F303" s="22"/>
    </row>
    <row r="304">
      <c r="D304" s="22"/>
      <c r="E304" s="22"/>
      <c r="F304" s="22"/>
    </row>
    <row r="305">
      <c r="D305" s="22"/>
      <c r="E305" s="22"/>
      <c r="F305" s="22"/>
    </row>
    <row r="306">
      <c r="D306" s="22"/>
      <c r="E306" s="22"/>
      <c r="F306" s="22"/>
    </row>
    <row r="307">
      <c r="D307" s="22"/>
      <c r="E307" s="22"/>
      <c r="F307" s="22"/>
    </row>
    <row r="308">
      <c r="D308" s="22"/>
      <c r="E308" s="22"/>
      <c r="F308" s="22"/>
    </row>
    <row r="309">
      <c r="D309" s="22"/>
      <c r="E309" s="22"/>
      <c r="F309" s="22"/>
    </row>
    <row r="310">
      <c r="D310" s="22"/>
      <c r="E310" s="22"/>
      <c r="F310" s="22"/>
    </row>
    <row r="311">
      <c r="D311" s="22"/>
      <c r="E311" s="22"/>
      <c r="F311" s="22"/>
    </row>
    <row r="312">
      <c r="D312" s="22"/>
      <c r="E312" s="22"/>
      <c r="F312" s="22"/>
    </row>
    <row r="313">
      <c r="D313" s="22"/>
      <c r="E313" s="22"/>
      <c r="F313" s="22"/>
    </row>
    <row r="314">
      <c r="D314" s="22"/>
      <c r="E314" s="22"/>
      <c r="F314" s="22"/>
    </row>
    <row r="315">
      <c r="D315" s="22"/>
      <c r="E315" s="22"/>
      <c r="F315" s="22"/>
    </row>
    <row r="316">
      <c r="D316" s="22"/>
      <c r="E316" s="22"/>
      <c r="F316" s="22"/>
    </row>
    <row r="317">
      <c r="D317" s="22"/>
      <c r="E317" s="22"/>
      <c r="F317" s="22"/>
    </row>
    <row r="318">
      <c r="D318" s="22"/>
      <c r="E318" s="22"/>
      <c r="F318" s="22"/>
    </row>
    <row r="319">
      <c r="D319" s="22"/>
      <c r="E319" s="22"/>
      <c r="F319" s="22"/>
    </row>
    <row r="320">
      <c r="D320" s="22"/>
      <c r="E320" s="22"/>
      <c r="F320" s="22"/>
    </row>
    <row r="321">
      <c r="D321" s="22"/>
      <c r="E321" s="22"/>
      <c r="F321" s="22"/>
    </row>
    <row r="322">
      <c r="D322" s="22"/>
      <c r="E322" s="22"/>
      <c r="F322" s="22"/>
    </row>
    <row r="323">
      <c r="D323" s="22"/>
      <c r="E323" s="22"/>
      <c r="F323" s="22"/>
    </row>
    <row r="324">
      <c r="D324" s="22"/>
      <c r="E324" s="22"/>
      <c r="F324" s="22"/>
    </row>
    <row r="325">
      <c r="D325" s="22"/>
      <c r="E325" s="22"/>
      <c r="F325" s="22"/>
    </row>
    <row r="326">
      <c r="D326" s="22"/>
      <c r="E326" s="22"/>
      <c r="F326" s="22"/>
    </row>
    <row r="327">
      <c r="D327" s="22"/>
      <c r="E327" s="22"/>
      <c r="F327" s="22"/>
    </row>
    <row r="328">
      <c r="D328" s="22"/>
      <c r="E328" s="22"/>
      <c r="F328" s="22"/>
    </row>
    <row r="329">
      <c r="D329" s="22"/>
      <c r="E329" s="22"/>
      <c r="F329" s="22"/>
    </row>
    <row r="330">
      <c r="D330" s="22"/>
      <c r="E330" s="22"/>
      <c r="F330" s="22"/>
    </row>
    <row r="331">
      <c r="D331" s="22"/>
      <c r="E331" s="22"/>
      <c r="F331" s="22"/>
    </row>
    <row r="332">
      <c r="D332" s="22"/>
      <c r="E332" s="22"/>
      <c r="F332" s="22"/>
    </row>
    <row r="333">
      <c r="D333" s="22"/>
      <c r="E333" s="22"/>
      <c r="F333" s="22"/>
    </row>
    <row r="334">
      <c r="D334" s="22"/>
      <c r="E334" s="22"/>
      <c r="F334" s="22"/>
    </row>
    <row r="335">
      <c r="D335" s="22"/>
      <c r="E335" s="22"/>
      <c r="F335" s="22"/>
    </row>
    <row r="336">
      <c r="D336" s="22"/>
      <c r="E336" s="22"/>
      <c r="F336" s="22"/>
    </row>
    <row r="337">
      <c r="D337" s="22"/>
      <c r="E337" s="22"/>
      <c r="F337" s="22"/>
    </row>
    <row r="338">
      <c r="D338" s="22"/>
      <c r="E338" s="22"/>
      <c r="F338" s="22"/>
    </row>
    <row r="339">
      <c r="D339" s="22"/>
      <c r="E339" s="22"/>
      <c r="F339" s="22"/>
    </row>
    <row r="340">
      <c r="D340" s="22"/>
      <c r="E340" s="22"/>
      <c r="F340" s="22"/>
    </row>
    <row r="341">
      <c r="D341" s="22"/>
      <c r="E341" s="22"/>
      <c r="F341" s="22"/>
    </row>
    <row r="342">
      <c r="D342" s="22"/>
      <c r="E342" s="22"/>
      <c r="F342" s="22"/>
    </row>
    <row r="343">
      <c r="D343" s="22"/>
      <c r="E343" s="22"/>
      <c r="F343" s="22"/>
    </row>
    <row r="344">
      <c r="D344" s="22"/>
      <c r="E344" s="22"/>
      <c r="F344" s="22"/>
    </row>
    <row r="345">
      <c r="D345" s="22"/>
      <c r="E345" s="22"/>
      <c r="F345" s="22"/>
    </row>
    <row r="346">
      <c r="D346" s="22"/>
      <c r="E346" s="22"/>
      <c r="F346" s="22"/>
    </row>
    <row r="347">
      <c r="D347" s="22"/>
      <c r="E347" s="22"/>
      <c r="F347" s="22"/>
    </row>
    <row r="348">
      <c r="D348" s="22"/>
      <c r="E348" s="22"/>
      <c r="F348" s="22"/>
    </row>
    <row r="349">
      <c r="D349" s="22"/>
      <c r="E349" s="22"/>
      <c r="F349" s="22"/>
    </row>
    <row r="350">
      <c r="D350" s="22"/>
      <c r="E350" s="22"/>
      <c r="F350" s="22"/>
    </row>
    <row r="351">
      <c r="D351" s="22"/>
      <c r="E351" s="22"/>
      <c r="F351" s="22"/>
    </row>
    <row r="352">
      <c r="D352" s="22"/>
      <c r="E352" s="22"/>
      <c r="F352" s="22"/>
    </row>
    <row r="353">
      <c r="D353" s="22"/>
      <c r="E353" s="22"/>
      <c r="F353" s="22"/>
    </row>
    <row r="354">
      <c r="D354" s="22"/>
      <c r="E354" s="22"/>
      <c r="F354" s="22"/>
    </row>
    <row r="355">
      <c r="D355" s="22"/>
      <c r="E355" s="22"/>
      <c r="F355" s="22"/>
    </row>
    <row r="356">
      <c r="D356" s="22"/>
      <c r="E356" s="22"/>
      <c r="F356" s="22"/>
    </row>
    <row r="357">
      <c r="D357" s="22"/>
      <c r="E357" s="22"/>
      <c r="F357" s="22"/>
    </row>
    <row r="358">
      <c r="D358" s="22"/>
      <c r="E358" s="22"/>
      <c r="F358" s="22"/>
    </row>
    <row r="359">
      <c r="D359" s="22"/>
      <c r="E359" s="22"/>
      <c r="F359" s="22"/>
    </row>
    <row r="360">
      <c r="D360" s="22"/>
      <c r="E360" s="22"/>
      <c r="F360" s="22"/>
    </row>
    <row r="361">
      <c r="D361" s="22"/>
      <c r="E361" s="22"/>
      <c r="F361" s="22"/>
    </row>
    <row r="362">
      <c r="D362" s="22"/>
      <c r="E362" s="22"/>
      <c r="F362" s="22"/>
    </row>
    <row r="363">
      <c r="D363" s="22"/>
      <c r="E363" s="22"/>
      <c r="F363" s="22"/>
    </row>
    <row r="364">
      <c r="D364" s="22"/>
      <c r="E364" s="22"/>
      <c r="F364" s="22"/>
    </row>
    <row r="365">
      <c r="D365" s="22"/>
      <c r="E365" s="22"/>
      <c r="F365" s="22"/>
    </row>
    <row r="366">
      <c r="D366" s="22"/>
      <c r="E366" s="22"/>
      <c r="F366" s="22"/>
    </row>
    <row r="367">
      <c r="D367" s="22"/>
      <c r="E367" s="22"/>
      <c r="F367" s="22"/>
    </row>
    <row r="368">
      <c r="D368" s="22"/>
      <c r="E368" s="22"/>
      <c r="F368" s="22"/>
    </row>
    <row r="369">
      <c r="D369" s="22"/>
      <c r="E369" s="22"/>
      <c r="F369" s="22"/>
    </row>
    <row r="370">
      <c r="D370" s="22"/>
      <c r="E370" s="22"/>
      <c r="F370" s="22"/>
    </row>
    <row r="371">
      <c r="D371" s="22"/>
      <c r="E371" s="22"/>
      <c r="F371" s="22"/>
    </row>
    <row r="372">
      <c r="D372" s="22"/>
      <c r="E372" s="22"/>
      <c r="F372" s="22"/>
    </row>
    <row r="373">
      <c r="D373" s="22"/>
      <c r="E373" s="22"/>
      <c r="F373" s="22"/>
    </row>
    <row r="374">
      <c r="D374" s="22"/>
      <c r="E374" s="22"/>
      <c r="F374" s="22"/>
    </row>
    <row r="375">
      <c r="D375" s="22"/>
      <c r="E375" s="22"/>
      <c r="F375" s="22"/>
    </row>
    <row r="376">
      <c r="D376" s="22"/>
      <c r="E376" s="22"/>
      <c r="F376" s="22"/>
    </row>
    <row r="377">
      <c r="D377" s="22"/>
      <c r="E377" s="22"/>
      <c r="F377" s="22"/>
    </row>
    <row r="378">
      <c r="D378" s="22"/>
      <c r="E378" s="22"/>
      <c r="F378" s="22"/>
    </row>
    <row r="379">
      <c r="D379" s="22"/>
      <c r="E379" s="22"/>
      <c r="F379" s="22"/>
    </row>
    <row r="380">
      <c r="D380" s="22"/>
      <c r="E380" s="22"/>
      <c r="F380" s="22"/>
    </row>
    <row r="381">
      <c r="D381" s="22"/>
      <c r="E381" s="22"/>
      <c r="F381" s="22"/>
    </row>
    <row r="382">
      <c r="D382" s="22"/>
      <c r="E382" s="22"/>
      <c r="F382" s="22"/>
    </row>
    <row r="383">
      <c r="D383" s="22"/>
      <c r="E383" s="22"/>
      <c r="F383" s="22"/>
    </row>
    <row r="384">
      <c r="D384" s="22"/>
      <c r="E384" s="22"/>
      <c r="F384" s="22"/>
    </row>
    <row r="385">
      <c r="D385" s="22"/>
      <c r="E385" s="22"/>
      <c r="F385" s="22"/>
    </row>
    <row r="386">
      <c r="D386" s="22"/>
      <c r="E386" s="22"/>
      <c r="F386" s="22"/>
    </row>
    <row r="387">
      <c r="D387" s="22"/>
      <c r="E387" s="22"/>
      <c r="F387" s="22"/>
    </row>
    <row r="388">
      <c r="D388" s="22"/>
      <c r="E388" s="22"/>
      <c r="F388" s="22"/>
    </row>
    <row r="389">
      <c r="D389" s="22"/>
      <c r="E389" s="22"/>
      <c r="F389" s="22"/>
    </row>
    <row r="390">
      <c r="D390" s="22"/>
      <c r="E390" s="22"/>
      <c r="F390" s="22"/>
    </row>
    <row r="391">
      <c r="D391" s="22"/>
      <c r="E391" s="22"/>
      <c r="F391" s="22"/>
    </row>
    <row r="392">
      <c r="D392" s="22"/>
      <c r="E392" s="22"/>
      <c r="F392" s="22"/>
    </row>
    <row r="393">
      <c r="D393" s="22"/>
      <c r="E393" s="22"/>
      <c r="F393" s="22"/>
    </row>
    <row r="394">
      <c r="D394" s="22"/>
      <c r="E394" s="22"/>
      <c r="F394" s="22"/>
    </row>
    <row r="395">
      <c r="D395" s="22"/>
      <c r="E395" s="22"/>
      <c r="F395" s="22"/>
    </row>
    <row r="396">
      <c r="D396" s="22"/>
      <c r="E396" s="22"/>
      <c r="F396" s="22"/>
    </row>
    <row r="397">
      <c r="D397" s="22"/>
      <c r="E397" s="22"/>
      <c r="F397" s="22"/>
    </row>
    <row r="398">
      <c r="D398" s="22"/>
      <c r="E398" s="22"/>
      <c r="F398" s="22"/>
    </row>
    <row r="399">
      <c r="D399" s="22"/>
      <c r="E399" s="22"/>
      <c r="F399" s="22"/>
    </row>
    <row r="400">
      <c r="D400" s="22"/>
      <c r="E400" s="22"/>
      <c r="F400" s="22"/>
    </row>
    <row r="401">
      <c r="D401" s="22"/>
      <c r="E401" s="22"/>
      <c r="F401" s="22"/>
    </row>
    <row r="402">
      <c r="D402" s="22"/>
      <c r="E402" s="22"/>
      <c r="F402" s="22"/>
    </row>
    <row r="403">
      <c r="D403" s="22"/>
      <c r="E403" s="22"/>
      <c r="F403" s="22"/>
    </row>
    <row r="404">
      <c r="D404" s="22"/>
      <c r="E404" s="22"/>
      <c r="F404" s="22"/>
    </row>
    <row r="405">
      <c r="D405" s="22"/>
      <c r="E405" s="22"/>
      <c r="F405" s="22"/>
    </row>
    <row r="406">
      <c r="D406" s="22"/>
      <c r="E406" s="22"/>
      <c r="F406" s="22"/>
    </row>
    <row r="407">
      <c r="D407" s="22"/>
      <c r="E407" s="22"/>
      <c r="F407" s="22"/>
    </row>
    <row r="408">
      <c r="D408" s="22"/>
      <c r="E408" s="22"/>
      <c r="F408" s="22"/>
    </row>
    <row r="409">
      <c r="D409" s="22"/>
      <c r="E409" s="22"/>
      <c r="F409" s="22"/>
    </row>
    <row r="410">
      <c r="D410" s="22"/>
      <c r="E410" s="22"/>
      <c r="F410" s="22"/>
    </row>
    <row r="411">
      <c r="D411" s="22"/>
      <c r="E411" s="22"/>
      <c r="F411" s="22"/>
    </row>
    <row r="412">
      <c r="D412" s="22"/>
      <c r="E412" s="22"/>
      <c r="F412" s="22"/>
    </row>
    <row r="413">
      <c r="D413" s="22"/>
      <c r="E413" s="22"/>
      <c r="F413" s="22"/>
    </row>
    <row r="414">
      <c r="D414" s="22"/>
      <c r="E414" s="22"/>
      <c r="F414" s="22"/>
    </row>
    <row r="415">
      <c r="D415" s="22"/>
      <c r="E415" s="22"/>
      <c r="F415" s="22"/>
    </row>
    <row r="416">
      <c r="D416" s="22"/>
      <c r="E416" s="22"/>
      <c r="F416" s="22"/>
    </row>
    <row r="417">
      <c r="D417" s="22"/>
      <c r="E417" s="22"/>
      <c r="F417" s="22"/>
    </row>
    <row r="418">
      <c r="D418" s="22"/>
      <c r="E418" s="22"/>
      <c r="F418" s="22"/>
    </row>
    <row r="419">
      <c r="D419" s="22"/>
      <c r="E419" s="22"/>
      <c r="F419" s="22"/>
    </row>
    <row r="420">
      <c r="D420" s="22"/>
      <c r="E420" s="22"/>
      <c r="F420" s="22"/>
    </row>
    <row r="421">
      <c r="D421" s="22"/>
      <c r="E421" s="22"/>
      <c r="F421" s="22"/>
    </row>
    <row r="422">
      <c r="D422" s="22"/>
      <c r="E422" s="22"/>
      <c r="F422" s="22"/>
    </row>
    <row r="423">
      <c r="D423" s="22"/>
      <c r="E423" s="22"/>
      <c r="F423" s="22"/>
    </row>
    <row r="424">
      <c r="D424" s="22"/>
      <c r="E424" s="22"/>
      <c r="F424" s="22"/>
    </row>
    <row r="425">
      <c r="D425" s="22"/>
      <c r="E425" s="22"/>
      <c r="F425" s="22"/>
    </row>
    <row r="426">
      <c r="D426" s="22"/>
      <c r="E426" s="22"/>
      <c r="F426" s="22"/>
    </row>
    <row r="427">
      <c r="D427" s="22"/>
      <c r="E427" s="22"/>
      <c r="F427" s="22"/>
    </row>
    <row r="428">
      <c r="D428" s="22"/>
      <c r="E428" s="22"/>
      <c r="F428" s="22"/>
    </row>
    <row r="429">
      <c r="D429" s="22"/>
      <c r="E429" s="22"/>
      <c r="F429" s="22"/>
    </row>
    <row r="430">
      <c r="D430" s="22"/>
      <c r="E430" s="22"/>
      <c r="F430" s="22"/>
    </row>
    <row r="431">
      <c r="D431" s="22"/>
      <c r="E431" s="22"/>
      <c r="F431" s="22"/>
    </row>
    <row r="432">
      <c r="D432" s="22"/>
      <c r="E432" s="22"/>
      <c r="F432" s="22"/>
    </row>
    <row r="433">
      <c r="D433" s="22"/>
      <c r="E433" s="22"/>
      <c r="F433" s="22"/>
    </row>
    <row r="434">
      <c r="D434" s="22"/>
      <c r="E434" s="22"/>
      <c r="F434" s="22"/>
    </row>
    <row r="435">
      <c r="D435" s="22"/>
      <c r="E435" s="22"/>
      <c r="F435" s="22"/>
    </row>
    <row r="436">
      <c r="D436" s="22"/>
      <c r="E436" s="22"/>
      <c r="F436" s="22"/>
    </row>
    <row r="437">
      <c r="D437" s="22"/>
      <c r="E437" s="22"/>
      <c r="F437" s="22"/>
    </row>
    <row r="438">
      <c r="D438" s="22"/>
      <c r="E438" s="22"/>
      <c r="F438" s="22"/>
    </row>
    <row r="439">
      <c r="D439" s="22"/>
      <c r="E439" s="22"/>
      <c r="F439" s="22"/>
    </row>
    <row r="440">
      <c r="D440" s="22"/>
      <c r="E440" s="22"/>
      <c r="F440" s="22"/>
    </row>
    <row r="441">
      <c r="D441" s="22"/>
      <c r="E441" s="22"/>
      <c r="F441" s="22"/>
    </row>
    <row r="442">
      <c r="D442" s="22"/>
      <c r="E442" s="22"/>
      <c r="F442" s="22"/>
    </row>
    <row r="443">
      <c r="D443" s="22"/>
      <c r="E443" s="22"/>
      <c r="F443" s="22"/>
    </row>
    <row r="444">
      <c r="D444" s="22"/>
      <c r="E444" s="22"/>
      <c r="F444" s="22"/>
    </row>
    <row r="445">
      <c r="D445" s="22"/>
      <c r="E445" s="22"/>
      <c r="F445" s="22"/>
    </row>
    <row r="446">
      <c r="D446" s="22"/>
      <c r="E446" s="22"/>
      <c r="F446" s="22"/>
    </row>
    <row r="447">
      <c r="D447" s="22"/>
      <c r="E447" s="22"/>
      <c r="F447" s="22"/>
    </row>
    <row r="448">
      <c r="D448" s="22"/>
      <c r="E448" s="22"/>
      <c r="F448" s="22"/>
    </row>
    <row r="449">
      <c r="D449" s="22"/>
      <c r="E449" s="22"/>
      <c r="F449" s="22"/>
    </row>
    <row r="450">
      <c r="D450" s="22"/>
      <c r="E450" s="22"/>
      <c r="F450" s="22"/>
    </row>
    <row r="451">
      <c r="D451" s="22"/>
      <c r="E451" s="22"/>
      <c r="F451" s="22"/>
    </row>
    <row r="452">
      <c r="D452" s="22"/>
      <c r="E452" s="22"/>
      <c r="F452" s="22"/>
    </row>
    <row r="453">
      <c r="D453" s="22"/>
      <c r="E453" s="22"/>
      <c r="F453" s="22"/>
    </row>
    <row r="454">
      <c r="D454" s="22"/>
      <c r="E454" s="22"/>
      <c r="F454" s="22"/>
    </row>
    <row r="455">
      <c r="D455" s="22"/>
      <c r="E455" s="22"/>
      <c r="F455" s="22"/>
    </row>
    <row r="456">
      <c r="D456" s="22"/>
      <c r="E456" s="22"/>
      <c r="F456" s="22"/>
    </row>
    <row r="457">
      <c r="D457" s="22"/>
      <c r="E457" s="22"/>
      <c r="F457" s="22"/>
    </row>
    <row r="458">
      <c r="D458" s="22"/>
      <c r="E458" s="22"/>
      <c r="F458" s="22"/>
    </row>
    <row r="459">
      <c r="D459" s="22"/>
      <c r="E459" s="22"/>
      <c r="F459" s="22"/>
    </row>
    <row r="460">
      <c r="D460" s="22"/>
      <c r="E460" s="22"/>
      <c r="F460" s="22"/>
    </row>
    <row r="461">
      <c r="D461" s="22"/>
      <c r="E461" s="22"/>
      <c r="F461" s="22"/>
    </row>
    <row r="462">
      <c r="D462" s="22"/>
      <c r="E462" s="22"/>
      <c r="F462" s="22"/>
    </row>
    <row r="463">
      <c r="D463" s="22"/>
      <c r="E463" s="22"/>
      <c r="F463" s="22"/>
    </row>
    <row r="464">
      <c r="D464" s="22"/>
      <c r="E464" s="22"/>
      <c r="F464" s="22"/>
    </row>
    <row r="465">
      <c r="D465" s="22"/>
      <c r="E465" s="22"/>
      <c r="F465" s="22"/>
    </row>
    <row r="466">
      <c r="D466" s="22"/>
      <c r="E466" s="22"/>
      <c r="F466" s="22"/>
    </row>
    <row r="467">
      <c r="D467" s="22"/>
      <c r="E467" s="22"/>
      <c r="F467" s="22"/>
    </row>
    <row r="468">
      <c r="D468" s="22"/>
      <c r="E468" s="22"/>
      <c r="F468" s="22"/>
    </row>
    <row r="469">
      <c r="D469" s="22"/>
      <c r="E469" s="22"/>
      <c r="F469" s="22"/>
    </row>
    <row r="470">
      <c r="D470" s="22"/>
      <c r="E470" s="22"/>
      <c r="F470" s="22"/>
    </row>
    <row r="471">
      <c r="D471" s="22"/>
      <c r="E471" s="22"/>
      <c r="F471" s="22"/>
    </row>
    <row r="472">
      <c r="D472" s="22"/>
      <c r="E472" s="22"/>
      <c r="F472" s="22"/>
    </row>
    <row r="473">
      <c r="D473" s="22"/>
      <c r="E473" s="22"/>
      <c r="F473" s="22"/>
    </row>
    <row r="474">
      <c r="D474" s="22"/>
      <c r="E474" s="22"/>
      <c r="F474" s="22"/>
    </row>
    <row r="475">
      <c r="D475" s="22"/>
      <c r="E475" s="22"/>
      <c r="F475" s="22"/>
    </row>
    <row r="476">
      <c r="D476" s="22"/>
      <c r="E476" s="22"/>
      <c r="F476" s="22"/>
    </row>
    <row r="477">
      <c r="D477" s="22"/>
      <c r="E477" s="22"/>
      <c r="F477" s="22"/>
    </row>
    <row r="478">
      <c r="D478" s="22"/>
      <c r="E478" s="22"/>
      <c r="F478" s="22"/>
    </row>
    <row r="479">
      <c r="D479" s="22"/>
      <c r="E479" s="22"/>
      <c r="F479" s="22"/>
    </row>
    <row r="480">
      <c r="D480" s="22"/>
      <c r="E480" s="22"/>
      <c r="F480" s="22"/>
    </row>
    <row r="481">
      <c r="D481" s="22"/>
      <c r="E481" s="22"/>
      <c r="F481" s="22"/>
    </row>
    <row r="482">
      <c r="D482" s="22"/>
      <c r="E482" s="22"/>
      <c r="F482" s="22"/>
    </row>
    <row r="483">
      <c r="D483" s="22"/>
      <c r="E483" s="22"/>
      <c r="F483" s="22"/>
    </row>
    <row r="484">
      <c r="D484" s="22"/>
      <c r="E484" s="22"/>
      <c r="F484" s="22"/>
    </row>
    <row r="485">
      <c r="D485" s="22"/>
      <c r="E485" s="22"/>
      <c r="F485" s="22"/>
    </row>
    <row r="486">
      <c r="D486" s="22"/>
      <c r="E486" s="22"/>
      <c r="F486" s="22"/>
    </row>
    <row r="487">
      <c r="D487" s="22"/>
      <c r="E487" s="22"/>
      <c r="F487" s="22"/>
    </row>
    <row r="488">
      <c r="D488" s="22"/>
      <c r="E488" s="22"/>
      <c r="F488" s="22"/>
    </row>
    <row r="489">
      <c r="D489" s="22"/>
      <c r="E489" s="22"/>
      <c r="F489" s="22"/>
    </row>
    <row r="490">
      <c r="D490" s="22"/>
      <c r="E490" s="22"/>
      <c r="F490" s="22"/>
    </row>
    <row r="491">
      <c r="D491" s="22"/>
      <c r="E491" s="22"/>
      <c r="F491" s="22"/>
    </row>
    <row r="492">
      <c r="D492" s="22"/>
      <c r="E492" s="22"/>
      <c r="F492" s="22"/>
    </row>
    <row r="493">
      <c r="D493" s="22"/>
      <c r="E493" s="22"/>
      <c r="F493" s="22"/>
    </row>
    <row r="494">
      <c r="D494" s="22"/>
      <c r="E494" s="22"/>
      <c r="F494" s="22"/>
    </row>
    <row r="495">
      <c r="D495" s="22"/>
      <c r="E495" s="22"/>
      <c r="F495" s="22"/>
    </row>
    <row r="496">
      <c r="D496" s="22"/>
      <c r="E496" s="22"/>
      <c r="F496" s="22"/>
    </row>
    <row r="497">
      <c r="D497" s="22"/>
      <c r="E497" s="22"/>
      <c r="F497" s="22"/>
    </row>
    <row r="498">
      <c r="D498" s="22"/>
      <c r="E498" s="22"/>
      <c r="F498" s="22"/>
    </row>
    <row r="499">
      <c r="D499" s="22"/>
      <c r="E499" s="22"/>
      <c r="F499" s="22"/>
    </row>
    <row r="500">
      <c r="D500" s="22"/>
      <c r="E500" s="22"/>
      <c r="F500" s="22"/>
    </row>
    <row r="501">
      <c r="D501" s="22"/>
      <c r="E501" s="22"/>
      <c r="F501" s="22"/>
    </row>
    <row r="502">
      <c r="D502" s="22"/>
      <c r="E502" s="22"/>
      <c r="F502" s="22"/>
    </row>
    <row r="503">
      <c r="D503" s="22"/>
      <c r="E503" s="22"/>
      <c r="F503" s="22"/>
    </row>
    <row r="504">
      <c r="D504" s="22"/>
      <c r="E504" s="22"/>
      <c r="F504" s="22"/>
    </row>
    <row r="505">
      <c r="D505" s="22"/>
      <c r="E505" s="22"/>
      <c r="F505" s="22"/>
    </row>
    <row r="506">
      <c r="D506" s="22"/>
      <c r="E506" s="22"/>
      <c r="F506" s="22"/>
    </row>
    <row r="507">
      <c r="D507" s="22"/>
      <c r="E507" s="22"/>
      <c r="F507" s="22"/>
    </row>
    <row r="508">
      <c r="D508" s="22"/>
      <c r="E508" s="22"/>
      <c r="F508" s="22"/>
    </row>
    <row r="509">
      <c r="D509" s="22"/>
      <c r="E509" s="22"/>
      <c r="F509" s="22"/>
    </row>
    <row r="510">
      <c r="D510" s="22"/>
      <c r="E510" s="22"/>
      <c r="F510" s="22"/>
    </row>
    <row r="511">
      <c r="D511" s="22"/>
      <c r="E511" s="22"/>
      <c r="F511" s="22"/>
    </row>
    <row r="512">
      <c r="D512" s="22"/>
      <c r="E512" s="22"/>
      <c r="F512" s="22"/>
    </row>
    <row r="513">
      <c r="D513" s="22"/>
      <c r="E513" s="22"/>
      <c r="F513" s="22"/>
    </row>
    <row r="514">
      <c r="D514" s="22"/>
      <c r="E514" s="22"/>
      <c r="F514" s="22"/>
    </row>
    <row r="515">
      <c r="D515" s="22"/>
      <c r="E515" s="22"/>
      <c r="F515" s="22"/>
    </row>
    <row r="516">
      <c r="D516" s="22"/>
      <c r="E516" s="22"/>
      <c r="F516" s="22"/>
    </row>
    <row r="517">
      <c r="D517" s="22"/>
      <c r="E517" s="22"/>
      <c r="F517" s="22"/>
    </row>
    <row r="518">
      <c r="D518" s="22"/>
      <c r="E518" s="22"/>
      <c r="F518" s="22"/>
    </row>
    <row r="519">
      <c r="D519" s="22"/>
      <c r="E519" s="22"/>
      <c r="F519" s="22"/>
    </row>
    <row r="520">
      <c r="D520" s="22"/>
      <c r="E520" s="22"/>
      <c r="F520" s="22"/>
    </row>
    <row r="521">
      <c r="D521" s="22"/>
      <c r="E521" s="22"/>
      <c r="F521" s="22"/>
    </row>
    <row r="522">
      <c r="D522" s="22"/>
      <c r="E522" s="22"/>
      <c r="F522" s="22"/>
    </row>
    <row r="523">
      <c r="D523" s="22"/>
      <c r="E523" s="22"/>
      <c r="F523" s="22"/>
    </row>
    <row r="524">
      <c r="D524" s="22"/>
      <c r="E524" s="22"/>
      <c r="F524" s="22"/>
    </row>
    <row r="525">
      <c r="D525" s="22"/>
      <c r="E525" s="22"/>
      <c r="F525" s="22"/>
    </row>
    <row r="526">
      <c r="D526" s="22"/>
      <c r="E526" s="22"/>
      <c r="F526" s="22"/>
    </row>
    <row r="527">
      <c r="D527" s="22"/>
      <c r="E527" s="22"/>
      <c r="F527" s="22"/>
    </row>
    <row r="528">
      <c r="D528" s="22"/>
      <c r="E528" s="22"/>
      <c r="F528" s="22"/>
    </row>
    <row r="529">
      <c r="D529" s="22"/>
      <c r="E529" s="22"/>
      <c r="F529" s="22"/>
    </row>
    <row r="530">
      <c r="D530" s="22"/>
      <c r="E530" s="22"/>
      <c r="F530" s="22"/>
    </row>
    <row r="531">
      <c r="D531" s="22"/>
      <c r="E531" s="22"/>
      <c r="F531" s="22"/>
    </row>
    <row r="532">
      <c r="D532" s="22"/>
      <c r="E532" s="22"/>
      <c r="F532" s="22"/>
    </row>
    <row r="533">
      <c r="D533" s="22"/>
      <c r="E533" s="22"/>
      <c r="F533" s="22"/>
    </row>
    <row r="534">
      <c r="D534" s="22"/>
      <c r="E534" s="22"/>
      <c r="F534" s="22"/>
    </row>
    <row r="535">
      <c r="D535" s="22"/>
      <c r="E535" s="22"/>
      <c r="F535" s="22"/>
    </row>
    <row r="536">
      <c r="D536" s="22"/>
      <c r="E536" s="22"/>
      <c r="F536" s="22"/>
    </row>
    <row r="537">
      <c r="D537" s="22"/>
      <c r="E537" s="22"/>
      <c r="F537" s="22"/>
    </row>
    <row r="538">
      <c r="D538" s="22"/>
      <c r="E538" s="22"/>
      <c r="F538" s="22"/>
    </row>
    <row r="539">
      <c r="D539" s="22"/>
      <c r="E539" s="22"/>
      <c r="F539" s="22"/>
    </row>
    <row r="540">
      <c r="D540" s="22"/>
      <c r="E540" s="22"/>
      <c r="F540" s="22"/>
    </row>
    <row r="541">
      <c r="D541" s="22"/>
      <c r="E541" s="22"/>
      <c r="F541" s="22"/>
    </row>
    <row r="542">
      <c r="D542" s="22"/>
      <c r="E542" s="22"/>
      <c r="F542" s="22"/>
    </row>
    <row r="543">
      <c r="D543" s="22"/>
      <c r="E543" s="22"/>
      <c r="F543" s="22"/>
    </row>
    <row r="544">
      <c r="D544" s="22"/>
      <c r="E544" s="22"/>
      <c r="F544" s="22"/>
    </row>
    <row r="545">
      <c r="D545" s="22"/>
      <c r="E545" s="22"/>
      <c r="F545" s="22"/>
    </row>
    <row r="546">
      <c r="D546" s="22"/>
      <c r="E546" s="22"/>
      <c r="F546" s="22"/>
    </row>
    <row r="547">
      <c r="D547" s="22"/>
      <c r="E547" s="22"/>
      <c r="F547" s="22"/>
    </row>
    <row r="548">
      <c r="D548" s="22"/>
      <c r="E548" s="22"/>
      <c r="F548" s="22"/>
    </row>
    <row r="549">
      <c r="D549" s="22"/>
      <c r="E549" s="22"/>
      <c r="F549" s="22"/>
    </row>
    <row r="550">
      <c r="D550" s="22"/>
      <c r="E550" s="22"/>
      <c r="F550" s="22"/>
    </row>
    <row r="551">
      <c r="D551" s="22"/>
      <c r="E551" s="22"/>
      <c r="F551" s="22"/>
    </row>
    <row r="552">
      <c r="D552" s="22"/>
      <c r="E552" s="22"/>
      <c r="F552" s="22"/>
    </row>
    <row r="553">
      <c r="D553" s="22"/>
      <c r="E553" s="22"/>
      <c r="F553" s="22"/>
    </row>
    <row r="554">
      <c r="D554" s="22"/>
      <c r="E554" s="22"/>
      <c r="F554" s="22"/>
    </row>
    <row r="555">
      <c r="D555" s="22"/>
      <c r="E555" s="22"/>
      <c r="F555" s="22"/>
    </row>
    <row r="556">
      <c r="D556" s="22"/>
      <c r="E556" s="22"/>
      <c r="F556" s="22"/>
    </row>
    <row r="557">
      <c r="D557" s="22"/>
      <c r="E557" s="22"/>
      <c r="F557" s="22"/>
    </row>
    <row r="558">
      <c r="D558" s="22"/>
      <c r="E558" s="22"/>
      <c r="F558" s="22"/>
    </row>
    <row r="559">
      <c r="D559" s="22"/>
      <c r="E559" s="22"/>
      <c r="F559" s="22"/>
    </row>
    <row r="560">
      <c r="D560" s="22"/>
      <c r="E560" s="22"/>
      <c r="F560" s="22"/>
    </row>
    <row r="561">
      <c r="D561" s="22"/>
      <c r="E561" s="22"/>
      <c r="F561" s="22"/>
    </row>
    <row r="562">
      <c r="D562" s="22"/>
      <c r="E562" s="22"/>
      <c r="F562" s="22"/>
    </row>
    <row r="563">
      <c r="D563" s="22"/>
      <c r="E563" s="22"/>
      <c r="F563" s="22"/>
    </row>
    <row r="564">
      <c r="D564" s="22"/>
      <c r="E564" s="22"/>
      <c r="F564" s="22"/>
    </row>
    <row r="565">
      <c r="D565" s="22"/>
      <c r="E565" s="22"/>
      <c r="F565" s="22"/>
    </row>
    <row r="566">
      <c r="D566" s="22"/>
      <c r="E566" s="22"/>
      <c r="F566" s="22"/>
    </row>
    <row r="567">
      <c r="D567" s="22"/>
      <c r="E567" s="22"/>
      <c r="F567" s="22"/>
    </row>
    <row r="568">
      <c r="D568" s="22"/>
      <c r="E568" s="22"/>
      <c r="F568" s="22"/>
    </row>
    <row r="569">
      <c r="D569" s="22"/>
      <c r="E569" s="22"/>
      <c r="F569" s="22"/>
    </row>
    <row r="570">
      <c r="D570" s="22"/>
      <c r="E570" s="22"/>
      <c r="F570" s="22"/>
    </row>
    <row r="571">
      <c r="D571" s="22"/>
      <c r="E571" s="22"/>
      <c r="F571" s="22"/>
    </row>
    <row r="572">
      <c r="D572" s="22"/>
      <c r="E572" s="22"/>
      <c r="F572" s="22"/>
    </row>
    <row r="573">
      <c r="D573" s="22"/>
      <c r="E573" s="22"/>
      <c r="F573" s="22"/>
    </row>
    <row r="574">
      <c r="D574" s="22"/>
      <c r="E574" s="22"/>
      <c r="F574" s="22"/>
    </row>
    <row r="575">
      <c r="D575" s="22"/>
      <c r="E575" s="22"/>
      <c r="F575" s="22"/>
    </row>
    <row r="576">
      <c r="D576" s="22"/>
      <c r="E576" s="22"/>
      <c r="F576" s="22"/>
    </row>
    <row r="577">
      <c r="D577" s="22"/>
      <c r="E577" s="22"/>
      <c r="F577" s="22"/>
    </row>
    <row r="578">
      <c r="D578" s="22"/>
      <c r="E578" s="22"/>
      <c r="F578" s="22"/>
    </row>
    <row r="579">
      <c r="D579" s="22"/>
      <c r="E579" s="22"/>
      <c r="F579" s="22"/>
    </row>
    <row r="580">
      <c r="D580" s="22"/>
      <c r="E580" s="22"/>
      <c r="F580" s="22"/>
    </row>
    <row r="581">
      <c r="D581" s="22"/>
      <c r="E581" s="22"/>
      <c r="F581" s="22"/>
    </row>
    <row r="582">
      <c r="D582" s="22"/>
      <c r="E582" s="22"/>
      <c r="F582" s="22"/>
    </row>
    <row r="583">
      <c r="D583" s="22"/>
      <c r="E583" s="22"/>
      <c r="F583" s="22"/>
    </row>
    <row r="584">
      <c r="D584" s="22"/>
      <c r="E584" s="22"/>
      <c r="F584" s="22"/>
    </row>
    <row r="585">
      <c r="D585" s="22"/>
      <c r="E585" s="22"/>
      <c r="F585" s="22"/>
    </row>
    <row r="586">
      <c r="D586" s="22"/>
      <c r="E586" s="22"/>
      <c r="F586" s="22"/>
    </row>
    <row r="587">
      <c r="D587" s="22"/>
      <c r="E587" s="22"/>
      <c r="F587" s="22"/>
    </row>
    <row r="588">
      <c r="D588" s="22"/>
      <c r="E588" s="22"/>
      <c r="F588" s="22"/>
    </row>
    <row r="589">
      <c r="D589" s="22"/>
      <c r="E589" s="22"/>
      <c r="F589" s="22"/>
    </row>
    <row r="590">
      <c r="D590" s="22"/>
      <c r="E590" s="22"/>
      <c r="F590" s="22"/>
    </row>
    <row r="591">
      <c r="D591" s="22"/>
      <c r="E591" s="22"/>
      <c r="F591" s="22"/>
    </row>
    <row r="592">
      <c r="D592" s="22"/>
      <c r="E592" s="22"/>
      <c r="F592" s="22"/>
    </row>
    <row r="593">
      <c r="D593" s="22"/>
      <c r="E593" s="22"/>
      <c r="F593" s="22"/>
    </row>
    <row r="594">
      <c r="D594" s="22"/>
      <c r="E594" s="22"/>
      <c r="F594" s="22"/>
    </row>
    <row r="595">
      <c r="D595" s="22"/>
      <c r="E595" s="22"/>
      <c r="F595" s="22"/>
    </row>
    <row r="596">
      <c r="D596" s="22"/>
      <c r="E596" s="22"/>
      <c r="F596" s="22"/>
    </row>
    <row r="597">
      <c r="D597" s="22"/>
      <c r="E597" s="22"/>
      <c r="F597" s="22"/>
    </row>
    <row r="598">
      <c r="D598" s="22"/>
      <c r="E598" s="22"/>
      <c r="F598" s="22"/>
    </row>
    <row r="599">
      <c r="D599" s="22"/>
      <c r="E599" s="22"/>
      <c r="F599" s="22"/>
    </row>
    <row r="600">
      <c r="D600" s="22"/>
      <c r="E600" s="22"/>
      <c r="F600" s="22"/>
    </row>
    <row r="601">
      <c r="D601" s="22"/>
      <c r="E601" s="22"/>
      <c r="F601" s="22"/>
    </row>
    <row r="602">
      <c r="D602" s="22"/>
      <c r="E602" s="22"/>
      <c r="F602" s="22"/>
    </row>
    <row r="603">
      <c r="D603" s="22"/>
      <c r="E603" s="22"/>
      <c r="F603" s="22"/>
    </row>
    <row r="604">
      <c r="D604" s="22"/>
      <c r="E604" s="22"/>
      <c r="F604" s="22"/>
    </row>
    <row r="605">
      <c r="D605" s="22"/>
      <c r="E605" s="22"/>
      <c r="F605" s="22"/>
    </row>
    <row r="606">
      <c r="D606" s="22"/>
      <c r="E606" s="22"/>
      <c r="F606" s="22"/>
    </row>
    <row r="607">
      <c r="D607" s="22"/>
      <c r="E607" s="22"/>
      <c r="F607" s="22"/>
    </row>
    <row r="608">
      <c r="D608" s="22"/>
      <c r="E608" s="22"/>
      <c r="F608" s="22"/>
    </row>
    <row r="609">
      <c r="D609" s="22"/>
      <c r="E609" s="22"/>
      <c r="F609" s="22"/>
    </row>
    <row r="610">
      <c r="D610" s="22"/>
      <c r="E610" s="22"/>
      <c r="F610" s="22"/>
    </row>
    <row r="611">
      <c r="D611" s="22"/>
      <c r="E611" s="22"/>
      <c r="F611" s="22"/>
    </row>
    <row r="612">
      <c r="D612" s="22"/>
      <c r="E612" s="22"/>
      <c r="F612" s="22"/>
    </row>
    <row r="613">
      <c r="D613" s="22"/>
      <c r="E613" s="22"/>
      <c r="F613" s="22"/>
    </row>
    <row r="614">
      <c r="D614" s="22"/>
      <c r="E614" s="22"/>
      <c r="F614" s="22"/>
    </row>
    <row r="615">
      <c r="D615" s="22"/>
      <c r="E615" s="22"/>
      <c r="F615" s="22"/>
    </row>
    <row r="616">
      <c r="D616" s="22"/>
      <c r="E616" s="22"/>
      <c r="F616" s="22"/>
    </row>
    <row r="617">
      <c r="D617" s="22"/>
      <c r="E617" s="22"/>
      <c r="F617" s="22"/>
    </row>
    <row r="618">
      <c r="D618" s="22"/>
      <c r="E618" s="22"/>
      <c r="F618" s="22"/>
    </row>
    <row r="619">
      <c r="D619" s="22"/>
      <c r="E619" s="22"/>
      <c r="F619" s="22"/>
    </row>
    <row r="620">
      <c r="D620" s="22"/>
      <c r="E620" s="22"/>
      <c r="F620" s="22"/>
    </row>
    <row r="621">
      <c r="D621" s="22"/>
      <c r="E621" s="22"/>
      <c r="F621" s="22"/>
    </row>
    <row r="622">
      <c r="D622" s="22"/>
      <c r="E622" s="22"/>
      <c r="F622" s="22"/>
    </row>
    <row r="623">
      <c r="D623" s="22"/>
      <c r="E623" s="22"/>
      <c r="F623" s="22"/>
    </row>
    <row r="624">
      <c r="D624" s="22"/>
      <c r="E624" s="22"/>
      <c r="F624" s="22"/>
    </row>
    <row r="625">
      <c r="D625" s="22"/>
      <c r="E625" s="22"/>
      <c r="F625" s="22"/>
    </row>
    <row r="626">
      <c r="D626" s="22"/>
      <c r="E626" s="22"/>
      <c r="F626" s="22"/>
    </row>
    <row r="627">
      <c r="D627" s="22"/>
      <c r="E627" s="22"/>
      <c r="F627" s="22"/>
    </row>
    <row r="628">
      <c r="D628" s="22"/>
      <c r="E628" s="22"/>
      <c r="F628" s="22"/>
    </row>
    <row r="629">
      <c r="D629" s="22"/>
      <c r="E629" s="22"/>
      <c r="F629" s="22"/>
    </row>
    <row r="630">
      <c r="D630" s="22"/>
      <c r="E630" s="22"/>
      <c r="F630" s="22"/>
    </row>
    <row r="631">
      <c r="D631" s="22"/>
      <c r="E631" s="22"/>
      <c r="F631" s="22"/>
    </row>
    <row r="632">
      <c r="D632" s="22"/>
      <c r="E632" s="22"/>
      <c r="F632" s="22"/>
    </row>
    <row r="633">
      <c r="D633" s="22"/>
      <c r="E633" s="22"/>
      <c r="F633" s="22"/>
    </row>
    <row r="634">
      <c r="D634" s="22"/>
      <c r="E634" s="22"/>
      <c r="F634" s="22"/>
    </row>
    <row r="635">
      <c r="D635" s="22"/>
      <c r="E635" s="22"/>
      <c r="F635" s="22"/>
    </row>
    <row r="636">
      <c r="D636" s="22"/>
      <c r="E636" s="22"/>
      <c r="F636" s="22"/>
    </row>
    <row r="637">
      <c r="D637" s="22"/>
      <c r="E637" s="22"/>
      <c r="F637" s="22"/>
    </row>
    <row r="638">
      <c r="D638" s="22"/>
      <c r="E638" s="22"/>
      <c r="F638" s="22"/>
    </row>
    <row r="639">
      <c r="D639" s="22"/>
      <c r="E639" s="22"/>
      <c r="F639" s="22"/>
    </row>
    <row r="640">
      <c r="D640" s="22"/>
      <c r="E640" s="22"/>
      <c r="F640" s="22"/>
    </row>
    <row r="641">
      <c r="D641" s="22"/>
      <c r="E641" s="22"/>
      <c r="F641" s="22"/>
    </row>
    <row r="642">
      <c r="D642" s="22"/>
      <c r="E642" s="22"/>
      <c r="F642" s="22"/>
    </row>
    <row r="643">
      <c r="D643" s="22"/>
      <c r="E643" s="22"/>
      <c r="F643" s="22"/>
    </row>
    <row r="644">
      <c r="D644" s="22"/>
      <c r="E644" s="22"/>
      <c r="F644" s="22"/>
    </row>
    <row r="645">
      <c r="D645" s="22"/>
      <c r="E645" s="22"/>
      <c r="F645" s="22"/>
    </row>
    <row r="646">
      <c r="D646" s="22"/>
      <c r="E646" s="22"/>
      <c r="F646" s="22"/>
    </row>
    <row r="647">
      <c r="D647" s="22"/>
      <c r="E647" s="22"/>
      <c r="F647" s="22"/>
    </row>
    <row r="648">
      <c r="D648" s="22"/>
      <c r="E648" s="22"/>
      <c r="F648" s="22"/>
    </row>
    <row r="649">
      <c r="D649" s="22"/>
      <c r="E649" s="22"/>
      <c r="F649" s="22"/>
    </row>
    <row r="650">
      <c r="D650" s="22"/>
      <c r="E650" s="22"/>
      <c r="F650" s="22"/>
    </row>
    <row r="651">
      <c r="D651" s="22"/>
      <c r="E651" s="22"/>
      <c r="F651" s="22"/>
    </row>
    <row r="652">
      <c r="D652" s="22"/>
      <c r="E652" s="22"/>
      <c r="F652" s="22"/>
    </row>
    <row r="653">
      <c r="D653" s="22"/>
      <c r="E653" s="22"/>
      <c r="F653" s="22"/>
    </row>
    <row r="654">
      <c r="D654" s="22"/>
      <c r="E654" s="22"/>
      <c r="F654" s="22"/>
    </row>
    <row r="655">
      <c r="D655" s="22"/>
      <c r="E655" s="22"/>
      <c r="F655" s="22"/>
    </row>
    <row r="656">
      <c r="D656" s="22"/>
      <c r="E656" s="22"/>
      <c r="F656" s="22"/>
    </row>
    <row r="657">
      <c r="D657" s="22"/>
      <c r="E657" s="22"/>
      <c r="F657" s="22"/>
    </row>
    <row r="658">
      <c r="D658" s="22"/>
      <c r="E658" s="22"/>
      <c r="F658" s="22"/>
    </row>
    <row r="659">
      <c r="D659" s="22"/>
      <c r="E659" s="22"/>
      <c r="F659" s="22"/>
    </row>
    <row r="660">
      <c r="D660" s="22"/>
      <c r="E660" s="22"/>
      <c r="F660" s="22"/>
    </row>
    <row r="661">
      <c r="D661" s="22"/>
      <c r="E661" s="22"/>
      <c r="F661" s="22"/>
    </row>
    <row r="662">
      <c r="D662" s="22"/>
      <c r="E662" s="22"/>
      <c r="F662" s="22"/>
    </row>
    <row r="663">
      <c r="D663" s="22"/>
      <c r="E663" s="22"/>
      <c r="F663" s="22"/>
    </row>
    <row r="664">
      <c r="D664" s="22"/>
      <c r="E664" s="22"/>
      <c r="F664" s="22"/>
    </row>
    <row r="665">
      <c r="D665" s="22"/>
      <c r="E665" s="22"/>
      <c r="F665" s="22"/>
    </row>
    <row r="666">
      <c r="D666" s="22"/>
      <c r="E666" s="22"/>
      <c r="F666" s="22"/>
    </row>
    <row r="667">
      <c r="D667" s="22"/>
      <c r="E667" s="22"/>
      <c r="F667" s="22"/>
    </row>
    <row r="668">
      <c r="D668" s="22"/>
      <c r="E668" s="22"/>
      <c r="F668" s="22"/>
    </row>
    <row r="669">
      <c r="D669" s="22"/>
      <c r="E669" s="22"/>
      <c r="F669" s="22"/>
    </row>
    <row r="670">
      <c r="D670" s="22"/>
      <c r="E670" s="22"/>
      <c r="F670" s="22"/>
    </row>
    <row r="671">
      <c r="D671" s="22"/>
      <c r="E671" s="22"/>
      <c r="F671" s="22"/>
    </row>
    <row r="672">
      <c r="D672" s="22"/>
      <c r="E672" s="22"/>
      <c r="F672" s="22"/>
    </row>
    <row r="673">
      <c r="D673" s="22"/>
      <c r="E673" s="22"/>
      <c r="F673" s="22"/>
    </row>
    <row r="674">
      <c r="D674" s="22"/>
      <c r="E674" s="22"/>
      <c r="F674" s="22"/>
    </row>
    <row r="675">
      <c r="D675" s="22"/>
      <c r="E675" s="22"/>
      <c r="F675" s="22"/>
    </row>
    <row r="676">
      <c r="D676" s="22"/>
      <c r="E676" s="22"/>
      <c r="F676" s="22"/>
    </row>
    <row r="677">
      <c r="D677" s="22"/>
      <c r="E677" s="22"/>
      <c r="F677" s="22"/>
    </row>
    <row r="678">
      <c r="D678" s="22"/>
      <c r="E678" s="22"/>
      <c r="F678" s="22"/>
    </row>
    <row r="679">
      <c r="D679" s="22"/>
      <c r="E679" s="22"/>
      <c r="F679" s="22"/>
    </row>
    <row r="680">
      <c r="D680" s="22"/>
      <c r="E680" s="22"/>
      <c r="F680" s="22"/>
    </row>
    <row r="681">
      <c r="D681" s="22"/>
      <c r="E681" s="22"/>
      <c r="F681" s="22"/>
    </row>
    <row r="682">
      <c r="D682" s="22"/>
      <c r="E682" s="22"/>
      <c r="F682" s="22"/>
    </row>
    <row r="683">
      <c r="D683" s="22"/>
      <c r="E683" s="22"/>
      <c r="F683" s="22"/>
    </row>
    <row r="684">
      <c r="D684" s="22"/>
      <c r="E684" s="22"/>
      <c r="F684" s="22"/>
    </row>
    <row r="685">
      <c r="D685" s="22"/>
      <c r="E685" s="22"/>
      <c r="F685" s="22"/>
    </row>
    <row r="686">
      <c r="D686" s="22"/>
      <c r="E686" s="22"/>
      <c r="F686" s="22"/>
    </row>
    <row r="687">
      <c r="D687" s="22"/>
      <c r="E687" s="22"/>
      <c r="F687" s="22"/>
    </row>
    <row r="688">
      <c r="D688" s="22"/>
      <c r="E688" s="22"/>
      <c r="F688" s="22"/>
    </row>
    <row r="689">
      <c r="D689" s="22"/>
      <c r="E689" s="22"/>
      <c r="F689" s="22"/>
    </row>
    <row r="690">
      <c r="D690" s="22"/>
      <c r="E690" s="22"/>
      <c r="F690" s="22"/>
    </row>
    <row r="691">
      <c r="D691" s="22"/>
      <c r="E691" s="22"/>
      <c r="F691" s="22"/>
    </row>
    <row r="692">
      <c r="D692" s="22"/>
      <c r="E692" s="22"/>
      <c r="F692" s="22"/>
    </row>
    <row r="693">
      <c r="D693" s="22"/>
      <c r="E693" s="22"/>
      <c r="F693" s="22"/>
    </row>
    <row r="694">
      <c r="D694" s="22"/>
      <c r="E694" s="22"/>
      <c r="F694" s="22"/>
    </row>
    <row r="695">
      <c r="D695" s="22"/>
      <c r="E695" s="22"/>
      <c r="F695" s="22"/>
    </row>
    <row r="696">
      <c r="D696" s="22"/>
      <c r="E696" s="22"/>
      <c r="F696" s="22"/>
    </row>
    <row r="697">
      <c r="D697" s="22"/>
      <c r="E697" s="22"/>
      <c r="F697" s="22"/>
    </row>
    <row r="698">
      <c r="D698" s="22"/>
      <c r="E698" s="22"/>
      <c r="F698" s="22"/>
    </row>
    <row r="699">
      <c r="D699" s="22"/>
      <c r="E699" s="22"/>
      <c r="F699" s="22"/>
    </row>
    <row r="700">
      <c r="D700" s="22"/>
      <c r="E700" s="22"/>
      <c r="F700" s="22"/>
    </row>
    <row r="701">
      <c r="D701" s="22"/>
      <c r="E701" s="22"/>
      <c r="F701" s="22"/>
    </row>
    <row r="702">
      <c r="D702" s="22"/>
      <c r="E702" s="22"/>
      <c r="F702" s="22"/>
    </row>
    <row r="703">
      <c r="D703" s="22"/>
      <c r="E703" s="22"/>
      <c r="F703" s="22"/>
    </row>
    <row r="704">
      <c r="D704" s="22"/>
      <c r="E704" s="22"/>
      <c r="F704" s="22"/>
    </row>
    <row r="705">
      <c r="D705" s="22"/>
      <c r="E705" s="22"/>
      <c r="F705" s="22"/>
    </row>
    <row r="706">
      <c r="D706" s="22"/>
      <c r="E706" s="22"/>
      <c r="F706" s="22"/>
    </row>
    <row r="707">
      <c r="D707" s="22"/>
      <c r="E707" s="22"/>
      <c r="F707" s="22"/>
    </row>
    <row r="708">
      <c r="D708" s="22"/>
      <c r="E708" s="22"/>
      <c r="F708" s="22"/>
    </row>
    <row r="709">
      <c r="D709" s="22"/>
      <c r="E709" s="22"/>
      <c r="F709" s="22"/>
    </row>
    <row r="710">
      <c r="D710" s="22"/>
      <c r="E710" s="22"/>
      <c r="F710" s="22"/>
    </row>
    <row r="711">
      <c r="D711" s="22"/>
      <c r="E711" s="22"/>
      <c r="F711" s="22"/>
    </row>
    <row r="712">
      <c r="D712" s="22"/>
      <c r="E712" s="22"/>
      <c r="F712" s="22"/>
    </row>
    <row r="713">
      <c r="D713" s="22"/>
      <c r="E713" s="22"/>
      <c r="F713" s="22"/>
    </row>
    <row r="714">
      <c r="D714" s="22"/>
      <c r="E714" s="22"/>
      <c r="F714" s="22"/>
    </row>
    <row r="715">
      <c r="D715" s="22"/>
      <c r="E715" s="22"/>
      <c r="F715" s="22"/>
    </row>
    <row r="716">
      <c r="D716" s="22"/>
      <c r="E716" s="22"/>
      <c r="F716" s="22"/>
    </row>
    <row r="717">
      <c r="D717" s="22"/>
      <c r="E717" s="22"/>
      <c r="F717" s="22"/>
    </row>
    <row r="718">
      <c r="D718" s="22"/>
      <c r="E718" s="22"/>
      <c r="F718" s="22"/>
    </row>
    <row r="719">
      <c r="D719" s="22"/>
      <c r="E719" s="22"/>
      <c r="F719" s="22"/>
    </row>
    <row r="720">
      <c r="D720" s="22"/>
      <c r="E720" s="22"/>
      <c r="F720" s="22"/>
    </row>
    <row r="721">
      <c r="D721" s="22"/>
      <c r="E721" s="22"/>
      <c r="F721" s="22"/>
    </row>
    <row r="722">
      <c r="D722" s="22"/>
      <c r="E722" s="22"/>
      <c r="F722" s="22"/>
    </row>
    <row r="723">
      <c r="D723" s="22"/>
      <c r="E723" s="22"/>
      <c r="F723" s="22"/>
    </row>
    <row r="724">
      <c r="D724" s="22"/>
      <c r="E724" s="22"/>
      <c r="F724" s="22"/>
    </row>
    <row r="725">
      <c r="D725" s="22"/>
      <c r="E725" s="22"/>
      <c r="F725" s="22"/>
    </row>
    <row r="726">
      <c r="D726" s="22"/>
      <c r="E726" s="22"/>
      <c r="F726" s="22"/>
    </row>
    <row r="727">
      <c r="D727" s="22"/>
      <c r="E727" s="22"/>
      <c r="F727" s="22"/>
    </row>
    <row r="728">
      <c r="D728" s="22"/>
      <c r="E728" s="22"/>
      <c r="F728" s="22"/>
    </row>
    <row r="729">
      <c r="D729" s="22"/>
      <c r="E729" s="22"/>
      <c r="F729" s="22"/>
    </row>
    <row r="730">
      <c r="D730" s="22"/>
      <c r="E730" s="22"/>
      <c r="F730" s="22"/>
    </row>
    <row r="731">
      <c r="D731" s="22"/>
      <c r="E731" s="22"/>
      <c r="F731" s="22"/>
    </row>
    <row r="732">
      <c r="D732" s="22"/>
      <c r="E732" s="22"/>
      <c r="F732" s="22"/>
    </row>
    <row r="733">
      <c r="D733" s="22"/>
      <c r="E733" s="22"/>
      <c r="F733" s="22"/>
    </row>
    <row r="734">
      <c r="D734" s="22"/>
      <c r="E734" s="22"/>
      <c r="F734" s="22"/>
    </row>
    <row r="735">
      <c r="D735" s="22"/>
      <c r="E735" s="22"/>
      <c r="F735" s="22"/>
    </row>
    <row r="736">
      <c r="D736" s="22"/>
      <c r="E736" s="22"/>
      <c r="F736" s="22"/>
    </row>
    <row r="737">
      <c r="D737" s="22"/>
      <c r="E737" s="22"/>
      <c r="F737" s="22"/>
    </row>
    <row r="738">
      <c r="D738" s="22"/>
      <c r="E738" s="22"/>
      <c r="F738" s="22"/>
    </row>
    <row r="739">
      <c r="D739" s="22"/>
      <c r="E739" s="22"/>
      <c r="F739" s="22"/>
    </row>
    <row r="740">
      <c r="D740" s="22"/>
      <c r="E740" s="22"/>
      <c r="F740" s="22"/>
    </row>
    <row r="741">
      <c r="D741" s="22"/>
      <c r="E741" s="22"/>
      <c r="F741" s="22"/>
    </row>
    <row r="742">
      <c r="D742" s="22"/>
      <c r="E742" s="22"/>
      <c r="F742" s="22"/>
    </row>
    <row r="743">
      <c r="D743" s="22"/>
      <c r="E743" s="22"/>
      <c r="F743" s="22"/>
    </row>
    <row r="744">
      <c r="D744" s="22"/>
      <c r="E744" s="22"/>
      <c r="F744" s="22"/>
    </row>
    <row r="745">
      <c r="D745" s="22"/>
      <c r="E745" s="22"/>
      <c r="F745" s="22"/>
    </row>
    <row r="746">
      <c r="D746" s="22"/>
      <c r="E746" s="22"/>
      <c r="F746" s="22"/>
    </row>
    <row r="747">
      <c r="D747" s="22"/>
      <c r="E747" s="22"/>
      <c r="F747" s="22"/>
    </row>
    <row r="748">
      <c r="D748" s="22"/>
      <c r="E748" s="22"/>
      <c r="F748" s="22"/>
    </row>
    <row r="749">
      <c r="D749" s="22"/>
      <c r="E749" s="22"/>
      <c r="F749" s="22"/>
    </row>
    <row r="750">
      <c r="D750" s="22"/>
      <c r="E750" s="22"/>
      <c r="F750" s="22"/>
    </row>
    <row r="751">
      <c r="D751" s="22"/>
      <c r="E751" s="22"/>
      <c r="F751" s="22"/>
    </row>
    <row r="752">
      <c r="D752" s="22"/>
      <c r="E752" s="22"/>
      <c r="F752" s="22"/>
    </row>
    <row r="753">
      <c r="D753" s="22"/>
      <c r="E753" s="22"/>
      <c r="F753" s="22"/>
    </row>
    <row r="754">
      <c r="D754" s="22"/>
      <c r="E754" s="22"/>
      <c r="F754" s="22"/>
    </row>
    <row r="755">
      <c r="D755" s="22"/>
      <c r="E755" s="22"/>
      <c r="F755" s="22"/>
    </row>
    <row r="756">
      <c r="D756" s="22"/>
      <c r="E756" s="22"/>
      <c r="F756" s="22"/>
    </row>
    <row r="757">
      <c r="D757" s="22"/>
      <c r="E757" s="22"/>
      <c r="F757" s="22"/>
    </row>
    <row r="758">
      <c r="D758" s="22"/>
      <c r="E758" s="22"/>
      <c r="F758" s="22"/>
    </row>
    <row r="759">
      <c r="D759" s="22"/>
      <c r="E759" s="22"/>
      <c r="F759" s="22"/>
    </row>
    <row r="760">
      <c r="D760" s="22"/>
      <c r="E760" s="22"/>
      <c r="F760" s="22"/>
    </row>
    <row r="761">
      <c r="D761" s="22"/>
      <c r="E761" s="22"/>
      <c r="F761" s="22"/>
    </row>
    <row r="762">
      <c r="D762" s="22"/>
      <c r="E762" s="22"/>
      <c r="F762" s="22"/>
    </row>
    <row r="763">
      <c r="D763" s="22"/>
      <c r="E763" s="22"/>
      <c r="F763" s="22"/>
    </row>
    <row r="764">
      <c r="D764" s="22"/>
      <c r="E764" s="22"/>
      <c r="F764" s="22"/>
    </row>
    <row r="765">
      <c r="D765" s="22"/>
      <c r="E765" s="22"/>
      <c r="F765" s="22"/>
    </row>
    <row r="766">
      <c r="D766" s="22"/>
      <c r="E766" s="22"/>
      <c r="F766" s="22"/>
    </row>
    <row r="767">
      <c r="D767" s="22"/>
      <c r="E767" s="22"/>
      <c r="F767" s="22"/>
    </row>
    <row r="768">
      <c r="D768" s="22"/>
      <c r="E768" s="22"/>
      <c r="F768" s="22"/>
    </row>
    <row r="769">
      <c r="D769" s="22"/>
      <c r="E769" s="22"/>
      <c r="F769" s="22"/>
    </row>
    <row r="770">
      <c r="D770" s="22"/>
      <c r="E770" s="22"/>
      <c r="F770" s="22"/>
    </row>
    <row r="771">
      <c r="D771" s="22"/>
      <c r="E771" s="22"/>
      <c r="F771" s="22"/>
    </row>
    <row r="772">
      <c r="D772" s="22"/>
      <c r="E772" s="22"/>
      <c r="F772" s="22"/>
    </row>
    <row r="773">
      <c r="D773" s="22"/>
      <c r="E773" s="22"/>
      <c r="F773" s="22"/>
    </row>
    <row r="774">
      <c r="D774" s="22"/>
      <c r="E774" s="22"/>
      <c r="F774" s="22"/>
    </row>
    <row r="775">
      <c r="D775" s="22"/>
      <c r="E775" s="22"/>
      <c r="F775" s="22"/>
    </row>
    <row r="776">
      <c r="D776" s="22"/>
      <c r="E776" s="22"/>
      <c r="F776" s="22"/>
    </row>
    <row r="777">
      <c r="D777" s="22"/>
      <c r="E777" s="22"/>
      <c r="F777" s="22"/>
    </row>
    <row r="778">
      <c r="D778" s="22"/>
      <c r="E778" s="22"/>
      <c r="F778" s="22"/>
    </row>
    <row r="779">
      <c r="D779" s="22"/>
      <c r="E779" s="22"/>
      <c r="F779" s="22"/>
    </row>
    <row r="780">
      <c r="D780" s="22"/>
      <c r="E780" s="22"/>
      <c r="F780" s="22"/>
    </row>
    <row r="781">
      <c r="D781" s="22"/>
      <c r="E781" s="22"/>
      <c r="F781" s="22"/>
    </row>
    <row r="782">
      <c r="D782" s="22"/>
      <c r="E782" s="22"/>
      <c r="F782" s="22"/>
    </row>
    <row r="783">
      <c r="D783" s="22"/>
      <c r="E783" s="22"/>
      <c r="F783" s="22"/>
    </row>
    <row r="784">
      <c r="D784" s="22"/>
      <c r="E784" s="22"/>
      <c r="F784" s="22"/>
    </row>
    <row r="785">
      <c r="D785" s="22"/>
      <c r="E785" s="22"/>
      <c r="F785" s="22"/>
    </row>
    <row r="786">
      <c r="D786" s="22"/>
      <c r="E786" s="22"/>
      <c r="F786" s="22"/>
    </row>
    <row r="787">
      <c r="D787" s="22"/>
      <c r="E787" s="22"/>
      <c r="F787" s="22"/>
    </row>
    <row r="788">
      <c r="D788" s="22"/>
      <c r="E788" s="22"/>
      <c r="F788" s="22"/>
    </row>
    <row r="789">
      <c r="D789" s="22"/>
      <c r="E789" s="22"/>
      <c r="F789" s="22"/>
    </row>
    <row r="790">
      <c r="D790" s="22"/>
      <c r="E790" s="22"/>
      <c r="F790" s="22"/>
    </row>
    <row r="791">
      <c r="D791" s="22"/>
      <c r="E791" s="22"/>
      <c r="F791" s="22"/>
    </row>
    <row r="792">
      <c r="D792" s="22"/>
      <c r="E792" s="22"/>
      <c r="F792" s="22"/>
    </row>
    <row r="793">
      <c r="D793" s="22"/>
      <c r="E793" s="22"/>
      <c r="F793" s="22"/>
    </row>
    <row r="794">
      <c r="D794" s="22"/>
      <c r="E794" s="22"/>
      <c r="F794" s="22"/>
    </row>
    <row r="795">
      <c r="D795" s="22"/>
      <c r="E795" s="22"/>
      <c r="F795" s="22"/>
    </row>
    <row r="796">
      <c r="D796" s="22"/>
      <c r="E796" s="22"/>
      <c r="F796" s="22"/>
    </row>
    <row r="797">
      <c r="D797" s="22"/>
      <c r="E797" s="22"/>
      <c r="F797" s="22"/>
    </row>
    <row r="798">
      <c r="D798" s="22"/>
      <c r="E798" s="22"/>
      <c r="F798" s="22"/>
    </row>
    <row r="799">
      <c r="D799" s="22"/>
      <c r="E799" s="22"/>
      <c r="F799" s="22"/>
    </row>
    <row r="800">
      <c r="D800" s="22"/>
      <c r="E800" s="22"/>
      <c r="F800" s="22"/>
    </row>
    <row r="801">
      <c r="D801" s="22"/>
      <c r="E801" s="22"/>
      <c r="F801" s="22"/>
    </row>
    <row r="802">
      <c r="D802" s="22"/>
      <c r="E802" s="22"/>
      <c r="F802" s="22"/>
    </row>
    <row r="803">
      <c r="D803" s="22"/>
      <c r="E803" s="22"/>
      <c r="F803" s="22"/>
    </row>
    <row r="804">
      <c r="D804" s="22"/>
      <c r="E804" s="22"/>
      <c r="F804" s="22"/>
    </row>
    <row r="805">
      <c r="D805" s="22"/>
      <c r="E805" s="22"/>
      <c r="F805" s="22"/>
    </row>
    <row r="806">
      <c r="D806" s="22"/>
      <c r="E806" s="22"/>
      <c r="F806" s="22"/>
    </row>
    <row r="807">
      <c r="D807" s="22"/>
      <c r="E807" s="22"/>
      <c r="F807" s="22"/>
    </row>
    <row r="808">
      <c r="D808" s="22"/>
      <c r="E808" s="22"/>
      <c r="F808" s="22"/>
    </row>
    <row r="809">
      <c r="D809" s="22"/>
      <c r="E809" s="22"/>
      <c r="F809" s="22"/>
    </row>
    <row r="810">
      <c r="D810" s="22"/>
      <c r="E810" s="22"/>
      <c r="F810" s="22"/>
    </row>
    <row r="811">
      <c r="D811" s="22"/>
      <c r="E811" s="22"/>
      <c r="F811" s="22"/>
    </row>
    <row r="812">
      <c r="D812" s="22"/>
      <c r="E812" s="22"/>
      <c r="F812" s="22"/>
    </row>
    <row r="813">
      <c r="D813" s="22"/>
      <c r="E813" s="22"/>
      <c r="F813" s="22"/>
    </row>
    <row r="814">
      <c r="D814" s="22"/>
      <c r="E814" s="22"/>
      <c r="F814" s="22"/>
    </row>
    <row r="815">
      <c r="D815" s="22"/>
      <c r="E815" s="22"/>
      <c r="F815" s="22"/>
    </row>
    <row r="816">
      <c r="D816" s="22"/>
      <c r="E816" s="22"/>
      <c r="F816" s="22"/>
    </row>
    <row r="817">
      <c r="D817" s="22"/>
      <c r="E817" s="22"/>
      <c r="F817" s="22"/>
    </row>
    <row r="818">
      <c r="D818" s="22"/>
      <c r="E818" s="22"/>
      <c r="F818" s="22"/>
    </row>
    <row r="819">
      <c r="D819" s="22"/>
      <c r="E819" s="22"/>
      <c r="F819" s="22"/>
    </row>
    <row r="820">
      <c r="D820" s="22"/>
      <c r="E820" s="22"/>
      <c r="F820" s="22"/>
    </row>
    <row r="821">
      <c r="D821" s="22"/>
      <c r="E821" s="22"/>
      <c r="F821" s="22"/>
    </row>
    <row r="822">
      <c r="D822" s="22"/>
      <c r="E822" s="22"/>
      <c r="F822" s="22"/>
    </row>
    <row r="823">
      <c r="D823" s="22"/>
      <c r="E823" s="22"/>
      <c r="F823" s="22"/>
    </row>
    <row r="824">
      <c r="D824" s="22"/>
      <c r="E824" s="22"/>
      <c r="F824" s="22"/>
    </row>
    <row r="825">
      <c r="D825" s="22"/>
      <c r="E825" s="22"/>
      <c r="F825" s="22"/>
    </row>
    <row r="826">
      <c r="D826" s="22"/>
      <c r="E826" s="22"/>
      <c r="F826" s="22"/>
    </row>
    <row r="827">
      <c r="D827" s="22"/>
      <c r="E827" s="22"/>
      <c r="F827" s="22"/>
    </row>
    <row r="828">
      <c r="D828" s="22"/>
      <c r="E828" s="22"/>
      <c r="F828" s="22"/>
    </row>
    <row r="829">
      <c r="D829" s="22"/>
      <c r="E829" s="22"/>
      <c r="F829" s="22"/>
    </row>
    <row r="830">
      <c r="D830" s="22"/>
      <c r="E830" s="22"/>
      <c r="F830" s="22"/>
    </row>
    <row r="831">
      <c r="D831" s="22"/>
      <c r="E831" s="22"/>
      <c r="F831" s="22"/>
    </row>
    <row r="832">
      <c r="D832" s="22"/>
      <c r="E832" s="22"/>
      <c r="F832" s="22"/>
    </row>
    <row r="833">
      <c r="D833" s="22"/>
      <c r="E833" s="22"/>
      <c r="F833" s="22"/>
    </row>
    <row r="834">
      <c r="D834" s="22"/>
      <c r="E834" s="22"/>
      <c r="F834" s="22"/>
    </row>
    <row r="835">
      <c r="D835" s="22"/>
      <c r="E835" s="22"/>
      <c r="F835" s="22"/>
    </row>
    <row r="836">
      <c r="D836" s="22"/>
      <c r="E836" s="22"/>
      <c r="F836" s="22"/>
    </row>
    <row r="837">
      <c r="D837" s="22"/>
      <c r="E837" s="22"/>
      <c r="F837" s="22"/>
    </row>
    <row r="838">
      <c r="D838" s="22"/>
      <c r="E838" s="22"/>
      <c r="F838" s="22"/>
    </row>
    <row r="839">
      <c r="D839" s="22"/>
      <c r="E839" s="22"/>
      <c r="F839" s="22"/>
    </row>
    <row r="840">
      <c r="D840" s="22"/>
      <c r="E840" s="22"/>
      <c r="F840" s="22"/>
    </row>
    <row r="841">
      <c r="D841" s="22"/>
      <c r="E841" s="22"/>
      <c r="F841" s="22"/>
    </row>
    <row r="842">
      <c r="D842" s="22"/>
      <c r="E842" s="22"/>
      <c r="F842" s="22"/>
    </row>
    <row r="843">
      <c r="D843" s="22"/>
      <c r="E843" s="22"/>
      <c r="F843" s="22"/>
    </row>
    <row r="844">
      <c r="D844" s="22"/>
      <c r="E844" s="22"/>
      <c r="F844" s="22"/>
    </row>
    <row r="845">
      <c r="D845" s="22"/>
      <c r="E845" s="22"/>
      <c r="F845" s="22"/>
    </row>
    <row r="846">
      <c r="D846" s="22"/>
      <c r="E846" s="22"/>
      <c r="F846" s="22"/>
    </row>
    <row r="847">
      <c r="D847" s="22"/>
      <c r="E847" s="22"/>
      <c r="F847" s="22"/>
    </row>
    <row r="848">
      <c r="D848" s="22"/>
      <c r="E848" s="22"/>
      <c r="F848" s="22"/>
    </row>
    <row r="849">
      <c r="D849" s="22"/>
      <c r="E849" s="22"/>
      <c r="F849" s="22"/>
    </row>
    <row r="850">
      <c r="D850" s="22"/>
      <c r="E850" s="22"/>
      <c r="F850" s="22"/>
    </row>
    <row r="851">
      <c r="D851" s="22"/>
      <c r="E851" s="22"/>
      <c r="F851" s="22"/>
    </row>
    <row r="852">
      <c r="D852" s="22"/>
      <c r="E852" s="22"/>
      <c r="F852" s="22"/>
    </row>
    <row r="853">
      <c r="D853" s="22"/>
      <c r="E853" s="22"/>
      <c r="F853" s="22"/>
    </row>
    <row r="854">
      <c r="D854" s="22"/>
      <c r="E854" s="22"/>
      <c r="F854" s="22"/>
    </row>
    <row r="855">
      <c r="D855" s="22"/>
      <c r="E855" s="22"/>
      <c r="F855" s="22"/>
    </row>
    <row r="856">
      <c r="D856" s="22"/>
      <c r="E856" s="22"/>
      <c r="F856" s="22"/>
    </row>
    <row r="857">
      <c r="D857" s="22"/>
      <c r="E857" s="22"/>
      <c r="F857" s="22"/>
    </row>
    <row r="858">
      <c r="D858" s="22"/>
      <c r="E858" s="22"/>
      <c r="F858" s="22"/>
    </row>
    <row r="859">
      <c r="D859" s="22"/>
      <c r="E859" s="22"/>
      <c r="F859" s="22"/>
    </row>
    <row r="860">
      <c r="D860" s="22"/>
      <c r="E860" s="22"/>
      <c r="F860" s="22"/>
    </row>
    <row r="861">
      <c r="D861" s="22"/>
      <c r="E861" s="22"/>
      <c r="F861" s="22"/>
    </row>
    <row r="862">
      <c r="D862" s="22"/>
      <c r="E862" s="22"/>
      <c r="F862" s="22"/>
    </row>
    <row r="863">
      <c r="D863" s="22"/>
      <c r="E863" s="22"/>
      <c r="F863" s="22"/>
    </row>
    <row r="864">
      <c r="D864" s="22"/>
      <c r="E864" s="22"/>
      <c r="F864" s="22"/>
    </row>
    <row r="865">
      <c r="D865" s="22"/>
      <c r="E865" s="22"/>
      <c r="F865" s="22"/>
    </row>
    <row r="866">
      <c r="D866" s="22"/>
      <c r="E866" s="22"/>
      <c r="F866" s="22"/>
    </row>
    <row r="867">
      <c r="D867" s="22"/>
      <c r="E867" s="22"/>
      <c r="F867" s="22"/>
    </row>
    <row r="868">
      <c r="D868" s="22"/>
      <c r="E868" s="22"/>
      <c r="F868" s="22"/>
    </row>
    <row r="869">
      <c r="D869" s="22"/>
      <c r="E869" s="22"/>
      <c r="F869" s="22"/>
    </row>
    <row r="870">
      <c r="D870" s="22"/>
      <c r="E870" s="22"/>
      <c r="F870" s="22"/>
    </row>
    <row r="871">
      <c r="D871" s="22"/>
      <c r="E871" s="22"/>
      <c r="F871" s="22"/>
    </row>
    <row r="872">
      <c r="D872" s="22"/>
      <c r="E872" s="22"/>
      <c r="F872" s="22"/>
    </row>
    <row r="873">
      <c r="D873" s="22"/>
      <c r="E873" s="22"/>
      <c r="F873" s="22"/>
    </row>
    <row r="874">
      <c r="D874" s="22"/>
      <c r="E874" s="22"/>
      <c r="F874" s="22"/>
    </row>
    <row r="875">
      <c r="D875" s="22"/>
      <c r="E875" s="22"/>
      <c r="F875" s="22"/>
    </row>
    <row r="876">
      <c r="D876" s="22"/>
      <c r="E876" s="22"/>
      <c r="F876" s="22"/>
    </row>
    <row r="877">
      <c r="D877" s="22"/>
      <c r="E877" s="22"/>
      <c r="F877" s="22"/>
    </row>
    <row r="878">
      <c r="D878" s="22"/>
      <c r="E878" s="22"/>
      <c r="F878" s="22"/>
    </row>
    <row r="879">
      <c r="D879" s="22"/>
      <c r="E879" s="22"/>
      <c r="F879" s="22"/>
    </row>
    <row r="880">
      <c r="D880" s="22"/>
      <c r="E880" s="22"/>
      <c r="F880" s="22"/>
    </row>
    <row r="881">
      <c r="D881" s="22"/>
      <c r="E881" s="22"/>
      <c r="F881" s="22"/>
    </row>
    <row r="882">
      <c r="D882" s="22"/>
      <c r="E882" s="22"/>
      <c r="F882" s="22"/>
    </row>
    <row r="883">
      <c r="D883" s="22"/>
      <c r="E883" s="22"/>
      <c r="F883" s="22"/>
    </row>
    <row r="884">
      <c r="D884" s="22"/>
      <c r="E884" s="22"/>
      <c r="F884" s="22"/>
    </row>
    <row r="885">
      <c r="D885" s="22"/>
      <c r="E885" s="22"/>
      <c r="F885" s="22"/>
    </row>
    <row r="886">
      <c r="D886" s="22"/>
      <c r="E886" s="22"/>
      <c r="F886" s="22"/>
    </row>
    <row r="887">
      <c r="D887" s="22"/>
      <c r="E887" s="22"/>
      <c r="F887" s="22"/>
    </row>
    <row r="888">
      <c r="D888" s="22"/>
      <c r="E888" s="22"/>
      <c r="F888" s="22"/>
    </row>
    <row r="889">
      <c r="D889" s="22"/>
      <c r="E889" s="22"/>
      <c r="F889" s="22"/>
    </row>
    <row r="890">
      <c r="D890" s="22"/>
      <c r="E890" s="22"/>
      <c r="F890" s="22"/>
    </row>
    <row r="891">
      <c r="D891" s="22"/>
      <c r="E891" s="22"/>
      <c r="F891" s="22"/>
    </row>
    <row r="892">
      <c r="D892" s="22"/>
      <c r="E892" s="22"/>
      <c r="F892" s="22"/>
    </row>
    <row r="893">
      <c r="D893" s="22"/>
      <c r="E893" s="22"/>
      <c r="F893" s="22"/>
    </row>
    <row r="894">
      <c r="D894" s="22"/>
      <c r="E894" s="22"/>
      <c r="F894" s="22"/>
    </row>
    <row r="895">
      <c r="D895" s="22"/>
      <c r="E895" s="22"/>
      <c r="F895" s="22"/>
    </row>
    <row r="896">
      <c r="D896" s="22"/>
      <c r="E896" s="22"/>
      <c r="F896" s="22"/>
    </row>
    <row r="897">
      <c r="D897" s="22"/>
      <c r="E897" s="22"/>
      <c r="F897" s="22"/>
    </row>
    <row r="898">
      <c r="D898" s="22"/>
      <c r="E898" s="22"/>
      <c r="F898" s="22"/>
    </row>
    <row r="899">
      <c r="D899" s="22"/>
      <c r="E899" s="22"/>
      <c r="F899" s="22"/>
    </row>
    <row r="900">
      <c r="D900" s="22"/>
      <c r="E900" s="22"/>
      <c r="F900" s="22"/>
    </row>
    <row r="901">
      <c r="D901" s="22"/>
      <c r="E901" s="22"/>
      <c r="F901" s="22"/>
    </row>
    <row r="902">
      <c r="D902" s="22"/>
      <c r="E902" s="22"/>
      <c r="F902" s="22"/>
    </row>
    <row r="903">
      <c r="D903" s="22"/>
      <c r="E903" s="22"/>
      <c r="F903" s="22"/>
    </row>
    <row r="904">
      <c r="D904" s="22"/>
      <c r="E904" s="22"/>
      <c r="F904" s="22"/>
    </row>
    <row r="905">
      <c r="D905" s="22"/>
      <c r="E905" s="22"/>
      <c r="F905" s="22"/>
    </row>
    <row r="906">
      <c r="D906" s="22"/>
      <c r="E906" s="22"/>
      <c r="F906" s="22"/>
    </row>
    <row r="907">
      <c r="D907" s="22"/>
      <c r="E907" s="22"/>
      <c r="F907" s="22"/>
    </row>
    <row r="908">
      <c r="D908" s="22"/>
      <c r="E908" s="22"/>
      <c r="F908" s="22"/>
    </row>
    <row r="909">
      <c r="D909" s="22"/>
      <c r="E909" s="22"/>
      <c r="F909" s="22"/>
    </row>
    <row r="910">
      <c r="D910" s="22"/>
      <c r="E910" s="22"/>
      <c r="F910" s="22"/>
    </row>
    <row r="911">
      <c r="D911" s="22"/>
      <c r="E911" s="22"/>
      <c r="F911" s="22"/>
    </row>
    <row r="912">
      <c r="D912" s="22"/>
      <c r="E912" s="22"/>
      <c r="F912" s="22"/>
    </row>
    <row r="913">
      <c r="D913" s="22"/>
      <c r="E913" s="22"/>
      <c r="F913" s="22"/>
    </row>
    <row r="914">
      <c r="D914" s="22"/>
      <c r="E914" s="22"/>
      <c r="F914" s="22"/>
    </row>
    <row r="915">
      <c r="D915" s="22"/>
      <c r="E915" s="22"/>
      <c r="F915" s="22"/>
    </row>
    <row r="916">
      <c r="D916" s="22"/>
      <c r="E916" s="22"/>
      <c r="F916" s="22"/>
    </row>
    <row r="917">
      <c r="D917" s="22"/>
      <c r="E917" s="22"/>
      <c r="F917" s="22"/>
    </row>
    <row r="918">
      <c r="D918" s="22"/>
      <c r="E918" s="22"/>
      <c r="F918" s="22"/>
    </row>
    <row r="919">
      <c r="D919" s="22"/>
      <c r="E919" s="22"/>
      <c r="F919" s="22"/>
    </row>
    <row r="920">
      <c r="D920" s="22"/>
      <c r="E920" s="22"/>
      <c r="F920" s="22"/>
    </row>
    <row r="921">
      <c r="D921" s="22"/>
      <c r="E921" s="22"/>
      <c r="F921" s="22"/>
    </row>
    <row r="922">
      <c r="D922" s="22"/>
      <c r="E922" s="22"/>
      <c r="F922" s="22"/>
    </row>
    <row r="923">
      <c r="D923" s="22"/>
      <c r="E923" s="22"/>
      <c r="F923" s="22"/>
    </row>
    <row r="924">
      <c r="D924" s="22"/>
      <c r="E924" s="22"/>
      <c r="F924" s="22"/>
    </row>
    <row r="925">
      <c r="D925" s="22"/>
      <c r="E925" s="22"/>
      <c r="F925" s="22"/>
    </row>
    <row r="926">
      <c r="D926" s="22"/>
      <c r="E926" s="22"/>
      <c r="F926" s="22"/>
    </row>
    <row r="927">
      <c r="D927" s="22"/>
      <c r="E927" s="22"/>
      <c r="F927" s="22"/>
    </row>
    <row r="928">
      <c r="D928" s="22"/>
      <c r="E928" s="22"/>
      <c r="F928" s="22"/>
    </row>
    <row r="929">
      <c r="D929" s="22"/>
      <c r="E929" s="22"/>
      <c r="F929" s="22"/>
    </row>
    <row r="930">
      <c r="D930" s="22"/>
      <c r="E930" s="22"/>
      <c r="F930" s="22"/>
    </row>
    <row r="931">
      <c r="D931" s="22"/>
      <c r="E931" s="22"/>
      <c r="F931" s="22"/>
    </row>
    <row r="932">
      <c r="D932" s="22"/>
      <c r="E932" s="22"/>
      <c r="F932" s="22"/>
    </row>
    <row r="933">
      <c r="D933" s="22"/>
      <c r="E933" s="22"/>
      <c r="F933" s="22"/>
    </row>
    <row r="934">
      <c r="D934" s="22"/>
      <c r="E934" s="22"/>
      <c r="F934" s="22"/>
    </row>
    <row r="935">
      <c r="D935" s="22"/>
      <c r="E935" s="22"/>
      <c r="F935" s="22"/>
    </row>
    <row r="936">
      <c r="D936" s="22"/>
      <c r="E936" s="22"/>
      <c r="F936" s="22"/>
    </row>
    <row r="937">
      <c r="D937" s="22"/>
      <c r="E937" s="22"/>
      <c r="F937" s="22"/>
    </row>
    <row r="938">
      <c r="D938" s="22"/>
      <c r="E938" s="22"/>
      <c r="F938" s="22"/>
    </row>
    <row r="939">
      <c r="D939" s="22"/>
      <c r="E939" s="22"/>
      <c r="F939" s="22"/>
    </row>
    <row r="940">
      <c r="D940" s="22"/>
      <c r="E940" s="22"/>
      <c r="F940" s="22"/>
    </row>
    <row r="941">
      <c r="D941" s="22"/>
      <c r="E941" s="22"/>
      <c r="F941" s="22"/>
    </row>
    <row r="942">
      <c r="D942" s="22"/>
      <c r="E942" s="22"/>
      <c r="F942" s="22"/>
    </row>
    <row r="943">
      <c r="D943" s="22"/>
      <c r="E943" s="22"/>
      <c r="F943" s="22"/>
    </row>
    <row r="944">
      <c r="D944" s="22"/>
      <c r="E944" s="22"/>
      <c r="F944" s="22"/>
    </row>
    <row r="945">
      <c r="D945" s="22"/>
      <c r="E945" s="22"/>
      <c r="F945" s="22"/>
    </row>
    <row r="946">
      <c r="D946" s="22"/>
      <c r="E946" s="22"/>
      <c r="F946" s="22"/>
    </row>
    <row r="947">
      <c r="D947" s="22"/>
      <c r="E947" s="22"/>
      <c r="F947" s="22"/>
    </row>
    <row r="948">
      <c r="D948" s="22"/>
      <c r="E948" s="22"/>
      <c r="F948" s="22"/>
    </row>
    <row r="949">
      <c r="D949" s="22"/>
      <c r="E949" s="22"/>
      <c r="F949" s="22"/>
    </row>
    <row r="950">
      <c r="D950" s="22"/>
      <c r="E950" s="22"/>
      <c r="F950" s="22"/>
    </row>
    <row r="951">
      <c r="D951" s="22"/>
      <c r="E951" s="22"/>
      <c r="F951" s="22"/>
    </row>
    <row r="952">
      <c r="D952" s="22"/>
      <c r="E952" s="22"/>
      <c r="F952" s="22"/>
    </row>
    <row r="953">
      <c r="D953" s="22"/>
      <c r="E953" s="22"/>
      <c r="F953" s="22"/>
    </row>
    <row r="954">
      <c r="D954" s="22"/>
      <c r="E954" s="22"/>
      <c r="F954" s="22"/>
    </row>
    <row r="955">
      <c r="D955" s="22"/>
      <c r="E955" s="22"/>
      <c r="F955" s="22"/>
    </row>
    <row r="956">
      <c r="D956" s="22"/>
      <c r="E956" s="22"/>
      <c r="F956" s="22"/>
    </row>
    <row r="957">
      <c r="D957" s="22"/>
      <c r="E957" s="22"/>
      <c r="F957" s="22"/>
    </row>
    <row r="958">
      <c r="D958" s="22"/>
      <c r="E958" s="22"/>
      <c r="F958" s="22"/>
    </row>
    <row r="959">
      <c r="D959" s="22"/>
      <c r="E959" s="22"/>
      <c r="F959" s="22"/>
    </row>
    <row r="960">
      <c r="D960" s="22"/>
      <c r="E960" s="22"/>
      <c r="F960" s="22"/>
    </row>
    <row r="961">
      <c r="D961" s="22"/>
      <c r="E961" s="22"/>
      <c r="F961" s="22"/>
    </row>
    <row r="962">
      <c r="D962" s="22"/>
      <c r="E962" s="22"/>
      <c r="F962" s="22"/>
    </row>
    <row r="963">
      <c r="D963" s="22"/>
      <c r="E963" s="22"/>
      <c r="F963" s="22"/>
    </row>
    <row r="964">
      <c r="D964" s="22"/>
      <c r="E964" s="22"/>
      <c r="F964" s="22"/>
    </row>
    <row r="965">
      <c r="D965" s="22"/>
      <c r="E965" s="22"/>
      <c r="F965" s="22"/>
    </row>
    <row r="966">
      <c r="D966" s="22"/>
      <c r="E966" s="22"/>
      <c r="F966" s="22"/>
    </row>
    <row r="967">
      <c r="D967" s="22"/>
      <c r="E967" s="22"/>
      <c r="F967" s="22"/>
    </row>
    <row r="968">
      <c r="D968" s="22"/>
      <c r="E968" s="22"/>
      <c r="F968" s="22"/>
    </row>
    <row r="969">
      <c r="D969" s="22"/>
      <c r="E969" s="22"/>
      <c r="F969" s="22"/>
    </row>
    <row r="970">
      <c r="D970" s="22"/>
      <c r="E970" s="22"/>
      <c r="F970" s="22"/>
    </row>
    <row r="971">
      <c r="D971" s="22"/>
      <c r="E971" s="22"/>
      <c r="F971" s="22"/>
    </row>
    <row r="972">
      <c r="D972" s="22"/>
      <c r="E972" s="22"/>
      <c r="F972" s="22"/>
    </row>
    <row r="973">
      <c r="D973" s="22"/>
      <c r="E973" s="22"/>
      <c r="F973" s="22"/>
    </row>
    <row r="974">
      <c r="D974" s="22"/>
      <c r="E974" s="22"/>
      <c r="F974" s="22"/>
    </row>
    <row r="975">
      <c r="D975" s="22"/>
      <c r="E975" s="22"/>
      <c r="F975" s="22"/>
    </row>
    <row r="976">
      <c r="D976" s="22"/>
      <c r="E976" s="22"/>
      <c r="F976" s="22"/>
    </row>
    <row r="977">
      <c r="D977" s="22"/>
      <c r="E977" s="22"/>
      <c r="F977" s="22"/>
    </row>
    <row r="978">
      <c r="D978" s="22"/>
      <c r="E978" s="22"/>
      <c r="F978" s="22"/>
    </row>
    <row r="979">
      <c r="D979" s="22"/>
      <c r="E979" s="22"/>
      <c r="F979" s="22"/>
    </row>
    <row r="980">
      <c r="D980" s="22"/>
      <c r="E980" s="22"/>
      <c r="F980" s="22"/>
    </row>
    <row r="981">
      <c r="D981" s="22"/>
      <c r="E981" s="22"/>
      <c r="F981" s="22"/>
    </row>
    <row r="982">
      <c r="D982" s="22"/>
      <c r="E982" s="22"/>
      <c r="F982" s="22"/>
    </row>
    <row r="983">
      <c r="D983" s="22"/>
      <c r="E983" s="22"/>
      <c r="F983" s="22"/>
    </row>
    <row r="984">
      <c r="D984" s="22"/>
      <c r="E984" s="22"/>
      <c r="F984" s="22"/>
    </row>
    <row r="985">
      <c r="D985" s="22"/>
      <c r="E985" s="22"/>
      <c r="F985" s="22"/>
    </row>
    <row r="986">
      <c r="D986" s="22"/>
      <c r="E986" s="22"/>
      <c r="F986" s="22"/>
    </row>
    <row r="987">
      <c r="D987" s="22"/>
      <c r="E987" s="22"/>
      <c r="F987" s="22"/>
    </row>
    <row r="988">
      <c r="D988" s="22"/>
      <c r="E988" s="22"/>
      <c r="F988" s="22"/>
    </row>
    <row r="989">
      <c r="D989" s="22"/>
      <c r="E989" s="22"/>
      <c r="F989" s="22"/>
    </row>
    <row r="990">
      <c r="D990" s="22"/>
      <c r="E990" s="22"/>
      <c r="F990" s="22"/>
    </row>
    <row r="991">
      <c r="D991" s="22"/>
      <c r="E991" s="22"/>
      <c r="F991" s="22"/>
    </row>
    <row r="992">
      <c r="D992" s="22"/>
      <c r="E992" s="22"/>
      <c r="F992" s="22"/>
    </row>
    <row r="993">
      <c r="D993" s="22"/>
      <c r="E993" s="22"/>
      <c r="F993" s="22"/>
    </row>
    <row r="994">
      <c r="D994" s="22"/>
      <c r="E994" s="22"/>
      <c r="F994" s="22"/>
    </row>
    <row r="995">
      <c r="D995" s="22"/>
      <c r="E995" s="22"/>
      <c r="F995" s="22"/>
    </row>
    <row r="996">
      <c r="D996" s="22"/>
      <c r="E996" s="22"/>
      <c r="F996" s="22"/>
    </row>
    <row r="997">
      <c r="D997" s="22"/>
      <c r="E997" s="22"/>
      <c r="F997" s="22"/>
    </row>
    <row r="998">
      <c r="D998" s="22"/>
      <c r="E998" s="22"/>
      <c r="F998" s="22"/>
    </row>
    <row r="999">
      <c r="D999" s="22"/>
      <c r="E999" s="22"/>
      <c r="F999" s="22"/>
    </row>
    <row r="1000">
      <c r="D1000" s="22"/>
      <c r="E1000" s="22"/>
      <c r="F1000" s="22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3" max="3" width="64.0"/>
    <col customWidth="1" min="4" max="4" width="35.57"/>
    <col customWidth="1" min="8" max="8" width="22.43"/>
  </cols>
  <sheetData>
    <row r="1">
      <c r="A1" s="2" t="s">
        <v>29</v>
      </c>
      <c r="B1" s="2" t="s">
        <v>30</v>
      </c>
      <c r="C1" s="2" t="s">
        <v>31</v>
      </c>
      <c r="D1" s="2" t="s">
        <v>32</v>
      </c>
      <c r="E1" s="2" t="s">
        <v>33</v>
      </c>
      <c r="F1" s="2" t="s">
        <v>34</v>
      </c>
      <c r="G1" s="2" t="s">
        <v>35</v>
      </c>
      <c r="H1" s="2" t="s">
        <v>36</v>
      </c>
      <c r="I1" s="2" t="s">
        <v>37</v>
      </c>
      <c r="K1" s="2" t="s">
        <v>10</v>
      </c>
      <c r="AP1" s="2" t="s">
        <v>65</v>
      </c>
    </row>
    <row r="2">
      <c r="K2" s="2">
        <v>2011.0</v>
      </c>
      <c r="L2" s="2">
        <v>2012.0</v>
      </c>
      <c r="M2" s="2">
        <v>2013.0</v>
      </c>
      <c r="N2" s="2">
        <v>2014.0</v>
      </c>
      <c r="O2" s="2">
        <v>2015.0</v>
      </c>
      <c r="P2" s="2">
        <v>2016.0</v>
      </c>
      <c r="Q2" s="2">
        <v>2017.0</v>
      </c>
      <c r="R2" s="2">
        <v>2018.0</v>
      </c>
      <c r="S2" s="2">
        <v>2019.0</v>
      </c>
      <c r="T2" s="2">
        <v>2020.0</v>
      </c>
      <c r="U2" s="2">
        <v>2021.0</v>
      </c>
      <c r="V2" s="2">
        <v>2022.0</v>
      </c>
      <c r="W2" s="2">
        <v>2023.0</v>
      </c>
      <c r="X2" s="2">
        <v>2024.0</v>
      </c>
      <c r="Y2" s="2">
        <v>2025.0</v>
      </c>
      <c r="Z2" s="2">
        <v>2026.0</v>
      </c>
      <c r="AA2" s="2">
        <v>2027.0</v>
      </c>
      <c r="AB2" s="2">
        <v>2028.0</v>
      </c>
      <c r="AC2" s="2">
        <v>2029.0</v>
      </c>
      <c r="AD2" s="2">
        <v>2030.0</v>
      </c>
      <c r="AE2" s="2">
        <v>2031.0</v>
      </c>
      <c r="AF2" s="2">
        <v>2032.0</v>
      </c>
      <c r="AG2" s="2">
        <v>2033.0</v>
      </c>
      <c r="AH2" s="2">
        <v>2034.0</v>
      </c>
      <c r="AI2" s="2">
        <v>2035.0</v>
      </c>
      <c r="AJ2" s="2">
        <v>2036.0</v>
      </c>
      <c r="AK2" s="2">
        <v>2037.0</v>
      </c>
      <c r="AL2" s="2">
        <v>2038.0</v>
      </c>
      <c r="AM2" s="2">
        <v>2039.0</v>
      </c>
      <c r="AN2" s="2">
        <v>2040.0</v>
      </c>
      <c r="AP2" s="2">
        <v>2011.0</v>
      </c>
      <c r="AQ2" s="2">
        <v>2012.0</v>
      </c>
      <c r="AR2" s="2">
        <v>2013.0</v>
      </c>
      <c r="AS2" s="2">
        <v>2014.0</v>
      </c>
      <c r="AT2" s="2">
        <v>2015.0</v>
      </c>
      <c r="AU2" s="2">
        <v>2016.0</v>
      </c>
      <c r="AV2" s="2">
        <v>2017.0</v>
      </c>
      <c r="AW2" s="2">
        <v>2018.0</v>
      </c>
      <c r="AX2" s="2">
        <v>2019.0</v>
      </c>
      <c r="AY2" s="2">
        <v>2020.0</v>
      </c>
      <c r="AZ2" s="2">
        <v>2021.0</v>
      </c>
      <c r="BA2" s="2">
        <v>2022.0</v>
      </c>
      <c r="BB2" s="2">
        <v>2023.0</v>
      </c>
      <c r="BC2" s="2">
        <v>2024.0</v>
      </c>
      <c r="BD2" s="2">
        <v>2025.0</v>
      </c>
      <c r="BE2" s="2">
        <v>2026.0</v>
      </c>
      <c r="BF2" s="2">
        <v>2027.0</v>
      </c>
      <c r="BG2" s="2">
        <v>2028.0</v>
      </c>
      <c r="BH2" s="2">
        <v>2029.0</v>
      </c>
      <c r="BI2" s="2">
        <v>2030.0</v>
      </c>
      <c r="BJ2" s="2">
        <v>2031.0</v>
      </c>
      <c r="BK2" s="2">
        <v>2032.0</v>
      </c>
      <c r="BL2" s="2">
        <v>2033.0</v>
      </c>
      <c r="BM2" s="2">
        <v>2034.0</v>
      </c>
      <c r="BN2" s="2">
        <v>2035.0</v>
      </c>
      <c r="BO2" s="2">
        <v>2036.0</v>
      </c>
      <c r="BP2" s="2">
        <v>2037.0</v>
      </c>
      <c r="BQ2" s="2">
        <v>2038.0</v>
      </c>
      <c r="BR2" s="2">
        <v>2039.0</v>
      </c>
      <c r="BS2" s="2">
        <v>2040.0</v>
      </c>
    </row>
    <row r="3">
      <c r="A3" s="2" t="s">
        <v>32</v>
      </c>
      <c r="B3" s="2" t="s">
        <v>100</v>
      </c>
      <c r="C3" s="2" t="s">
        <v>101</v>
      </c>
      <c r="D3" s="2" t="s">
        <v>40</v>
      </c>
      <c r="E3" s="2" t="s">
        <v>102</v>
      </c>
      <c r="F3" s="2" t="s">
        <v>103</v>
      </c>
      <c r="G3" s="2">
        <v>2013.0</v>
      </c>
      <c r="H3" s="2" t="s">
        <v>104</v>
      </c>
      <c r="I3" s="2" t="s">
        <v>42</v>
      </c>
      <c r="K3" s="4">
        <v>0.0</v>
      </c>
      <c r="L3" s="4">
        <v>0.0</v>
      </c>
      <c r="M3" s="4">
        <v>7.0</v>
      </c>
      <c r="N3" s="4">
        <v>7.0</v>
      </c>
      <c r="O3" s="4">
        <v>7.0</v>
      </c>
      <c r="P3" s="4">
        <v>6.0</v>
      </c>
      <c r="Q3" s="4">
        <v>4.0</v>
      </c>
      <c r="R3" s="4">
        <v>4.0</v>
      </c>
      <c r="S3" s="4">
        <v>4.0</v>
      </c>
      <c r="T3" s="4">
        <v>4.0</v>
      </c>
      <c r="U3" s="4">
        <v>4.0</v>
      </c>
      <c r="V3" s="4">
        <v>4.0</v>
      </c>
      <c r="W3" s="4">
        <v>4.0</v>
      </c>
      <c r="X3" s="4">
        <v>1.0</v>
      </c>
      <c r="Y3" s="4">
        <v>0.0</v>
      </c>
      <c r="Z3" s="4">
        <v>0.0</v>
      </c>
      <c r="AA3" s="4">
        <v>0.0</v>
      </c>
      <c r="AB3" s="4">
        <v>0.0</v>
      </c>
      <c r="AC3" s="4">
        <v>0.0</v>
      </c>
      <c r="AD3" s="4">
        <v>0.0</v>
      </c>
      <c r="AE3" s="4">
        <v>0.0</v>
      </c>
      <c r="AF3" s="4">
        <v>0.0</v>
      </c>
      <c r="AG3" s="4">
        <v>0.0</v>
      </c>
      <c r="AH3" s="4">
        <v>0.0</v>
      </c>
      <c r="AI3" s="4">
        <v>0.0</v>
      </c>
      <c r="AJ3" s="4">
        <v>0.0</v>
      </c>
      <c r="AK3" s="4">
        <v>0.0</v>
      </c>
      <c r="AL3" s="4">
        <v>0.0</v>
      </c>
      <c r="AM3" s="4">
        <v>0.0</v>
      </c>
      <c r="AN3" s="4">
        <v>0.0</v>
      </c>
      <c r="AP3" s="2">
        <v>0.0</v>
      </c>
      <c r="AQ3" s="2">
        <v>0.0</v>
      </c>
      <c r="AR3" s="4">
        <v>24045.0</v>
      </c>
      <c r="AS3" s="4">
        <v>24045.0</v>
      </c>
      <c r="AT3" s="4">
        <v>24045.0</v>
      </c>
      <c r="AU3" s="4">
        <v>19359.0</v>
      </c>
      <c r="AV3" s="4">
        <v>13510.0</v>
      </c>
      <c r="AW3" s="4">
        <v>13510.0</v>
      </c>
      <c r="AX3" s="4">
        <v>13510.0</v>
      </c>
      <c r="AY3" s="4">
        <v>13510.0</v>
      </c>
      <c r="AZ3" s="4">
        <v>13510.0</v>
      </c>
      <c r="BA3" s="4">
        <v>13510.0</v>
      </c>
      <c r="BB3" s="4">
        <v>13133.0</v>
      </c>
      <c r="BC3" s="4">
        <v>1929.0</v>
      </c>
      <c r="BD3" s="2">
        <v>0.0</v>
      </c>
      <c r="BE3" s="2">
        <v>0.0</v>
      </c>
      <c r="BF3" s="2">
        <v>0.0</v>
      </c>
      <c r="BG3" s="2">
        <v>0.0</v>
      </c>
      <c r="BH3" s="2">
        <v>0.0</v>
      </c>
      <c r="BI3" s="2">
        <v>0.0</v>
      </c>
      <c r="BJ3" s="2">
        <v>0.0</v>
      </c>
      <c r="BK3" s="2">
        <v>0.0</v>
      </c>
      <c r="BL3" s="2">
        <v>0.0</v>
      </c>
      <c r="BM3" s="2">
        <v>0.0</v>
      </c>
      <c r="BN3" s="2">
        <v>0.0</v>
      </c>
      <c r="BO3" s="2">
        <v>0.0</v>
      </c>
      <c r="BP3" s="2">
        <v>0.0</v>
      </c>
      <c r="BQ3" s="2">
        <v>0.0</v>
      </c>
      <c r="BR3" s="2">
        <v>0.0</v>
      </c>
      <c r="BS3" s="2">
        <v>0.0</v>
      </c>
    </row>
    <row r="4">
      <c r="A4" s="2" t="s">
        <v>32</v>
      </c>
      <c r="B4" s="2" t="s">
        <v>100</v>
      </c>
      <c r="C4" s="2" t="s">
        <v>101</v>
      </c>
      <c r="D4" s="2" t="s">
        <v>40</v>
      </c>
      <c r="E4" s="2" t="s">
        <v>102</v>
      </c>
      <c r="F4" s="2" t="s">
        <v>103</v>
      </c>
      <c r="G4" s="2">
        <v>2014.0</v>
      </c>
      <c r="H4" s="2" t="s">
        <v>104</v>
      </c>
      <c r="I4" s="2" t="s">
        <v>44</v>
      </c>
      <c r="K4" s="4">
        <v>0.0</v>
      </c>
      <c r="L4" s="4">
        <v>0.0</v>
      </c>
      <c r="M4" s="4">
        <v>0.0</v>
      </c>
      <c r="N4" s="4">
        <v>2269.0</v>
      </c>
      <c r="O4" s="4">
        <v>2265.0</v>
      </c>
      <c r="P4" s="4">
        <v>1756.0</v>
      </c>
      <c r="Q4" s="4">
        <v>1284.0</v>
      </c>
      <c r="R4" s="4">
        <v>1284.0</v>
      </c>
      <c r="S4" s="4">
        <v>1284.0</v>
      </c>
      <c r="T4" s="4">
        <v>1284.0</v>
      </c>
      <c r="U4" s="4">
        <v>1284.0</v>
      </c>
      <c r="V4" s="4">
        <v>1284.0</v>
      </c>
      <c r="W4" s="4">
        <v>1284.0</v>
      </c>
      <c r="X4" s="4">
        <v>1263.0</v>
      </c>
      <c r="Y4" s="4">
        <v>216.0</v>
      </c>
      <c r="Z4" s="4">
        <v>0.0</v>
      </c>
      <c r="AA4" s="4">
        <v>0.0</v>
      </c>
      <c r="AB4" s="4">
        <v>0.0</v>
      </c>
      <c r="AC4" s="4">
        <v>0.0</v>
      </c>
      <c r="AD4" s="4">
        <v>0.0</v>
      </c>
      <c r="AE4" s="4">
        <v>0.0</v>
      </c>
      <c r="AF4" s="4">
        <v>0.0</v>
      </c>
      <c r="AG4" s="4">
        <v>0.0</v>
      </c>
      <c r="AH4" s="4">
        <v>0.0</v>
      </c>
      <c r="AI4" s="4">
        <v>0.0</v>
      </c>
      <c r="AJ4" s="4">
        <v>0.0</v>
      </c>
      <c r="AK4" s="4">
        <v>0.0</v>
      </c>
      <c r="AL4" s="4">
        <v>0.0</v>
      </c>
      <c r="AM4" s="4">
        <v>0.0</v>
      </c>
      <c r="AN4" s="4">
        <v>0.0</v>
      </c>
      <c r="AP4" s="2">
        <v>0.0</v>
      </c>
      <c r="AQ4" s="2">
        <v>0.0</v>
      </c>
      <c r="AR4" s="2">
        <v>0.0</v>
      </c>
      <c r="AS4" s="4">
        <v>8627005.0</v>
      </c>
      <c r="AT4" s="4">
        <v>8609406.0</v>
      </c>
      <c r="AU4" s="4">
        <v>6653408.0</v>
      </c>
      <c r="AV4" s="4">
        <v>5049479.0</v>
      </c>
      <c r="AW4" s="4">
        <v>5049479.0</v>
      </c>
      <c r="AX4" s="4">
        <v>5049479.0</v>
      </c>
      <c r="AY4" s="4">
        <v>5049479.0</v>
      </c>
      <c r="AZ4" s="4">
        <v>5049479.0</v>
      </c>
      <c r="BA4" s="4">
        <v>5049479.0</v>
      </c>
      <c r="BB4" s="4">
        <v>5049479.0</v>
      </c>
      <c r="BC4" s="4">
        <v>4856187.0</v>
      </c>
      <c r="BD4" s="4">
        <v>740332.0</v>
      </c>
      <c r="BE4" s="2">
        <v>0.0</v>
      </c>
      <c r="BF4" s="2">
        <v>0.0</v>
      </c>
      <c r="BG4" s="2">
        <v>0.0</v>
      </c>
      <c r="BH4" s="2">
        <v>0.0</v>
      </c>
      <c r="BI4" s="2">
        <v>0.0</v>
      </c>
      <c r="BJ4" s="2">
        <v>0.0</v>
      </c>
      <c r="BK4" s="2">
        <v>0.0</v>
      </c>
      <c r="BL4" s="2">
        <v>0.0</v>
      </c>
      <c r="BM4" s="2">
        <v>0.0</v>
      </c>
      <c r="BN4" s="2">
        <v>0.0</v>
      </c>
      <c r="BO4" s="2">
        <v>0.0</v>
      </c>
      <c r="BP4" s="2">
        <v>0.0</v>
      </c>
      <c r="BQ4" s="2">
        <v>0.0</v>
      </c>
      <c r="BR4" s="2">
        <v>0.0</v>
      </c>
      <c r="BS4" s="2">
        <v>0.0</v>
      </c>
    </row>
    <row r="5">
      <c r="A5" s="2" t="s">
        <v>32</v>
      </c>
      <c r="B5" s="2" t="s">
        <v>100</v>
      </c>
      <c r="C5" s="2" t="s">
        <v>105</v>
      </c>
      <c r="D5" s="2" t="s">
        <v>40</v>
      </c>
      <c r="E5" s="2" t="s">
        <v>102</v>
      </c>
      <c r="F5" s="2" t="s">
        <v>103</v>
      </c>
      <c r="G5" s="2">
        <v>2011.0</v>
      </c>
      <c r="H5" s="2" t="s">
        <v>104</v>
      </c>
      <c r="I5" s="2" t="s">
        <v>42</v>
      </c>
      <c r="K5" s="4">
        <v>1.0</v>
      </c>
      <c r="L5" s="4">
        <v>1.0</v>
      </c>
      <c r="M5" s="4">
        <v>1.0</v>
      </c>
      <c r="N5" s="4">
        <v>1.0</v>
      </c>
      <c r="O5" s="4">
        <v>0.0</v>
      </c>
      <c r="P5" s="4">
        <v>0.0</v>
      </c>
      <c r="Q5" s="4">
        <v>0.0</v>
      </c>
      <c r="R5" s="4">
        <v>0.0</v>
      </c>
      <c r="S5" s="4">
        <v>0.0</v>
      </c>
      <c r="T5" s="4">
        <v>0.0</v>
      </c>
      <c r="U5" s="4">
        <v>0.0</v>
      </c>
      <c r="V5" s="4">
        <v>0.0</v>
      </c>
      <c r="W5" s="4">
        <v>0.0</v>
      </c>
      <c r="X5" s="4">
        <v>0.0</v>
      </c>
      <c r="Y5" s="4">
        <v>0.0</v>
      </c>
      <c r="Z5" s="4">
        <v>0.0</v>
      </c>
      <c r="AA5" s="4">
        <v>0.0</v>
      </c>
      <c r="AB5" s="4">
        <v>0.0</v>
      </c>
      <c r="AC5" s="4">
        <v>0.0</v>
      </c>
      <c r="AD5" s="4">
        <v>0.0</v>
      </c>
      <c r="AE5" s="4">
        <v>0.0</v>
      </c>
      <c r="AF5" s="4">
        <v>0.0</v>
      </c>
      <c r="AG5" s="4">
        <v>0.0</v>
      </c>
      <c r="AH5" s="4">
        <v>0.0</v>
      </c>
      <c r="AI5" s="4">
        <v>0.0</v>
      </c>
      <c r="AJ5" s="4">
        <v>0.0</v>
      </c>
      <c r="AK5" s="4">
        <v>0.0</v>
      </c>
      <c r="AL5" s="4">
        <v>0.0</v>
      </c>
      <c r="AM5" s="4">
        <v>0.0</v>
      </c>
      <c r="AN5" s="4">
        <v>0.0</v>
      </c>
      <c r="AP5" s="4">
        <v>6110.0</v>
      </c>
      <c r="AQ5" s="4">
        <v>6110.0</v>
      </c>
      <c r="AR5" s="4">
        <v>6110.0</v>
      </c>
      <c r="AS5" s="4">
        <v>6110.0</v>
      </c>
      <c r="AT5" s="2">
        <v>0.0</v>
      </c>
      <c r="AU5" s="2">
        <v>0.0</v>
      </c>
      <c r="AV5" s="2">
        <v>0.0</v>
      </c>
      <c r="AW5" s="2">
        <v>0.0</v>
      </c>
      <c r="AX5" s="2">
        <v>0.0</v>
      </c>
      <c r="AY5" s="2">
        <v>0.0</v>
      </c>
      <c r="AZ5" s="2">
        <v>0.0</v>
      </c>
      <c r="BA5" s="2">
        <v>0.0</v>
      </c>
      <c r="BB5" s="2">
        <v>0.0</v>
      </c>
      <c r="BC5" s="2">
        <v>0.0</v>
      </c>
      <c r="BD5" s="2">
        <v>0.0</v>
      </c>
      <c r="BE5" s="2">
        <v>0.0</v>
      </c>
      <c r="BF5" s="2">
        <v>0.0</v>
      </c>
      <c r="BG5" s="2">
        <v>0.0</v>
      </c>
      <c r="BH5" s="2">
        <v>0.0</v>
      </c>
      <c r="BI5" s="2">
        <v>0.0</v>
      </c>
      <c r="BJ5" s="2">
        <v>0.0</v>
      </c>
      <c r="BK5" s="2">
        <v>0.0</v>
      </c>
      <c r="BL5" s="2">
        <v>0.0</v>
      </c>
      <c r="BM5" s="2">
        <v>0.0</v>
      </c>
      <c r="BN5" s="2">
        <v>0.0</v>
      </c>
      <c r="BO5" s="2">
        <v>0.0</v>
      </c>
      <c r="BP5" s="2">
        <v>0.0</v>
      </c>
      <c r="BQ5" s="2">
        <v>0.0</v>
      </c>
      <c r="BR5" s="2">
        <v>0.0</v>
      </c>
      <c r="BS5" s="2">
        <v>0.0</v>
      </c>
    </row>
    <row r="6">
      <c r="A6" s="2" t="s">
        <v>32</v>
      </c>
      <c r="B6" s="2" t="s">
        <v>100</v>
      </c>
      <c r="C6" s="2" t="s">
        <v>105</v>
      </c>
      <c r="D6" s="2" t="s">
        <v>40</v>
      </c>
      <c r="E6" s="2" t="s">
        <v>102</v>
      </c>
      <c r="F6" s="2" t="s">
        <v>103</v>
      </c>
      <c r="G6" s="2">
        <v>2012.0</v>
      </c>
      <c r="H6" s="2" t="s">
        <v>104</v>
      </c>
      <c r="I6" s="2" t="s">
        <v>42</v>
      </c>
      <c r="K6" s="4">
        <v>0.0</v>
      </c>
      <c r="L6" s="4">
        <v>0.0</v>
      </c>
      <c r="M6" s="4">
        <v>0.0</v>
      </c>
      <c r="N6" s="4">
        <v>0.0</v>
      </c>
      <c r="O6" s="4">
        <v>0.0</v>
      </c>
      <c r="P6" s="4">
        <v>0.0</v>
      </c>
      <c r="Q6" s="4">
        <v>0.0</v>
      </c>
      <c r="R6" s="4">
        <v>0.0</v>
      </c>
      <c r="S6" s="4">
        <v>0.0</v>
      </c>
      <c r="T6" s="4">
        <v>0.0</v>
      </c>
      <c r="U6" s="4">
        <v>0.0</v>
      </c>
      <c r="V6" s="4">
        <v>0.0</v>
      </c>
      <c r="W6" s="4">
        <v>0.0</v>
      </c>
      <c r="X6" s="4">
        <v>0.0</v>
      </c>
      <c r="Y6" s="4">
        <v>0.0</v>
      </c>
      <c r="Z6" s="4">
        <v>0.0</v>
      </c>
      <c r="AA6" s="4">
        <v>0.0</v>
      </c>
      <c r="AB6" s="4">
        <v>0.0</v>
      </c>
      <c r="AC6" s="4">
        <v>0.0</v>
      </c>
      <c r="AD6" s="4">
        <v>0.0</v>
      </c>
      <c r="AE6" s="4">
        <v>0.0</v>
      </c>
      <c r="AF6" s="4">
        <v>0.0</v>
      </c>
      <c r="AG6" s="4">
        <v>0.0</v>
      </c>
      <c r="AH6" s="4">
        <v>0.0</v>
      </c>
      <c r="AI6" s="4">
        <v>0.0</v>
      </c>
      <c r="AJ6" s="4">
        <v>0.0</v>
      </c>
      <c r="AK6" s="4">
        <v>0.0</v>
      </c>
      <c r="AL6" s="4">
        <v>0.0</v>
      </c>
      <c r="AM6" s="4">
        <v>0.0</v>
      </c>
      <c r="AN6" s="4">
        <v>0.0</v>
      </c>
      <c r="AP6" s="2">
        <v>0.0</v>
      </c>
      <c r="AQ6" s="2">
        <v>854.0</v>
      </c>
      <c r="AR6" s="2">
        <v>854.0</v>
      </c>
      <c r="AS6" s="2">
        <v>854.0</v>
      </c>
      <c r="AT6" s="2">
        <v>854.0</v>
      </c>
      <c r="AU6" s="2">
        <v>0.0</v>
      </c>
      <c r="AV6" s="2">
        <v>0.0</v>
      </c>
      <c r="AW6" s="2">
        <v>0.0</v>
      </c>
      <c r="AX6" s="2">
        <v>0.0</v>
      </c>
      <c r="AY6" s="2">
        <v>0.0</v>
      </c>
      <c r="AZ6" s="2">
        <v>0.0</v>
      </c>
      <c r="BA6" s="2">
        <v>0.0</v>
      </c>
      <c r="BB6" s="2">
        <v>0.0</v>
      </c>
      <c r="BC6" s="2">
        <v>0.0</v>
      </c>
      <c r="BD6" s="2">
        <v>0.0</v>
      </c>
      <c r="BE6" s="2">
        <v>0.0</v>
      </c>
      <c r="BF6" s="2">
        <v>0.0</v>
      </c>
      <c r="BG6" s="2">
        <v>0.0</v>
      </c>
      <c r="BH6" s="2">
        <v>0.0</v>
      </c>
      <c r="BI6" s="2">
        <v>0.0</v>
      </c>
      <c r="BJ6" s="2">
        <v>0.0</v>
      </c>
      <c r="BK6" s="2">
        <v>0.0</v>
      </c>
      <c r="BL6" s="2">
        <v>0.0</v>
      </c>
      <c r="BM6" s="2">
        <v>0.0</v>
      </c>
      <c r="BN6" s="2">
        <v>0.0</v>
      </c>
      <c r="BO6" s="2">
        <v>0.0</v>
      </c>
      <c r="BP6" s="2">
        <v>0.0</v>
      </c>
      <c r="BQ6" s="2">
        <v>0.0</v>
      </c>
      <c r="BR6" s="2">
        <v>0.0</v>
      </c>
      <c r="BS6" s="2">
        <v>0.0</v>
      </c>
    </row>
    <row r="7">
      <c r="A7" s="2" t="s">
        <v>32</v>
      </c>
      <c r="B7" s="2" t="s">
        <v>100</v>
      </c>
      <c r="C7" s="2" t="s">
        <v>105</v>
      </c>
      <c r="D7" s="2" t="s">
        <v>40</v>
      </c>
      <c r="E7" s="2" t="s">
        <v>102</v>
      </c>
      <c r="F7" s="2" t="s">
        <v>103</v>
      </c>
      <c r="G7" s="2">
        <v>2012.0</v>
      </c>
      <c r="H7" s="2" t="s">
        <v>104</v>
      </c>
      <c r="I7" s="2" t="s">
        <v>42</v>
      </c>
      <c r="K7" s="4">
        <v>0.0</v>
      </c>
      <c r="L7" s="4">
        <v>4.0</v>
      </c>
      <c r="M7" s="4">
        <v>4.0</v>
      </c>
      <c r="N7" s="4">
        <v>4.0</v>
      </c>
      <c r="O7" s="4">
        <v>4.0</v>
      </c>
      <c r="P7" s="4">
        <v>0.0</v>
      </c>
      <c r="Q7" s="4">
        <v>0.0</v>
      </c>
      <c r="R7" s="4">
        <v>0.0</v>
      </c>
      <c r="S7" s="4">
        <v>0.0</v>
      </c>
      <c r="T7" s="4">
        <v>0.0</v>
      </c>
      <c r="U7" s="4">
        <v>0.0</v>
      </c>
      <c r="V7" s="4">
        <v>0.0</v>
      </c>
      <c r="W7" s="4">
        <v>0.0</v>
      </c>
      <c r="X7" s="4">
        <v>0.0</v>
      </c>
      <c r="Y7" s="4">
        <v>0.0</v>
      </c>
      <c r="Z7" s="4">
        <v>0.0</v>
      </c>
      <c r="AA7" s="4">
        <v>0.0</v>
      </c>
      <c r="AB7" s="4">
        <v>0.0</v>
      </c>
      <c r="AC7" s="4">
        <v>0.0</v>
      </c>
      <c r="AD7" s="4">
        <v>0.0</v>
      </c>
      <c r="AE7" s="4">
        <v>0.0</v>
      </c>
      <c r="AF7" s="4">
        <v>0.0</v>
      </c>
      <c r="AG7" s="4">
        <v>0.0</v>
      </c>
      <c r="AH7" s="4">
        <v>0.0</v>
      </c>
      <c r="AI7" s="4">
        <v>0.0</v>
      </c>
      <c r="AJ7" s="4">
        <v>0.0</v>
      </c>
      <c r="AK7" s="4">
        <v>0.0</v>
      </c>
      <c r="AL7" s="4">
        <v>0.0</v>
      </c>
      <c r="AM7" s="4">
        <v>0.0</v>
      </c>
      <c r="AN7" s="4">
        <v>0.0</v>
      </c>
      <c r="AP7" s="2">
        <v>0.0</v>
      </c>
      <c r="AQ7" s="4">
        <v>20497.0</v>
      </c>
      <c r="AR7" s="4">
        <v>20497.0</v>
      </c>
      <c r="AS7" s="4">
        <v>20497.0</v>
      </c>
      <c r="AT7" s="4">
        <v>20497.0</v>
      </c>
      <c r="AU7" s="2">
        <v>0.0</v>
      </c>
      <c r="AV7" s="2">
        <v>0.0</v>
      </c>
      <c r="AW7" s="2">
        <v>0.0</v>
      </c>
      <c r="AX7" s="2">
        <v>0.0</v>
      </c>
      <c r="AY7" s="2">
        <v>0.0</v>
      </c>
      <c r="AZ7" s="2">
        <v>0.0</v>
      </c>
      <c r="BA7" s="2">
        <v>0.0</v>
      </c>
      <c r="BB7" s="2">
        <v>0.0</v>
      </c>
      <c r="BC7" s="2">
        <v>0.0</v>
      </c>
      <c r="BD7" s="2">
        <v>0.0</v>
      </c>
      <c r="BE7" s="2">
        <v>0.0</v>
      </c>
      <c r="BF7" s="2">
        <v>0.0</v>
      </c>
      <c r="BG7" s="2">
        <v>0.0</v>
      </c>
      <c r="BH7" s="2">
        <v>0.0</v>
      </c>
      <c r="BI7" s="2">
        <v>0.0</v>
      </c>
      <c r="BJ7" s="2">
        <v>0.0</v>
      </c>
      <c r="BK7" s="2">
        <v>0.0</v>
      </c>
      <c r="BL7" s="2">
        <v>0.0</v>
      </c>
      <c r="BM7" s="2">
        <v>0.0</v>
      </c>
      <c r="BN7" s="2">
        <v>0.0</v>
      </c>
      <c r="BO7" s="2">
        <v>0.0</v>
      </c>
      <c r="BP7" s="2">
        <v>0.0</v>
      </c>
      <c r="BQ7" s="2">
        <v>0.0</v>
      </c>
      <c r="BR7" s="2">
        <v>0.0</v>
      </c>
      <c r="BS7" s="2">
        <v>0.0</v>
      </c>
    </row>
    <row r="8">
      <c r="A8" s="2" t="s">
        <v>32</v>
      </c>
      <c r="B8" s="2" t="s">
        <v>100</v>
      </c>
      <c r="C8" s="2" t="s">
        <v>105</v>
      </c>
      <c r="D8" s="2" t="s">
        <v>40</v>
      </c>
      <c r="E8" s="2" t="s">
        <v>102</v>
      </c>
      <c r="F8" s="2" t="s">
        <v>103</v>
      </c>
      <c r="G8" s="2">
        <v>2013.0</v>
      </c>
      <c r="H8" s="2" t="s">
        <v>104</v>
      </c>
      <c r="I8" s="2" t="s">
        <v>42</v>
      </c>
      <c r="K8" s="4">
        <v>0.0</v>
      </c>
      <c r="L8" s="4">
        <v>0.0</v>
      </c>
      <c r="M8" s="4">
        <v>0.0</v>
      </c>
      <c r="N8" s="4">
        <v>0.0</v>
      </c>
      <c r="O8" s="4">
        <v>0.0</v>
      </c>
      <c r="P8" s="4">
        <v>0.0</v>
      </c>
      <c r="Q8" s="4">
        <v>0.0</v>
      </c>
      <c r="R8" s="4">
        <v>0.0</v>
      </c>
      <c r="S8" s="4">
        <v>0.0</v>
      </c>
      <c r="T8" s="4">
        <v>0.0</v>
      </c>
      <c r="U8" s="4">
        <v>0.0</v>
      </c>
      <c r="V8" s="4">
        <v>0.0</v>
      </c>
      <c r="W8" s="4">
        <v>0.0</v>
      </c>
      <c r="X8" s="4">
        <v>0.0</v>
      </c>
      <c r="Y8" s="4">
        <v>0.0</v>
      </c>
      <c r="Z8" s="4">
        <v>0.0</v>
      </c>
      <c r="AA8" s="4">
        <v>0.0</v>
      </c>
      <c r="AB8" s="4">
        <v>0.0</v>
      </c>
      <c r="AC8" s="4">
        <v>0.0</v>
      </c>
      <c r="AD8" s="4">
        <v>0.0</v>
      </c>
      <c r="AE8" s="4">
        <v>0.0</v>
      </c>
      <c r="AF8" s="4">
        <v>0.0</v>
      </c>
      <c r="AG8" s="4">
        <v>0.0</v>
      </c>
      <c r="AH8" s="4">
        <v>0.0</v>
      </c>
      <c r="AI8" s="4">
        <v>0.0</v>
      </c>
      <c r="AJ8" s="4">
        <v>0.0</v>
      </c>
      <c r="AK8" s="4">
        <v>0.0</v>
      </c>
      <c r="AL8" s="4">
        <v>0.0</v>
      </c>
      <c r="AM8" s="4">
        <v>0.0</v>
      </c>
      <c r="AN8" s="4">
        <v>0.0</v>
      </c>
      <c r="AP8" s="2">
        <v>0.0</v>
      </c>
      <c r="AQ8" s="2">
        <v>0.0</v>
      </c>
      <c r="AR8" s="4">
        <v>1542.0</v>
      </c>
      <c r="AS8" s="4">
        <v>1542.0</v>
      </c>
      <c r="AT8" s="4">
        <v>1542.0</v>
      </c>
      <c r="AU8" s="4">
        <v>1542.0</v>
      </c>
      <c r="AV8" s="2">
        <v>0.0</v>
      </c>
      <c r="AW8" s="2">
        <v>0.0</v>
      </c>
      <c r="AX8" s="2">
        <v>0.0</v>
      </c>
      <c r="AY8" s="2">
        <v>0.0</v>
      </c>
      <c r="AZ8" s="2">
        <v>0.0</v>
      </c>
      <c r="BA8" s="2">
        <v>0.0</v>
      </c>
      <c r="BB8" s="2">
        <v>0.0</v>
      </c>
      <c r="BC8" s="2">
        <v>0.0</v>
      </c>
      <c r="BD8" s="2">
        <v>0.0</v>
      </c>
      <c r="BE8" s="2">
        <v>0.0</v>
      </c>
      <c r="BF8" s="2">
        <v>0.0</v>
      </c>
      <c r="BG8" s="2">
        <v>0.0</v>
      </c>
      <c r="BH8" s="2">
        <v>0.0</v>
      </c>
      <c r="BI8" s="2">
        <v>0.0</v>
      </c>
      <c r="BJ8" s="2">
        <v>0.0</v>
      </c>
      <c r="BK8" s="2">
        <v>0.0</v>
      </c>
      <c r="BL8" s="2">
        <v>0.0</v>
      </c>
      <c r="BM8" s="2">
        <v>0.0</v>
      </c>
      <c r="BN8" s="2">
        <v>0.0</v>
      </c>
      <c r="BO8" s="2">
        <v>0.0</v>
      </c>
      <c r="BP8" s="2">
        <v>0.0</v>
      </c>
      <c r="BQ8" s="2">
        <v>0.0</v>
      </c>
      <c r="BR8" s="2">
        <v>0.0</v>
      </c>
      <c r="BS8" s="2">
        <v>0.0</v>
      </c>
    </row>
    <row r="9">
      <c r="A9" s="2" t="s">
        <v>32</v>
      </c>
      <c r="B9" s="2" t="s">
        <v>100</v>
      </c>
      <c r="C9" s="2" t="s">
        <v>105</v>
      </c>
      <c r="D9" s="2" t="s">
        <v>40</v>
      </c>
      <c r="E9" s="2" t="s">
        <v>102</v>
      </c>
      <c r="F9" s="2" t="s">
        <v>103</v>
      </c>
      <c r="G9" s="2">
        <v>2013.0</v>
      </c>
      <c r="H9" s="2" t="s">
        <v>104</v>
      </c>
      <c r="I9" s="2" t="s">
        <v>42</v>
      </c>
      <c r="K9" s="4">
        <v>0.0</v>
      </c>
      <c r="L9" s="4">
        <v>0.0</v>
      </c>
      <c r="M9" s="4">
        <v>44.0</v>
      </c>
      <c r="N9" s="4">
        <v>44.0</v>
      </c>
      <c r="O9" s="4">
        <v>44.0</v>
      </c>
      <c r="P9" s="4">
        <v>44.0</v>
      </c>
      <c r="Q9" s="4">
        <v>0.0</v>
      </c>
      <c r="R9" s="4">
        <v>0.0</v>
      </c>
      <c r="S9" s="4">
        <v>0.0</v>
      </c>
      <c r="T9" s="4">
        <v>0.0</v>
      </c>
      <c r="U9" s="4">
        <v>0.0</v>
      </c>
      <c r="V9" s="4">
        <v>0.0</v>
      </c>
      <c r="W9" s="4">
        <v>0.0</v>
      </c>
      <c r="X9" s="4">
        <v>0.0</v>
      </c>
      <c r="Y9" s="4">
        <v>0.0</v>
      </c>
      <c r="Z9" s="4">
        <v>0.0</v>
      </c>
      <c r="AA9" s="4">
        <v>0.0</v>
      </c>
      <c r="AB9" s="4">
        <v>0.0</v>
      </c>
      <c r="AC9" s="4">
        <v>0.0</v>
      </c>
      <c r="AD9" s="4">
        <v>0.0</v>
      </c>
      <c r="AE9" s="4">
        <v>0.0</v>
      </c>
      <c r="AF9" s="4">
        <v>0.0</v>
      </c>
      <c r="AG9" s="4">
        <v>0.0</v>
      </c>
      <c r="AH9" s="4">
        <v>0.0</v>
      </c>
      <c r="AI9" s="4">
        <v>0.0</v>
      </c>
      <c r="AJ9" s="4">
        <v>0.0</v>
      </c>
      <c r="AK9" s="4">
        <v>0.0</v>
      </c>
      <c r="AL9" s="4">
        <v>0.0</v>
      </c>
      <c r="AM9" s="4">
        <v>0.0</v>
      </c>
      <c r="AN9" s="4">
        <v>0.0</v>
      </c>
      <c r="AP9" s="2">
        <v>0.0</v>
      </c>
      <c r="AQ9" s="2">
        <v>0.0</v>
      </c>
      <c r="AR9" s="4">
        <v>242415.0</v>
      </c>
      <c r="AS9" s="4">
        <v>242415.0</v>
      </c>
      <c r="AT9" s="4">
        <v>242415.0</v>
      </c>
      <c r="AU9" s="4">
        <v>242415.0</v>
      </c>
      <c r="AV9" s="2">
        <v>0.0</v>
      </c>
      <c r="AW9" s="2">
        <v>0.0</v>
      </c>
      <c r="AX9" s="2">
        <v>0.0</v>
      </c>
      <c r="AY9" s="2">
        <v>0.0</v>
      </c>
      <c r="AZ9" s="2">
        <v>0.0</v>
      </c>
      <c r="BA9" s="2">
        <v>0.0</v>
      </c>
      <c r="BB9" s="2">
        <v>0.0</v>
      </c>
      <c r="BC9" s="2">
        <v>0.0</v>
      </c>
      <c r="BD9" s="2">
        <v>0.0</v>
      </c>
      <c r="BE9" s="2">
        <v>0.0</v>
      </c>
      <c r="BF9" s="2">
        <v>0.0</v>
      </c>
      <c r="BG9" s="2">
        <v>0.0</v>
      </c>
      <c r="BH9" s="2">
        <v>0.0</v>
      </c>
      <c r="BI9" s="2">
        <v>0.0</v>
      </c>
      <c r="BJ9" s="2">
        <v>0.0</v>
      </c>
      <c r="BK9" s="2">
        <v>0.0</v>
      </c>
      <c r="BL9" s="2">
        <v>0.0</v>
      </c>
      <c r="BM9" s="2">
        <v>0.0</v>
      </c>
      <c r="BN9" s="2">
        <v>0.0</v>
      </c>
      <c r="BO9" s="2">
        <v>0.0</v>
      </c>
      <c r="BP9" s="2">
        <v>0.0</v>
      </c>
      <c r="BQ9" s="2">
        <v>0.0</v>
      </c>
      <c r="BR9" s="2">
        <v>0.0</v>
      </c>
      <c r="BS9" s="2">
        <v>0.0</v>
      </c>
    </row>
    <row r="10">
      <c r="A10" s="2" t="s">
        <v>32</v>
      </c>
      <c r="B10" s="2" t="s">
        <v>100</v>
      </c>
      <c r="C10" s="2" t="s">
        <v>105</v>
      </c>
      <c r="D10" s="2" t="s">
        <v>40</v>
      </c>
      <c r="E10" s="2" t="s">
        <v>102</v>
      </c>
      <c r="F10" s="2" t="s">
        <v>103</v>
      </c>
      <c r="G10" s="2">
        <v>2014.0</v>
      </c>
      <c r="H10" s="2" t="s">
        <v>104</v>
      </c>
      <c r="I10" s="2" t="s">
        <v>44</v>
      </c>
      <c r="K10" s="4">
        <v>0.0</v>
      </c>
      <c r="L10" s="4">
        <v>0.0</v>
      </c>
      <c r="M10" s="4">
        <v>0.0</v>
      </c>
      <c r="N10" s="4">
        <v>294.0</v>
      </c>
      <c r="O10" s="4">
        <v>294.0</v>
      </c>
      <c r="P10" s="4">
        <v>294.0</v>
      </c>
      <c r="Q10" s="4">
        <v>294.0</v>
      </c>
      <c r="R10" s="4">
        <v>0.0</v>
      </c>
      <c r="S10" s="4">
        <v>0.0</v>
      </c>
      <c r="T10" s="4">
        <v>0.0</v>
      </c>
      <c r="U10" s="4">
        <v>0.0</v>
      </c>
      <c r="V10" s="4">
        <v>0.0</v>
      </c>
      <c r="W10" s="4">
        <v>0.0</v>
      </c>
      <c r="X10" s="4">
        <v>0.0</v>
      </c>
      <c r="Y10" s="4">
        <v>0.0</v>
      </c>
      <c r="Z10" s="4">
        <v>0.0</v>
      </c>
      <c r="AA10" s="4">
        <v>0.0</v>
      </c>
      <c r="AB10" s="4">
        <v>0.0</v>
      </c>
      <c r="AC10" s="4">
        <v>0.0</v>
      </c>
      <c r="AD10" s="4">
        <v>0.0</v>
      </c>
      <c r="AE10" s="4">
        <v>0.0</v>
      </c>
      <c r="AF10" s="4">
        <v>0.0</v>
      </c>
      <c r="AG10" s="4">
        <v>0.0</v>
      </c>
      <c r="AH10" s="4">
        <v>0.0</v>
      </c>
      <c r="AI10" s="4">
        <v>0.0</v>
      </c>
      <c r="AJ10" s="4">
        <v>0.0</v>
      </c>
      <c r="AK10" s="4">
        <v>0.0</v>
      </c>
      <c r="AL10" s="4">
        <v>0.0</v>
      </c>
      <c r="AM10" s="4">
        <v>0.0</v>
      </c>
      <c r="AN10" s="4">
        <v>0.0</v>
      </c>
      <c r="AP10" s="2">
        <v>0.0</v>
      </c>
      <c r="AQ10" s="2">
        <v>0.0</v>
      </c>
      <c r="AR10" s="2">
        <v>0.0</v>
      </c>
      <c r="AS10" s="4">
        <v>1436019.0</v>
      </c>
      <c r="AT10" s="4">
        <v>1436019.0</v>
      </c>
      <c r="AU10" s="4">
        <v>1436019.0</v>
      </c>
      <c r="AV10" s="4">
        <v>1436019.0</v>
      </c>
      <c r="AW10" s="2">
        <v>0.0</v>
      </c>
      <c r="AX10" s="2">
        <v>0.0</v>
      </c>
      <c r="AY10" s="2">
        <v>0.0</v>
      </c>
      <c r="AZ10" s="2">
        <v>0.0</v>
      </c>
      <c r="BA10" s="2">
        <v>0.0</v>
      </c>
      <c r="BB10" s="2">
        <v>0.0</v>
      </c>
      <c r="BC10" s="2">
        <v>0.0</v>
      </c>
      <c r="BD10" s="2">
        <v>0.0</v>
      </c>
      <c r="BE10" s="2">
        <v>0.0</v>
      </c>
      <c r="BF10" s="2">
        <v>0.0</v>
      </c>
      <c r="BG10" s="2">
        <v>0.0</v>
      </c>
      <c r="BH10" s="2">
        <v>0.0</v>
      </c>
      <c r="BI10" s="2">
        <v>0.0</v>
      </c>
      <c r="BJ10" s="2">
        <v>0.0</v>
      </c>
      <c r="BK10" s="2">
        <v>0.0</v>
      </c>
      <c r="BL10" s="2">
        <v>0.0</v>
      </c>
      <c r="BM10" s="2">
        <v>0.0</v>
      </c>
      <c r="BN10" s="2">
        <v>0.0</v>
      </c>
      <c r="BO10" s="2">
        <v>0.0</v>
      </c>
      <c r="BP10" s="2">
        <v>0.0</v>
      </c>
      <c r="BQ10" s="2">
        <v>0.0</v>
      </c>
      <c r="BR10" s="2">
        <v>0.0</v>
      </c>
      <c r="BS10" s="2">
        <v>0.0</v>
      </c>
    </row>
    <row r="11">
      <c r="A11" s="2" t="s">
        <v>32</v>
      </c>
      <c r="B11" s="2" t="s">
        <v>100</v>
      </c>
      <c r="C11" s="2" t="s">
        <v>106</v>
      </c>
      <c r="D11" s="2" t="s">
        <v>40</v>
      </c>
      <c r="E11" s="2" t="s">
        <v>102</v>
      </c>
      <c r="F11" s="2" t="s">
        <v>103</v>
      </c>
      <c r="G11" s="2">
        <v>2012.0</v>
      </c>
      <c r="H11" s="2" t="s">
        <v>104</v>
      </c>
      <c r="I11" s="2" t="s">
        <v>42</v>
      </c>
      <c r="K11" s="4">
        <v>0.0</v>
      </c>
      <c r="L11" s="4">
        <v>352.0</v>
      </c>
      <c r="M11" s="4">
        <v>352.0</v>
      </c>
      <c r="N11" s="4">
        <v>352.0</v>
      </c>
      <c r="O11" s="4">
        <v>352.0</v>
      </c>
      <c r="P11" s="4">
        <v>344.0</v>
      </c>
      <c r="Q11" s="4">
        <v>342.0</v>
      </c>
      <c r="R11" s="4">
        <v>342.0</v>
      </c>
      <c r="S11" s="4">
        <v>342.0</v>
      </c>
      <c r="T11" s="4">
        <v>342.0</v>
      </c>
      <c r="U11" s="4">
        <v>342.0</v>
      </c>
      <c r="V11" s="4">
        <v>342.0</v>
      </c>
      <c r="W11" s="4">
        <v>342.0</v>
      </c>
      <c r="X11" s="4">
        <v>342.0</v>
      </c>
      <c r="Y11" s="4">
        <v>342.0</v>
      </c>
      <c r="Z11" s="4">
        <v>339.0</v>
      </c>
      <c r="AA11" s="4">
        <v>0.0</v>
      </c>
      <c r="AB11" s="4">
        <v>0.0</v>
      </c>
      <c r="AC11" s="4">
        <v>0.0</v>
      </c>
      <c r="AD11" s="4">
        <v>0.0</v>
      </c>
      <c r="AE11" s="4">
        <v>0.0</v>
      </c>
      <c r="AF11" s="4">
        <v>0.0</v>
      </c>
      <c r="AG11" s="4">
        <v>0.0</v>
      </c>
      <c r="AH11" s="4">
        <v>0.0</v>
      </c>
      <c r="AI11" s="4">
        <v>0.0</v>
      </c>
      <c r="AJ11" s="4">
        <v>0.0</v>
      </c>
      <c r="AK11" s="4">
        <v>0.0</v>
      </c>
      <c r="AL11" s="4">
        <v>0.0</v>
      </c>
      <c r="AM11" s="4">
        <v>0.0</v>
      </c>
      <c r="AN11" s="4">
        <v>0.0</v>
      </c>
      <c r="AP11" s="2">
        <v>0.0</v>
      </c>
      <c r="AQ11" s="4">
        <v>1179763.0</v>
      </c>
      <c r="AR11" s="4">
        <v>1179763.0</v>
      </c>
      <c r="AS11" s="4">
        <v>1179763.0</v>
      </c>
      <c r="AT11" s="4">
        <v>1179763.0</v>
      </c>
      <c r="AU11" s="4">
        <v>1129045.0</v>
      </c>
      <c r="AV11" s="4">
        <v>1120071.0</v>
      </c>
      <c r="AW11" s="4">
        <v>1120071.0</v>
      </c>
      <c r="AX11" s="4">
        <v>1120071.0</v>
      </c>
      <c r="AY11" s="4">
        <v>1120071.0</v>
      </c>
      <c r="AZ11" s="4">
        <v>1120071.0</v>
      </c>
      <c r="BA11" s="4">
        <v>1120071.0</v>
      </c>
      <c r="BB11" s="4">
        <v>1120071.0</v>
      </c>
      <c r="BC11" s="4">
        <v>1120071.0</v>
      </c>
      <c r="BD11" s="4">
        <v>1120071.0</v>
      </c>
      <c r="BE11" s="4">
        <v>1091230.0</v>
      </c>
      <c r="BF11" s="2">
        <v>0.0</v>
      </c>
      <c r="BG11" s="2">
        <v>0.0</v>
      </c>
      <c r="BH11" s="2">
        <v>0.0</v>
      </c>
      <c r="BI11" s="2">
        <v>0.0</v>
      </c>
      <c r="BJ11" s="2">
        <v>0.0</v>
      </c>
      <c r="BK11" s="2">
        <v>0.0</v>
      </c>
      <c r="BL11" s="2">
        <v>0.0</v>
      </c>
      <c r="BM11" s="2">
        <v>0.0</v>
      </c>
      <c r="BN11" s="2">
        <v>0.0</v>
      </c>
      <c r="BO11" s="2">
        <v>0.0</v>
      </c>
      <c r="BP11" s="2">
        <v>0.0</v>
      </c>
      <c r="BQ11" s="2">
        <v>0.0</v>
      </c>
      <c r="BR11" s="2">
        <v>0.0</v>
      </c>
      <c r="BS11" s="2">
        <v>0.0</v>
      </c>
    </row>
    <row r="12">
      <c r="A12" s="2" t="s">
        <v>32</v>
      </c>
      <c r="B12" s="2" t="s">
        <v>100</v>
      </c>
      <c r="C12" s="2" t="s">
        <v>106</v>
      </c>
      <c r="D12" s="2" t="s">
        <v>40</v>
      </c>
      <c r="E12" s="2" t="s">
        <v>102</v>
      </c>
      <c r="F12" s="2" t="s">
        <v>103</v>
      </c>
      <c r="G12" s="2">
        <v>2013.0</v>
      </c>
      <c r="H12" s="2" t="s">
        <v>104</v>
      </c>
      <c r="I12" s="2" t="s">
        <v>42</v>
      </c>
      <c r="K12" s="4">
        <v>0.0</v>
      </c>
      <c r="L12" s="4">
        <v>0.0</v>
      </c>
      <c r="M12" s="4">
        <v>190.0</v>
      </c>
      <c r="N12" s="4">
        <v>190.0</v>
      </c>
      <c r="O12" s="4">
        <v>190.0</v>
      </c>
      <c r="P12" s="4">
        <v>190.0</v>
      </c>
      <c r="Q12" s="4">
        <v>190.0</v>
      </c>
      <c r="R12" s="4">
        <v>190.0</v>
      </c>
      <c r="S12" s="4">
        <v>190.0</v>
      </c>
      <c r="T12" s="4">
        <v>190.0</v>
      </c>
      <c r="U12" s="4">
        <v>170.0</v>
      </c>
      <c r="V12" s="4">
        <v>170.0</v>
      </c>
      <c r="W12" s="4">
        <v>168.0</v>
      </c>
      <c r="X12" s="4">
        <v>168.0</v>
      </c>
      <c r="Y12" s="4">
        <v>168.0</v>
      </c>
      <c r="Z12" s="4">
        <v>168.0</v>
      </c>
      <c r="AA12" s="4">
        <v>168.0</v>
      </c>
      <c r="AB12" s="4">
        <v>3.0</v>
      </c>
      <c r="AC12" s="4">
        <v>3.0</v>
      </c>
      <c r="AD12" s="4">
        <v>2.0</v>
      </c>
      <c r="AE12" s="4">
        <v>2.0</v>
      </c>
      <c r="AF12" s="4">
        <v>2.0</v>
      </c>
      <c r="AG12" s="4">
        <v>0.0</v>
      </c>
      <c r="AH12" s="4">
        <v>0.0</v>
      </c>
      <c r="AI12" s="4">
        <v>0.0</v>
      </c>
      <c r="AJ12" s="4">
        <v>0.0</v>
      </c>
      <c r="AK12" s="4">
        <v>0.0</v>
      </c>
      <c r="AL12" s="4">
        <v>0.0</v>
      </c>
      <c r="AM12" s="4">
        <v>0.0</v>
      </c>
      <c r="AN12" s="4">
        <v>0.0</v>
      </c>
      <c r="AP12" s="2">
        <v>0.0</v>
      </c>
      <c r="AQ12" s="2">
        <v>0.0</v>
      </c>
      <c r="AR12" s="4">
        <v>272381.0</v>
      </c>
      <c r="AS12" s="4">
        <v>272381.0</v>
      </c>
      <c r="AT12" s="4">
        <v>272381.0</v>
      </c>
      <c r="AU12" s="4">
        <v>272381.0</v>
      </c>
      <c r="AV12" s="4">
        <v>272381.0</v>
      </c>
      <c r="AW12" s="4">
        <v>272381.0</v>
      </c>
      <c r="AX12" s="4">
        <v>272381.0</v>
      </c>
      <c r="AY12" s="4">
        <v>272381.0</v>
      </c>
      <c r="AZ12" s="4">
        <v>204476.0</v>
      </c>
      <c r="BA12" s="4">
        <v>204476.0</v>
      </c>
      <c r="BB12" s="4">
        <v>197769.0</v>
      </c>
      <c r="BC12" s="4">
        <v>197769.0</v>
      </c>
      <c r="BD12" s="4">
        <v>197769.0</v>
      </c>
      <c r="BE12" s="4">
        <v>197769.0</v>
      </c>
      <c r="BF12" s="4">
        <v>195917.0</v>
      </c>
      <c r="BG12" s="4">
        <v>31808.0</v>
      </c>
      <c r="BH12" s="4">
        <v>31808.0</v>
      </c>
      <c r="BI12" s="4">
        <v>24327.0</v>
      </c>
      <c r="BJ12" s="4">
        <v>24327.0</v>
      </c>
      <c r="BK12" s="4">
        <v>24327.0</v>
      </c>
      <c r="BL12" s="2">
        <v>0.0</v>
      </c>
      <c r="BM12" s="2">
        <v>0.0</v>
      </c>
      <c r="BN12" s="2">
        <v>0.0</v>
      </c>
      <c r="BO12" s="2">
        <v>0.0</v>
      </c>
      <c r="BP12" s="2">
        <v>0.0</v>
      </c>
      <c r="BQ12" s="2">
        <v>0.0</v>
      </c>
      <c r="BR12" s="2">
        <v>0.0</v>
      </c>
      <c r="BS12" s="2">
        <v>0.0</v>
      </c>
    </row>
    <row r="13">
      <c r="A13" s="2" t="s">
        <v>32</v>
      </c>
      <c r="B13" s="2" t="s">
        <v>100</v>
      </c>
      <c r="C13" s="2" t="s">
        <v>106</v>
      </c>
      <c r="D13" s="2" t="s">
        <v>40</v>
      </c>
      <c r="E13" s="2" t="s">
        <v>102</v>
      </c>
      <c r="F13" s="2" t="s">
        <v>103</v>
      </c>
      <c r="G13" s="2">
        <v>2014.0</v>
      </c>
      <c r="H13" s="2" t="s">
        <v>104</v>
      </c>
      <c r="I13" s="2" t="s">
        <v>44</v>
      </c>
      <c r="K13" s="4">
        <v>0.0</v>
      </c>
      <c r="L13" s="4">
        <v>0.0</v>
      </c>
      <c r="M13" s="4">
        <v>0.0</v>
      </c>
      <c r="N13" s="4">
        <v>938.0</v>
      </c>
      <c r="O13" s="4">
        <v>938.0</v>
      </c>
      <c r="P13" s="4">
        <v>938.0</v>
      </c>
      <c r="Q13" s="4">
        <v>938.0</v>
      </c>
      <c r="R13" s="4">
        <v>938.0</v>
      </c>
      <c r="S13" s="4">
        <v>938.0</v>
      </c>
      <c r="T13" s="4">
        <v>938.0</v>
      </c>
      <c r="U13" s="4">
        <v>938.0</v>
      </c>
      <c r="V13" s="4">
        <v>934.0</v>
      </c>
      <c r="W13" s="4">
        <v>934.0</v>
      </c>
      <c r="X13" s="4">
        <v>934.0</v>
      </c>
      <c r="Y13" s="4">
        <v>910.0</v>
      </c>
      <c r="Z13" s="4">
        <v>888.0</v>
      </c>
      <c r="AA13" s="4">
        <v>888.0</v>
      </c>
      <c r="AB13" s="4">
        <v>886.0</v>
      </c>
      <c r="AC13" s="4">
        <v>4.0</v>
      </c>
      <c r="AD13" s="4">
        <v>4.0</v>
      </c>
      <c r="AE13" s="4">
        <v>0.0</v>
      </c>
      <c r="AF13" s="4">
        <v>0.0</v>
      </c>
      <c r="AG13" s="4">
        <v>0.0</v>
      </c>
      <c r="AH13" s="4">
        <v>0.0</v>
      </c>
      <c r="AI13" s="4">
        <v>0.0</v>
      </c>
      <c r="AJ13" s="4">
        <v>0.0</v>
      </c>
      <c r="AK13" s="4">
        <v>0.0</v>
      </c>
      <c r="AL13" s="4">
        <v>0.0</v>
      </c>
      <c r="AM13" s="4">
        <v>0.0</v>
      </c>
      <c r="AN13" s="4">
        <v>0.0</v>
      </c>
      <c r="AP13" s="2">
        <v>0.0</v>
      </c>
      <c r="AQ13" s="2">
        <v>0.0</v>
      </c>
      <c r="AR13" s="2">
        <v>0.0</v>
      </c>
      <c r="AS13" s="4">
        <v>2930033.0</v>
      </c>
      <c r="AT13" s="4">
        <v>2930033.0</v>
      </c>
      <c r="AU13" s="4">
        <v>2929943.0</v>
      </c>
      <c r="AV13" s="4">
        <v>2929943.0</v>
      </c>
      <c r="AW13" s="4">
        <v>2929943.0</v>
      </c>
      <c r="AX13" s="4">
        <v>2929943.0</v>
      </c>
      <c r="AY13" s="4">
        <v>2929943.0</v>
      </c>
      <c r="AZ13" s="4">
        <v>2929943.0</v>
      </c>
      <c r="BA13" s="4">
        <v>2916956.0</v>
      </c>
      <c r="BB13" s="4">
        <v>2916956.0</v>
      </c>
      <c r="BC13" s="4">
        <v>2916956.0</v>
      </c>
      <c r="BD13" s="4">
        <v>2876044.0</v>
      </c>
      <c r="BE13" s="4">
        <v>2708142.0</v>
      </c>
      <c r="BF13" s="4">
        <v>2708142.0</v>
      </c>
      <c r="BG13" s="4">
        <v>2700969.0</v>
      </c>
      <c r="BH13" s="4">
        <v>27429.0</v>
      </c>
      <c r="BI13" s="4">
        <v>27429.0</v>
      </c>
      <c r="BJ13" s="2">
        <v>0.0</v>
      </c>
      <c r="BK13" s="2">
        <v>0.0</v>
      </c>
      <c r="BL13" s="2">
        <v>0.0</v>
      </c>
      <c r="BM13" s="2">
        <v>0.0</v>
      </c>
      <c r="BN13" s="2">
        <v>0.0</v>
      </c>
      <c r="BO13" s="2">
        <v>0.0</v>
      </c>
      <c r="BP13" s="2">
        <v>0.0</v>
      </c>
      <c r="BQ13" s="2">
        <v>0.0</v>
      </c>
      <c r="BR13" s="2">
        <v>0.0</v>
      </c>
      <c r="BS13" s="2">
        <v>0.0</v>
      </c>
    </row>
    <row r="14">
      <c r="A14" s="2" t="s">
        <v>32</v>
      </c>
      <c r="B14" s="2" t="s">
        <v>100</v>
      </c>
      <c r="C14" s="2" t="s">
        <v>56</v>
      </c>
      <c r="D14" s="2" t="s">
        <v>40</v>
      </c>
      <c r="E14" s="2" t="s">
        <v>102</v>
      </c>
      <c r="F14" s="2" t="s">
        <v>103</v>
      </c>
      <c r="G14" s="2">
        <v>2012.0</v>
      </c>
      <c r="H14" s="2" t="s">
        <v>104</v>
      </c>
      <c r="I14" s="2" t="s">
        <v>42</v>
      </c>
      <c r="K14" s="4">
        <v>0.0</v>
      </c>
      <c r="L14" s="4">
        <v>221.0</v>
      </c>
      <c r="M14" s="4">
        <v>221.0</v>
      </c>
      <c r="N14" s="4">
        <v>221.0</v>
      </c>
      <c r="O14" s="4">
        <v>221.0</v>
      </c>
      <c r="P14" s="4">
        <v>221.0</v>
      </c>
      <c r="Q14" s="4">
        <v>180.0</v>
      </c>
      <c r="R14" s="4">
        <v>176.0</v>
      </c>
      <c r="S14" s="4">
        <v>176.0</v>
      </c>
      <c r="T14" s="4">
        <v>170.0</v>
      </c>
      <c r="U14" s="4">
        <v>147.0</v>
      </c>
      <c r="V14" s="4">
        <v>98.0</v>
      </c>
      <c r="W14" s="4">
        <v>87.0</v>
      </c>
      <c r="X14" s="4">
        <v>20.0</v>
      </c>
      <c r="Y14" s="4">
        <v>20.0</v>
      </c>
      <c r="Z14" s="4">
        <v>20.0</v>
      </c>
      <c r="AA14" s="4">
        <v>16.0</v>
      </c>
      <c r="AB14" s="4">
        <v>2.0</v>
      </c>
      <c r="AC14" s="4">
        <v>0.0</v>
      </c>
      <c r="AD14" s="4">
        <v>0.0</v>
      </c>
      <c r="AE14" s="4">
        <v>0.0</v>
      </c>
      <c r="AF14" s="4">
        <v>0.0</v>
      </c>
      <c r="AG14" s="4">
        <v>0.0</v>
      </c>
      <c r="AH14" s="4">
        <v>0.0</v>
      </c>
      <c r="AI14" s="4">
        <v>0.0</v>
      </c>
      <c r="AJ14" s="4">
        <v>0.0</v>
      </c>
      <c r="AK14" s="4">
        <v>0.0</v>
      </c>
      <c r="AL14" s="4">
        <v>0.0</v>
      </c>
      <c r="AM14" s="4">
        <v>0.0</v>
      </c>
      <c r="AN14" s="4">
        <v>0.0</v>
      </c>
      <c r="AP14" s="2">
        <v>0.0</v>
      </c>
      <c r="AQ14" s="4">
        <v>1225939.0</v>
      </c>
      <c r="AR14" s="4">
        <v>1225939.0</v>
      </c>
      <c r="AS14" s="4">
        <v>1225939.0</v>
      </c>
      <c r="AT14" s="4">
        <v>1225939.0</v>
      </c>
      <c r="AU14" s="4">
        <v>1225939.0</v>
      </c>
      <c r="AV14" s="4">
        <v>1091673.0</v>
      </c>
      <c r="AW14" s="4">
        <v>1076079.0</v>
      </c>
      <c r="AX14" s="4">
        <v>1076079.0</v>
      </c>
      <c r="AY14" s="4">
        <v>1007090.0</v>
      </c>
      <c r="AZ14" s="4">
        <v>887674.0</v>
      </c>
      <c r="BA14" s="4">
        <v>613692.0</v>
      </c>
      <c r="BB14" s="4">
        <v>511514.0</v>
      </c>
      <c r="BC14" s="4">
        <v>142646.0</v>
      </c>
      <c r="BD14" s="4">
        <v>142646.0</v>
      </c>
      <c r="BE14" s="4">
        <v>142646.0</v>
      </c>
      <c r="BF14" s="4">
        <v>104271.0</v>
      </c>
      <c r="BG14" s="4">
        <v>2182.0</v>
      </c>
      <c r="BH14" s="2">
        <v>0.0</v>
      </c>
      <c r="BI14" s="2">
        <v>0.0</v>
      </c>
      <c r="BJ14" s="2">
        <v>0.0</v>
      </c>
      <c r="BK14" s="2">
        <v>0.0</v>
      </c>
      <c r="BL14" s="2">
        <v>0.0</v>
      </c>
      <c r="BM14" s="2">
        <v>0.0</v>
      </c>
      <c r="BN14" s="2">
        <v>0.0</v>
      </c>
      <c r="BO14" s="2">
        <v>0.0</v>
      </c>
      <c r="BP14" s="2">
        <v>0.0</v>
      </c>
      <c r="BQ14" s="2">
        <v>0.0</v>
      </c>
      <c r="BR14" s="2">
        <v>0.0</v>
      </c>
      <c r="BS14" s="2">
        <v>0.0</v>
      </c>
    </row>
    <row r="15">
      <c r="A15" s="2" t="s">
        <v>32</v>
      </c>
      <c r="B15" s="2" t="s">
        <v>100</v>
      </c>
      <c r="C15" s="2" t="s">
        <v>56</v>
      </c>
      <c r="D15" s="2" t="s">
        <v>40</v>
      </c>
      <c r="E15" s="2" t="s">
        <v>102</v>
      </c>
      <c r="F15" s="2" t="s">
        <v>103</v>
      </c>
      <c r="G15" s="2">
        <v>2013.0</v>
      </c>
      <c r="H15" s="2" t="s">
        <v>104</v>
      </c>
      <c r="I15" s="2" t="s">
        <v>42</v>
      </c>
      <c r="K15" s="4">
        <v>0.0</v>
      </c>
      <c r="L15" s="4">
        <v>0.0</v>
      </c>
      <c r="M15" s="4">
        <v>582.0</v>
      </c>
      <c r="N15" s="4">
        <v>579.0</v>
      </c>
      <c r="O15" s="4">
        <v>579.0</v>
      </c>
      <c r="P15" s="4">
        <v>579.0</v>
      </c>
      <c r="Q15" s="4">
        <v>567.0</v>
      </c>
      <c r="R15" s="4">
        <v>548.0</v>
      </c>
      <c r="S15" s="4">
        <v>548.0</v>
      </c>
      <c r="T15" s="4">
        <v>546.0</v>
      </c>
      <c r="U15" s="4">
        <v>534.0</v>
      </c>
      <c r="V15" s="4">
        <v>428.0</v>
      </c>
      <c r="W15" s="4">
        <v>282.0</v>
      </c>
      <c r="X15" s="4">
        <v>265.0</v>
      </c>
      <c r="Y15" s="4">
        <v>250.0</v>
      </c>
      <c r="Z15" s="4">
        <v>245.0</v>
      </c>
      <c r="AA15" s="4">
        <v>245.0</v>
      </c>
      <c r="AB15" s="4">
        <v>209.0</v>
      </c>
      <c r="AC15" s="4">
        <v>23.0</v>
      </c>
      <c r="AD15" s="4">
        <v>14.0</v>
      </c>
      <c r="AE15" s="4">
        <v>14.0</v>
      </c>
      <c r="AF15" s="4">
        <v>14.0</v>
      </c>
      <c r="AG15" s="4">
        <v>0.0</v>
      </c>
      <c r="AH15" s="4">
        <v>0.0</v>
      </c>
      <c r="AI15" s="4">
        <v>0.0</v>
      </c>
      <c r="AJ15" s="4">
        <v>0.0</v>
      </c>
      <c r="AK15" s="4">
        <v>0.0</v>
      </c>
      <c r="AL15" s="4">
        <v>0.0</v>
      </c>
      <c r="AM15" s="4">
        <v>0.0</v>
      </c>
      <c r="AN15" s="4">
        <v>0.0</v>
      </c>
      <c r="AP15" s="2">
        <v>0.0</v>
      </c>
      <c r="AQ15" s="2">
        <v>0.0</v>
      </c>
      <c r="AR15" s="4">
        <v>3603293.0</v>
      </c>
      <c r="AS15" s="4">
        <v>3593315.0</v>
      </c>
      <c r="AT15" s="4">
        <v>3593315.0</v>
      </c>
      <c r="AU15" s="4">
        <v>3592465.0</v>
      </c>
      <c r="AV15" s="4">
        <v>3550323.0</v>
      </c>
      <c r="AW15" s="4">
        <v>3464136.0</v>
      </c>
      <c r="AX15" s="4">
        <v>3464136.0</v>
      </c>
      <c r="AY15" s="4">
        <v>3442787.0</v>
      </c>
      <c r="AZ15" s="4">
        <v>3390398.0</v>
      </c>
      <c r="BA15" s="4">
        <v>2882907.0</v>
      </c>
      <c r="BB15" s="4">
        <v>2033948.0</v>
      </c>
      <c r="BC15" s="4">
        <v>1856935.0</v>
      </c>
      <c r="BD15" s="4">
        <v>1758372.0</v>
      </c>
      <c r="BE15" s="4">
        <v>1739307.0</v>
      </c>
      <c r="BF15" s="4">
        <v>1739307.0</v>
      </c>
      <c r="BG15" s="4">
        <v>1424200.0</v>
      </c>
      <c r="BH15" s="4">
        <v>55240.0</v>
      </c>
      <c r="BI15" s="4">
        <v>37308.0</v>
      </c>
      <c r="BJ15" s="4">
        <v>37308.0</v>
      </c>
      <c r="BK15" s="4">
        <v>37308.0</v>
      </c>
      <c r="BL15" s="2">
        <v>0.0</v>
      </c>
      <c r="BM15" s="2">
        <v>0.0</v>
      </c>
      <c r="BN15" s="2">
        <v>0.0</v>
      </c>
      <c r="BO15" s="2">
        <v>0.0</v>
      </c>
      <c r="BP15" s="2">
        <v>0.0</v>
      </c>
      <c r="BQ15" s="2">
        <v>0.0</v>
      </c>
      <c r="BR15" s="2">
        <v>0.0</v>
      </c>
      <c r="BS15" s="2">
        <v>0.0</v>
      </c>
    </row>
    <row r="16">
      <c r="A16" s="2" t="s">
        <v>32</v>
      </c>
      <c r="B16" s="2" t="s">
        <v>100</v>
      </c>
      <c r="C16" s="2" t="s">
        <v>56</v>
      </c>
      <c r="D16" s="2" t="s">
        <v>40</v>
      </c>
      <c r="E16" s="2" t="s">
        <v>102</v>
      </c>
      <c r="F16" s="2" t="s">
        <v>103</v>
      </c>
      <c r="G16" s="2">
        <v>2014.0</v>
      </c>
      <c r="H16" s="2" t="s">
        <v>104</v>
      </c>
      <c r="I16" s="2" t="s">
        <v>44</v>
      </c>
      <c r="K16" s="4">
        <v>0.0</v>
      </c>
      <c r="L16" s="4">
        <v>0.0</v>
      </c>
      <c r="M16" s="4">
        <v>0.0</v>
      </c>
      <c r="N16" s="4">
        <v>5592.0</v>
      </c>
      <c r="O16" s="4">
        <v>5589.0</v>
      </c>
      <c r="P16" s="4">
        <v>5589.0</v>
      </c>
      <c r="Q16" s="4">
        <v>5331.0</v>
      </c>
      <c r="R16" s="4">
        <v>5326.0</v>
      </c>
      <c r="S16" s="4">
        <v>5326.0</v>
      </c>
      <c r="T16" s="4">
        <v>5127.0</v>
      </c>
      <c r="U16" s="4">
        <v>5127.0</v>
      </c>
      <c r="V16" s="4">
        <v>4853.0</v>
      </c>
      <c r="W16" s="4">
        <v>4012.0</v>
      </c>
      <c r="X16" s="4">
        <v>3039.0</v>
      </c>
      <c r="Y16" s="4">
        <v>2885.0</v>
      </c>
      <c r="Z16" s="4">
        <v>2465.0</v>
      </c>
      <c r="AA16" s="4">
        <v>2089.0</v>
      </c>
      <c r="AB16" s="4">
        <v>2089.0</v>
      </c>
      <c r="AC16" s="4">
        <v>1627.0</v>
      </c>
      <c r="AD16" s="4">
        <v>439.0</v>
      </c>
      <c r="AE16" s="4">
        <v>439.0</v>
      </c>
      <c r="AF16" s="4">
        <v>439.0</v>
      </c>
      <c r="AG16" s="4">
        <v>439.0</v>
      </c>
      <c r="AH16" s="4">
        <v>0.0</v>
      </c>
      <c r="AI16" s="4">
        <v>0.0</v>
      </c>
      <c r="AJ16" s="4">
        <v>0.0</v>
      </c>
      <c r="AK16" s="4">
        <v>0.0</v>
      </c>
      <c r="AL16" s="4">
        <v>0.0</v>
      </c>
      <c r="AM16" s="4">
        <v>0.0</v>
      </c>
      <c r="AN16" s="4">
        <v>0.0</v>
      </c>
      <c r="AP16" s="2">
        <v>0.0</v>
      </c>
      <c r="AQ16" s="2">
        <v>0.0</v>
      </c>
      <c r="AR16" s="2">
        <v>0.0</v>
      </c>
      <c r="AS16" s="4">
        <v>3.4825481E7</v>
      </c>
      <c r="AT16" s="4">
        <v>3.4817816E7</v>
      </c>
      <c r="AU16" s="4">
        <v>3.4817816E7</v>
      </c>
      <c r="AV16" s="4">
        <v>3.3859621E7</v>
      </c>
      <c r="AW16" s="4">
        <v>3.3835191E7</v>
      </c>
      <c r="AX16" s="4">
        <v>3.3831847E7</v>
      </c>
      <c r="AY16" s="4">
        <v>3.2416481E7</v>
      </c>
      <c r="AZ16" s="4">
        <v>3.2416481E7</v>
      </c>
      <c r="BA16" s="4">
        <v>3.1273546E7</v>
      </c>
      <c r="BB16" s="4">
        <v>2.5033875E7</v>
      </c>
      <c r="BC16" s="4">
        <v>1.8114063E7</v>
      </c>
      <c r="BD16" s="4">
        <v>1.7259407E7</v>
      </c>
      <c r="BE16" s="4">
        <v>1.3955673E7</v>
      </c>
      <c r="BF16" s="4">
        <v>1.2635504E7</v>
      </c>
      <c r="BG16" s="4">
        <v>1.2635504E7</v>
      </c>
      <c r="BH16" s="4">
        <v>9189595.0</v>
      </c>
      <c r="BI16" s="4">
        <v>1297778.0</v>
      </c>
      <c r="BJ16" s="4">
        <v>1297778.0</v>
      </c>
      <c r="BK16" s="4">
        <v>1297778.0</v>
      </c>
      <c r="BL16" s="4">
        <v>1297778.0</v>
      </c>
      <c r="BM16" s="2">
        <v>0.0</v>
      </c>
      <c r="BN16" s="2">
        <v>0.0</v>
      </c>
      <c r="BO16" s="2">
        <v>0.0</v>
      </c>
      <c r="BP16" s="2">
        <v>0.0</v>
      </c>
      <c r="BQ16" s="2">
        <v>0.0</v>
      </c>
      <c r="BR16" s="2">
        <v>0.0</v>
      </c>
      <c r="BS16" s="2">
        <v>0.0</v>
      </c>
    </row>
    <row r="17">
      <c r="A17" s="2" t="s">
        <v>32</v>
      </c>
      <c r="B17" s="2" t="s">
        <v>107</v>
      </c>
      <c r="C17" s="2" t="s">
        <v>108</v>
      </c>
      <c r="D17" s="2" t="s">
        <v>40</v>
      </c>
      <c r="E17" s="2" t="s">
        <v>109</v>
      </c>
      <c r="F17" s="2" t="s">
        <v>103</v>
      </c>
      <c r="G17" s="2">
        <v>2014.0</v>
      </c>
      <c r="H17" s="2" t="s">
        <v>104</v>
      </c>
      <c r="I17" s="2" t="s">
        <v>44</v>
      </c>
      <c r="K17" s="4">
        <v>0.0</v>
      </c>
      <c r="L17" s="4">
        <v>0.0</v>
      </c>
      <c r="M17" s="4">
        <v>0.0</v>
      </c>
      <c r="N17" s="4">
        <v>60.0</v>
      </c>
      <c r="O17" s="4">
        <v>60.0</v>
      </c>
      <c r="P17" s="4">
        <v>60.0</v>
      </c>
      <c r="Q17" s="4">
        <v>60.0</v>
      </c>
      <c r="R17" s="4">
        <v>0.0</v>
      </c>
      <c r="S17" s="4">
        <v>0.0</v>
      </c>
      <c r="T17" s="4">
        <v>0.0</v>
      </c>
      <c r="U17" s="4">
        <v>0.0</v>
      </c>
      <c r="V17" s="4">
        <v>0.0</v>
      </c>
      <c r="W17" s="4">
        <v>0.0</v>
      </c>
      <c r="X17" s="4">
        <v>0.0</v>
      </c>
      <c r="Y17" s="4">
        <v>0.0</v>
      </c>
      <c r="Z17" s="4">
        <v>0.0</v>
      </c>
      <c r="AA17" s="4">
        <v>0.0</v>
      </c>
      <c r="AB17" s="4">
        <v>0.0</v>
      </c>
      <c r="AC17" s="4">
        <v>0.0</v>
      </c>
      <c r="AD17" s="4">
        <v>0.0</v>
      </c>
      <c r="AE17" s="4">
        <v>0.0</v>
      </c>
      <c r="AF17" s="4">
        <v>0.0</v>
      </c>
      <c r="AG17" s="4">
        <v>0.0</v>
      </c>
      <c r="AH17" s="4">
        <v>0.0</v>
      </c>
      <c r="AI17" s="4">
        <v>0.0</v>
      </c>
      <c r="AJ17" s="4">
        <v>0.0</v>
      </c>
      <c r="AK17" s="4">
        <v>0.0</v>
      </c>
      <c r="AL17" s="4">
        <v>0.0</v>
      </c>
      <c r="AM17" s="4">
        <v>0.0</v>
      </c>
      <c r="AN17" s="4">
        <v>0.0</v>
      </c>
      <c r="AP17" s="2">
        <v>0.0</v>
      </c>
      <c r="AQ17" s="2">
        <v>0.0</v>
      </c>
      <c r="AR17" s="2">
        <v>0.0</v>
      </c>
      <c r="AS17" s="4">
        <v>107507.0</v>
      </c>
      <c r="AT17" s="4">
        <v>107507.0</v>
      </c>
      <c r="AU17" s="4">
        <v>107507.0</v>
      </c>
      <c r="AV17" s="4">
        <v>107507.0</v>
      </c>
      <c r="AW17" s="2">
        <v>0.0</v>
      </c>
      <c r="AX17" s="2">
        <v>0.0</v>
      </c>
      <c r="AY17" s="2">
        <v>0.0</v>
      </c>
      <c r="AZ17" s="2">
        <v>0.0</v>
      </c>
      <c r="BA17" s="2">
        <v>0.0</v>
      </c>
      <c r="BB17" s="2">
        <v>0.0</v>
      </c>
      <c r="BC17" s="2">
        <v>0.0</v>
      </c>
      <c r="BD17" s="2">
        <v>0.0</v>
      </c>
      <c r="BE17" s="2">
        <v>0.0</v>
      </c>
      <c r="BF17" s="2">
        <v>0.0</v>
      </c>
      <c r="BG17" s="2">
        <v>0.0</v>
      </c>
      <c r="BH17" s="2">
        <v>0.0</v>
      </c>
      <c r="BI17" s="2">
        <v>0.0</v>
      </c>
      <c r="BJ17" s="2">
        <v>0.0</v>
      </c>
      <c r="BK17" s="2">
        <v>0.0</v>
      </c>
      <c r="BL17" s="2">
        <v>0.0</v>
      </c>
      <c r="BM17" s="2">
        <v>0.0</v>
      </c>
      <c r="BN17" s="2">
        <v>0.0</v>
      </c>
      <c r="BO17" s="2">
        <v>0.0</v>
      </c>
      <c r="BP17" s="2">
        <v>0.0</v>
      </c>
      <c r="BQ17" s="2">
        <v>0.0</v>
      </c>
      <c r="BR17" s="2">
        <v>0.0</v>
      </c>
      <c r="BS17" s="2">
        <v>0.0</v>
      </c>
    </row>
    <row r="18">
      <c r="A18" s="2" t="s">
        <v>32</v>
      </c>
      <c r="B18" s="2" t="s">
        <v>107</v>
      </c>
      <c r="C18" s="2" t="s">
        <v>110</v>
      </c>
      <c r="D18" s="2" t="s">
        <v>40</v>
      </c>
      <c r="E18" s="2" t="s">
        <v>109</v>
      </c>
      <c r="F18" s="2" t="s">
        <v>103</v>
      </c>
      <c r="G18" s="2">
        <v>2014.0</v>
      </c>
      <c r="H18" s="2" t="s">
        <v>104</v>
      </c>
      <c r="I18" s="2" t="s">
        <v>44</v>
      </c>
      <c r="K18" s="4">
        <v>0.0</v>
      </c>
      <c r="L18" s="4">
        <v>0.0</v>
      </c>
      <c r="M18" s="4">
        <v>0.0</v>
      </c>
      <c r="N18" s="4">
        <v>3.0</v>
      </c>
      <c r="O18" s="4">
        <v>3.0</v>
      </c>
      <c r="P18" s="4">
        <v>3.0</v>
      </c>
      <c r="Q18" s="4">
        <v>0.0</v>
      </c>
      <c r="R18" s="4">
        <v>0.0</v>
      </c>
      <c r="S18" s="4">
        <v>0.0</v>
      </c>
      <c r="T18" s="4">
        <v>0.0</v>
      </c>
      <c r="U18" s="4">
        <v>0.0</v>
      </c>
      <c r="V18" s="4">
        <v>0.0</v>
      </c>
      <c r="W18" s="4">
        <v>0.0</v>
      </c>
      <c r="X18" s="4">
        <v>0.0</v>
      </c>
      <c r="Y18" s="4">
        <v>0.0</v>
      </c>
      <c r="Z18" s="4">
        <v>0.0</v>
      </c>
      <c r="AA18" s="4">
        <v>0.0</v>
      </c>
      <c r="AB18" s="4">
        <v>0.0</v>
      </c>
      <c r="AC18" s="4">
        <v>0.0</v>
      </c>
      <c r="AD18" s="4">
        <v>0.0</v>
      </c>
      <c r="AE18" s="4">
        <v>0.0</v>
      </c>
      <c r="AF18" s="4">
        <v>0.0</v>
      </c>
      <c r="AG18" s="4">
        <v>0.0</v>
      </c>
      <c r="AH18" s="4">
        <v>0.0</v>
      </c>
      <c r="AI18" s="4">
        <v>0.0</v>
      </c>
      <c r="AJ18" s="4">
        <v>0.0</v>
      </c>
      <c r="AK18" s="4">
        <v>0.0</v>
      </c>
      <c r="AL18" s="4">
        <v>0.0</v>
      </c>
      <c r="AM18" s="4">
        <v>0.0</v>
      </c>
      <c r="AN18" s="4">
        <v>0.0</v>
      </c>
      <c r="AP18" s="2">
        <v>0.0</v>
      </c>
      <c r="AQ18" s="2">
        <v>0.0</v>
      </c>
      <c r="AR18" s="2">
        <v>0.0</v>
      </c>
      <c r="AS18" s="4">
        <v>2401.0</v>
      </c>
      <c r="AT18" s="4">
        <v>2401.0</v>
      </c>
      <c r="AU18" s="4">
        <v>2401.0</v>
      </c>
      <c r="AV18" s="2">
        <v>0.0</v>
      </c>
      <c r="AW18" s="2">
        <v>0.0</v>
      </c>
      <c r="AX18" s="2">
        <v>0.0</v>
      </c>
      <c r="AY18" s="2">
        <v>0.0</v>
      </c>
      <c r="AZ18" s="2">
        <v>0.0</v>
      </c>
      <c r="BA18" s="2">
        <v>0.0</v>
      </c>
      <c r="BB18" s="2">
        <v>0.0</v>
      </c>
      <c r="BC18" s="2">
        <v>0.0</v>
      </c>
      <c r="BD18" s="2">
        <v>0.0</v>
      </c>
      <c r="BE18" s="2">
        <v>0.0</v>
      </c>
      <c r="BF18" s="2">
        <v>0.0</v>
      </c>
      <c r="BG18" s="2">
        <v>0.0</v>
      </c>
      <c r="BH18" s="2">
        <v>0.0</v>
      </c>
      <c r="BI18" s="2">
        <v>0.0</v>
      </c>
      <c r="BJ18" s="2">
        <v>0.0</v>
      </c>
      <c r="BK18" s="2">
        <v>0.0</v>
      </c>
      <c r="BL18" s="2">
        <v>0.0</v>
      </c>
      <c r="BM18" s="2">
        <v>0.0</v>
      </c>
      <c r="BN18" s="2">
        <v>0.0</v>
      </c>
      <c r="BO18" s="2">
        <v>0.0</v>
      </c>
      <c r="BP18" s="2">
        <v>0.0</v>
      </c>
      <c r="BQ18" s="2">
        <v>0.0</v>
      </c>
      <c r="BR18" s="2">
        <v>0.0</v>
      </c>
      <c r="BS18" s="2">
        <v>0.0</v>
      </c>
    </row>
    <row r="19">
      <c r="A19" s="2" t="s">
        <v>32</v>
      </c>
      <c r="B19" s="2" t="s">
        <v>107</v>
      </c>
      <c r="C19" s="2" t="s">
        <v>110</v>
      </c>
      <c r="D19" s="2" t="s">
        <v>40</v>
      </c>
      <c r="E19" s="2" t="s">
        <v>109</v>
      </c>
      <c r="F19" s="2" t="s">
        <v>103</v>
      </c>
      <c r="G19" s="2">
        <v>2014.0</v>
      </c>
      <c r="H19" s="2" t="s">
        <v>104</v>
      </c>
      <c r="I19" s="2" t="s">
        <v>44</v>
      </c>
      <c r="K19" s="4">
        <v>0.0</v>
      </c>
      <c r="L19" s="4">
        <v>0.0</v>
      </c>
      <c r="M19" s="4">
        <v>0.0</v>
      </c>
      <c r="N19" s="4">
        <v>6.0</v>
      </c>
      <c r="O19" s="4">
        <v>6.0</v>
      </c>
      <c r="P19" s="4">
        <v>6.0</v>
      </c>
      <c r="Q19" s="4">
        <v>6.0</v>
      </c>
      <c r="R19" s="4">
        <v>0.0</v>
      </c>
      <c r="S19" s="4">
        <v>0.0</v>
      </c>
      <c r="T19" s="4">
        <v>0.0</v>
      </c>
      <c r="U19" s="4">
        <v>0.0</v>
      </c>
      <c r="V19" s="4">
        <v>0.0</v>
      </c>
      <c r="W19" s="4">
        <v>0.0</v>
      </c>
      <c r="X19" s="4">
        <v>0.0</v>
      </c>
      <c r="Y19" s="4">
        <v>0.0</v>
      </c>
      <c r="Z19" s="4">
        <v>0.0</v>
      </c>
      <c r="AA19" s="4">
        <v>0.0</v>
      </c>
      <c r="AB19" s="4">
        <v>0.0</v>
      </c>
      <c r="AC19" s="4">
        <v>0.0</v>
      </c>
      <c r="AD19" s="4">
        <v>0.0</v>
      </c>
      <c r="AE19" s="4">
        <v>0.0</v>
      </c>
      <c r="AF19" s="4">
        <v>0.0</v>
      </c>
      <c r="AG19" s="4">
        <v>0.0</v>
      </c>
      <c r="AH19" s="4">
        <v>0.0</v>
      </c>
      <c r="AI19" s="4">
        <v>0.0</v>
      </c>
      <c r="AJ19" s="4">
        <v>0.0</v>
      </c>
      <c r="AK19" s="4">
        <v>0.0</v>
      </c>
      <c r="AL19" s="4">
        <v>0.0</v>
      </c>
      <c r="AM19" s="4">
        <v>0.0</v>
      </c>
      <c r="AN19" s="4">
        <v>0.0</v>
      </c>
      <c r="AP19" s="2">
        <v>0.0</v>
      </c>
      <c r="AQ19" s="2">
        <v>0.0</v>
      </c>
      <c r="AR19" s="2">
        <v>0.0</v>
      </c>
      <c r="AS19" s="4">
        <v>11045.0</v>
      </c>
      <c r="AT19" s="4">
        <v>11045.0</v>
      </c>
      <c r="AU19" s="4">
        <v>11045.0</v>
      </c>
      <c r="AV19" s="4">
        <v>11045.0</v>
      </c>
      <c r="AW19" s="2">
        <v>0.0</v>
      </c>
      <c r="AX19" s="2">
        <v>0.0</v>
      </c>
      <c r="AY19" s="2">
        <v>0.0</v>
      </c>
      <c r="AZ19" s="2">
        <v>0.0</v>
      </c>
      <c r="BA19" s="2">
        <v>0.0</v>
      </c>
      <c r="BB19" s="2">
        <v>0.0</v>
      </c>
      <c r="BC19" s="2">
        <v>0.0</v>
      </c>
      <c r="BD19" s="2">
        <v>0.0</v>
      </c>
      <c r="BE19" s="2">
        <v>0.0</v>
      </c>
      <c r="BF19" s="2">
        <v>0.0</v>
      </c>
      <c r="BG19" s="2">
        <v>0.0</v>
      </c>
      <c r="BH19" s="2">
        <v>0.0</v>
      </c>
      <c r="BI19" s="2">
        <v>0.0</v>
      </c>
      <c r="BJ19" s="2">
        <v>0.0</v>
      </c>
      <c r="BK19" s="2">
        <v>0.0</v>
      </c>
      <c r="BL19" s="2">
        <v>0.0</v>
      </c>
      <c r="BM19" s="2">
        <v>0.0</v>
      </c>
      <c r="BN19" s="2">
        <v>0.0</v>
      </c>
      <c r="BO19" s="2">
        <v>0.0</v>
      </c>
      <c r="BP19" s="2">
        <v>0.0</v>
      </c>
      <c r="BQ19" s="2">
        <v>0.0</v>
      </c>
      <c r="BR19" s="2">
        <v>0.0</v>
      </c>
      <c r="BS19" s="2">
        <v>0.0</v>
      </c>
    </row>
    <row r="20">
      <c r="A20" s="2" t="s">
        <v>32</v>
      </c>
      <c r="B20" s="2" t="s">
        <v>107</v>
      </c>
      <c r="C20" s="2" t="s">
        <v>110</v>
      </c>
      <c r="D20" s="2" t="s">
        <v>40</v>
      </c>
      <c r="E20" s="2" t="s">
        <v>109</v>
      </c>
      <c r="F20" s="2" t="s">
        <v>103</v>
      </c>
      <c r="G20" s="2">
        <v>2014.0</v>
      </c>
      <c r="H20" s="2" t="s">
        <v>104</v>
      </c>
      <c r="I20" s="2" t="s">
        <v>44</v>
      </c>
      <c r="K20" s="4">
        <v>0.0</v>
      </c>
      <c r="L20" s="4">
        <v>0.0</v>
      </c>
      <c r="M20" s="4">
        <v>0.0</v>
      </c>
      <c r="N20" s="4">
        <v>41.0</v>
      </c>
      <c r="O20" s="4">
        <v>41.0</v>
      </c>
      <c r="P20" s="4">
        <v>41.0</v>
      </c>
      <c r="Q20" s="4">
        <v>41.0</v>
      </c>
      <c r="R20" s="4">
        <v>0.0</v>
      </c>
      <c r="S20" s="4">
        <v>0.0</v>
      </c>
      <c r="T20" s="4">
        <v>0.0</v>
      </c>
      <c r="U20" s="4">
        <v>0.0</v>
      </c>
      <c r="V20" s="4">
        <v>0.0</v>
      </c>
      <c r="W20" s="4">
        <v>0.0</v>
      </c>
      <c r="X20" s="4">
        <v>0.0</v>
      </c>
      <c r="Y20" s="4">
        <v>0.0</v>
      </c>
      <c r="Z20" s="4">
        <v>0.0</v>
      </c>
      <c r="AA20" s="4">
        <v>0.0</v>
      </c>
      <c r="AB20" s="4">
        <v>0.0</v>
      </c>
      <c r="AC20" s="4">
        <v>0.0</v>
      </c>
      <c r="AD20" s="4">
        <v>0.0</v>
      </c>
      <c r="AE20" s="4">
        <v>0.0</v>
      </c>
      <c r="AF20" s="4">
        <v>0.0</v>
      </c>
      <c r="AG20" s="4">
        <v>0.0</v>
      </c>
      <c r="AH20" s="4">
        <v>0.0</v>
      </c>
      <c r="AI20" s="4">
        <v>0.0</v>
      </c>
      <c r="AJ20" s="4">
        <v>0.0</v>
      </c>
      <c r="AK20" s="4">
        <v>0.0</v>
      </c>
      <c r="AL20" s="4">
        <v>0.0</v>
      </c>
      <c r="AM20" s="4">
        <v>0.0</v>
      </c>
      <c r="AN20" s="4">
        <v>0.0</v>
      </c>
      <c r="AP20" s="2">
        <v>0.0</v>
      </c>
      <c r="AQ20" s="2">
        <v>0.0</v>
      </c>
      <c r="AR20" s="2">
        <v>0.0</v>
      </c>
      <c r="AS20" s="4">
        <v>295582.0</v>
      </c>
      <c r="AT20" s="4">
        <v>295582.0</v>
      </c>
      <c r="AU20" s="4">
        <v>295582.0</v>
      </c>
      <c r="AV20" s="4">
        <v>295582.0</v>
      </c>
      <c r="AW20" s="2">
        <v>0.0</v>
      </c>
      <c r="AX20" s="2">
        <v>0.0</v>
      </c>
      <c r="AY20" s="2">
        <v>0.0</v>
      </c>
      <c r="AZ20" s="2">
        <v>0.0</v>
      </c>
      <c r="BA20" s="2">
        <v>0.0</v>
      </c>
      <c r="BB20" s="2">
        <v>0.0</v>
      </c>
      <c r="BC20" s="2">
        <v>0.0</v>
      </c>
      <c r="BD20" s="2">
        <v>0.0</v>
      </c>
      <c r="BE20" s="2">
        <v>0.0</v>
      </c>
      <c r="BF20" s="2">
        <v>0.0</v>
      </c>
      <c r="BG20" s="2">
        <v>0.0</v>
      </c>
      <c r="BH20" s="2">
        <v>0.0</v>
      </c>
      <c r="BI20" s="2">
        <v>0.0</v>
      </c>
      <c r="BJ20" s="2">
        <v>0.0</v>
      </c>
      <c r="BK20" s="2">
        <v>0.0</v>
      </c>
      <c r="BL20" s="2">
        <v>0.0</v>
      </c>
      <c r="BM20" s="2">
        <v>0.0</v>
      </c>
      <c r="BN20" s="2">
        <v>0.0</v>
      </c>
      <c r="BO20" s="2">
        <v>0.0</v>
      </c>
      <c r="BP20" s="2">
        <v>0.0</v>
      </c>
      <c r="BQ20" s="2">
        <v>0.0</v>
      </c>
      <c r="BR20" s="2">
        <v>0.0</v>
      </c>
      <c r="BS20" s="2">
        <v>0.0</v>
      </c>
    </row>
    <row r="21">
      <c r="A21" s="2" t="s">
        <v>32</v>
      </c>
      <c r="B21" s="2" t="s">
        <v>107</v>
      </c>
      <c r="C21" s="2" t="s">
        <v>110</v>
      </c>
      <c r="D21" s="2" t="s">
        <v>40</v>
      </c>
      <c r="E21" s="2" t="s">
        <v>109</v>
      </c>
      <c r="F21" s="2" t="s">
        <v>103</v>
      </c>
      <c r="G21" s="2">
        <v>2014.0</v>
      </c>
      <c r="H21" s="2" t="s">
        <v>104</v>
      </c>
      <c r="I21" s="2" t="s">
        <v>44</v>
      </c>
      <c r="K21" s="4">
        <v>0.0</v>
      </c>
      <c r="L21" s="4">
        <v>0.0</v>
      </c>
      <c r="M21" s="4">
        <v>0.0</v>
      </c>
      <c r="N21" s="4">
        <v>60.0</v>
      </c>
      <c r="O21" s="4">
        <v>60.0</v>
      </c>
      <c r="P21" s="4">
        <v>60.0</v>
      </c>
      <c r="Q21" s="4">
        <v>60.0</v>
      </c>
      <c r="R21" s="4">
        <v>60.0</v>
      </c>
      <c r="S21" s="4">
        <v>0.0</v>
      </c>
      <c r="T21" s="4">
        <v>0.0</v>
      </c>
      <c r="U21" s="4">
        <v>0.0</v>
      </c>
      <c r="V21" s="4">
        <v>0.0</v>
      </c>
      <c r="W21" s="4">
        <v>0.0</v>
      </c>
      <c r="X21" s="4">
        <v>0.0</v>
      </c>
      <c r="Y21" s="4">
        <v>0.0</v>
      </c>
      <c r="Z21" s="4">
        <v>0.0</v>
      </c>
      <c r="AA21" s="4">
        <v>0.0</v>
      </c>
      <c r="AB21" s="4">
        <v>0.0</v>
      </c>
      <c r="AC21" s="4">
        <v>0.0</v>
      </c>
      <c r="AD21" s="4">
        <v>0.0</v>
      </c>
      <c r="AE21" s="4">
        <v>0.0</v>
      </c>
      <c r="AF21" s="4">
        <v>0.0</v>
      </c>
      <c r="AG21" s="4">
        <v>0.0</v>
      </c>
      <c r="AH21" s="4">
        <v>0.0</v>
      </c>
      <c r="AI21" s="4">
        <v>0.0</v>
      </c>
      <c r="AJ21" s="4">
        <v>0.0</v>
      </c>
      <c r="AK21" s="4">
        <v>0.0</v>
      </c>
      <c r="AL21" s="4">
        <v>0.0</v>
      </c>
      <c r="AM21" s="4">
        <v>0.0</v>
      </c>
      <c r="AN21" s="4">
        <v>0.0</v>
      </c>
      <c r="AP21" s="2">
        <v>0.0</v>
      </c>
      <c r="AQ21" s="2">
        <v>0.0</v>
      </c>
      <c r="AR21" s="2">
        <v>0.0</v>
      </c>
      <c r="AS21" s="4">
        <v>407617.0</v>
      </c>
      <c r="AT21" s="4">
        <v>407617.0</v>
      </c>
      <c r="AU21" s="4">
        <v>407617.0</v>
      </c>
      <c r="AV21" s="4">
        <v>407617.0</v>
      </c>
      <c r="AW21" s="4">
        <v>407617.0</v>
      </c>
      <c r="AX21" s="2">
        <v>0.0</v>
      </c>
      <c r="AY21" s="2">
        <v>0.0</v>
      </c>
      <c r="AZ21" s="2">
        <v>0.0</v>
      </c>
      <c r="BA21" s="2">
        <v>0.0</v>
      </c>
      <c r="BB21" s="2">
        <v>0.0</v>
      </c>
      <c r="BC21" s="2">
        <v>0.0</v>
      </c>
      <c r="BD21" s="2">
        <v>0.0</v>
      </c>
      <c r="BE21" s="2">
        <v>0.0</v>
      </c>
      <c r="BF21" s="2">
        <v>0.0</v>
      </c>
      <c r="BG21" s="2">
        <v>0.0</v>
      </c>
      <c r="BH21" s="2">
        <v>0.0</v>
      </c>
      <c r="BI21" s="2">
        <v>0.0</v>
      </c>
      <c r="BJ21" s="2">
        <v>0.0</v>
      </c>
      <c r="BK21" s="2">
        <v>0.0</v>
      </c>
      <c r="BL21" s="2">
        <v>0.0</v>
      </c>
      <c r="BM21" s="2">
        <v>0.0</v>
      </c>
      <c r="BN21" s="2">
        <v>0.0</v>
      </c>
      <c r="BO21" s="2">
        <v>0.0</v>
      </c>
      <c r="BP21" s="2">
        <v>0.0</v>
      </c>
      <c r="BQ21" s="2">
        <v>0.0</v>
      </c>
      <c r="BR21" s="2">
        <v>0.0</v>
      </c>
      <c r="BS21" s="2">
        <v>0.0</v>
      </c>
    </row>
    <row r="22">
      <c r="A22" s="2" t="s">
        <v>32</v>
      </c>
      <c r="B22" s="2" t="s">
        <v>107</v>
      </c>
      <c r="C22" s="2" t="s">
        <v>111</v>
      </c>
      <c r="D22" s="2" t="s">
        <v>40</v>
      </c>
      <c r="E22" s="2" t="s">
        <v>109</v>
      </c>
      <c r="F22" s="2" t="s">
        <v>103</v>
      </c>
      <c r="G22" s="2">
        <v>2014.0</v>
      </c>
      <c r="H22" s="2" t="s">
        <v>104</v>
      </c>
      <c r="I22" s="2" t="s">
        <v>44</v>
      </c>
      <c r="K22" s="4">
        <v>0.0</v>
      </c>
      <c r="L22" s="4">
        <v>0.0</v>
      </c>
      <c r="M22" s="4">
        <v>0.0</v>
      </c>
      <c r="N22" s="4">
        <v>450.0</v>
      </c>
      <c r="O22" s="4">
        <v>393.0</v>
      </c>
      <c r="P22" s="4">
        <v>363.0</v>
      </c>
      <c r="Q22" s="4">
        <v>363.0</v>
      </c>
      <c r="R22" s="4">
        <v>363.0</v>
      </c>
      <c r="S22" s="4">
        <v>363.0</v>
      </c>
      <c r="T22" s="4">
        <v>363.0</v>
      </c>
      <c r="U22" s="4">
        <v>363.0</v>
      </c>
      <c r="V22" s="4">
        <v>363.0</v>
      </c>
      <c r="W22" s="4">
        <v>339.0</v>
      </c>
      <c r="X22" s="4">
        <v>308.0</v>
      </c>
      <c r="Y22" s="4">
        <v>261.0</v>
      </c>
      <c r="Z22" s="4">
        <v>261.0</v>
      </c>
      <c r="AA22" s="4">
        <v>260.0</v>
      </c>
      <c r="AB22" s="4">
        <v>260.0</v>
      </c>
      <c r="AC22" s="4">
        <v>259.0</v>
      </c>
      <c r="AD22" s="4">
        <v>211.0</v>
      </c>
      <c r="AE22" s="4">
        <v>211.0</v>
      </c>
      <c r="AF22" s="4">
        <v>211.0</v>
      </c>
      <c r="AG22" s="4">
        <v>211.0</v>
      </c>
      <c r="AH22" s="4">
        <v>0.0</v>
      </c>
      <c r="AI22" s="4">
        <v>0.0</v>
      </c>
      <c r="AJ22" s="4">
        <v>0.0</v>
      </c>
      <c r="AK22" s="4">
        <v>0.0</v>
      </c>
      <c r="AL22" s="4">
        <v>0.0</v>
      </c>
      <c r="AM22" s="4">
        <v>0.0</v>
      </c>
      <c r="AN22" s="4">
        <v>0.0</v>
      </c>
      <c r="AP22" s="2">
        <v>0.0</v>
      </c>
      <c r="AQ22" s="2">
        <v>0.0</v>
      </c>
      <c r="AR22" s="2">
        <v>0.0</v>
      </c>
      <c r="AS22" s="4">
        <v>6876882.0</v>
      </c>
      <c r="AT22" s="4">
        <v>5965622.0</v>
      </c>
      <c r="AU22" s="4">
        <v>5490724.0</v>
      </c>
      <c r="AV22" s="4">
        <v>5490724.0</v>
      </c>
      <c r="AW22" s="4">
        <v>5490724.0</v>
      </c>
      <c r="AX22" s="4">
        <v>5490724.0</v>
      </c>
      <c r="AY22" s="4">
        <v>5490724.0</v>
      </c>
      <c r="AZ22" s="4">
        <v>5488346.0</v>
      </c>
      <c r="BA22" s="4">
        <v>5488346.0</v>
      </c>
      <c r="BB22" s="4">
        <v>5104466.0</v>
      </c>
      <c r="BC22" s="4">
        <v>4962513.0</v>
      </c>
      <c r="BD22" s="4">
        <v>4196343.0</v>
      </c>
      <c r="BE22" s="4">
        <v>4196343.0</v>
      </c>
      <c r="BF22" s="4">
        <v>4136251.0</v>
      </c>
      <c r="BG22" s="4">
        <v>4136251.0</v>
      </c>
      <c r="BH22" s="4">
        <v>4130404.0</v>
      </c>
      <c r="BI22" s="4">
        <v>3357747.0</v>
      </c>
      <c r="BJ22" s="4">
        <v>3357747.0</v>
      </c>
      <c r="BK22" s="4">
        <v>3357747.0</v>
      </c>
      <c r="BL22" s="4">
        <v>3357747.0</v>
      </c>
      <c r="BM22" s="2">
        <v>0.0</v>
      </c>
      <c r="BN22" s="2">
        <v>0.0</v>
      </c>
      <c r="BO22" s="2">
        <v>0.0</v>
      </c>
      <c r="BP22" s="2">
        <v>0.0</v>
      </c>
      <c r="BQ22" s="2">
        <v>0.0</v>
      </c>
      <c r="BR22" s="2">
        <v>0.0</v>
      </c>
      <c r="BS22" s="2">
        <v>0.0</v>
      </c>
    </row>
    <row r="23">
      <c r="A23" s="2" t="s">
        <v>32</v>
      </c>
      <c r="B23" s="2" t="s">
        <v>107</v>
      </c>
      <c r="C23" s="2" t="s">
        <v>112</v>
      </c>
      <c r="D23" s="2" t="s">
        <v>40</v>
      </c>
      <c r="E23" s="2" t="s">
        <v>109</v>
      </c>
      <c r="F23" s="2" t="s">
        <v>103</v>
      </c>
      <c r="G23" s="2">
        <v>2013.0</v>
      </c>
      <c r="H23" s="2" t="s">
        <v>104</v>
      </c>
      <c r="I23" s="2" t="s">
        <v>42</v>
      </c>
      <c r="K23" s="4">
        <v>0.0</v>
      </c>
      <c r="L23" s="4">
        <v>0.0</v>
      </c>
      <c r="M23" s="4">
        <v>0.0</v>
      </c>
      <c r="N23" s="4">
        <v>0.0</v>
      </c>
      <c r="O23" s="4">
        <v>0.0</v>
      </c>
      <c r="P23" s="4">
        <v>0.0</v>
      </c>
      <c r="Q23" s="4">
        <v>0.0</v>
      </c>
      <c r="R23" s="4">
        <v>0.0</v>
      </c>
      <c r="S23" s="4">
        <v>0.0</v>
      </c>
      <c r="T23" s="4">
        <v>0.0</v>
      </c>
      <c r="U23" s="4">
        <v>0.0</v>
      </c>
      <c r="V23" s="4">
        <v>0.0</v>
      </c>
      <c r="W23" s="4">
        <v>0.0</v>
      </c>
      <c r="X23" s="4">
        <v>0.0</v>
      </c>
      <c r="Y23" s="4">
        <v>0.0</v>
      </c>
      <c r="Z23" s="4">
        <v>0.0</v>
      </c>
      <c r="AA23" s="4">
        <v>0.0</v>
      </c>
      <c r="AB23" s="4">
        <v>0.0</v>
      </c>
      <c r="AC23" s="4">
        <v>0.0</v>
      </c>
      <c r="AD23" s="4">
        <v>0.0</v>
      </c>
      <c r="AE23" s="4">
        <v>0.0</v>
      </c>
      <c r="AF23" s="4">
        <v>0.0</v>
      </c>
      <c r="AG23" s="4">
        <v>0.0</v>
      </c>
      <c r="AH23" s="4">
        <v>0.0</v>
      </c>
      <c r="AI23" s="4">
        <v>0.0</v>
      </c>
      <c r="AJ23" s="4">
        <v>0.0</v>
      </c>
      <c r="AK23" s="4">
        <v>0.0</v>
      </c>
      <c r="AL23" s="4">
        <v>0.0</v>
      </c>
      <c r="AM23" s="4">
        <v>0.0</v>
      </c>
      <c r="AN23" s="4">
        <v>0.0</v>
      </c>
      <c r="AP23" s="2">
        <v>0.0</v>
      </c>
      <c r="AQ23" s="2">
        <v>0.0</v>
      </c>
      <c r="AR23" s="4">
        <v>1319.0</v>
      </c>
      <c r="AS23" s="4">
        <v>1319.0</v>
      </c>
      <c r="AT23" s="4">
        <v>1255.0</v>
      </c>
      <c r="AU23" s="4">
        <v>1085.0</v>
      </c>
      <c r="AV23" s="4">
        <v>1085.0</v>
      </c>
      <c r="AW23" s="4">
        <v>1085.0</v>
      </c>
      <c r="AX23" s="4">
        <v>1085.0</v>
      </c>
      <c r="AY23" s="4">
        <v>1085.0</v>
      </c>
      <c r="AZ23" s="2">
        <v>911.0</v>
      </c>
      <c r="BA23" s="2">
        <v>911.0</v>
      </c>
      <c r="BB23" s="2">
        <v>865.0</v>
      </c>
      <c r="BC23" s="2">
        <v>865.0</v>
      </c>
      <c r="BD23" s="2">
        <v>865.0</v>
      </c>
      <c r="BE23" s="2">
        <v>865.0</v>
      </c>
      <c r="BF23" s="2">
        <v>865.0</v>
      </c>
      <c r="BG23" s="2">
        <v>865.0</v>
      </c>
      <c r="BH23" s="2">
        <v>455.0</v>
      </c>
      <c r="BI23" s="2">
        <v>455.0</v>
      </c>
      <c r="BJ23" s="2">
        <v>455.0</v>
      </c>
      <c r="BK23" s="2">
        <v>455.0</v>
      </c>
      <c r="BL23" s="2">
        <v>0.0</v>
      </c>
      <c r="BM23" s="2">
        <v>0.0</v>
      </c>
      <c r="BN23" s="2">
        <v>0.0</v>
      </c>
      <c r="BO23" s="2">
        <v>0.0</v>
      </c>
      <c r="BP23" s="2">
        <v>0.0</v>
      </c>
      <c r="BQ23" s="2">
        <v>0.0</v>
      </c>
      <c r="BR23" s="2">
        <v>0.0</v>
      </c>
      <c r="BS23" s="2">
        <v>0.0</v>
      </c>
    </row>
    <row r="24">
      <c r="A24" s="2" t="s">
        <v>32</v>
      </c>
      <c r="B24" s="2" t="s">
        <v>107</v>
      </c>
      <c r="C24" s="2" t="s">
        <v>112</v>
      </c>
      <c r="D24" s="2" t="s">
        <v>40</v>
      </c>
      <c r="E24" s="2" t="s">
        <v>109</v>
      </c>
      <c r="F24" s="2" t="s">
        <v>103</v>
      </c>
      <c r="G24" s="2">
        <v>2014.0</v>
      </c>
      <c r="H24" s="2" t="s">
        <v>104</v>
      </c>
      <c r="I24" s="2" t="s">
        <v>44</v>
      </c>
      <c r="K24" s="4">
        <v>0.0</v>
      </c>
      <c r="L24" s="4">
        <v>0.0</v>
      </c>
      <c r="M24" s="4">
        <v>0.0</v>
      </c>
      <c r="N24" s="4">
        <v>137.0</v>
      </c>
      <c r="O24" s="4">
        <v>129.0</v>
      </c>
      <c r="P24" s="4">
        <v>125.0</v>
      </c>
      <c r="Q24" s="4">
        <v>125.0</v>
      </c>
      <c r="R24" s="4">
        <v>125.0</v>
      </c>
      <c r="S24" s="4">
        <v>125.0</v>
      </c>
      <c r="T24" s="4">
        <v>125.0</v>
      </c>
      <c r="U24" s="4">
        <v>125.0</v>
      </c>
      <c r="V24" s="4">
        <v>125.0</v>
      </c>
      <c r="W24" s="4">
        <v>111.0</v>
      </c>
      <c r="X24" s="4">
        <v>84.0</v>
      </c>
      <c r="Y24" s="4">
        <v>84.0</v>
      </c>
      <c r="Z24" s="4">
        <v>84.0</v>
      </c>
      <c r="AA24" s="4">
        <v>84.0</v>
      </c>
      <c r="AB24" s="4">
        <v>84.0</v>
      </c>
      <c r="AC24" s="4">
        <v>84.0</v>
      </c>
      <c r="AD24" s="4">
        <v>36.0</v>
      </c>
      <c r="AE24" s="4">
        <v>36.0</v>
      </c>
      <c r="AF24" s="4">
        <v>36.0</v>
      </c>
      <c r="AG24" s="4">
        <v>36.0</v>
      </c>
      <c r="AH24" s="4">
        <v>0.0</v>
      </c>
      <c r="AI24" s="4">
        <v>0.0</v>
      </c>
      <c r="AJ24" s="4">
        <v>0.0</v>
      </c>
      <c r="AK24" s="4">
        <v>0.0</v>
      </c>
      <c r="AL24" s="4">
        <v>0.0</v>
      </c>
      <c r="AM24" s="4">
        <v>0.0</v>
      </c>
      <c r="AN24" s="4">
        <v>0.0</v>
      </c>
      <c r="AP24" s="2">
        <v>0.0</v>
      </c>
      <c r="AQ24" s="2">
        <v>0.0</v>
      </c>
      <c r="AR24" s="2">
        <v>0.0</v>
      </c>
      <c r="AS24" s="4">
        <v>1868341.0</v>
      </c>
      <c r="AT24" s="4">
        <v>1741455.0</v>
      </c>
      <c r="AU24" s="4">
        <v>1680424.0</v>
      </c>
      <c r="AV24" s="4">
        <v>1680424.0</v>
      </c>
      <c r="AW24" s="4">
        <v>1680424.0</v>
      </c>
      <c r="AX24" s="4">
        <v>1680424.0</v>
      </c>
      <c r="AY24" s="4">
        <v>1680424.0</v>
      </c>
      <c r="AZ24" s="4">
        <v>1677432.0</v>
      </c>
      <c r="BA24" s="4">
        <v>1677432.0</v>
      </c>
      <c r="BB24" s="4">
        <v>1459980.0</v>
      </c>
      <c r="BC24" s="4">
        <v>1361972.0</v>
      </c>
      <c r="BD24" s="4">
        <v>1344502.0</v>
      </c>
      <c r="BE24" s="4">
        <v>1344502.0</v>
      </c>
      <c r="BF24" s="4">
        <v>1337593.0</v>
      </c>
      <c r="BG24" s="4">
        <v>1337593.0</v>
      </c>
      <c r="BH24" s="4">
        <v>1335969.0</v>
      </c>
      <c r="BI24" s="4">
        <v>579334.0</v>
      </c>
      <c r="BJ24" s="4">
        <v>579334.0</v>
      </c>
      <c r="BK24" s="4">
        <v>579334.0</v>
      </c>
      <c r="BL24" s="4">
        <v>579334.0</v>
      </c>
      <c r="BM24" s="2">
        <v>0.0</v>
      </c>
      <c r="BN24" s="2">
        <v>0.0</v>
      </c>
      <c r="BO24" s="2">
        <v>0.0</v>
      </c>
      <c r="BP24" s="2">
        <v>0.0</v>
      </c>
      <c r="BQ24" s="2">
        <v>0.0</v>
      </c>
      <c r="BR24" s="2">
        <v>0.0</v>
      </c>
      <c r="BS24" s="2">
        <v>0.0</v>
      </c>
    </row>
    <row r="25">
      <c r="A25" s="2" t="s">
        <v>32</v>
      </c>
      <c r="B25" s="2" t="s">
        <v>113</v>
      </c>
      <c r="C25" s="2" t="s">
        <v>114</v>
      </c>
      <c r="D25" s="2" t="s">
        <v>40</v>
      </c>
      <c r="E25" s="2" t="s">
        <v>109</v>
      </c>
      <c r="F25" s="2" t="s">
        <v>103</v>
      </c>
      <c r="G25" s="2">
        <v>2011.0</v>
      </c>
      <c r="H25" s="2" t="s">
        <v>104</v>
      </c>
      <c r="I25" s="2" t="s">
        <v>42</v>
      </c>
      <c r="K25" s="4">
        <v>2.0</v>
      </c>
      <c r="L25" s="4">
        <v>2.0</v>
      </c>
      <c r="M25" s="4">
        <v>2.0</v>
      </c>
      <c r="N25" s="4">
        <v>2.0</v>
      </c>
      <c r="O25" s="4">
        <v>2.0</v>
      </c>
      <c r="P25" s="4">
        <v>2.0</v>
      </c>
      <c r="Q25" s="4">
        <v>2.0</v>
      </c>
      <c r="R25" s="4">
        <v>2.0</v>
      </c>
      <c r="S25" s="4">
        <v>1.0</v>
      </c>
      <c r="T25" s="4">
        <v>1.0</v>
      </c>
      <c r="U25" s="4">
        <v>1.0</v>
      </c>
      <c r="V25" s="4">
        <v>1.0</v>
      </c>
      <c r="W25" s="4">
        <v>1.0</v>
      </c>
      <c r="X25" s="4">
        <v>1.0</v>
      </c>
      <c r="Y25" s="4">
        <v>0.0</v>
      </c>
      <c r="Z25" s="4">
        <v>0.0</v>
      </c>
      <c r="AA25" s="4">
        <v>0.0</v>
      </c>
      <c r="AB25" s="4">
        <v>0.0</v>
      </c>
      <c r="AC25" s="4">
        <v>0.0</v>
      </c>
      <c r="AD25" s="4">
        <v>0.0</v>
      </c>
      <c r="AE25" s="4">
        <v>0.0</v>
      </c>
      <c r="AF25" s="4">
        <v>0.0</v>
      </c>
      <c r="AG25" s="4">
        <v>0.0</v>
      </c>
      <c r="AH25" s="4">
        <v>0.0</v>
      </c>
      <c r="AI25" s="4">
        <v>0.0</v>
      </c>
      <c r="AJ25" s="4">
        <v>0.0</v>
      </c>
      <c r="AK25" s="4">
        <v>0.0</v>
      </c>
      <c r="AL25" s="4">
        <v>0.0</v>
      </c>
      <c r="AM25" s="4">
        <v>0.0</v>
      </c>
      <c r="AN25" s="4">
        <v>0.0</v>
      </c>
      <c r="AP25" s="4">
        <v>32012.0</v>
      </c>
      <c r="AQ25" s="4">
        <v>32012.0</v>
      </c>
      <c r="AR25" s="4">
        <v>32012.0</v>
      </c>
      <c r="AS25" s="4">
        <v>31719.0</v>
      </c>
      <c r="AT25" s="4">
        <v>31329.0</v>
      </c>
      <c r="AU25" s="4">
        <v>27365.0</v>
      </c>
      <c r="AV25" s="4">
        <v>25384.0</v>
      </c>
      <c r="AW25" s="4">
        <v>23554.0</v>
      </c>
      <c r="AX25" s="4">
        <v>21204.0</v>
      </c>
      <c r="AY25" s="4">
        <v>21056.0</v>
      </c>
      <c r="AZ25" s="4">
        <v>6356.0</v>
      </c>
      <c r="BA25" s="4">
        <v>6356.0</v>
      </c>
      <c r="BB25" s="4">
        <v>3550.0</v>
      </c>
      <c r="BC25" s="4">
        <v>3550.0</v>
      </c>
      <c r="BD25" s="4">
        <v>2616.0</v>
      </c>
      <c r="BE25" s="4">
        <v>2616.0</v>
      </c>
      <c r="BF25" s="4">
        <v>1266.0</v>
      </c>
      <c r="BG25" s="4">
        <v>1266.0</v>
      </c>
      <c r="BH25" s="4">
        <v>1266.0</v>
      </c>
      <c r="BI25" s="4">
        <v>1266.0</v>
      </c>
      <c r="BJ25" s="4">
        <v>1266.0</v>
      </c>
      <c r="BK25" s="4">
        <v>1266.0</v>
      </c>
      <c r="BL25" s="4">
        <v>1266.0</v>
      </c>
      <c r="BM25" s="2">
        <v>0.0</v>
      </c>
      <c r="BN25" s="2">
        <v>0.0</v>
      </c>
      <c r="BO25" s="2">
        <v>0.0</v>
      </c>
      <c r="BP25" s="2">
        <v>0.0</v>
      </c>
      <c r="BQ25" s="2">
        <v>0.0</v>
      </c>
      <c r="BR25" s="2">
        <v>0.0</v>
      </c>
      <c r="BS25" s="2">
        <v>0.0</v>
      </c>
    </row>
    <row r="26">
      <c r="A26" s="2" t="s">
        <v>32</v>
      </c>
      <c r="B26" s="2" t="s">
        <v>113</v>
      </c>
      <c r="C26" s="2" t="s">
        <v>114</v>
      </c>
      <c r="D26" s="2" t="s">
        <v>40</v>
      </c>
      <c r="E26" s="2" t="s">
        <v>109</v>
      </c>
      <c r="F26" s="2" t="s">
        <v>103</v>
      </c>
      <c r="G26" s="2">
        <v>2013.0</v>
      </c>
      <c r="H26" s="2" t="s">
        <v>104</v>
      </c>
      <c r="I26" s="2" t="s">
        <v>42</v>
      </c>
      <c r="K26" s="4">
        <v>0.0</v>
      </c>
      <c r="L26" s="4">
        <v>0.0</v>
      </c>
      <c r="M26" s="4">
        <v>19.0</v>
      </c>
      <c r="N26" s="4">
        <v>19.0</v>
      </c>
      <c r="O26" s="4">
        <v>19.0</v>
      </c>
      <c r="P26" s="4">
        <v>17.0</v>
      </c>
      <c r="Q26" s="4">
        <v>16.0</v>
      </c>
      <c r="R26" s="4">
        <v>15.0</v>
      </c>
      <c r="S26" s="4">
        <v>15.0</v>
      </c>
      <c r="T26" s="4">
        <v>15.0</v>
      </c>
      <c r="U26" s="4">
        <v>9.0</v>
      </c>
      <c r="V26" s="4">
        <v>8.0</v>
      </c>
      <c r="W26" s="4">
        <v>8.0</v>
      </c>
      <c r="X26" s="4">
        <v>8.0</v>
      </c>
      <c r="Y26" s="4">
        <v>8.0</v>
      </c>
      <c r="Z26" s="4">
        <v>8.0</v>
      </c>
      <c r="AA26" s="4">
        <v>2.0</v>
      </c>
      <c r="AB26" s="4">
        <v>1.0</v>
      </c>
      <c r="AC26" s="4">
        <v>1.0</v>
      </c>
      <c r="AD26" s="4">
        <v>1.0</v>
      </c>
      <c r="AE26" s="4">
        <v>1.0</v>
      </c>
      <c r="AF26" s="4">
        <v>1.0</v>
      </c>
      <c r="AG26" s="4">
        <v>1.0</v>
      </c>
      <c r="AH26" s="4">
        <v>0.0</v>
      </c>
      <c r="AI26" s="4">
        <v>0.0</v>
      </c>
      <c r="AJ26" s="4">
        <v>0.0</v>
      </c>
      <c r="AK26" s="4">
        <v>0.0</v>
      </c>
      <c r="AL26" s="4">
        <v>0.0</v>
      </c>
      <c r="AM26" s="4">
        <v>0.0</v>
      </c>
      <c r="AN26" s="4">
        <v>0.0</v>
      </c>
      <c r="AP26" s="2">
        <v>0.0</v>
      </c>
      <c r="AQ26" s="2">
        <v>0.0</v>
      </c>
      <c r="AR26" s="4">
        <v>258001.0</v>
      </c>
      <c r="AS26" s="4">
        <v>256093.0</v>
      </c>
      <c r="AT26" s="4">
        <v>255919.0</v>
      </c>
      <c r="AU26" s="4">
        <v>222070.0</v>
      </c>
      <c r="AV26" s="4">
        <v>205839.0</v>
      </c>
      <c r="AW26" s="4">
        <v>189609.0</v>
      </c>
      <c r="AX26" s="4">
        <v>188428.0</v>
      </c>
      <c r="AY26" s="4">
        <v>188428.0</v>
      </c>
      <c r="AZ26" s="4">
        <v>68158.0</v>
      </c>
      <c r="BA26" s="4">
        <v>67329.0</v>
      </c>
      <c r="BB26" s="4">
        <v>62301.0</v>
      </c>
      <c r="BC26" s="4">
        <v>62301.0</v>
      </c>
      <c r="BD26" s="4">
        <v>62301.0</v>
      </c>
      <c r="BE26" s="4">
        <v>62301.0</v>
      </c>
      <c r="BF26" s="4">
        <v>11720.0</v>
      </c>
      <c r="BG26" s="4">
        <v>6780.0</v>
      </c>
      <c r="BH26" s="4">
        <v>6780.0</v>
      </c>
      <c r="BI26" s="4">
        <v>6780.0</v>
      </c>
      <c r="BJ26" s="4">
        <v>6780.0</v>
      </c>
      <c r="BK26" s="4">
        <v>6780.0</v>
      </c>
      <c r="BL26" s="4">
        <v>6780.0</v>
      </c>
      <c r="BM26" s="2">
        <v>0.0</v>
      </c>
      <c r="BN26" s="2">
        <v>0.0</v>
      </c>
      <c r="BO26" s="2">
        <v>0.0</v>
      </c>
      <c r="BP26" s="2">
        <v>0.0</v>
      </c>
      <c r="BQ26" s="2">
        <v>0.0</v>
      </c>
      <c r="BR26" s="2">
        <v>0.0</v>
      </c>
      <c r="BS26" s="2">
        <v>0.0</v>
      </c>
    </row>
    <row r="27">
      <c r="A27" s="2" t="s">
        <v>32</v>
      </c>
      <c r="B27" s="2" t="s">
        <v>113</v>
      </c>
      <c r="C27" s="2" t="s">
        <v>114</v>
      </c>
      <c r="D27" s="2" t="s">
        <v>40</v>
      </c>
      <c r="E27" s="2" t="s">
        <v>109</v>
      </c>
      <c r="F27" s="2" t="s">
        <v>103</v>
      </c>
      <c r="G27" s="2">
        <v>2014.0</v>
      </c>
      <c r="H27" s="2" t="s">
        <v>104</v>
      </c>
      <c r="I27" s="2" t="s">
        <v>44</v>
      </c>
      <c r="K27" s="4">
        <v>0.0</v>
      </c>
      <c r="L27" s="4">
        <v>0.0</v>
      </c>
      <c r="M27" s="4">
        <v>0.0</v>
      </c>
      <c r="N27" s="4">
        <v>30.0</v>
      </c>
      <c r="O27" s="4">
        <v>30.0</v>
      </c>
      <c r="P27" s="4">
        <v>27.0</v>
      </c>
      <c r="Q27" s="4">
        <v>26.0</v>
      </c>
      <c r="R27" s="4">
        <v>25.0</v>
      </c>
      <c r="S27" s="4">
        <v>25.0</v>
      </c>
      <c r="T27" s="4">
        <v>25.0</v>
      </c>
      <c r="U27" s="4">
        <v>25.0</v>
      </c>
      <c r="V27" s="4">
        <v>16.0</v>
      </c>
      <c r="W27" s="4">
        <v>15.0</v>
      </c>
      <c r="X27" s="4">
        <v>14.0</v>
      </c>
      <c r="Y27" s="4">
        <v>14.0</v>
      </c>
      <c r="Z27" s="4">
        <v>13.0</v>
      </c>
      <c r="AA27" s="4">
        <v>13.0</v>
      </c>
      <c r="AB27" s="4">
        <v>2.0</v>
      </c>
      <c r="AC27" s="4">
        <v>1.0</v>
      </c>
      <c r="AD27" s="4">
        <v>1.0</v>
      </c>
      <c r="AE27" s="4">
        <v>1.0</v>
      </c>
      <c r="AF27" s="4">
        <v>1.0</v>
      </c>
      <c r="AG27" s="4">
        <v>1.0</v>
      </c>
      <c r="AH27" s="4">
        <v>1.0</v>
      </c>
      <c r="AI27" s="4">
        <v>0.0</v>
      </c>
      <c r="AJ27" s="4">
        <v>0.0</v>
      </c>
      <c r="AK27" s="4">
        <v>0.0</v>
      </c>
      <c r="AL27" s="4">
        <v>0.0</v>
      </c>
      <c r="AM27" s="4">
        <v>0.0</v>
      </c>
      <c r="AN27" s="4">
        <v>0.0</v>
      </c>
      <c r="AP27" s="2">
        <v>0.0</v>
      </c>
      <c r="AQ27" s="2">
        <v>0.0</v>
      </c>
      <c r="AR27" s="2">
        <v>0.0</v>
      </c>
      <c r="AS27" s="4">
        <v>388673.0</v>
      </c>
      <c r="AT27" s="4">
        <v>388397.0</v>
      </c>
      <c r="AU27" s="4">
        <v>340942.0</v>
      </c>
      <c r="AV27" s="4">
        <v>318006.0</v>
      </c>
      <c r="AW27" s="4">
        <v>295101.0</v>
      </c>
      <c r="AX27" s="4">
        <v>295101.0</v>
      </c>
      <c r="AY27" s="4">
        <v>292253.0</v>
      </c>
      <c r="AZ27" s="4">
        <v>292149.0</v>
      </c>
      <c r="BA27" s="4">
        <v>123602.0</v>
      </c>
      <c r="BB27" s="4">
        <v>122684.0</v>
      </c>
      <c r="BC27" s="4">
        <v>111933.0</v>
      </c>
      <c r="BD27" s="4">
        <v>111933.0</v>
      </c>
      <c r="BE27" s="4">
        <v>109379.0</v>
      </c>
      <c r="BF27" s="4">
        <v>109379.0</v>
      </c>
      <c r="BG27" s="4">
        <v>15121.0</v>
      </c>
      <c r="BH27" s="4">
        <v>4431.0</v>
      </c>
      <c r="BI27" s="4">
        <v>4431.0</v>
      </c>
      <c r="BJ27" s="4">
        <v>4431.0</v>
      </c>
      <c r="BK27" s="4">
        <v>4431.0</v>
      </c>
      <c r="BL27" s="4">
        <v>4431.0</v>
      </c>
      <c r="BM27" s="4">
        <v>4431.0</v>
      </c>
      <c r="BN27" s="2">
        <v>0.0</v>
      </c>
      <c r="BO27" s="2">
        <v>0.0</v>
      </c>
      <c r="BP27" s="2">
        <v>0.0</v>
      </c>
      <c r="BQ27" s="2">
        <v>0.0</v>
      </c>
      <c r="BR27" s="2">
        <v>0.0</v>
      </c>
      <c r="BS27" s="2">
        <v>0.0</v>
      </c>
    </row>
    <row r="28">
      <c r="A28" s="2" t="s">
        <v>32</v>
      </c>
      <c r="B28" s="2" t="s">
        <v>107</v>
      </c>
      <c r="C28" s="2" t="s">
        <v>115</v>
      </c>
      <c r="D28" s="2" t="s">
        <v>40</v>
      </c>
      <c r="E28" s="2" t="s">
        <v>109</v>
      </c>
      <c r="F28" s="2" t="s">
        <v>116</v>
      </c>
      <c r="G28" s="2">
        <v>2013.0</v>
      </c>
      <c r="H28" s="2" t="s">
        <v>104</v>
      </c>
      <c r="I28" s="2" t="s">
        <v>42</v>
      </c>
      <c r="K28" s="4">
        <v>0.0</v>
      </c>
      <c r="L28" s="4">
        <v>0.0</v>
      </c>
      <c r="M28" s="4">
        <v>80.0</v>
      </c>
      <c r="N28" s="4">
        <v>80.0</v>
      </c>
      <c r="O28" s="4">
        <v>80.0</v>
      </c>
      <c r="P28" s="4">
        <v>80.0</v>
      </c>
      <c r="Q28" s="4">
        <v>80.0</v>
      </c>
      <c r="R28" s="4">
        <v>80.0</v>
      </c>
      <c r="S28" s="4">
        <v>80.0</v>
      </c>
      <c r="T28" s="4">
        <v>80.0</v>
      </c>
      <c r="U28" s="4">
        <v>80.0</v>
      </c>
      <c r="V28" s="4">
        <v>80.0</v>
      </c>
      <c r="W28" s="4">
        <v>80.0</v>
      </c>
      <c r="X28" s="4">
        <v>80.0</v>
      </c>
      <c r="Y28" s="4">
        <v>80.0</v>
      </c>
      <c r="Z28" s="4">
        <v>80.0</v>
      </c>
      <c r="AA28" s="4">
        <v>80.0</v>
      </c>
      <c r="AB28" s="4">
        <v>80.0</v>
      </c>
      <c r="AC28" s="4">
        <v>80.0</v>
      </c>
      <c r="AD28" s="4">
        <v>80.0</v>
      </c>
      <c r="AE28" s="4">
        <v>67.0</v>
      </c>
      <c r="AF28" s="4">
        <v>0.0</v>
      </c>
      <c r="AG28" s="4">
        <v>0.0</v>
      </c>
      <c r="AH28" s="4">
        <v>0.0</v>
      </c>
      <c r="AI28" s="4">
        <v>0.0</v>
      </c>
      <c r="AJ28" s="4">
        <v>0.0</v>
      </c>
      <c r="AK28" s="4">
        <v>0.0</v>
      </c>
      <c r="AL28" s="4">
        <v>0.0</v>
      </c>
      <c r="AM28" s="4">
        <v>0.0</v>
      </c>
      <c r="AN28" s="4">
        <v>0.0</v>
      </c>
      <c r="AP28" s="2">
        <v>0.0</v>
      </c>
      <c r="AQ28" s="2">
        <v>0.0</v>
      </c>
      <c r="AR28" s="4">
        <v>141436.0</v>
      </c>
      <c r="AS28" s="4">
        <v>141436.0</v>
      </c>
      <c r="AT28" s="4">
        <v>141436.0</v>
      </c>
      <c r="AU28" s="4">
        <v>141436.0</v>
      </c>
      <c r="AV28" s="4">
        <v>141436.0</v>
      </c>
      <c r="AW28" s="4">
        <v>141436.0</v>
      </c>
      <c r="AX28" s="4">
        <v>141436.0</v>
      </c>
      <c r="AY28" s="4">
        <v>141436.0</v>
      </c>
      <c r="AZ28" s="4">
        <v>141436.0</v>
      </c>
      <c r="BA28" s="4">
        <v>141436.0</v>
      </c>
      <c r="BB28" s="4">
        <v>141436.0</v>
      </c>
      <c r="BC28" s="4">
        <v>141436.0</v>
      </c>
      <c r="BD28" s="4">
        <v>141436.0</v>
      </c>
      <c r="BE28" s="4">
        <v>141436.0</v>
      </c>
      <c r="BF28" s="4">
        <v>141436.0</v>
      </c>
      <c r="BG28" s="4">
        <v>141436.0</v>
      </c>
      <c r="BH28" s="4">
        <v>141436.0</v>
      </c>
      <c r="BI28" s="4">
        <v>141436.0</v>
      </c>
      <c r="BJ28" s="4">
        <v>130191.0</v>
      </c>
      <c r="BK28" s="2">
        <v>0.0</v>
      </c>
      <c r="BL28" s="2">
        <v>0.0</v>
      </c>
      <c r="BM28" s="2">
        <v>0.0</v>
      </c>
      <c r="BN28" s="2">
        <v>0.0</v>
      </c>
      <c r="BO28" s="2">
        <v>0.0</v>
      </c>
      <c r="BP28" s="2">
        <v>0.0</v>
      </c>
      <c r="BQ28" s="2">
        <v>0.0</v>
      </c>
      <c r="BR28" s="2">
        <v>0.0</v>
      </c>
      <c r="BS28" s="2">
        <v>0.0</v>
      </c>
    </row>
    <row r="29">
      <c r="A29" s="2" t="s">
        <v>32</v>
      </c>
      <c r="B29" s="2" t="s">
        <v>107</v>
      </c>
      <c r="C29" s="2" t="s">
        <v>115</v>
      </c>
      <c r="D29" s="2" t="s">
        <v>40</v>
      </c>
      <c r="E29" s="2" t="s">
        <v>109</v>
      </c>
      <c r="F29" s="2" t="s">
        <v>103</v>
      </c>
      <c r="G29" s="2">
        <v>2012.0</v>
      </c>
      <c r="H29" s="2" t="s">
        <v>104</v>
      </c>
      <c r="I29" s="2" t="s">
        <v>42</v>
      </c>
      <c r="K29" s="4">
        <v>0.0</v>
      </c>
      <c r="L29" s="4">
        <v>2.0</v>
      </c>
      <c r="M29" s="4">
        <v>2.0</v>
      </c>
      <c r="N29" s="4">
        <v>2.0</v>
      </c>
      <c r="O29" s="4">
        <v>2.0</v>
      </c>
      <c r="P29" s="4">
        <v>2.0</v>
      </c>
      <c r="Q29" s="4">
        <v>2.0</v>
      </c>
      <c r="R29" s="4">
        <v>2.0</v>
      </c>
      <c r="S29" s="4">
        <v>2.0</v>
      </c>
      <c r="T29" s="4">
        <v>2.0</v>
      </c>
      <c r="U29" s="4">
        <v>2.0</v>
      </c>
      <c r="V29" s="4">
        <v>2.0</v>
      </c>
      <c r="W29" s="4">
        <v>2.0</v>
      </c>
      <c r="X29" s="4">
        <v>2.0</v>
      </c>
      <c r="Y29" s="4">
        <v>2.0</v>
      </c>
      <c r="Z29" s="4">
        <v>2.0</v>
      </c>
      <c r="AA29" s="4">
        <v>2.0</v>
      </c>
      <c r="AB29" s="4">
        <v>2.0</v>
      </c>
      <c r="AC29" s="4">
        <v>2.0</v>
      </c>
      <c r="AD29" s="4">
        <v>1.0</v>
      </c>
      <c r="AE29" s="4">
        <v>0.0</v>
      </c>
      <c r="AF29" s="4">
        <v>0.0</v>
      </c>
      <c r="AG29" s="4">
        <v>0.0</v>
      </c>
      <c r="AH29" s="4">
        <v>0.0</v>
      </c>
      <c r="AI29" s="4">
        <v>0.0</v>
      </c>
      <c r="AJ29" s="4">
        <v>0.0</v>
      </c>
      <c r="AK29" s="4">
        <v>0.0</v>
      </c>
      <c r="AL29" s="4">
        <v>0.0</v>
      </c>
      <c r="AM29" s="4">
        <v>0.0</v>
      </c>
      <c r="AN29" s="4">
        <v>0.0</v>
      </c>
      <c r="AP29" s="2">
        <v>0.0</v>
      </c>
      <c r="AQ29" s="4">
        <v>2828.0</v>
      </c>
      <c r="AR29" s="4">
        <v>2828.0</v>
      </c>
      <c r="AS29" s="4">
        <v>2828.0</v>
      </c>
      <c r="AT29" s="4">
        <v>2828.0</v>
      </c>
      <c r="AU29" s="4">
        <v>2828.0</v>
      </c>
      <c r="AV29" s="4">
        <v>2828.0</v>
      </c>
      <c r="AW29" s="4">
        <v>2828.0</v>
      </c>
      <c r="AX29" s="4">
        <v>2828.0</v>
      </c>
      <c r="AY29" s="4">
        <v>2828.0</v>
      </c>
      <c r="AZ29" s="4">
        <v>2828.0</v>
      </c>
      <c r="BA29" s="4">
        <v>2828.0</v>
      </c>
      <c r="BB29" s="4">
        <v>2828.0</v>
      </c>
      <c r="BC29" s="4">
        <v>2828.0</v>
      </c>
      <c r="BD29" s="4">
        <v>2828.0</v>
      </c>
      <c r="BE29" s="4">
        <v>2828.0</v>
      </c>
      <c r="BF29" s="4">
        <v>2828.0</v>
      </c>
      <c r="BG29" s="4">
        <v>2828.0</v>
      </c>
      <c r="BH29" s="4">
        <v>2828.0</v>
      </c>
      <c r="BI29" s="4">
        <v>2756.0</v>
      </c>
      <c r="BJ29" s="2">
        <v>0.0</v>
      </c>
      <c r="BK29" s="2">
        <v>0.0</v>
      </c>
      <c r="BL29" s="2">
        <v>0.0</v>
      </c>
      <c r="BM29" s="2">
        <v>0.0</v>
      </c>
      <c r="BN29" s="2">
        <v>0.0</v>
      </c>
      <c r="BO29" s="2">
        <v>0.0</v>
      </c>
      <c r="BP29" s="2">
        <v>0.0</v>
      </c>
      <c r="BQ29" s="2">
        <v>0.0</v>
      </c>
      <c r="BR29" s="2">
        <v>0.0</v>
      </c>
      <c r="BS29" s="2">
        <v>0.0</v>
      </c>
    </row>
    <row r="30">
      <c r="A30" s="2" t="s">
        <v>32</v>
      </c>
      <c r="B30" s="2" t="s">
        <v>107</v>
      </c>
      <c r="C30" s="2" t="s">
        <v>115</v>
      </c>
      <c r="D30" s="2" t="s">
        <v>40</v>
      </c>
      <c r="E30" s="2" t="s">
        <v>109</v>
      </c>
      <c r="F30" s="2" t="s">
        <v>103</v>
      </c>
      <c r="G30" s="2">
        <v>2014.0</v>
      </c>
      <c r="H30" s="2" t="s">
        <v>104</v>
      </c>
      <c r="I30" s="2" t="s">
        <v>44</v>
      </c>
      <c r="K30" s="4">
        <v>0.0</v>
      </c>
      <c r="L30" s="4">
        <v>0.0</v>
      </c>
      <c r="M30" s="4">
        <v>0.0</v>
      </c>
      <c r="N30" s="4">
        <v>1615.0</v>
      </c>
      <c r="O30" s="4">
        <v>1615.0</v>
      </c>
      <c r="P30" s="4">
        <v>1615.0</v>
      </c>
      <c r="Q30" s="4">
        <v>1615.0</v>
      </c>
      <c r="R30" s="4">
        <v>1615.0</v>
      </c>
      <c r="S30" s="4">
        <v>1615.0</v>
      </c>
      <c r="T30" s="4">
        <v>1615.0</v>
      </c>
      <c r="U30" s="4">
        <v>1615.0</v>
      </c>
      <c r="V30" s="4">
        <v>1615.0</v>
      </c>
      <c r="W30" s="4">
        <v>1615.0</v>
      </c>
      <c r="X30" s="4">
        <v>1615.0</v>
      </c>
      <c r="Y30" s="4">
        <v>1615.0</v>
      </c>
      <c r="Z30" s="4">
        <v>1615.0</v>
      </c>
      <c r="AA30" s="4">
        <v>1615.0</v>
      </c>
      <c r="AB30" s="4">
        <v>1615.0</v>
      </c>
      <c r="AC30" s="4">
        <v>1615.0</v>
      </c>
      <c r="AD30" s="4">
        <v>1615.0</v>
      </c>
      <c r="AE30" s="4">
        <v>1615.0</v>
      </c>
      <c r="AF30" s="4">
        <v>1477.0</v>
      </c>
      <c r="AG30" s="4">
        <v>0.0</v>
      </c>
      <c r="AH30" s="4">
        <v>0.0</v>
      </c>
      <c r="AI30" s="4">
        <v>0.0</v>
      </c>
      <c r="AJ30" s="4">
        <v>0.0</v>
      </c>
      <c r="AK30" s="4">
        <v>0.0</v>
      </c>
      <c r="AL30" s="4">
        <v>0.0</v>
      </c>
      <c r="AM30" s="4">
        <v>0.0</v>
      </c>
      <c r="AN30" s="4">
        <v>0.0</v>
      </c>
      <c r="AP30" s="2">
        <v>0.0</v>
      </c>
      <c r="AQ30" s="2">
        <v>0.0</v>
      </c>
      <c r="AR30" s="2">
        <v>0.0</v>
      </c>
      <c r="AS30" s="4">
        <v>3010372.0</v>
      </c>
      <c r="AT30" s="4">
        <v>3010372.0</v>
      </c>
      <c r="AU30" s="4">
        <v>3010372.0</v>
      </c>
      <c r="AV30" s="4">
        <v>3010372.0</v>
      </c>
      <c r="AW30" s="4">
        <v>3010372.0</v>
      </c>
      <c r="AX30" s="4">
        <v>3010372.0</v>
      </c>
      <c r="AY30" s="4">
        <v>3010372.0</v>
      </c>
      <c r="AZ30" s="4">
        <v>3010372.0</v>
      </c>
      <c r="BA30" s="4">
        <v>3010372.0</v>
      </c>
      <c r="BB30" s="4">
        <v>3010372.0</v>
      </c>
      <c r="BC30" s="4">
        <v>3010372.0</v>
      </c>
      <c r="BD30" s="4">
        <v>3010372.0</v>
      </c>
      <c r="BE30" s="4">
        <v>3010372.0</v>
      </c>
      <c r="BF30" s="4">
        <v>3010372.0</v>
      </c>
      <c r="BG30" s="4">
        <v>3010372.0</v>
      </c>
      <c r="BH30" s="4">
        <v>3010372.0</v>
      </c>
      <c r="BI30" s="4">
        <v>3010372.0</v>
      </c>
      <c r="BJ30" s="4">
        <v>3010372.0</v>
      </c>
      <c r="BK30" s="4">
        <v>2887106.0</v>
      </c>
      <c r="BL30" s="2">
        <v>0.0</v>
      </c>
      <c r="BM30" s="2">
        <v>0.0</v>
      </c>
      <c r="BN30" s="2">
        <v>0.0</v>
      </c>
      <c r="BO30" s="2">
        <v>0.0</v>
      </c>
      <c r="BP30" s="2">
        <v>0.0</v>
      </c>
      <c r="BQ30" s="2">
        <v>0.0</v>
      </c>
      <c r="BR30" s="2">
        <v>0.0</v>
      </c>
      <c r="BS30" s="2">
        <v>0.0</v>
      </c>
    </row>
    <row r="31">
      <c r="A31" s="2" t="s">
        <v>32</v>
      </c>
      <c r="B31" s="2" t="s">
        <v>107</v>
      </c>
      <c r="C31" s="2" t="s">
        <v>117</v>
      </c>
      <c r="D31" s="2" t="s">
        <v>40</v>
      </c>
      <c r="E31" s="2" t="s">
        <v>109</v>
      </c>
      <c r="F31" s="2" t="s">
        <v>103</v>
      </c>
      <c r="G31" s="2">
        <v>2014.0</v>
      </c>
      <c r="H31" s="2" t="s">
        <v>104</v>
      </c>
      <c r="I31" s="2" t="s">
        <v>44</v>
      </c>
      <c r="K31" s="4">
        <v>0.0</v>
      </c>
      <c r="L31" s="4">
        <v>0.0</v>
      </c>
      <c r="M31" s="4">
        <v>0.0</v>
      </c>
      <c r="N31" s="4">
        <v>59.0</v>
      </c>
      <c r="O31" s="4">
        <v>59.0</v>
      </c>
      <c r="P31" s="4">
        <v>59.0</v>
      </c>
      <c r="Q31" s="4">
        <v>59.0</v>
      </c>
      <c r="R31" s="4">
        <v>59.0</v>
      </c>
      <c r="S31" s="4">
        <v>59.0</v>
      </c>
      <c r="T31" s="4">
        <v>59.0</v>
      </c>
      <c r="U31" s="4">
        <v>59.0</v>
      </c>
      <c r="V31" s="4">
        <v>59.0</v>
      </c>
      <c r="W31" s="4">
        <v>59.0</v>
      </c>
      <c r="X31" s="4">
        <v>59.0</v>
      </c>
      <c r="Y31" s="4">
        <v>59.0</v>
      </c>
      <c r="Z31" s="4">
        <v>59.0</v>
      </c>
      <c r="AA31" s="4">
        <v>58.0</v>
      </c>
      <c r="AB31" s="4">
        <v>58.0</v>
      </c>
      <c r="AC31" s="4">
        <v>58.0</v>
      </c>
      <c r="AD31" s="4">
        <v>58.0</v>
      </c>
      <c r="AE31" s="4">
        <v>58.0</v>
      </c>
      <c r="AF31" s="4">
        <v>36.0</v>
      </c>
      <c r="AG31" s="4">
        <v>36.0</v>
      </c>
      <c r="AH31" s="4">
        <v>0.0</v>
      </c>
      <c r="AI31" s="4">
        <v>0.0</v>
      </c>
      <c r="AJ31" s="4">
        <v>0.0</v>
      </c>
      <c r="AK31" s="4">
        <v>0.0</v>
      </c>
      <c r="AL31" s="4">
        <v>0.0</v>
      </c>
      <c r="AM31" s="4">
        <v>0.0</v>
      </c>
      <c r="AN31" s="4">
        <v>0.0</v>
      </c>
      <c r="AP31" s="2">
        <v>0.0</v>
      </c>
      <c r="AQ31" s="2">
        <v>0.0</v>
      </c>
      <c r="AR31" s="2">
        <v>0.0</v>
      </c>
      <c r="AS31" s="4">
        <v>459558.0</v>
      </c>
      <c r="AT31" s="4">
        <v>459558.0</v>
      </c>
      <c r="AU31" s="4">
        <v>459558.0</v>
      </c>
      <c r="AV31" s="4">
        <v>459558.0</v>
      </c>
      <c r="AW31" s="4">
        <v>459558.0</v>
      </c>
      <c r="AX31" s="4">
        <v>459558.0</v>
      </c>
      <c r="AY31" s="4">
        <v>459558.0</v>
      </c>
      <c r="AZ31" s="4">
        <v>459558.0</v>
      </c>
      <c r="BA31" s="4">
        <v>459558.0</v>
      </c>
      <c r="BB31" s="4">
        <v>459558.0</v>
      </c>
      <c r="BC31" s="4">
        <v>459081.0</v>
      </c>
      <c r="BD31" s="4">
        <v>459081.0</v>
      </c>
      <c r="BE31" s="4">
        <v>457894.0</v>
      </c>
      <c r="BF31" s="4">
        <v>448114.0</v>
      </c>
      <c r="BG31" s="4">
        <v>448114.0</v>
      </c>
      <c r="BH31" s="4">
        <v>448114.0</v>
      </c>
      <c r="BI31" s="4">
        <v>448114.0</v>
      </c>
      <c r="BJ31" s="4">
        <v>448114.0</v>
      </c>
      <c r="BK31" s="4">
        <v>410092.0</v>
      </c>
      <c r="BL31" s="4">
        <v>410092.0</v>
      </c>
      <c r="BM31" s="2">
        <v>0.0</v>
      </c>
      <c r="BN31" s="2">
        <v>0.0</v>
      </c>
      <c r="BO31" s="2">
        <v>0.0</v>
      </c>
      <c r="BP31" s="2">
        <v>0.0</v>
      </c>
      <c r="BQ31" s="2">
        <v>0.0</v>
      </c>
      <c r="BR31" s="2">
        <v>0.0</v>
      </c>
      <c r="BS31" s="2">
        <v>0.0</v>
      </c>
    </row>
    <row r="32">
      <c r="A32" s="2" t="s">
        <v>32</v>
      </c>
      <c r="B32" s="2" t="s">
        <v>118</v>
      </c>
      <c r="C32" s="2" t="s">
        <v>119</v>
      </c>
      <c r="D32" s="2" t="s">
        <v>40</v>
      </c>
      <c r="E32" s="2" t="s">
        <v>102</v>
      </c>
      <c r="F32" s="2" t="s">
        <v>103</v>
      </c>
      <c r="G32" s="2">
        <v>2014.0</v>
      </c>
      <c r="H32" s="2" t="s">
        <v>104</v>
      </c>
      <c r="I32" s="2" t="s">
        <v>44</v>
      </c>
      <c r="K32" s="4">
        <v>0.0</v>
      </c>
      <c r="L32" s="4">
        <v>0.0</v>
      </c>
      <c r="M32" s="4">
        <v>0.0</v>
      </c>
      <c r="N32" s="4">
        <v>31.0</v>
      </c>
      <c r="O32" s="4">
        <v>0.0</v>
      </c>
      <c r="P32" s="4">
        <v>0.0</v>
      </c>
      <c r="Q32" s="4">
        <v>0.0</v>
      </c>
      <c r="R32" s="4">
        <v>0.0</v>
      </c>
      <c r="S32" s="4">
        <v>0.0</v>
      </c>
      <c r="T32" s="4">
        <v>0.0</v>
      </c>
      <c r="U32" s="4">
        <v>0.0</v>
      </c>
      <c r="V32" s="4">
        <v>0.0</v>
      </c>
      <c r="W32" s="4">
        <v>0.0</v>
      </c>
      <c r="X32" s="4">
        <v>0.0</v>
      </c>
      <c r="Y32" s="4">
        <v>0.0</v>
      </c>
      <c r="Z32" s="4">
        <v>0.0</v>
      </c>
      <c r="AA32" s="4">
        <v>0.0</v>
      </c>
      <c r="AB32" s="4">
        <v>0.0</v>
      </c>
      <c r="AC32" s="4">
        <v>0.0</v>
      </c>
      <c r="AD32" s="4">
        <v>0.0</v>
      </c>
      <c r="AE32" s="4">
        <v>0.0</v>
      </c>
      <c r="AF32" s="4">
        <v>0.0</v>
      </c>
      <c r="AG32" s="4">
        <v>0.0</v>
      </c>
      <c r="AH32" s="4">
        <v>0.0</v>
      </c>
      <c r="AI32" s="4">
        <v>0.0</v>
      </c>
      <c r="AJ32" s="4">
        <v>0.0</v>
      </c>
      <c r="AK32" s="4">
        <v>0.0</v>
      </c>
      <c r="AL32" s="4">
        <v>0.0</v>
      </c>
      <c r="AM32" s="4">
        <v>0.0</v>
      </c>
      <c r="AN32" s="4">
        <v>0.0</v>
      </c>
      <c r="AP32" s="2">
        <v>0.0</v>
      </c>
      <c r="AQ32" s="2">
        <v>0.0</v>
      </c>
      <c r="AR32" s="2">
        <v>0.0</v>
      </c>
      <c r="AS32" s="4">
        <v>543761.0</v>
      </c>
      <c r="AT32" s="2">
        <v>0.0</v>
      </c>
      <c r="AU32" s="2">
        <v>0.0</v>
      </c>
      <c r="AV32" s="2">
        <v>0.0</v>
      </c>
      <c r="AW32" s="2">
        <v>0.0</v>
      </c>
      <c r="AX32" s="2">
        <v>0.0</v>
      </c>
      <c r="AY32" s="2">
        <v>0.0</v>
      </c>
      <c r="AZ32" s="2">
        <v>0.0</v>
      </c>
      <c r="BA32" s="2">
        <v>0.0</v>
      </c>
      <c r="BB32" s="2">
        <v>0.0</v>
      </c>
      <c r="BC32" s="2">
        <v>0.0</v>
      </c>
      <c r="BD32" s="2">
        <v>0.0</v>
      </c>
      <c r="BE32" s="2">
        <v>0.0</v>
      </c>
      <c r="BF32" s="2">
        <v>0.0</v>
      </c>
      <c r="BG32" s="2">
        <v>0.0</v>
      </c>
      <c r="BH32" s="2">
        <v>0.0</v>
      </c>
      <c r="BI32" s="2">
        <v>0.0</v>
      </c>
      <c r="BJ32" s="2">
        <v>0.0</v>
      </c>
      <c r="BK32" s="2">
        <v>0.0</v>
      </c>
      <c r="BL32" s="2">
        <v>0.0</v>
      </c>
      <c r="BM32" s="2">
        <v>0.0</v>
      </c>
      <c r="BN32" s="2">
        <v>0.0</v>
      </c>
      <c r="BO32" s="2">
        <v>0.0</v>
      </c>
      <c r="BP32" s="2">
        <v>0.0</v>
      </c>
      <c r="BQ32" s="2">
        <v>0.0</v>
      </c>
      <c r="BR32" s="2">
        <v>0.0</v>
      </c>
      <c r="BS32" s="2">
        <v>0.0</v>
      </c>
    </row>
    <row r="33">
      <c r="A33" s="2" t="s">
        <v>32</v>
      </c>
      <c r="B33" s="2" t="s">
        <v>118</v>
      </c>
      <c r="C33" s="2" t="s">
        <v>120</v>
      </c>
      <c r="D33" s="2" t="s">
        <v>40</v>
      </c>
      <c r="E33" s="2" t="s">
        <v>118</v>
      </c>
      <c r="F33" s="2" t="s">
        <v>116</v>
      </c>
      <c r="G33" s="2">
        <v>2014.0</v>
      </c>
      <c r="H33" s="2" t="s">
        <v>104</v>
      </c>
      <c r="I33" s="2" t="s">
        <v>44</v>
      </c>
      <c r="K33" s="4">
        <v>0.0</v>
      </c>
      <c r="L33" s="4">
        <v>0.0</v>
      </c>
      <c r="M33" s="4">
        <v>0.0</v>
      </c>
      <c r="N33" s="4">
        <v>3513.0</v>
      </c>
      <c r="O33" s="4">
        <v>0.0</v>
      </c>
      <c r="P33" s="4">
        <v>0.0</v>
      </c>
      <c r="Q33" s="4">
        <v>0.0</v>
      </c>
      <c r="R33" s="4">
        <v>0.0</v>
      </c>
      <c r="S33" s="4">
        <v>0.0</v>
      </c>
      <c r="T33" s="4">
        <v>0.0</v>
      </c>
      <c r="U33" s="4">
        <v>0.0</v>
      </c>
      <c r="V33" s="4">
        <v>0.0</v>
      </c>
      <c r="W33" s="4">
        <v>0.0</v>
      </c>
      <c r="X33" s="4">
        <v>0.0</v>
      </c>
      <c r="Y33" s="4">
        <v>0.0</v>
      </c>
      <c r="Z33" s="4">
        <v>0.0</v>
      </c>
      <c r="AA33" s="4">
        <v>0.0</v>
      </c>
      <c r="AB33" s="4">
        <v>0.0</v>
      </c>
      <c r="AC33" s="4">
        <v>0.0</v>
      </c>
      <c r="AD33" s="4">
        <v>0.0</v>
      </c>
      <c r="AE33" s="4">
        <v>0.0</v>
      </c>
      <c r="AF33" s="4">
        <v>0.0</v>
      </c>
      <c r="AG33" s="4">
        <v>0.0</v>
      </c>
      <c r="AH33" s="4">
        <v>0.0</v>
      </c>
      <c r="AI33" s="4">
        <v>0.0</v>
      </c>
      <c r="AJ33" s="4">
        <v>0.0</v>
      </c>
      <c r="AK33" s="4">
        <v>0.0</v>
      </c>
      <c r="AL33" s="4">
        <v>0.0</v>
      </c>
      <c r="AM33" s="4">
        <v>0.0</v>
      </c>
      <c r="AN33" s="4">
        <v>0.0</v>
      </c>
      <c r="AP33" s="2">
        <v>0.0</v>
      </c>
      <c r="AQ33" s="2">
        <v>0.0</v>
      </c>
      <c r="AR33" s="2">
        <v>0.0</v>
      </c>
      <c r="AS33" s="2">
        <v>0.0</v>
      </c>
      <c r="AT33" s="2">
        <v>0.0</v>
      </c>
      <c r="AU33" s="2">
        <v>0.0</v>
      </c>
      <c r="AV33" s="2">
        <v>0.0</v>
      </c>
      <c r="AW33" s="2">
        <v>0.0</v>
      </c>
      <c r="AX33" s="2">
        <v>0.0</v>
      </c>
      <c r="AY33" s="2">
        <v>0.0</v>
      </c>
      <c r="AZ33" s="2">
        <v>0.0</v>
      </c>
      <c r="BA33" s="2">
        <v>0.0</v>
      </c>
      <c r="BB33" s="2">
        <v>0.0</v>
      </c>
      <c r="BC33" s="2">
        <v>0.0</v>
      </c>
      <c r="BD33" s="2">
        <v>0.0</v>
      </c>
      <c r="BE33" s="2">
        <v>0.0</v>
      </c>
      <c r="BF33" s="2">
        <v>0.0</v>
      </c>
      <c r="BG33" s="2">
        <v>0.0</v>
      </c>
      <c r="BH33" s="2">
        <v>0.0</v>
      </c>
      <c r="BI33" s="2">
        <v>0.0</v>
      </c>
      <c r="BJ33" s="2">
        <v>0.0</v>
      </c>
      <c r="BK33" s="2">
        <v>0.0</v>
      </c>
      <c r="BL33" s="2">
        <v>0.0</v>
      </c>
      <c r="BM33" s="2">
        <v>0.0</v>
      </c>
      <c r="BN33" s="2">
        <v>0.0</v>
      </c>
      <c r="BO33" s="2">
        <v>0.0</v>
      </c>
      <c r="BP33" s="2">
        <v>0.0</v>
      </c>
      <c r="BQ33" s="2">
        <v>0.0</v>
      </c>
      <c r="BR33" s="2">
        <v>0.0</v>
      </c>
      <c r="BS33" s="2">
        <v>0.0</v>
      </c>
    </row>
    <row r="34">
      <c r="A34" s="2" t="s">
        <v>32</v>
      </c>
      <c r="B34" s="2" t="s">
        <v>121</v>
      </c>
      <c r="C34" s="2" t="s">
        <v>122</v>
      </c>
      <c r="D34" s="2" t="s">
        <v>40</v>
      </c>
      <c r="E34" s="2" t="s">
        <v>102</v>
      </c>
      <c r="F34" s="2" t="s">
        <v>103</v>
      </c>
      <c r="G34" s="2">
        <v>2013.0</v>
      </c>
      <c r="H34" s="2" t="s">
        <v>104</v>
      </c>
      <c r="I34" s="2" t="s">
        <v>42</v>
      </c>
      <c r="K34" s="4">
        <v>0.0</v>
      </c>
      <c r="L34" s="4">
        <v>0.0</v>
      </c>
      <c r="M34" s="4">
        <v>-143.0</v>
      </c>
      <c r="N34" s="4">
        <v>-143.0</v>
      </c>
      <c r="O34" s="4">
        <v>-143.0</v>
      </c>
      <c r="P34" s="4">
        <v>-143.0</v>
      </c>
      <c r="Q34" s="4">
        <v>-143.0</v>
      </c>
      <c r="R34" s="4">
        <v>-143.0</v>
      </c>
      <c r="S34" s="4">
        <v>-143.0</v>
      </c>
      <c r="T34" s="4">
        <v>-143.0</v>
      </c>
      <c r="U34" s="4">
        <v>-143.0</v>
      </c>
      <c r="V34" s="4">
        <v>-143.0</v>
      </c>
      <c r="W34" s="4">
        <v>-143.0</v>
      </c>
      <c r="X34" s="4">
        <v>-143.0</v>
      </c>
      <c r="Y34" s="4">
        <v>-143.0</v>
      </c>
      <c r="Z34" s="4">
        <v>-143.0</v>
      </c>
      <c r="AA34" s="4">
        <v>-143.0</v>
      </c>
      <c r="AB34" s="4">
        <v>-143.0</v>
      </c>
      <c r="AC34" s="4">
        <v>-143.0</v>
      </c>
      <c r="AD34" s="4">
        <v>-143.0</v>
      </c>
      <c r="AE34" s="4">
        <v>-143.0</v>
      </c>
      <c r="AF34" s="4">
        <v>-143.0</v>
      </c>
      <c r="AG34" s="4">
        <v>-143.0</v>
      </c>
      <c r="AH34" s="4">
        <v>-143.0</v>
      </c>
      <c r="AI34" s="4">
        <v>-143.0</v>
      </c>
      <c r="AJ34" s="4">
        <v>-143.0</v>
      </c>
      <c r="AK34" s="4">
        <v>-143.0</v>
      </c>
      <c r="AL34" s="4">
        <v>0.0</v>
      </c>
      <c r="AM34" s="4">
        <v>0.0</v>
      </c>
      <c r="AN34" s="4">
        <v>0.0</v>
      </c>
      <c r="AP34" s="2">
        <v>0.0</v>
      </c>
      <c r="AQ34" s="2">
        <v>0.0</v>
      </c>
      <c r="AR34" s="4">
        <v>-949590.0</v>
      </c>
      <c r="AS34" s="4">
        <v>-949590.0</v>
      </c>
      <c r="AT34" s="4">
        <v>-949590.0</v>
      </c>
      <c r="AU34" s="4">
        <v>-949590.0</v>
      </c>
      <c r="AV34" s="4">
        <v>-949590.0</v>
      </c>
      <c r="AW34" s="4">
        <v>-949590.0</v>
      </c>
      <c r="AX34" s="4">
        <v>-949590.0</v>
      </c>
      <c r="AY34" s="4">
        <v>-949590.0</v>
      </c>
      <c r="AZ34" s="4">
        <v>-949590.0</v>
      </c>
      <c r="BA34" s="4">
        <v>-949590.0</v>
      </c>
      <c r="BB34" s="4">
        <v>-949590.0</v>
      </c>
      <c r="BC34" s="4">
        <v>-949590.0</v>
      </c>
      <c r="BD34" s="4">
        <v>-949590.0</v>
      </c>
      <c r="BE34" s="4">
        <v>-949590.0</v>
      </c>
      <c r="BF34" s="4">
        <v>-949590.0</v>
      </c>
      <c r="BG34" s="4">
        <v>-949590.0</v>
      </c>
      <c r="BH34" s="4">
        <v>-949590.0</v>
      </c>
      <c r="BI34" s="4">
        <v>-949590.0</v>
      </c>
      <c r="BJ34" s="4">
        <v>-949590.0</v>
      </c>
      <c r="BK34" s="4">
        <v>-949590.0</v>
      </c>
      <c r="BL34" s="4">
        <v>-949590.0</v>
      </c>
      <c r="BM34" s="4">
        <v>-949590.0</v>
      </c>
      <c r="BN34" s="4">
        <v>-949590.0</v>
      </c>
      <c r="BO34" s="4">
        <v>-949590.0</v>
      </c>
      <c r="BP34" s="4">
        <v>-949590.0</v>
      </c>
      <c r="BQ34" s="2">
        <v>0.0</v>
      </c>
      <c r="BR34" s="2">
        <v>0.0</v>
      </c>
      <c r="BS34" s="2">
        <v>0.0</v>
      </c>
    </row>
    <row r="35">
      <c r="A35" s="2" t="s">
        <v>123</v>
      </c>
      <c r="B35" s="2" t="s">
        <v>100</v>
      </c>
      <c r="C35" s="2" t="s">
        <v>124</v>
      </c>
      <c r="D35" s="2" t="s">
        <v>40</v>
      </c>
      <c r="E35" s="2" t="s">
        <v>102</v>
      </c>
      <c r="F35" s="2" t="s">
        <v>116</v>
      </c>
      <c r="G35" s="2">
        <v>2007.0</v>
      </c>
      <c r="H35" s="2" t="s">
        <v>104</v>
      </c>
      <c r="I35" s="2" t="s">
        <v>42</v>
      </c>
      <c r="K35" s="4">
        <v>0.0</v>
      </c>
      <c r="L35" s="4">
        <v>0.0</v>
      </c>
      <c r="M35" s="4">
        <v>0.0</v>
      </c>
      <c r="N35" s="4">
        <v>30.0</v>
      </c>
      <c r="O35" s="4">
        <v>0.0</v>
      </c>
      <c r="P35" s="4">
        <v>0.0</v>
      </c>
      <c r="Q35" s="4">
        <v>0.0</v>
      </c>
      <c r="R35" s="4">
        <v>0.0</v>
      </c>
      <c r="S35" s="4">
        <v>0.0</v>
      </c>
      <c r="T35" s="4">
        <v>0.0</v>
      </c>
      <c r="U35" s="4">
        <v>0.0</v>
      </c>
      <c r="V35" s="4">
        <v>0.0</v>
      </c>
      <c r="W35" s="4">
        <v>0.0</v>
      </c>
      <c r="X35" s="4">
        <v>0.0</v>
      </c>
      <c r="Y35" s="4">
        <v>0.0</v>
      </c>
      <c r="Z35" s="4">
        <v>0.0</v>
      </c>
      <c r="AA35" s="4">
        <v>0.0</v>
      </c>
      <c r="AB35" s="4">
        <v>0.0</v>
      </c>
      <c r="AC35" s="4">
        <v>0.0</v>
      </c>
      <c r="AD35" s="4">
        <v>0.0</v>
      </c>
      <c r="AE35" s="4">
        <v>0.0</v>
      </c>
      <c r="AF35" s="4">
        <v>0.0</v>
      </c>
      <c r="AG35" s="4">
        <v>0.0</v>
      </c>
      <c r="AH35" s="4">
        <v>0.0</v>
      </c>
      <c r="AI35" s="4">
        <v>0.0</v>
      </c>
      <c r="AJ35" s="4">
        <v>0.0</v>
      </c>
      <c r="AK35" s="4">
        <v>0.0</v>
      </c>
      <c r="AL35" s="4">
        <v>0.0</v>
      </c>
      <c r="AM35" s="4">
        <v>0.0</v>
      </c>
      <c r="AN35" s="4">
        <v>0.0</v>
      </c>
      <c r="AP35" s="2">
        <v>0.0</v>
      </c>
      <c r="AQ35" s="2">
        <v>0.0</v>
      </c>
      <c r="AR35" s="2">
        <v>0.0</v>
      </c>
      <c r="AS35" s="2">
        <v>0.0</v>
      </c>
      <c r="AT35" s="2">
        <v>0.0</v>
      </c>
      <c r="AU35" s="2">
        <v>0.0</v>
      </c>
      <c r="AV35" s="2">
        <v>0.0</v>
      </c>
      <c r="AW35" s="2">
        <v>0.0</v>
      </c>
      <c r="AX35" s="2">
        <v>0.0</v>
      </c>
      <c r="AY35" s="2">
        <v>0.0</v>
      </c>
      <c r="AZ35" s="2">
        <v>0.0</v>
      </c>
      <c r="BA35" s="2">
        <v>0.0</v>
      </c>
      <c r="BB35" s="2">
        <v>0.0</v>
      </c>
      <c r="BC35" s="2">
        <v>0.0</v>
      </c>
      <c r="BD35" s="2">
        <v>0.0</v>
      </c>
      <c r="BE35" s="2">
        <v>0.0</v>
      </c>
      <c r="BF35" s="2">
        <v>0.0</v>
      </c>
      <c r="BG35" s="2">
        <v>0.0</v>
      </c>
      <c r="BH35" s="2">
        <v>0.0</v>
      </c>
      <c r="BI35" s="2">
        <v>0.0</v>
      </c>
      <c r="BJ35" s="2">
        <v>0.0</v>
      </c>
      <c r="BK35" s="2">
        <v>0.0</v>
      </c>
      <c r="BL35" s="2">
        <v>0.0</v>
      </c>
      <c r="BM35" s="2">
        <v>0.0</v>
      </c>
      <c r="BN35" s="2">
        <v>0.0</v>
      </c>
      <c r="BO35" s="2">
        <v>0.0</v>
      </c>
      <c r="BP35" s="2">
        <v>0.0</v>
      </c>
      <c r="BQ35" s="2">
        <v>0.0</v>
      </c>
      <c r="BR35" s="2">
        <v>0.0</v>
      </c>
      <c r="BS35" s="2">
        <v>0.0</v>
      </c>
    </row>
    <row r="36">
      <c r="A36" s="2" t="s">
        <v>123</v>
      </c>
      <c r="B36" s="2" t="s">
        <v>100</v>
      </c>
      <c r="C36" s="2" t="s">
        <v>124</v>
      </c>
      <c r="D36" s="2" t="s">
        <v>40</v>
      </c>
      <c r="E36" s="2" t="s">
        <v>102</v>
      </c>
      <c r="F36" s="2" t="s">
        <v>116</v>
      </c>
      <c r="G36" s="2">
        <v>2008.0</v>
      </c>
      <c r="H36" s="2" t="s">
        <v>104</v>
      </c>
      <c r="I36" s="2" t="s">
        <v>42</v>
      </c>
      <c r="K36" s="4">
        <v>0.0</v>
      </c>
      <c r="L36" s="4">
        <v>0.0</v>
      </c>
      <c r="M36" s="4">
        <v>0.0</v>
      </c>
      <c r="N36" s="4">
        <v>1.0</v>
      </c>
      <c r="O36" s="4">
        <v>0.0</v>
      </c>
      <c r="P36" s="4">
        <v>0.0</v>
      </c>
      <c r="Q36" s="4">
        <v>0.0</v>
      </c>
      <c r="R36" s="4">
        <v>0.0</v>
      </c>
      <c r="S36" s="4">
        <v>0.0</v>
      </c>
      <c r="T36" s="4">
        <v>0.0</v>
      </c>
      <c r="U36" s="4">
        <v>0.0</v>
      </c>
      <c r="V36" s="4">
        <v>0.0</v>
      </c>
      <c r="W36" s="4">
        <v>0.0</v>
      </c>
      <c r="X36" s="4">
        <v>0.0</v>
      </c>
      <c r="Y36" s="4">
        <v>0.0</v>
      </c>
      <c r="Z36" s="4">
        <v>0.0</v>
      </c>
      <c r="AA36" s="4">
        <v>0.0</v>
      </c>
      <c r="AB36" s="4">
        <v>0.0</v>
      </c>
      <c r="AC36" s="4">
        <v>0.0</v>
      </c>
      <c r="AD36" s="4">
        <v>0.0</v>
      </c>
      <c r="AE36" s="4">
        <v>0.0</v>
      </c>
      <c r="AF36" s="4">
        <v>0.0</v>
      </c>
      <c r="AG36" s="4">
        <v>0.0</v>
      </c>
      <c r="AH36" s="4">
        <v>0.0</v>
      </c>
      <c r="AI36" s="4">
        <v>0.0</v>
      </c>
      <c r="AJ36" s="4">
        <v>0.0</v>
      </c>
      <c r="AK36" s="4">
        <v>0.0</v>
      </c>
      <c r="AL36" s="4">
        <v>0.0</v>
      </c>
      <c r="AM36" s="4">
        <v>0.0</v>
      </c>
      <c r="AN36" s="4">
        <v>0.0</v>
      </c>
      <c r="AP36" s="2">
        <v>0.0</v>
      </c>
      <c r="AQ36" s="2">
        <v>0.0</v>
      </c>
      <c r="AR36" s="2">
        <v>0.0</v>
      </c>
      <c r="AS36" s="2">
        <v>0.0</v>
      </c>
      <c r="AT36" s="2">
        <v>0.0</v>
      </c>
      <c r="AU36" s="2">
        <v>0.0</v>
      </c>
      <c r="AV36" s="2">
        <v>0.0</v>
      </c>
      <c r="AW36" s="2">
        <v>0.0</v>
      </c>
      <c r="AX36" s="2">
        <v>0.0</v>
      </c>
      <c r="AY36" s="2">
        <v>0.0</v>
      </c>
      <c r="AZ36" s="2">
        <v>0.0</v>
      </c>
      <c r="BA36" s="2">
        <v>0.0</v>
      </c>
      <c r="BB36" s="2">
        <v>0.0</v>
      </c>
      <c r="BC36" s="2">
        <v>0.0</v>
      </c>
      <c r="BD36" s="2">
        <v>0.0</v>
      </c>
      <c r="BE36" s="2">
        <v>0.0</v>
      </c>
      <c r="BF36" s="2">
        <v>0.0</v>
      </c>
      <c r="BG36" s="2">
        <v>0.0</v>
      </c>
      <c r="BH36" s="2">
        <v>0.0</v>
      </c>
      <c r="BI36" s="2">
        <v>0.0</v>
      </c>
      <c r="BJ36" s="2">
        <v>0.0</v>
      </c>
      <c r="BK36" s="2">
        <v>0.0</v>
      </c>
      <c r="BL36" s="2">
        <v>0.0</v>
      </c>
      <c r="BM36" s="2">
        <v>0.0</v>
      </c>
      <c r="BN36" s="2">
        <v>0.0</v>
      </c>
      <c r="BO36" s="2">
        <v>0.0</v>
      </c>
      <c r="BP36" s="2">
        <v>0.0</v>
      </c>
      <c r="BQ36" s="2">
        <v>0.0</v>
      </c>
      <c r="BR36" s="2">
        <v>0.0</v>
      </c>
      <c r="BS36" s="2">
        <v>0.0</v>
      </c>
    </row>
    <row r="37">
      <c r="A37" s="2" t="s">
        <v>123</v>
      </c>
      <c r="B37" s="2" t="s">
        <v>100</v>
      </c>
      <c r="C37" s="2" t="s">
        <v>124</v>
      </c>
      <c r="D37" s="2" t="s">
        <v>40</v>
      </c>
      <c r="E37" s="2" t="s">
        <v>102</v>
      </c>
      <c r="F37" s="2" t="s">
        <v>116</v>
      </c>
      <c r="G37" s="2">
        <v>2009.0</v>
      </c>
      <c r="H37" s="2" t="s">
        <v>104</v>
      </c>
      <c r="I37" s="2" t="s">
        <v>42</v>
      </c>
      <c r="K37" s="4">
        <v>0.0</v>
      </c>
      <c r="L37" s="4">
        <v>0.0</v>
      </c>
      <c r="M37" s="4">
        <v>0.0</v>
      </c>
      <c r="N37" s="4">
        <v>261.0</v>
      </c>
      <c r="O37" s="4">
        <v>0.0</v>
      </c>
      <c r="P37" s="4">
        <v>0.0</v>
      </c>
      <c r="Q37" s="4">
        <v>0.0</v>
      </c>
      <c r="R37" s="4">
        <v>0.0</v>
      </c>
      <c r="S37" s="4">
        <v>0.0</v>
      </c>
      <c r="T37" s="4">
        <v>0.0</v>
      </c>
      <c r="U37" s="4">
        <v>0.0</v>
      </c>
      <c r="V37" s="4">
        <v>0.0</v>
      </c>
      <c r="W37" s="4">
        <v>0.0</v>
      </c>
      <c r="X37" s="4">
        <v>0.0</v>
      </c>
      <c r="Y37" s="4">
        <v>0.0</v>
      </c>
      <c r="Z37" s="4">
        <v>0.0</v>
      </c>
      <c r="AA37" s="4">
        <v>0.0</v>
      </c>
      <c r="AB37" s="4">
        <v>0.0</v>
      </c>
      <c r="AC37" s="4">
        <v>0.0</v>
      </c>
      <c r="AD37" s="4">
        <v>0.0</v>
      </c>
      <c r="AE37" s="4">
        <v>0.0</v>
      </c>
      <c r="AF37" s="4">
        <v>0.0</v>
      </c>
      <c r="AG37" s="4">
        <v>0.0</v>
      </c>
      <c r="AH37" s="4">
        <v>0.0</v>
      </c>
      <c r="AI37" s="4">
        <v>0.0</v>
      </c>
      <c r="AJ37" s="4">
        <v>0.0</v>
      </c>
      <c r="AK37" s="4">
        <v>0.0</v>
      </c>
      <c r="AL37" s="4">
        <v>0.0</v>
      </c>
      <c r="AM37" s="4">
        <v>0.0</v>
      </c>
      <c r="AN37" s="4">
        <v>0.0</v>
      </c>
      <c r="AP37" s="2">
        <v>0.0</v>
      </c>
      <c r="AQ37" s="2">
        <v>0.0</v>
      </c>
      <c r="AR37" s="2">
        <v>0.0</v>
      </c>
      <c r="AS37" s="2">
        <v>0.0</v>
      </c>
      <c r="AT37" s="2">
        <v>0.0</v>
      </c>
      <c r="AU37" s="2">
        <v>0.0</v>
      </c>
      <c r="AV37" s="2">
        <v>0.0</v>
      </c>
      <c r="AW37" s="2">
        <v>0.0</v>
      </c>
      <c r="AX37" s="2">
        <v>0.0</v>
      </c>
      <c r="AY37" s="2">
        <v>0.0</v>
      </c>
      <c r="AZ37" s="2">
        <v>0.0</v>
      </c>
      <c r="BA37" s="2">
        <v>0.0</v>
      </c>
      <c r="BB37" s="2">
        <v>0.0</v>
      </c>
      <c r="BC37" s="2">
        <v>0.0</v>
      </c>
      <c r="BD37" s="2">
        <v>0.0</v>
      </c>
      <c r="BE37" s="2">
        <v>0.0</v>
      </c>
      <c r="BF37" s="2">
        <v>0.0</v>
      </c>
      <c r="BG37" s="2">
        <v>0.0</v>
      </c>
      <c r="BH37" s="2">
        <v>0.0</v>
      </c>
      <c r="BI37" s="2">
        <v>0.0</v>
      </c>
      <c r="BJ37" s="2">
        <v>0.0</v>
      </c>
      <c r="BK37" s="2">
        <v>0.0</v>
      </c>
      <c r="BL37" s="2">
        <v>0.0</v>
      </c>
      <c r="BM37" s="2">
        <v>0.0</v>
      </c>
      <c r="BN37" s="2">
        <v>0.0</v>
      </c>
      <c r="BO37" s="2">
        <v>0.0</v>
      </c>
      <c r="BP37" s="2">
        <v>0.0</v>
      </c>
      <c r="BQ37" s="2">
        <v>0.0</v>
      </c>
      <c r="BR37" s="2">
        <v>0.0</v>
      </c>
      <c r="BS37" s="2">
        <v>0.0</v>
      </c>
    </row>
    <row r="38">
      <c r="A38" s="2" t="s">
        <v>123</v>
      </c>
      <c r="B38" s="2" t="s">
        <v>100</v>
      </c>
      <c r="C38" s="2" t="s">
        <v>124</v>
      </c>
      <c r="D38" s="2" t="s">
        <v>40</v>
      </c>
      <c r="E38" s="2" t="s">
        <v>102</v>
      </c>
      <c r="F38" s="2" t="s">
        <v>116</v>
      </c>
      <c r="G38" s="2">
        <v>2010.0</v>
      </c>
      <c r="H38" s="2" t="s">
        <v>104</v>
      </c>
      <c r="I38" s="2" t="s">
        <v>42</v>
      </c>
      <c r="K38" s="4">
        <v>0.0</v>
      </c>
      <c r="L38" s="4">
        <v>0.0</v>
      </c>
      <c r="M38" s="4">
        <v>0.0</v>
      </c>
      <c r="N38" s="4">
        <v>423.0</v>
      </c>
      <c r="O38" s="4">
        <v>0.0</v>
      </c>
      <c r="P38" s="4">
        <v>0.0</v>
      </c>
      <c r="Q38" s="4">
        <v>0.0</v>
      </c>
      <c r="R38" s="4">
        <v>0.0</v>
      </c>
      <c r="S38" s="4">
        <v>0.0</v>
      </c>
      <c r="T38" s="4">
        <v>0.0</v>
      </c>
      <c r="U38" s="4">
        <v>0.0</v>
      </c>
      <c r="V38" s="4">
        <v>0.0</v>
      </c>
      <c r="W38" s="4">
        <v>0.0</v>
      </c>
      <c r="X38" s="4">
        <v>0.0</v>
      </c>
      <c r="Y38" s="4">
        <v>0.0</v>
      </c>
      <c r="Z38" s="4">
        <v>0.0</v>
      </c>
      <c r="AA38" s="4">
        <v>0.0</v>
      </c>
      <c r="AB38" s="4">
        <v>0.0</v>
      </c>
      <c r="AC38" s="4">
        <v>0.0</v>
      </c>
      <c r="AD38" s="4">
        <v>0.0</v>
      </c>
      <c r="AE38" s="4">
        <v>0.0</v>
      </c>
      <c r="AF38" s="4">
        <v>0.0</v>
      </c>
      <c r="AG38" s="4">
        <v>0.0</v>
      </c>
      <c r="AH38" s="4">
        <v>0.0</v>
      </c>
      <c r="AI38" s="4">
        <v>0.0</v>
      </c>
      <c r="AJ38" s="4">
        <v>0.0</v>
      </c>
      <c r="AK38" s="4">
        <v>0.0</v>
      </c>
      <c r="AL38" s="4">
        <v>0.0</v>
      </c>
      <c r="AM38" s="4">
        <v>0.0</v>
      </c>
      <c r="AN38" s="4">
        <v>0.0</v>
      </c>
      <c r="AP38" s="2">
        <v>0.0</v>
      </c>
      <c r="AQ38" s="2">
        <v>0.0</v>
      </c>
      <c r="AR38" s="2">
        <v>0.0</v>
      </c>
      <c r="AS38" s="2">
        <v>0.0</v>
      </c>
      <c r="AT38" s="2">
        <v>0.0</v>
      </c>
      <c r="AU38" s="2">
        <v>0.0</v>
      </c>
      <c r="AV38" s="2">
        <v>0.0</v>
      </c>
      <c r="AW38" s="2">
        <v>0.0</v>
      </c>
      <c r="AX38" s="2">
        <v>0.0</v>
      </c>
      <c r="AY38" s="2">
        <v>0.0</v>
      </c>
      <c r="AZ38" s="2">
        <v>0.0</v>
      </c>
      <c r="BA38" s="2">
        <v>0.0</v>
      </c>
      <c r="BB38" s="2">
        <v>0.0</v>
      </c>
      <c r="BC38" s="2">
        <v>0.0</v>
      </c>
      <c r="BD38" s="2">
        <v>0.0</v>
      </c>
      <c r="BE38" s="2">
        <v>0.0</v>
      </c>
      <c r="BF38" s="2">
        <v>0.0</v>
      </c>
      <c r="BG38" s="2">
        <v>0.0</v>
      </c>
      <c r="BH38" s="2">
        <v>0.0</v>
      </c>
      <c r="BI38" s="2">
        <v>0.0</v>
      </c>
      <c r="BJ38" s="2">
        <v>0.0</v>
      </c>
      <c r="BK38" s="2">
        <v>0.0</v>
      </c>
      <c r="BL38" s="2">
        <v>0.0</v>
      </c>
      <c r="BM38" s="2">
        <v>0.0</v>
      </c>
      <c r="BN38" s="2">
        <v>0.0</v>
      </c>
      <c r="BO38" s="2">
        <v>0.0</v>
      </c>
      <c r="BP38" s="2">
        <v>0.0</v>
      </c>
      <c r="BQ38" s="2">
        <v>0.0</v>
      </c>
      <c r="BR38" s="2">
        <v>0.0</v>
      </c>
      <c r="BS38" s="2">
        <v>0.0</v>
      </c>
    </row>
    <row r="39">
      <c r="A39" s="2" t="s">
        <v>123</v>
      </c>
      <c r="B39" s="2" t="s">
        <v>107</v>
      </c>
      <c r="C39" s="2" t="s">
        <v>125</v>
      </c>
      <c r="D39" s="2" t="s">
        <v>40</v>
      </c>
      <c r="E39" s="2" t="s">
        <v>109</v>
      </c>
      <c r="F39" s="2" t="s">
        <v>116</v>
      </c>
      <c r="G39" s="2">
        <v>2006.0</v>
      </c>
      <c r="H39" s="2" t="s">
        <v>104</v>
      </c>
      <c r="I39" s="2" t="s">
        <v>42</v>
      </c>
      <c r="K39" s="4">
        <v>0.0</v>
      </c>
      <c r="L39" s="4">
        <v>0.0</v>
      </c>
      <c r="M39" s="4">
        <v>0.0</v>
      </c>
      <c r="N39" s="4">
        <v>349.0</v>
      </c>
      <c r="O39" s="4">
        <v>0.0</v>
      </c>
      <c r="P39" s="4">
        <v>0.0</v>
      </c>
      <c r="Q39" s="4">
        <v>0.0</v>
      </c>
      <c r="R39" s="4">
        <v>0.0</v>
      </c>
      <c r="S39" s="4">
        <v>0.0</v>
      </c>
      <c r="T39" s="4">
        <v>0.0</v>
      </c>
      <c r="U39" s="4">
        <v>0.0</v>
      </c>
      <c r="V39" s="4">
        <v>0.0</v>
      </c>
      <c r="W39" s="4">
        <v>0.0</v>
      </c>
      <c r="X39" s="4">
        <v>0.0</v>
      </c>
      <c r="Y39" s="4">
        <v>0.0</v>
      </c>
      <c r="Z39" s="4">
        <v>0.0</v>
      </c>
      <c r="AA39" s="4">
        <v>0.0</v>
      </c>
      <c r="AB39" s="4">
        <v>0.0</v>
      </c>
      <c r="AC39" s="4">
        <v>0.0</v>
      </c>
      <c r="AD39" s="4">
        <v>0.0</v>
      </c>
      <c r="AE39" s="4">
        <v>0.0</v>
      </c>
      <c r="AF39" s="4">
        <v>0.0</v>
      </c>
      <c r="AG39" s="4">
        <v>0.0</v>
      </c>
      <c r="AH39" s="4">
        <v>0.0</v>
      </c>
      <c r="AI39" s="4">
        <v>0.0</v>
      </c>
      <c r="AJ39" s="4">
        <v>0.0</v>
      </c>
      <c r="AK39" s="4">
        <v>0.0</v>
      </c>
      <c r="AL39" s="4">
        <v>0.0</v>
      </c>
      <c r="AM39" s="4">
        <v>0.0</v>
      </c>
      <c r="AN39" s="4">
        <v>0.0</v>
      </c>
      <c r="AP39" s="2">
        <v>0.0</v>
      </c>
      <c r="AQ39" s="2">
        <v>0.0</v>
      </c>
      <c r="AR39" s="2">
        <v>0.0</v>
      </c>
      <c r="AS39" s="2">
        <v>0.0</v>
      </c>
      <c r="AT39" s="2">
        <v>0.0</v>
      </c>
      <c r="AU39" s="2">
        <v>0.0</v>
      </c>
      <c r="AV39" s="2">
        <v>0.0</v>
      </c>
      <c r="AW39" s="2">
        <v>0.0</v>
      </c>
      <c r="AX39" s="2">
        <v>0.0</v>
      </c>
      <c r="AY39" s="2">
        <v>0.0</v>
      </c>
      <c r="AZ39" s="2">
        <v>0.0</v>
      </c>
      <c r="BA39" s="2">
        <v>0.0</v>
      </c>
      <c r="BB39" s="2">
        <v>0.0</v>
      </c>
      <c r="BC39" s="2">
        <v>0.0</v>
      </c>
      <c r="BD39" s="2">
        <v>0.0</v>
      </c>
      <c r="BE39" s="2">
        <v>0.0</v>
      </c>
      <c r="BF39" s="2">
        <v>0.0</v>
      </c>
      <c r="BG39" s="2">
        <v>0.0</v>
      </c>
      <c r="BH39" s="2">
        <v>0.0</v>
      </c>
      <c r="BI39" s="2">
        <v>0.0</v>
      </c>
      <c r="BJ39" s="2">
        <v>0.0</v>
      </c>
      <c r="BK39" s="2">
        <v>0.0</v>
      </c>
      <c r="BL39" s="2">
        <v>0.0</v>
      </c>
      <c r="BM39" s="2">
        <v>0.0</v>
      </c>
      <c r="BN39" s="2">
        <v>0.0</v>
      </c>
      <c r="BO39" s="2">
        <v>0.0</v>
      </c>
      <c r="BP39" s="2">
        <v>0.0</v>
      </c>
      <c r="BQ39" s="2">
        <v>0.0</v>
      </c>
      <c r="BR39" s="2">
        <v>0.0</v>
      </c>
      <c r="BS39" s="2">
        <v>0.0</v>
      </c>
    </row>
    <row r="40">
      <c r="A40" s="2" t="s">
        <v>123</v>
      </c>
      <c r="B40" s="2" t="s">
        <v>107</v>
      </c>
      <c r="C40" s="2" t="s">
        <v>125</v>
      </c>
      <c r="D40" s="2" t="s">
        <v>40</v>
      </c>
      <c r="E40" s="2" t="s">
        <v>109</v>
      </c>
      <c r="F40" s="2" t="s">
        <v>116</v>
      </c>
      <c r="G40" s="2">
        <v>2007.0</v>
      </c>
      <c r="H40" s="2" t="s">
        <v>104</v>
      </c>
      <c r="I40" s="2" t="s">
        <v>42</v>
      </c>
      <c r="K40" s="4">
        <v>0.0</v>
      </c>
      <c r="L40" s="4">
        <v>0.0</v>
      </c>
      <c r="M40" s="4">
        <v>0.0</v>
      </c>
      <c r="N40" s="4">
        <v>473.0</v>
      </c>
      <c r="O40" s="4">
        <v>0.0</v>
      </c>
      <c r="P40" s="4">
        <v>0.0</v>
      </c>
      <c r="Q40" s="4">
        <v>0.0</v>
      </c>
      <c r="R40" s="4">
        <v>0.0</v>
      </c>
      <c r="S40" s="4">
        <v>0.0</v>
      </c>
      <c r="T40" s="4">
        <v>0.0</v>
      </c>
      <c r="U40" s="4">
        <v>0.0</v>
      </c>
      <c r="V40" s="4">
        <v>0.0</v>
      </c>
      <c r="W40" s="4">
        <v>0.0</v>
      </c>
      <c r="X40" s="4">
        <v>0.0</v>
      </c>
      <c r="Y40" s="4">
        <v>0.0</v>
      </c>
      <c r="Z40" s="4">
        <v>0.0</v>
      </c>
      <c r="AA40" s="4">
        <v>0.0</v>
      </c>
      <c r="AB40" s="4">
        <v>0.0</v>
      </c>
      <c r="AC40" s="4">
        <v>0.0</v>
      </c>
      <c r="AD40" s="4">
        <v>0.0</v>
      </c>
      <c r="AE40" s="4">
        <v>0.0</v>
      </c>
      <c r="AF40" s="4">
        <v>0.0</v>
      </c>
      <c r="AG40" s="4">
        <v>0.0</v>
      </c>
      <c r="AH40" s="4">
        <v>0.0</v>
      </c>
      <c r="AI40" s="4">
        <v>0.0</v>
      </c>
      <c r="AJ40" s="4">
        <v>0.0</v>
      </c>
      <c r="AK40" s="4">
        <v>0.0</v>
      </c>
      <c r="AL40" s="4">
        <v>0.0</v>
      </c>
      <c r="AM40" s="4">
        <v>0.0</v>
      </c>
      <c r="AN40" s="4">
        <v>0.0</v>
      </c>
      <c r="AP40" s="2">
        <v>0.0</v>
      </c>
      <c r="AQ40" s="2">
        <v>0.0</v>
      </c>
      <c r="AR40" s="2">
        <v>0.0</v>
      </c>
      <c r="AS40" s="2">
        <v>0.0</v>
      </c>
      <c r="AT40" s="2">
        <v>0.0</v>
      </c>
      <c r="AU40" s="2">
        <v>0.0</v>
      </c>
      <c r="AV40" s="2">
        <v>0.0</v>
      </c>
      <c r="AW40" s="2">
        <v>0.0</v>
      </c>
      <c r="AX40" s="2">
        <v>0.0</v>
      </c>
      <c r="AY40" s="2">
        <v>0.0</v>
      </c>
      <c r="AZ40" s="2">
        <v>0.0</v>
      </c>
      <c r="BA40" s="2">
        <v>0.0</v>
      </c>
      <c r="BB40" s="2">
        <v>0.0</v>
      </c>
      <c r="BC40" s="2">
        <v>0.0</v>
      </c>
      <c r="BD40" s="2">
        <v>0.0</v>
      </c>
      <c r="BE40" s="2">
        <v>0.0</v>
      </c>
      <c r="BF40" s="2">
        <v>0.0</v>
      </c>
      <c r="BG40" s="2">
        <v>0.0</v>
      </c>
      <c r="BH40" s="2">
        <v>0.0</v>
      </c>
      <c r="BI40" s="2">
        <v>0.0</v>
      </c>
      <c r="BJ40" s="2">
        <v>0.0</v>
      </c>
      <c r="BK40" s="2">
        <v>0.0</v>
      </c>
      <c r="BL40" s="2">
        <v>0.0</v>
      </c>
      <c r="BM40" s="2">
        <v>0.0</v>
      </c>
      <c r="BN40" s="2">
        <v>0.0</v>
      </c>
      <c r="BO40" s="2">
        <v>0.0</v>
      </c>
      <c r="BP40" s="2">
        <v>0.0</v>
      </c>
      <c r="BQ40" s="2">
        <v>0.0</v>
      </c>
      <c r="BR40" s="2">
        <v>0.0</v>
      </c>
      <c r="BS40" s="2">
        <v>0.0</v>
      </c>
    </row>
    <row r="41">
      <c r="A41" s="2" t="s">
        <v>123</v>
      </c>
      <c r="B41" s="2" t="s">
        <v>107</v>
      </c>
      <c r="C41" s="2" t="s">
        <v>125</v>
      </c>
      <c r="D41" s="2" t="s">
        <v>40</v>
      </c>
      <c r="E41" s="2" t="s">
        <v>109</v>
      </c>
      <c r="F41" s="2" t="s">
        <v>116</v>
      </c>
      <c r="G41" s="2">
        <v>2008.0</v>
      </c>
      <c r="H41" s="2" t="s">
        <v>104</v>
      </c>
      <c r="I41" s="2" t="s">
        <v>42</v>
      </c>
      <c r="K41" s="4">
        <v>0.0</v>
      </c>
      <c r="L41" s="4">
        <v>0.0</v>
      </c>
      <c r="M41" s="4">
        <v>0.0</v>
      </c>
      <c r="N41" s="4">
        <v>1341.0</v>
      </c>
      <c r="O41" s="4">
        <v>0.0</v>
      </c>
      <c r="P41" s="4">
        <v>0.0</v>
      </c>
      <c r="Q41" s="4">
        <v>0.0</v>
      </c>
      <c r="R41" s="4">
        <v>0.0</v>
      </c>
      <c r="S41" s="4">
        <v>0.0</v>
      </c>
      <c r="T41" s="4">
        <v>0.0</v>
      </c>
      <c r="U41" s="4">
        <v>0.0</v>
      </c>
      <c r="V41" s="4">
        <v>0.0</v>
      </c>
      <c r="W41" s="4">
        <v>0.0</v>
      </c>
      <c r="X41" s="4">
        <v>0.0</v>
      </c>
      <c r="Y41" s="4">
        <v>0.0</v>
      </c>
      <c r="Z41" s="4">
        <v>0.0</v>
      </c>
      <c r="AA41" s="4">
        <v>0.0</v>
      </c>
      <c r="AB41" s="4">
        <v>0.0</v>
      </c>
      <c r="AC41" s="4">
        <v>0.0</v>
      </c>
      <c r="AD41" s="4">
        <v>0.0</v>
      </c>
      <c r="AE41" s="4">
        <v>0.0</v>
      </c>
      <c r="AF41" s="4">
        <v>0.0</v>
      </c>
      <c r="AG41" s="4">
        <v>0.0</v>
      </c>
      <c r="AH41" s="4">
        <v>0.0</v>
      </c>
      <c r="AI41" s="4">
        <v>0.0</v>
      </c>
      <c r="AJ41" s="4">
        <v>0.0</v>
      </c>
      <c r="AK41" s="4">
        <v>0.0</v>
      </c>
      <c r="AL41" s="4">
        <v>0.0</v>
      </c>
      <c r="AM41" s="4">
        <v>0.0</v>
      </c>
      <c r="AN41" s="4">
        <v>0.0</v>
      </c>
      <c r="AP41" s="2">
        <v>0.0</v>
      </c>
      <c r="AQ41" s="2">
        <v>0.0</v>
      </c>
      <c r="AR41" s="2">
        <v>0.0</v>
      </c>
      <c r="AS41" s="2">
        <v>0.0</v>
      </c>
      <c r="AT41" s="2">
        <v>0.0</v>
      </c>
      <c r="AU41" s="2">
        <v>0.0</v>
      </c>
      <c r="AV41" s="2">
        <v>0.0</v>
      </c>
      <c r="AW41" s="2">
        <v>0.0</v>
      </c>
      <c r="AX41" s="2">
        <v>0.0</v>
      </c>
      <c r="AY41" s="2">
        <v>0.0</v>
      </c>
      <c r="AZ41" s="2">
        <v>0.0</v>
      </c>
      <c r="BA41" s="2">
        <v>0.0</v>
      </c>
      <c r="BB41" s="2">
        <v>0.0</v>
      </c>
      <c r="BC41" s="2">
        <v>0.0</v>
      </c>
      <c r="BD41" s="2">
        <v>0.0</v>
      </c>
      <c r="BE41" s="2">
        <v>0.0</v>
      </c>
      <c r="BF41" s="2">
        <v>0.0</v>
      </c>
      <c r="BG41" s="2">
        <v>0.0</v>
      </c>
      <c r="BH41" s="2">
        <v>0.0</v>
      </c>
      <c r="BI41" s="2">
        <v>0.0</v>
      </c>
      <c r="BJ41" s="2">
        <v>0.0</v>
      </c>
      <c r="BK41" s="2">
        <v>0.0</v>
      </c>
      <c r="BL41" s="2">
        <v>0.0</v>
      </c>
      <c r="BM41" s="2">
        <v>0.0</v>
      </c>
      <c r="BN41" s="2">
        <v>0.0</v>
      </c>
      <c r="BO41" s="2">
        <v>0.0</v>
      </c>
      <c r="BP41" s="2">
        <v>0.0</v>
      </c>
      <c r="BQ41" s="2">
        <v>0.0</v>
      </c>
      <c r="BR41" s="2">
        <v>0.0</v>
      </c>
      <c r="BS41" s="2">
        <v>0.0</v>
      </c>
    </row>
    <row r="42">
      <c r="A42" s="2" t="s">
        <v>123</v>
      </c>
      <c r="B42" s="2" t="s">
        <v>107</v>
      </c>
      <c r="C42" s="2" t="s">
        <v>125</v>
      </c>
      <c r="D42" s="2" t="s">
        <v>40</v>
      </c>
      <c r="E42" s="2" t="s">
        <v>109</v>
      </c>
      <c r="F42" s="2" t="s">
        <v>116</v>
      </c>
      <c r="G42" s="2">
        <v>2009.0</v>
      </c>
      <c r="H42" s="2" t="s">
        <v>104</v>
      </c>
      <c r="I42" s="2" t="s">
        <v>42</v>
      </c>
      <c r="K42" s="4">
        <v>0.0</v>
      </c>
      <c r="L42" s="4">
        <v>0.0</v>
      </c>
      <c r="M42" s="4">
        <v>0.0</v>
      </c>
      <c r="N42" s="4">
        <v>1370.0</v>
      </c>
      <c r="O42" s="4">
        <v>0.0</v>
      </c>
      <c r="P42" s="4">
        <v>0.0</v>
      </c>
      <c r="Q42" s="4">
        <v>0.0</v>
      </c>
      <c r="R42" s="4">
        <v>0.0</v>
      </c>
      <c r="S42" s="4">
        <v>0.0</v>
      </c>
      <c r="T42" s="4">
        <v>0.0</v>
      </c>
      <c r="U42" s="4">
        <v>0.0</v>
      </c>
      <c r="V42" s="4">
        <v>0.0</v>
      </c>
      <c r="W42" s="4">
        <v>0.0</v>
      </c>
      <c r="X42" s="4">
        <v>0.0</v>
      </c>
      <c r="Y42" s="4">
        <v>0.0</v>
      </c>
      <c r="Z42" s="4">
        <v>0.0</v>
      </c>
      <c r="AA42" s="4">
        <v>0.0</v>
      </c>
      <c r="AB42" s="4">
        <v>0.0</v>
      </c>
      <c r="AC42" s="4">
        <v>0.0</v>
      </c>
      <c r="AD42" s="4">
        <v>0.0</v>
      </c>
      <c r="AE42" s="4">
        <v>0.0</v>
      </c>
      <c r="AF42" s="4">
        <v>0.0</v>
      </c>
      <c r="AG42" s="4">
        <v>0.0</v>
      </c>
      <c r="AH42" s="4">
        <v>0.0</v>
      </c>
      <c r="AI42" s="4">
        <v>0.0</v>
      </c>
      <c r="AJ42" s="4">
        <v>0.0</v>
      </c>
      <c r="AK42" s="4">
        <v>0.0</v>
      </c>
      <c r="AL42" s="4">
        <v>0.0</v>
      </c>
      <c r="AM42" s="4">
        <v>0.0</v>
      </c>
      <c r="AN42" s="4">
        <v>0.0</v>
      </c>
      <c r="AP42" s="2">
        <v>0.0</v>
      </c>
      <c r="AQ42" s="2">
        <v>0.0</v>
      </c>
      <c r="AR42" s="2">
        <v>0.0</v>
      </c>
      <c r="AS42" s="2">
        <v>0.0</v>
      </c>
      <c r="AT42" s="2">
        <v>0.0</v>
      </c>
      <c r="AU42" s="2">
        <v>0.0</v>
      </c>
      <c r="AV42" s="2">
        <v>0.0</v>
      </c>
      <c r="AW42" s="2">
        <v>0.0</v>
      </c>
      <c r="AX42" s="2">
        <v>0.0</v>
      </c>
      <c r="AY42" s="2">
        <v>0.0</v>
      </c>
      <c r="AZ42" s="2">
        <v>0.0</v>
      </c>
      <c r="BA42" s="2">
        <v>0.0</v>
      </c>
      <c r="BB42" s="2">
        <v>0.0</v>
      </c>
      <c r="BC42" s="2">
        <v>0.0</v>
      </c>
      <c r="BD42" s="2">
        <v>0.0</v>
      </c>
      <c r="BE42" s="2">
        <v>0.0</v>
      </c>
      <c r="BF42" s="2">
        <v>0.0</v>
      </c>
      <c r="BG42" s="2">
        <v>0.0</v>
      </c>
      <c r="BH42" s="2">
        <v>0.0</v>
      </c>
      <c r="BI42" s="2">
        <v>0.0</v>
      </c>
      <c r="BJ42" s="2">
        <v>0.0</v>
      </c>
      <c r="BK42" s="2">
        <v>0.0</v>
      </c>
      <c r="BL42" s="2">
        <v>0.0</v>
      </c>
      <c r="BM42" s="2">
        <v>0.0</v>
      </c>
      <c r="BN42" s="2">
        <v>0.0</v>
      </c>
      <c r="BO42" s="2">
        <v>0.0</v>
      </c>
      <c r="BP42" s="2">
        <v>0.0</v>
      </c>
      <c r="BQ42" s="2">
        <v>0.0</v>
      </c>
      <c r="BR42" s="2">
        <v>0.0</v>
      </c>
      <c r="BS42" s="2">
        <v>0.0</v>
      </c>
    </row>
    <row r="43">
      <c r="A43" s="2" t="s">
        <v>123</v>
      </c>
      <c r="B43" s="2" t="s">
        <v>107</v>
      </c>
      <c r="C43" s="2" t="s">
        <v>125</v>
      </c>
      <c r="D43" s="2" t="s">
        <v>40</v>
      </c>
      <c r="E43" s="2" t="s">
        <v>109</v>
      </c>
      <c r="F43" s="2" t="s">
        <v>116</v>
      </c>
      <c r="G43" s="2">
        <v>2010.0</v>
      </c>
      <c r="H43" s="2" t="s">
        <v>104</v>
      </c>
      <c r="I43" s="2" t="s">
        <v>42</v>
      </c>
      <c r="K43" s="4">
        <v>0.0</v>
      </c>
      <c r="L43" s="4">
        <v>0.0</v>
      </c>
      <c r="M43" s="4">
        <v>0.0</v>
      </c>
      <c r="N43" s="4">
        <v>1106.0</v>
      </c>
      <c r="O43" s="4">
        <v>0.0</v>
      </c>
      <c r="P43" s="4">
        <v>0.0</v>
      </c>
      <c r="Q43" s="4">
        <v>0.0</v>
      </c>
      <c r="R43" s="4">
        <v>0.0</v>
      </c>
      <c r="S43" s="4">
        <v>0.0</v>
      </c>
      <c r="T43" s="4">
        <v>0.0</v>
      </c>
      <c r="U43" s="4">
        <v>0.0</v>
      </c>
      <c r="V43" s="4">
        <v>0.0</v>
      </c>
      <c r="W43" s="4">
        <v>0.0</v>
      </c>
      <c r="X43" s="4">
        <v>0.0</v>
      </c>
      <c r="Y43" s="4">
        <v>0.0</v>
      </c>
      <c r="Z43" s="4">
        <v>0.0</v>
      </c>
      <c r="AA43" s="4">
        <v>0.0</v>
      </c>
      <c r="AB43" s="4">
        <v>0.0</v>
      </c>
      <c r="AC43" s="4">
        <v>0.0</v>
      </c>
      <c r="AD43" s="4">
        <v>0.0</v>
      </c>
      <c r="AE43" s="4">
        <v>0.0</v>
      </c>
      <c r="AF43" s="4">
        <v>0.0</v>
      </c>
      <c r="AG43" s="4">
        <v>0.0</v>
      </c>
      <c r="AH43" s="4">
        <v>0.0</v>
      </c>
      <c r="AI43" s="4">
        <v>0.0</v>
      </c>
      <c r="AJ43" s="4">
        <v>0.0</v>
      </c>
      <c r="AK43" s="4">
        <v>0.0</v>
      </c>
      <c r="AL43" s="4">
        <v>0.0</v>
      </c>
      <c r="AM43" s="4">
        <v>0.0</v>
      </c>
      <c r="AN43" s="4">
        <v>0.0</v>
      </c>
      <c r="AP43" s="2">
        <v>0.0</v>
      </c>
      <c r="AQ43" s="2">
        <v>0.0</v>
      </c>
      <c r="AR43" s="2">
        <v>0.0</v>
      </c>
      <c r="AS43" s="2">
        <v>0.0</v>
      </c>
      <c r="AT43" s="2">
        <v>0.0</v>
      </c>
      <c r="AU43" s="2">
        <v>0.0</v>
      </c>
      <c r="AV43" s="2">
        <v>0.0</v>
      </c>
      <c r="AW43" s="2">
        <v>0.0</v>
      </c>
      <c r="AX43" s="2">
        <v>0.0</v>
      </c>
      <c r="AY43" s="2">
        <v>0.0</v>
      </c>
      <c r="AZ43" s="2">
        <v>0.0</v>
      </c>
      <c r="BA43" s="2">
        <v>0.0</v>
      </c>
      <c r="BB43" s="2">
        <v>0.0</v>
      </c>
      <c r="BC43" s="2">
        <v>0.0</v>
      </c>
      <c r="BD43" s="2">
        <v>0.0</v>
      </c>
      <c r="BE43" s="2">
        <v>0.0</v>
      </c>
      <c r="BF43" s="2">
        <v>0.0</v>
      </c>
      <c r="BG43" s="2">
        <v>0.0</v>
      </c>
      <c r="BH43" s="2">
        <v>0.0</v>
      </c>
      <c r="BI43" s="2">
        <v>0.0</v>
      </c>
      <c r="BJ43" s="2">
        <v>0.0</v>
      </c>
      <c r="BK43" s="2">
        <v>0.0</v>
      </c>
      <c r="BL43" s="2">
        <v>0.0</v>
      </c>
      <c r="BM43" s="2">
        <v>0.0</v>
      </c>
      <c r="BN43" s="2">
        <v>0.0</v>
      </c>
      <c r="BO43" s="2">
        <v>0.0</v>
      </c>
      <c r="BP43" s="2">
        <v>0.0</v>
      </c>
      <c r="BQ43" s="2">
        <v>0.0</v>
      </c>
      <c r="BR43" s="2">
        <v>0.0</v>
      </c>
      <c r="BS43" s="2">
        <v>0.0</v>
      </c>
    </row>
    <row r="44">
      <c r="A44" s="2" t="s">
        <v>123</v>
      </c>
      <c r="B44" s="2" t="s">
        <v>126</v>
      </c>
      <c r="C44" s="2" t="s">
        <v>124</v>
      </c>
      <c r="D44" s="2" t="s">
        <v>40</v>
      </c>
      <c r="E44" s="2" t="s">
        <v>126</v>
      </c>
      <c r="F44" s="2" t="s">
        <v>116</v>
      </c>
      <c r="G44" s="2">
        <v>2014.0</v>
      </c>
      <c r="H44" s="2" t="s">
        <v>104</v>
      </c>
      <c r="I44" s="2" t="s">
        <v>44</v>
      </c>
      <c r="K44" s="4">
        <v>0.0</v>
      </c>
      <c r="L44" s="4">
        <v>0.0</v>
      </c>
      <c r="M44" s="4">
        <v>0.0</v>
      </c>
      <c r="N44" s="4">
        <v>299.0</v>
      </c>
      <c r="O44" s="4">
        <v>0.0</v>
      </c>
      <c r="P44" s="4">
        <v>0.0</v>
      </c>
      <c r="Q44" s="4">
        <v>0.0</v>
      </c>
      <c r="R44" s="4">
        <v>0.0</v>
      </c>
      <c r="S44" s="4">
        <v>0.0</v>
      </c>
      <c r="T44" s="4">
        <v>0.0</v>
      </c>
      <c r="U44" s="4">
        <v>0.0</v>
      </c>
      <c r="V44" s="4">
        <v>0.0</v>
      </c>
      <c r="W44" s="4">
        <v>0.0</v>
      </c>
      <c r="X44" s="4">
        <v>0.0</v>
      </c>
      <c r="Y44" s="4">
        <v>0.0</v>
      </c>
      <c r="Z44" s="4">
        <v>0.0</v>
      </c>
      <c r="AA44" s="4">
        <v>0.0</v>
      </c>
      <c r="AB44" s="4">
        <v>0.0</v>
      </c>
      <c r="AC44" s="4">
        <v>0.0</v>
      </c>
      <c r="AD44" s="4">
        <v>0.0</v>
      </c>
      <c r="AE44" s="4">
        <v>0.0</v>
      </c>
      <c r="AF44" s="4">
        <v>0.0</v>
      </c>
      <c r="AG44" s="4">
        <v>0.0</v>
      </c>
      <c r="AH44" s="4">
        <v>0.0</v>
      </c>
      <c r="AI44" s="4">
        <v>0.0</v>
      </c>
      <c r="AJ44" s="4">
        <v>0.0</v>
      </c>
      <c r="AK44" s="4">
        <v>0.0</v>
      </c>
      <c r="AL44" s="4">
        <v>0.0</v>
      </c>
      <c r="AM44" s="4">
        <v>0.0</v>
      </c>
      <c r="AN44" s="4">
        <v>0.0</v>
      </c>
      <c r="AP44" s="2">
        <v>0.0</v>
      </c>
      <c r="AQ44" s="2">
        <v>0.0</v>
      </c>
      <c r="AR44" s="2">
        <v>0.0</v>
      </c>
      <c r="AS44" s="2">
        <v>0.0</v>
      </c>
      <c r="AT44" s="2">
        <v>0.0</v>
      </c>
      <c r="AU44" s="2">
        <v>0.0</v>
      </c>
      <c r="AV44" s="2">
        <v>0.0</v>
      </c>
      <c r="AW44" s="2">
        <v>0.0</v>
      </c>
      <c r="AX44" s="2">
        <v>0.0</v>
      </c>
      <c r="AY44" s="2">
        <v>0.0</v>
      </c>
      <c r="AZ44" s="2">
        <v>0.0</v>
      </c>
      <c r="BA44" s="2">
        <v>0.0</v>
      </c>
      <c r="BB44" s="2">
        <v>0.0</v>
      </c>
      <c r="BC44" s="2">
        <v>0.0</v>
      </c>
      <c r="BD44" s="2">
        <v>0.0</v>
      </c>
      <c r="BE44" s="2">
        <v>0.0</v>
      </c>
      <c r="BF44" s="2">
        <v>0.0</v>
      </c>
      <c r="BG44" s="2">
        <v>0.0</v>
      </c>
      <c r="BH44" s="2">
        <v>0.0</v>
      </c>
      <c r="BI44" s="2">
        <v>0.0</v>
      </c>
      <c r="BJ44" s="2">
        <v>0.0</v>
      </c>
      <c r="BK44" s="2">
        <v>0.0</v>
      </c>
      <c r="BL44" s="2">
        <v>0.0</v>
      </c>
      <c r="BM44" s="2">
        <v>0.0</v>
      </c>
      <c r="BN44" s="2">
        <v>0.0</v>
      </c>
      <c r="BO44" s="2">
        <v>0.0</v>
      </c>
      <c r="BP44" s="2">
        <v>0.0</v>
      </c>
      <c r="BQ44" s="2">
        <v>0.0</v>
      </c>
      <c r="BR44" s="2">
        <v>0.0</v>
      </c>
      <c r="BS44" s="2">
        <v>0.0</v>
      </c>
    </row>
    <row r="45">
      <c r="A45" s="2" t="s">
        <v>127</v>
      </c>
      <c r="B45" s="2" t="s">
        <v>100</v>
      </c>
      <c r="C45" s="2" t="s">
        <v>124</v>
      </c>
      <c r="D45" s="2" t="s">
        <v>40</v>
      </c>
      <c r="E45" s="2" t="s">
        <v>102</v>
      </c>
      <c r="F45" s="2" t="s">
        <v>116</v>
      </c>
      <c r="G45" s="2">
        <v>2014.0</v>
      </c>
      <c r="H45" s="2" t="s">
        <v>104</v>
      </c>
      <c r="I45" s="2" t="s">
        <v>44</v>
      </c>
      <c r="K45" s="4">
        <v>0.0</v>
      </c>
      <c r="L45" s="4">
        <v>0.0</v>
      </c>
      <c r="M45" s="4">
        <v>0.0</v>
      </c>
      <c r="N45" s="4">
        <v>1256.0</v>
      </c>
      <c r="O45" s="4">
        <v>0.0</v>
      </c>
      <c r="P45" s="4">
        <v>0.0</v>
      </c>
      <c r="Q45" s="4">
        <v>0.0</v>
      </c>
      <c r="R45" s="4">
        <v>0.0</v>
      </c>
      <c r="S45" s="4">
        <v>0.0</v>
      </c>
      <c r="T45" s="4">
        <v>0.0</v>
      </c>
      <c r="U45" s="4">
        <v>0.0</v>
      </c>
      <c r="V45" s="4">
        <v>0.0</v>
      </c>
      <c r="W45" s="4">
        <v>0.0</v>
      </c>
      <c r="X45" s="4">
        <v>0.0</v>
      </c>
      <c r="Y45" s="4">
        <v>0.0</v>
      </c>
      <c r="Z45" s="4">
        <v>0.0</v>
      </c>
      <c r="AA45" s="4">
        <v>0.0</v>
      </c>
      <c r="AB45" s="4">
        <v>0.0</v>
      </c>
      <c r="AC45" s="4">
        <v>0.0</v>
      </c>
      <c r="AD45" s="4">
        <v>0.0</v>
      </c>
      <c r="AE45" s="4">
        <v>0.0</v>
      </c>
      <c r="AF45" s="4">
        <v>0.0</v>
      </c>
      <c r="AG45" s="4">
        <v>0.0</v>
      </c>
      <c r="AH45" s="4">
        <v>0.0</v>
      </c>
      <c r="AI45" s="4">
        <v>0.0</v>
      </c>
      <c r="AJ45" s="4">
        <v>0.0</v>
      </c>
      <c r="AK45" s="4">
        <v>0.0</v>
      </c>
      <c r="AL45" s="4">
        <v>0.0</v>
      </c>
      <c r="AM45" s="4">
        <v>0.0</v>
      </c>
      <c r="AN45" s="4">
        <v>0.0</v>
      </c>
      <c r="AP45" s="2">
        <v>0.0</v>
      </c>
      <c r="AQ45" s="2">
        <v>0.0</v>
      </c>
      <c r="AR45" s="2">
        <v>0.0</v>
      </c>
      <c r="AS45" s="2">
        <v>0.0</v>
      </c>
      <c r="AT45" s="2">
        <v>0.0</v>
      </c>
      <c r="AU45" s="2">
        <v>0.0</v>
      </c>
      <c r="AV45" s="2">
        <v>0.0</v>
      </c>
      <c r="AW45" s="2">
        <v>0.0</v>
      </c>
      <c r="AX45" s="2">
        <v>0.0</v>
      </c>
      <c r="AY45" s="2">
        <v>0.0</v>
      </c>
      <c r="AZ45" s="2">
        <v>0.0</v>
      </c>
      <c r="BA45" s="2">
        <v>0.0</v>
      </c>
      <c r="BB45" s="2">
        <v>0.0</v>
      </c>
      <c r="BC45" s="2">
        <v>0.0</v>
      </c>
      <c r="BD45" s="2">
        <v>0.0</v>
      </c>
      <c r="BE45" s="2">
        <v>0.0</v>
      </c>
      <c r="BF45" s="2">
        <v>0.0</v>
      </c>
      <c r="BG45" s="2">
        <v>0.0</v>
      </c>
      <c r="BH45" s="2">
        <v>0.0</v>
      </c>
      <c r="BI45" s="2">
        <v>0.0</v>
      </c>
      <c r="BJ45" s="2">
        <v>0.0</v>
      </c>
      <c r="BK45" s="2">
        <v>0.0</v>
      </c>
      <c r="BL45" s="2">
        <v>0.0</v>
      </c>
      <c r="BM45" s="2">
        <v>0.0</v>
      </c>
      <c r="BN45" s="2">
        <v>0.0</v>
      </c>
      <c r="BO45" s="2">
        <v>0.0</v>
      </c>
      <c r="BP45" s="2">
        <v>0.0</v>
      </c>
      <c r="BQ45" s="2">
        <v>0.0</v>
      </c>
      <c r="BR45" s="2">
        <v>0.0</v>
      </c>
      <c r="BS45" s="2">
        <v>0.0</v>
      </c>
    </row>
    <row r="46">
      <c r="A46" s="2" t="s">
        <v>127</v>
      </c>
      <c r="B46" s="2" t="s">
        <v>100</v>
      </c>
      <c r="C46" s="2" t="s">
        <v>124</v>
      </c>
      <c r="D46" s="2" t="s">
        <v>40</v>
      </c>
      <c r="E46" s="2" t="s">
        <v>102</v>
      </c>
      <c r="F46" s="2" t="s">
        <v>116</v>
      </c>
      <c r="G46" s="2">
        <v>2007.0</v>
      </c>
      <c r="H46" s="2" t="s">
        <v>104</v>
      </c>
      <c r="I46" s="2" t="s">
        <v>42</v>
      </c>
      <c r="K46" s="4">
        <v>0.0</v>
      </c>
      <c r="L46" s="4">
        <v>0.0</v>
      </c>
      <c r="M46" s="4">
        <v>0.0</v>
      </c>
      <c r="N46" s="4">
        <v>1.0</v>
      </c>
      <c r="O46" s="4">
        <v>0.0</v>
      </c>
      <c r="P46" s="4">
        <v>0.0</v>
      </c>
      <c r="Q46" s="4">
        <v>0.0</v>
      </c>
      <c r="R46" s="4">
        <v>0.0</v>
      </c>
      <c r="S46" s="4">
        <v>0.0</v>
      </c>
      <c r="T46" s="4">
        <v>0.0</v>
      </c>
      <c r="U46" s="4">
        <v>0.0</v>
      </c>
      <c r="V46" s="4">
        <v>0.0</v>
      </c>
      <c r="W46" s="4">
        <v>0.0</v>
      </c>
      <c r="X46" s="4">
        <v>0.0</v>
      </c>
      <c r="Y46" s="4">
        <v>0.0</v>
      </c>
      <c r="Z46" s="4">
        <v>0.0</v>
      </c>
      <c r="AA46" s="4">
        <v>0.0</v>
      </c>
      <c r="AB46" s="4">
        <v>0.0</v>
      </c>
      <c r="AC46" s="4">
        <v>0.0</v>
      </c>
      <c r="AD46" s="4">
        <v>0.0</v>
      </c>
      <c r="AE46" s="4">
        <v>0.0</v>
      </c>
      <c r="AF46" s="4">
        <v>0.0</v>
      </c>
      <c r="AG46" s="4">
        <v>0.0</v>
      </c>
      <c r="AH46" s="4">
        <v>0.0</v>
      </c>
      <c r="AI46" s="4">
        <v>0.0</v>
      </c>
      <c r="AJ46" s="4">
        <v>0.0</v>
      </c>
      <c r="AK46" s="4">
        <v>0.0</v>
      </c>
      <c r="AL46" s="4">
        <v>0.0</v>
      </c>
      <c r="AM46" s="4">
        <v>0.0</v>
      </c>
      <c r="AN46" s="4">
        <v>0.0</v>
      </c>
      <c r="AP46" s="2">
        <v>0.0</v>
      </c>
      <c r="AQ46" s="2">
        <v>0.0</v>
      </c>
      <c r="AR46" s="2">
        <v>0.0</v>
      </c>
      <c r="AS46" s="2">
        <v>0.0</v>
      </c>
      <c r="AT46" s="2">
        <v>0.0</v>
      </c>
      <c r="AU46" s="2">
        <v>0.0</v>
      </c>
      <c r="AV46" s="2">
        <v>0.0</v>
      </c>
      <c r="AW46" s="2">
        <v>0.0</v>
      </c>
      <c r="AX46" s="2">
        <v>0.0</v>
      </c>
      <c r="AY46" s="2">
        <v>0.0</v>
      </c>
      <c r="AZ46" s="2">
        <v>0.0</v>
      </c>
      <c r="BA46" s="2">
        <v>0.0</v>
      </c>
      <c r="BB46" s="2">
        <v>0.0</v>
      </c>
      <c r="BC46" s="2">
        <v>0.0</v>
      </c>
      <c r="BD46" s="2">
        <v>0.0</v>
      </c>
      <c r="BE46" s="2">
        <v>0.0</v>
      </c>
      <c r="BF46" s="2">
        <v>0.0</v>
      </c>
      <c r="BG46" s="2">
        <v>0.0</v>
      </c>
      <c r="BH46" s="2">
        <v>0.0</v>
      </c>
      <c r="BI46" s="2">
        <v>0.0</v>
      </c>
      <c r="BJ46" s="2">
        <v>0.0</v>
      </c>
      <c r="BK46" s="2">
        <v>0.0</v>
      </c>
      <c r="BL46" s="2">
        <v>0.0</v>
      </c>
      <c r="BM46" s="2">
        <v>0.0</v>
      </c>
      <c r="BN46" s="2">
        <v>0.0</v>
      </c>
      <c r="BO46" s="2">
        <v>0.0</v>
      </c>
      <c r="BP46" s="2">
        <v>0.0</v>
      </c>
      <c r="BQ46" s="2">
        <v>0.0</v>
      </c>
      <c r="BR46" s="2">
        <v>0.0</v>
      </c>
      <c r="BS46" s="2">
        <v>0.0</v>
      </c>
    </row>
    <row r="47">
      <c r="A47" s="2" t="s">
        <v>127</v>
      </c>
      <c r="B47" s="2" t="s">
        <v>100</v>
      </c>
      <c r="C47" s="2" t="s">
        <v>124</v>
      </c>
      <c r="D47" s="2" t="s">
        <v>40</v>
      </c>
      <c r="E47" s="2" t="s">
        <v>102</v>
      </c>
      <c r="F47" s="2" t="s">
        <v>116</v>
      </c>
      <c r="G47" s="2">
        <v>2009.0</v>
      </c>
      <c r="H47" s="2" t="s">
        <v>104</v>
      </c>
      <c r="I47" s="2" t="s">
        <v>42</v>
      </c>
      <c r="K47" s="4">
        <v>0.0</v>
      </c>
      <c r="L47" s="4">
        <v>0.0</v>
      </c>
      <c r="M47" s="4">
        <v>0.0</v>
      </c>
      <c r="N47" s="4">
        <v>6.0</v>
      </c>
      <c r="O47" s="4">
        <v>0.0</v>
      </c>
      <c r="P47" s="4">
        <v>0.0</v>
      </c>
      <c r="Q47" s="4">
        <v>0.0</v>
      </c>
      <c r="R47" s="4">
        <v>0.0</v>
      </c>
      <c r="S47" s="4">
        <v>0.0</v>
      </c>
      <c r="T47" s="4">
        <v>0.0</v>
      </c>
      <c r="U47" s="4">
        <v>0.0</v>
      </c>
      <c r="V47" s="4">
        <v>0.0</v>
      </c>
      <c r="W47" s="4">
        <v>0.0</v>
      </c>
      <c r="X47" s="4">
        <v>0.0</v>
      </c>
      <c r="Y47" s="4">
        <v>0.0</v>
      </c>
      <c r="Z47" s="4">
        <v>0.0</v>
      </c>
      <c r="AA47" s="4">
        <v>0.0</v>
      </c>
      <c r="AB47" s="4">
        <v>0.0</v>
      </c>
      <c r="AC47" s="4">
        <v>0.0</v>
      </c>
      <c r="AD47" s="4">
        <v>0.0</v>
      </c>
      <c r="AE47" s="4">
        <v>0.0</v>
      </c>
      <c r="AF47" s="4">
        <v>0.0</v>
      </c>
      <c r="AG47" s="4">
        <v>0.0</v>
      </c>
      <c r="AH47" s="4">
        <v>0.0</v>
      </c>
      <c r="AI47" s="4">
        <v>0.0</v>
      </c>
      <c r="AJ47" s="4">
        <v>0.0</v>
      </c>
      <c r="AK47" s="4">
        <v>0.0</v>
      </c>
      <c r="AL47" s="4">
        <v>0.0</v>
      </c>
      <c r="AM47" s="4">
        <v>0.0</v>
      </c>
      <c r="AN47" s="4">
        <v>0.0</v>
      </c>
      <c r="AP47" s="2">
        <v>0.0</v>
      </c>
      <c r="AQ47" s="2">
        <v>0.0</v>
      </c>
      <c r="AR47" s="2">
        <v>0.0</v>
      </c>
      <c r="AS47" s="2">
        <v>0.0</v>
      </c>
      <c r="AT47" s="2">
        <v>0.0</v>
      </c>
      <c r="AU47" s="2">
        <v>0.0</v>
      </c>
      <c r="AV47" s="2">
        <v>0.0</v>
      </c>
      <c r="AW47" s="2">
        <v>0.0</v>
      </c>
      <c r="AX47" s="2">
        <v>0.0</v>
      </c>
      <c r="AY47" s="2">
        <v>0.0</v>
      </c>
      <c r="AZ47" s="2">
        <v>0.0</v>
      </c>
      <c r="BA47" s="2">
        <v>0.0</v>
      </c>
      <c r="BB47" s="2">
        <v>0.0</v>
      </c>
      <c r="BC47" s="2">
        <v>0.0</v>
      </c>
      <c r="BD47" s="2">
        <v>0.0</v>
      </c>
      <c r="BE47" s="2">
        <v>0.0</v>
      </c>
      <c r="BF47" s="2">
        <v>0.0</v>
      </c>
      <c r="BG47" s="2">
        <v>0.0</v>
      </c>
      <c r="BH47" s="2">
        <v>0.0</v>
      </c>
      <c r="BI47" s="2">
        <v>0.0</v>
      </c>
      <c r="BJ47" s="2">
        <v>0.0</v>
      </c>
      <c r="BK47" s="2">
        <v>0.0</v>
      </c>
      <c r="BL47" s="2">
        <v>0.0</v>
      </c>
      <c r="BM47" s="2">
        <v>0.0</v>
      </c>
      <c r="BN47" s="2">
        <v>0.0</v>
      </c>
      <c r="BO47" s="2">
        <v>0.0</v>
      </c>
      <c r="BP47" s="2">
        <v>0.0</v>
      </c>
      <c r="BQ47" s="2">
        <v>0.0</v>
      </c>
      <c r="BR47" s="2">
        <v>0.0</v>
      </c>
      <c r="BS47" s="2">
        <v>0.0</v>
      </c>
    </row>
    <row r="48">
      <c r="A48" s="2" t="s">
        <v>127</v>
      </c>
      <c r="B48" s="2" t="s">
        <v>100</v>
      </c>
      <c r="C48" s="2" t="s">
        <v>124</v>
      </c>
      <c r="D48" s="2" t="s">
        <v>40</v>
      </c>
      <c r="E48" s="2" t="s">
        <v>102</v>
      </c>
      <c r="F48" s="2" t="s">
        <v>116</v>
      </c>
      <c r="G48" s="2">
        <v>2010.0</v>
      </c>
      <c r="H48" s="2" t="s">
        <v>104</v>
      </c>
      <c r="I48" s="2" t="s">
        <v>42</v>
      </c>
      <c r="K48" s="4">
        <v>0.0</v>
      </c>
      <c r="L48" s="4">
        <v>0.0</v>
      </c>
      <c r="M48" s="4">
        <v>0.0</v>
      </c>
      <c r="N48" s="4">
        <v>11.0</v>
      </c>
      <c r="O48" s="4">
        <v>0.0</v>
      </c>
      <c r="P48" s="4">
        <v>0.0</v>
      </c>
      <c r="Q48" s="4">
        <v>0.0</v>
      </c>
      <c r="R48" s="4">
        <v>0.0</v>
      </c>
      <c r="S48" s="4">
        <v>0.0</v>
      </c>
      <c r="T48" s="4">
        <v>0.0</v>
      </c>
      <c r="U48" s="4">
        <v>0.0</v>
      </c>
      <c r="V48" s="4">
        <v>0.0</v>
      </c>
      <c r="W48" s="4">
        <v>0.0</v>
      </c>
      <c r="X48" s="4">
        <v>0.0</v>
      </c>
      <c r="Y48" s="4">
        <v>0.0</v>
      </c>
      <c r="Z48" s="4">
        <v>0.0</v>
      </c>
      <c r="AA48" s="4">
        <v>0.0</v>
      </c>
      <c r="AB48" s="4">
        <v>0.0</v>
      </c>
      <c r="AC48" s="4">
        <v>0.0</v>
      </c>
      <c r="AD48" s="4">
        <v>0.0</v>
      </c>
      <c r="AE48" s="4">
        <v>0.0</v>
      </c>
      <c r="AF48" s="4">
        <v>0.0</v>
      </c>
      <c r="AG48" s="4">
        <v>0.0</v>
      </c>
      <c r="AH48" s="4">
        <v>0.0</v>
      </c>
      <c r="AI48" s="4">
        <v>0.0</v>
      </c>
      <c r="AJ48" s="4">
        <v>0.0</v>
      </c>
      <c r="AK48" s="4">
        <v>0.0</v>
      </c>
      <c r="AL48" s="4">
        <v>0.0</v>
      </c>
      <c r="AM48" s="4">
        <v>0.0</v>
      </c>
      <c r="AN48" s="4">
        <v>0.0</v>
      </c>
      <c r="AP48" s="2">
        <v>0.0</v>
      </c>
      <c r="AQ48" s="2">
        <v>0.0</v>
      </c>
      <c r="AR48" s="2">
        <v>0.0</v>
      </c>
      <c r="AS48" s="2">
        <v>0.0</v>
      </c>
      <c r="AT48" s="2">
        <v>0.0</v>
      </c>
      <c r="AU48" s="2">
        <v>0.0</v>
      </c>
      <c r="AV48" s="2">
        <v>0.0</v>
      </c>
      <c r="AW48" s="2">
        <v>0.0</v>
      </c>
      <c r="AX48" s="2">
        <v>0.0</v>
      </c>
      <c r="AY48" s="2">
        <v>0.0</v>
      </c>
      <c r="AZ48" s="2">
        <v>0.0</v>
      </c>
      <c r="BA48" s="2">
        <v>0.0</v>
      </c>
      <c r="BB48" s="2">
        <v>0.0</v>
      </c>
      <c r="BC48" s="2">
        <v>0.0</v>
      </c>
      <c r="BD48" s="2">
        <v>0.0</v>
      </c>
      <c r="BE48" s="2">
        <v>0.0</v>
      </c>
      <c r="BF48" s="2">
        <v>0.0</v>
      </c>
      <c r="BG48" s="2">
        <v>0.0</v>
      </c>
      <c r="BH48" s="2">
        <v>0.0</v>
      </c>
      <c r="BI48" s="2">
        <v>0.0</v>
      </c>
      <c r="BJ48" s="2">
        <v>0.0</v>
      </c>
      <c r="BK48" s="2">
        <v>0.0</v>
      </c>
      <c r="BL48" s="2">
        <v>0.0</v>
      </c>
      <c r="BM48" s="2">
        <v>0.0</v>
      </c>
      <c r="BN48" s="2">
        <v>0.0</v>
      </c>
      <c r="BO48" s="2">
        <v>0.0</v>
      </c>
      <c r="BP48" s="2">
        <v>0.0</v>
      </c>
      <c r="BQ48" s="2">
        <v>0.0</v>
      </c>
      <c r="BR48" s="2">
        <v>0.0</v>
      </c>
      <c r="BS48" s="2">
        <v>0.0</v>
      </c>
    </row>
    <row r="49">
      <c r="A49" s="2" t="s">
        <v>127</v>
      </c>
      <c r="B49" s="2" t="s">
        <v>100</v>
      </c>
      <c r="C49" s="2" t="s">
        <v>124</v>
      </c>
      <c r="D49" s="2" t="s">
        <v>40</v>
      </c>
      <c r="E49" s="2" t="s">
        <v>102</v>
      </c>
      <c r="F49" s="2" t="s">
        <v>116</v>
      </c>
      <c r="G49" s="2">
        <v>2011.0</v>
      </c>
      <c r="H49" s="2" t="s">
        <v>104</v>
      </c>
      <c r="I49" s="2" t="s">
        <v>42</v>
      </c>
      <c r="K49" s="4">
        <v>0.0</v>
      </c>
      <c r="L49" s="4">
        <v>0.0</v>
      </c>
      <c r="M49" s="4">
        <v>0.0</v>
      </c>
      <c r="N49" s="4">
        <v>18.0</v>
      </c>
      <c r="O49" s="4">
        <v>0.0</v>
      </c>
      <c r="P49" s="4">
        <v>0.0</v>
      </c>
      <c r="Q49" s="4">
        <v>0.0</v>
      </c>
      <c r="R49" s="4">
        <v>0.0</v>
      </c>
      <c r="S49" s="4">
        <v>0.0</v>
      </c>
      <c r="T49" s="4">
        <v>0.0</v>
      </c>
      <c r="U49" s="4">
        <v>0.0</v>
      </c>
      <c r="V49" s="4">
        <v>0.0</v>
      </c>
      <c r="W49" s="4">
        <v>0.0</v>
      </c>
      <c r="X49" s="4">
        <v>0.0</v>
      </c>
      <c r="Y49" s="4">
        <v>0.0</v>
      </c>
      <c r="Z49" s="4">
        <v>0.0</v>
      </c>
      <c r="AA49" s="4">
        <v>0.0</v>
      </c>
      <c r="AB49" s="4">
        <v>0.0</v>
      </c>
      <c r="AC49" s="4">
        <v>0.0</v>
      </c>
      <c r="AD49" s="4">
        <v>0.0</v>
      </c>
      <c r="AE49" s="4">
        <v>0.0</v>
      </c>
      <c r="AF49" s="4">
        <v>0.0</v>
      </c>
      <c r="AG49" s="4">
        <v>0.0</v>
      </c>
      <c r="AH49" s="4">
        <v>0.0</v>
      </c>
      <c r="AI49" s="4">
        <v>0.0</v>
      </c>
      <c r="AJ49" s="4">
        <v>0.0</v>
      </c>
      <c r="AK49" s="4">
        <v>0.0</v>
      </c>
      <c r="AL49" s="4">
        <v>0.0</v>
      </c>
      <c r="AM49" s="4">
        <v>0.0</v>
      </c>
      <c r="AN49" s="4">
        <v>0.0</v>
      </c>
      <c r="AP49" s="2">
        <v>0.0</v>
      </c>
      <c r="AQ49" s="2">
        <v>0.0</v>
      </c>
      <c r="AR49" s="2">
        <v>0.0</v>
      </c>
      <c r="AS49" s="2">
        <v>0.0</v>
      </c>
      <c r="AT49" s="2">
        <v>0.0</v>
      </c>
      <c r="AU49" s="2">
        <v>0.0</v>
      </c>
      <c r="AV49" s="2">
        <v>0.0</v>
      </c>
      <c r="AW49" s="2">
        <v>0.0</v>
      </c>
      <c r="AX49" s="2">
        <v>0.0</v>
      </c>
      <c r="AY49" s="2">
        <v>0.0</v>
      </c>
      <c r="AZ49" s="2">
        <v>0.0</v>
      </c>
      <c r="BA49" s="2">
        <v>0.0</v>
      </c>
      <c r="BB49" s="2">
        <v>0.0</v>
      </c>
      <c r="BC49" s="2">
        <v>0.0</v>
      </c>
      <c r="BD49" s="2">
        <v>0.0</v>
      </c>
      <c r="BE49" s="2">
        <v>0.0</v>
      </c>
      <c r="BF49" s="2">
        <v>0.0</v>
      </c>
      <c r="BG49" s="2">
        <v>0.0</v>
      </c>
      <c r="BH49" s="2">
        <v>0.0</v>
      </c>
      <c r="BI49" s="2">
        <v>0.0</v>
      </c>
      <c r="BJ49" s="2">
        <v>0.0</v>
      </c>
      <c r="BK49" s="2">
        <v>0.0</v>
      </c>
      <c r="BL49" s="2">
        <v>0.0</v>
      </c>
      <c r="BM49" s="2">
        <v>0.0</v>
      </c>
      <c r="BN49" s="2">
        <v>0.0</v>
      </c>
      <c r="BO49" s="2">
        <v>0.0</v>
      </c>
      <c r="BP49" s="2">
        <v>0.0</v>
      </c>
      <c r="BQ49" s="2">
        <v>0.0</v>
      </c>
      <c r="BR49" s="2">
        <v>0.0</v>
      </c>
      <c r="BS49" s="2">
        <v>0.0</v>
      </c>
    </row>
    <row r="50">
      <c r="A50" s="2" t="s">
        <v>127</v>
      </c>
      <c r="B50" s="2" t="s">
        <v>100</v>
      </c>
      <c r="C50" s="2" t="s">
        <v>124</v>
      </c>
      <c r="D50" s="2" t="s">
        <v>40</v>
      </c>
      <c r="E50" s="2" t="s">
        <v>102</v>
      </c>
      <c r="F50" s="2" t="s">
        <v>116</v>
      </c>
      <c r="G50" s="2">
        <v>2012.0</v>
      </c>
      <c r="H50" s="2" t="s">
        <v>104</v>
      </c>
      <c r="I50" s="2" t="s">
        <v>42</v>
      </c>
      <c r="K50" s="4">
        <v>0.0</v>
      </c>
      <c r="L50" s="4">
        <v>0.0</v>
      </c>
      <c r="M50" s="4">
        <v>0.0</v>
      </c>
      <c r="N50" s="4">
        <v>3.0</v>
      </c>
      <c r="O50" s="4">
        <v>0.0</v>
      </c>
      <c r="P50" s="4">
        <v>0.0</v>
      </c>
      <c r="Q50" s="4">
        <v>0.0</v>
      </c>
      <c r="R50" s="4">
        <v>0.0</v>
      </c>
      <c r="S50" s="4">
        <v>0.0</v>
      </c>
      <c r="T50" s="4">
        <v>0.0</v>
      </c>
      <c r="U50" s="4">
        <v>0.0</v>
      </c>
      <c r="V50" s="4">
        <v>0.0</v>
      </c>
      <c r="W50" s="4">
        <v>0.0</v>
      </c>
      <c r="X50" s="4">
        <v>0.0</v>
      </c>
      <c r="Y50" s="4">
        <v>0.0</v>
      </c>
      <c r="Z50" s="4">
        <v>0.0</v>
      </c>
      <c r="AA50" s="4">
        <v>0.0</v>
      </c>
      <c r="AB50" s="4">
        <v>0.0</v>
      </c>
      <c r="AC50" s="4">
        <v>0.0</v>
      </c>
      <c r="AD50" s="4">
        <v>0.0</v>
      </c>
      <c r="AE50" s="4">
        <v>0.0</v>
      </c>
      <c r="AF50" s="4">
        <v>0.0</v>
      </c>
      <c r="AG50" s="4">
        <v>0.0</v>
      </c>
      <c r="AH50" s="4">
        <v>0.0</v>
      </c>
      <c r="AI50" s="4">
        <v>0.0</v>
      </c>
      <c r="AJ50" s="4">
        <v>0.0</v>
      </c>
      <c r="AK50" s="4">
        <v>0.0</v>
      </c>
      <c r="AL50" s="4">
        <v>0.0</v>
      </c>
      <c r="AM50" s="4">
        <v>0.0</v>
      </c>
      <c r="AN50" s="4">
        <v>0.0</v>
      </c>
      <c r="AP50" s="2">
        <v>0.0</v>
      </c>
      <c r="AQ50" s="2">
        <v>0.0</v>
      </c>
      <c r="AR50" s="2">
        <v>0.0</v>
      </c>
      <c r="AS50" s="2">
        <v>0.0</v>
      </c>
      <c r="AT50" s="2">
        <v>0.0</v>
      </c>
      <c r="AU50" s="2">
        <v>0.0</v>
      </c>
      <c r="AV50" s="2">
        <v>0.0</v>
      </c>
      <c r="AW50" s="2">
        <v>0.0</v>
      </c>
      <c r="AX50" s="2">
        <v>0.0</v>
      </c>
      <c r="AY50" s="2">
        <v>0.0</v>
      </c>
      <c r="AZ50" s="2">
        <v>0.0</v>
      </c>
      <c r="BA50" s="2">
        <v>0.0</v>
      </c>
      <c r="BB50" s="2">
        <v>0.0</v>
      </c>
      <c r="BC50" s="2">
        <v>0.0</v>
      </c>
      <c r="BD50" s="2">
        <v>0.0</v>
      </c>
      <c r="BE50" s="2">
        <v>0.0</v>
      </c>
      <c r="BF50" s="2">
        <v>0.0</v>
      </c>
      <c r="BG50" s="2">
        <v>0.0</v>
      </c>
      <c r="BH50" s="2">
        <v>0.0</v>
      </c>
      <c r="BI50" s="2">
        <v>0.0</v>
      </c>
      <c r="BJ50" s="2">
        <v>0.0</v>
      </c>
      <c r="BK50" s="2">
        <v>0.0</v>
      </c>
      <c r="BL50" s="2">
        <v>0.0</v>
      </c>
      <c r="BM50" s="2">
        <v>0.0</v>
      </c>
      <c r="BN50" s="2">
        <v>0.0</v>
      </c>
      <c r="BO50" s="2">
        <v>0.0</v>
      </c>
      <c r="BP50" s="2">
        <v>0.0</v>
      </c>
      <c r="BQ50" s="2">
        <v>0.0</v>
      </c>
      <c r="BR50" s="2">
        <v>0.0</v>
      </c>
      <c r="BS50" s="2">
        <v>0.0</v>
      </c>
    </row>
    <row r="51">
      <c r="A51" s="2" t="s">
        <v>127</v>
      </c>
      <c r="B51" s="2" t="s">
        <v>100</v>
      </c>
      <c r="C51" s="2" t="s">
        <v>124</v>
      </c>
      <c r="D51" s="2" t="s">
        <v>40</v>
      </c>
      <c r="E51" s="2" t="s">
        <v>102</v>
      </c>
      <c r="F51" s="2" t="s">
        <v>116</v>
      </c>
      <c r="G51" s="2">
        <v>2013.0</v>
      </c>
      <c r="H51" s="2" t="s">
        <v>104</v>
      </c>
      <c r="I51" s="2" t="s">
        <v>42</v>
      </c>
      <c r="K51" s="4">
        <v>0.0</v>
      </c>
      <c r="L51" s="4">
        <v>0.0</v>
      </c>
      <c r="M51" s="4">
        <v>0.0</v>
      </c>
      <c r="N51" s="4">
        <v>150.0</v>
      </c>
      <c r="O51" s="4">
        <v>0.0</v>
      </c>
      <c r="P51" s="4">
        <v>0.0</v>
      </c>
      <c r="Q51" s="4">
        <v>0.0</v>
      </c>
      <c r="R51" s="4">
        <v>0.0</v>
      </c>
      <c r="S51" s="4">
        <v>0.0</v>
      </c>
      <c r="T51" s="4">
        <v>0.0</v>
      </c>
      <c r="U51" s="4">
        <v>0.0</v>
      </c>
      <c r="V51" s="4">
        <v>0.0</v>
      </c>
      <c r="W51" s="4">
        <v>0.0</v>
      </c>
      <c r="X51" s="4">
        <v>0.0</v>
      </c>
      <c r="Y51" s="4">
        <v>0.0</v>
      </c>
      <c r="Z51" s="4">
        <v>0.0</v>
      </c>
      <c r="AA51" s="4">
        <v>0.0</v>
      </c>
      <c r="AB51" s="4">
        <v>0.0</v>
      </c>
      <c r="AC51" s="4">
        <v>0.0</v>
      </c>
      <c r="AD51" s="4">
        <v>0.0</v>
      </c>
      <c r="AE51" s="4">
        <v>0.0</v>
      </c>
      <c r="AF51" s="4">
        <v>0.0</v>
      </c>
      <c r="AG51" s="4">
        <v>0.0</v>
      </c>
      <c r="AH51" s="4">
        <v>0.0</v>
      </c>
      <c r="AI51" s="4">
        <v>0.0</v>
      </c>
      <c r="AJ51" s="4">
        <v>0.0</v>
      </c>
      <c r="AK51" s="4">
        <v>0.0</v>
      </c>
      <c r="AL51" s="4">
        <v>0.0</v>
      </c>
      <c r="AM51" s="4">
        <v>0.0</v>
      </c>
      <c r="AN51" s="4">
        <v>0.0</v>
      </c>
      <c r="AP51" s="2">
        <v>0.0</v>
      </c>
      <c r="AQ51" s="2">
        <v>0.0</v>
      </c>
      <c r="AR51" s="2">
        <v>0.0</v>
      </c>
      <c r="AS51" s="2">
        <v>0.0</v>
      </c>
      <c r="AT51" s="2">
        <v>0.0</v>
      </c>
      <c r="AU51" s="2">
        <v>0.0</v>
      </c>
      <c r="AV51" s="2">
        <v>0.0</v>
      </c>
      <c r="AW51" s="2">
        <v>0.0</v>
      </c>
      <c r="AX51" s="2">
        <v>0.0</v>
      </c>
      <c r="AY51" s="2">
        <v>0.0</v>
      </c>
      <c r="AZ51" s="2">
        <v>0.0</v>
      </c>
      <c r="BA51" s="2">
        <v>0.0</v>
      </c>
      <c r="BB51" s="2">
        <v>0.0</v>
      </c>
      <c r="BC51" s="2">
        <v>0.0</v>
      </c>
      <c r="BD51" s="2">
        <v>0.0</v>
      </c>
      <c r="BE51" s="2">
        <v>0.0</v>
      </c>
      <c r="BF51" s="2">
        <v>0.0</v>
      </c>
      <c r="BG51" s="2">
        <v>0.0</v>
      </c>
      <c r="BH51" s="2">
        <v>0.0</v>
      </c>
      <c r="BI51" s="2">
        <v>0.0</v>
      </c>
      <c r="BJ51" s="2">
        <v>0.0</v>
      </c>
      <c r="BK51" s="2">
        <v>0.0</v>
      </c>
      <c r="BL51" s="2">
        <v>0.0</v>
      </c>
      <c r="BM51" s="2">
        <v>0.0</v>
      </c>
      <c r="BN51" s="2">
        <v>0.0</v>
      </c>
      <c r="BO51" s="2">
        <v>0.0</v>
      </c>
      <c r="BP51" s="2">
        <v>0.0</v>
      </c>
      <c r="BQ51" s="2">
        <v>0.0</v>
      </c>
      <c r="BR51" s="2">
        <v>0.0</v>
      </c>
      <c r="BS51" s="2">
        <v>0.0</v>
      </c>
    </row>
    <row r="52">
      <c r="A52" s="2" t="s">
        <v>127</v>
      </c>
      <c r="B52" s="2" t="s">
        <v>100</v>
      </c>
      <c r="C52" s="2" t="s">
        <v>124</v>
      </c>
      <c r="D52" s="2" t="s">
        <v>40</v>
      </c>
      <c r="E52" s="2" t="s">
        <v>102</v>
      </c>
      <c r="F52" s="2" t="s">
        <v>116</v>
      </c>
      <c r="G52" s="2">
        <v>2014.0</v>
      </c>
      <c r="H52" s="2" t="s">
        <v>104</v>
      </c>
      <c r="I52" s="2" t="s">
        <v>44</v>
      </c>
      <c r="K52" s="4">
        <v>0.0</v>
      </c>
      <c r="L52" s="4">
        <v>0.0</v>
      </c>
      <c r="M52" s="4">
        <v>0.0</v>
      </c>
      <c r="N52" s="4">
        <v>173.0</v>
      </c>
      <c r="O52" s="4">
        <v>0.0</v>
      </c>
      <c r="P52" s="4">
        <v>0.0</v>
      </c>
      <c r="Q52" s="4">
        <v>0.0</v>
      </c>
      <c r="R52" s="4">
        <v>0.0</v>
      </c>
      <c r="S52" s="4">
        <v>0.0</v>
      </c>
      <c r="T52" s="4">
        <v>0.0</v>
      </c>
      <c r="U52" s="4">
        <v>0.0</v>
      </c>
      <c r="V52" s="4">
        <v>0.0</v>
      </c>
      <c r="W52" s="4">
        <v>0.0</v>
      </c>
      <c r="X52" s="4">
        <v>0.0</v>
      </c>
      <c r="Y52" s="4">
        <v>0.0</v>
      </c>
      <c r="Z52" s="4">
        <v>0.0</v>
      </c>
      <c r="AA52" s="4">
        <v>0.0</v>
      </c>
      <c r="AB52" s="4">
        <v>0.0</v>
      </c>
      <c r="AC52" s="4">
        <v>0.0</v>
      </c>
      <c r="AD52" s="4">
        <v>0.0</v>
      </c>
      <c r="AE52" s="4">
        <v>0.0</v>
      </c>
      <c r="AF52" s="4">
        <v>0.0</v>
      </c>
      <c r="AG52" s="4">
        <v>0.0</v>
      </c>
      <c r="AH52" s="4">
        <v>0.0</v>
      </c>
      <c r="AI52" s="4">
        <v>0.0</v>
      </c>
      <c r="AJ52" s="4">
        <v>0.0</v>
      </c>
      <c r="AK52" s="4">
        <v>0.0</v>
      </c>
      <c r="AL52" s="4">
        <v>0.0</v>
      </c>
      <c r="AM52" s="4">
        <v>0.0</v>
      </c>
      <c r="AN52" s="4">
        <v>0.0</v>
      </c>
      <c r="AP52" s="2">
        <v>0.0</v>
      </c>
      <c r="AQ52" s="2">
        <v>0.0</v>
      </c>
      <c r="AR52" s="2">
        <v>0.0</v>
      </c>
      <c r="AS52" s="2">
        <v>0.0</v>
      </c>
      <c r="AT52" s="2">
        <v>0.0</v>
      </c>
      <c r="AU52" s="2">
        <v>0.0</v>
      </c>
      <c r="AV52" s="2">
        <v>0.0</v>
      </c>
      <c r="AW52" s="2">
        <v>0.0</v>
      </c>
      <c r="AX52" s="2">
        <v>0.0</v>
      </c>
      <c r="AY52" s="2">
        <v>0.0</v>
      </c>
      <c r="AZ52" s="2">
        <v>0.0</v>
      </c>
      <c r="BA52" s="2">
        <v>0.0</v>
      </c>
      <c r="BB52" s="2">
        <v>0.0</v>
      </c>
      <c r="BC52" s="2">
        <v>0.0</v>
      </c>
      <c r="BD52" s="2">
        <v>0.0</v>
      </c>
      <c r="BE52" s="2">
        <v>0.0</v>
      </c>
      <c r="BF52" s="2">
        <v>0.0</v>
      </c>
      <c r="BG52" s="2">
        <v>0.0</v>
      </c>
      <c r="BH52" s="2">
        <v>0.0</v>
      </c>
      <c r="BI52" s="2">
        <v>0.0</v>
      </c>
      <c r="BJ52" s="2">
        <v>0.0</v>
      </c>
      <c r="BK52" s="2">
        <v>0.0</v>
      </c>
      <c r="BL52" s="2">
        <v>0.0</v>
      </c>
      <c r="BM52" s="2">
        <v>0.0</v>
      </c>
      <c r="BN52" s="2">
        <v>0.0</v>
      </c>
      <c r="BO52" s="2">
        <v>0.0</v>
      </c>
      <c r="BP52" s="2">
        <v>0.0</v>
      </c>
      <c r="BQ52" s="2">
        <v>0.0</v>
      </c>
      <c r="BR52" s="2">
        <v>0.0</v>
      </c>
      <c r="BS52" s="2">
        <v>0.0</v>
      </c>
    </row>
    <row r="53">
      <c r="A53" s="2" t="s">
        <v>127</v>
      </c>
      <c r="B53" s="2" t="s">
        <v>107</v>
      </c>
      <c r="C53" s="2" t="s">
        <v>125</v>
      </c>
      <c r="D53" s="2" t="s">
        <v>40</v>
      </c>
      <c r="E53" s="2" t="s">
        <v>109</v>
      </c>
      <c r="F53" s="2" t="s">
        <v>116</v>
      </c>
      <c r="G53" s="2">
        <v>2006.0</v>
      </c>
      <c r="H53" s="2" t="s">
        <v>104</v>
      </c>
      <c r="I53" s="2" t="s">
        <v>42</v>
      </c>
      <c r="K53" s="4">
        <v>0.0</v>
      </c>
      <c r="L53" s="4">
        <v>0.0</v>
      </c>
      <c r="M53" s="4">
        <v>0.0</v>
      </c>
      <c r="N53" s="4">
        <v>276.0</v>
      </c>
      <c r="O53" s="4">
        <v>0.0</v>
      </c>
      <c r="P53" s="4">
        <v>0.0</v>
      </c>
      <c r="Q53" s="4">
        <v>0.0</v>
      </c>
      <c r="R53" s="4">
        <v>0.0</v>
      </c>
      <c r="S53" s="4">
        <v>0.0</v>
      </c>
      <c r="T53" s="4">
        <v>0.0</v>
      </c>
      <c r="U53" s="4">
        <v>0.0</v>
      </c>
      <c r="V53" s="4">
        <v>0.0</v>
      </c>
      <c r="W53" s="4">
        <v>0.0</v>
      </c>
      <c r="X53" s="4">
        <v>0.0</v>
      </c>
      <c r="Y53" s="4">
        <v>0.0</v>
      </c>
      <c r="Z53" s="4">
        <v>0.0</v>
      </c>
      <c r="AA53" s="4">
        <v>0.0</v>
      </c>
      <c r="AB53" s="4">
        <v>0.0</v>
      </c>
      <c r="AC53" s="4">
        <v>0.0</v>
      </c>
      <c r="AD53" s="4">
        <v>0.0</v>
      </c>
      <c r="AE53" s="4">
        <v>0.0</v>
      </c>
      <c r="AF53" s="4">
        <v>0.0</v>
      </c>
      <c r="AG53" s="4">
        <v>0.0</v>
      </c>
      <c r="AH53" s="4">
        <v>0.0</v>
      </c>
      <c r="AI53" s="4">
        <v>0.0</v>
      </c>
      <c r="AJ53" s="4">
        <v>0.0</v>
      </c>
      <c r="AK53" s="4">
        <v>0.0</v>
      </c>
      <c r="AL53" s="4">
        <v>0.0</v>
      </c>
      <c r="AM53" s="4">
        <v>0.0</v>
      </c>
      <c r="AN53" s="4">
        <v>0.0</v>
      </c>
      <c r="AP53" s="2">
        <v>0.0</v>
      </c>
      <c r="AQ53" s="2">
        <v>0.0</v>
      </c>
      <c r="AR53" s="2">
        <v>0.0</v>
      </c>
      <c r="AS53" s="2">
        <v>0.0</v>
      </c>
      <c r="AT53" s="2">
        <v>0.0</v>
      </c>
      <c r="AU53" s="2">
        <v>0.0</v>
      </c>
      <c r="AV53" s="2">
        <v>0.0</v>
      </c>
      <c r="AW53" s="2">
        <v>0.0</v>
      </c>
      <c r="AX53" s="2">
        <v>0.0</v>
      </c>
      <c r="AY53" s="2">
        <v>0.0</v>
      </c>
      <c r="AZ53" s="2">
        <v>0.0</v>
      </c>
      <c r="BA53" s="2">
        <v>0.0</v>
      </c>
      <c r="BB53" s="2">
        <v>0.0</v>
      </c>
      <c r="BC53" s="2">
        <v>0.0</v>
      </c>
      <c r="BD53" s="2">
        <v>0.0</v>
      </c>
      <c r="BE53" s="2">
        <v>0.0</v>
      </c>
      <c r="BF53" s="2">
        <v>0.0</v>
      </c>
      <c r="BG53" s="2">
        <v>0.0</v>
      </c>
      <c r="BH53" s="2">
        <v>0.0</v>
      </c>
      <c r="BI53" s="2">
        <v>0.0</v>
      </c>
      <c r="BJ53" s="2">
        <v>0.0</v>
      </c>
      <c r="BK53" s="2">
        <v>0.0</v>
      </c>
      <c r="BL53" s="2">
        <v>0.0</v>
      </c>
      <c r="BM53" s="2">
        <v>0.0</v>
      </c>
      <c r="BN53" s="2">
        <v>0.0</v>
      </c>
      <c r="BO53" s="2">
        <v>0.0</v>
      </c>
      <c r="BP53" s="2">
        <v>0.0</v>
      </c>
      <c r="BQ53" s="2">
        <v>0.0</v>
      </c>
      <c r="BR53" s="2">
        <v>0.0</v>
      </c>
      <c r="BS53" s="2">
        <v>0.0</v>
      </c>
    </row>
    <row r="54">
      <c r="A54" s="2" t="s">
        <v>127</v>
      </c>
      <c r="B54" s="2" t="s">
        <v>107</v>
      </c>
      <c r="C54" s="2" t="s">
        <v>125</v>
      </c>
      <c r="D54" s="2" t="s">
        <v>40</v>
      </c>
      <c r="E54" s="2" t="s">
        <v>109</v>
      </c>
      <c r="F54" s="2" t="s">
        <v>116</v>
      </c>
      <c r="G54" s="2">
        <v>2007.0</v>
      </c>
      <c r="H54" s="2" t="s">
        <v>104</v>
      </c>
      <c r="I54" s="2" t="s">
        <v>42</v>
      </c>
      <c r="K54" s="4">
        <v>0.0</v>
      </c>
      <c r="L54" s="4">
        <v>0.0</v>
      </c>
      <c r="M54" s="4">
        <v>0.0</v>
      </c>
      <c r="N54" s="4">
        <v>489.0</v>
      </c>
      <c r="O54" s="4">
        <v>0.0</v>
      </c>
      <c r="P54" s="4">
        <v>0.0</v>
      </c>
      <c r="Q54" s="4">
        <v>0.0</v>
      </c>
      <c r="R54" s="4">
        <v>0.0</v>
      </c>
      <c r="S54" s="4">
        <v>0.0</v>
      </c>
      <c r="T54" s="4">
        <v>0.0</v>
      </c>
      <c r="U54" s="4">
        <v>0.0</v>
      </c>
      <c r="V54" s="4">
        <v>0.0</v>
      </c>
      <c r="W54" s="4">
        <v>0.0</v>
      </c>
      <c r="X54" s="4">
        <v>0.0</v>
      </c>
      <c r="Y54" s="4">
        <v>0.0</v>
      </c>
      <c r="Z54" s="4">
        <v>0.0</v>
      </c>
      <c r="AA54" s="4">
        <v>0.0</v>
      </c>
      <c r="AB54" s="4">
        <v>0.0</v>
      </c>
      <c r="AC54" s="4">
        <v>0.0</v>
      </c>
      <c r="AD54" s="4">
        <v>0.0</v>
      </c>
      <c r="AE54" s="4">
        <v>0.0</v>
      </c>
      <c r="AF54" s="4">
        <v>0.0</v>
      </c>
      <c r="AG54" s="4">
        <v>0.0</v>
      </c>
      <c r="AH54" s="4">
        <v>0.0</v>
      </c>
      <c r="AI54" s="4">
        <v>0.0</v>
      </c>
      <c r="AJ54" s="4">
        <v>0.0</v>
      </c>
      <c r="AK54" s="4">
        <v>0.0</v>
      </c>
      <c r="AL54" s="4">
        <v>0.0</v>
      </c>
      <c r="AM54" s="4">
        <v>0.0</v>
      </c>
      <c r="AN54" s="4">
        <v>0.0</v>
      </c>
      <c r="AP54" s="2">
        <v>0.0</v>
      </c>
      <c r="AQ54" s="2">
        <v>0.0</v>
      </c>
      <c r="AR54" s="2">
        <v>0.0</v>
      </c>
      <c r="AS54" s="2">
        <v>0.0</v>
      </c>
      <c r="AT54" s="2">
        <v>0.0</v>
      </c>
      <c r="AU54" s="2">
        <v>0.0</v>
      </c>
      <c r="AV54" s="2">
        <v>0.0</v>
      </c>
      <c r="AW54" s="2">
        <v>0.0</v>
      </c>
      <c r="AX54" s="2">
        <v>0.0</v>
      </c>
      <c r="AY54" s="2">
        <v>0.0</v>
      </c>
      <c r="AZ54" s="2">
        <v>0.0</v>
      </c>
      <c r="BA54" s="2">
        <v>0.0</v>
      </c>
      <c r="BB54" s="2">
        <v>0.0</v>
      </c>
      <c r="BC54" s="2">
        <v>0.0</v>
      </c>
      <c r="BD54" s="2">
        <v>0.0</v>
      </c>
      <c r="BE54" s="2">
        <v>0.0</v>
      </c>
      <c r="BF54" s="2">
        <v>0.0</v>
      </c>
      <c r="BG54" s="2">
        <v>0.0</v>
      </c>
      <c r="BH54" s="2">
        <v>0.0</v>
      </c>
      <c r="BI54" s="2">
        <v>0.0</v>
      </c>
      <c r="BJ54" s="2">
        <v>0.0</v>
      </c>
      <c r="BK54" s="2">
        <v>0.0</v>
      </c>
      <c r="BL54" s="2">
        <v>0.0</v>
      </c>
      <c r="BM54" s="2">
        <v>0.0</v>
      </c>
      <c r="BN54" s="2">
        <v>0.0</v>
      </c>
      <c r="BO54" s="2">
        <v>0.0</v>
      </c>
      <c r="BP54" s="2">
        <v>0.0</v>
      </c>
      <c r="BQ54" s="2">
        <v>0.0</v>
      </c>
      <c r="BR54" s="2">
        <v>0.0</v>
      </c>
      <c r="BS54" s="2">
        <v>0.0</v>
      </c>
    </row>
    <row r="55">
      <c r="A55" s="2" t="s">
        <v>127</v>
      </c>
      <c r="B55" s="2" t="s">
        <v>107</v>
      </c>
      <c r="C55" s="2" t="s">
        <v>125</v>
      </c>
      <c r="D55" s="2" t="s">
        <v>40</v>
      </c>
      <c r="E55" s="2" t="s">
        <v>109</v>
      </c>
      <c r="F55" s="2" t="s">
        <v>116</v>
      </c>
      <c r="G55" s="2">
        <v>2008.0</v>
      </c>
      <c r="H55" s="2" t="s">
        <v>104</v>
      </c>
      <c r="I55" s="2" t="s">
        <v>42</v>
      </c>
      <c r="K55" s="4">
        <v>0.0</v>
      </c>
      <c r="L55" s="4">
        <v>0.0</v>
      </c>
      <c r="M55" s="4">
        <v>0.0</v>
      </c>
      <c r="N55" s="4">
        <v>1259.0</v>
      </c>
      <c r="O55" s="4">
        <v>0.0</v>
      </c>
      <c r="P55" s="4">
        <v>0.0</v>
      </c>
      <c r="Q55" s="4">
        <v>0.0</v>
      </c>
      <c r="R55" s="4">
        <v>0.0</v>
      </c>
      <c r="S55" s="4">
        <v>0.0</v>
      </c>
      <c r="T55" s="4">
        <v>0.0</v>
      </c>
      <c r="U55" s="4">
        <v>0.0</v>
      </c>
      <c r="V55" s="4">
        <v>0.0</v>
      </c>
      <c r="W55" s="4">
        <v>0.0</v>
      </c>
      <c r="X55" s="4">
        <v>0.0</v>
      </c>
      <c r="Y55" s="4">
        <v>0.0</v>
      </c>
      <c r="Z55" s="4">
        <v>0.0</v>
      </c>
      <c r="AA55" s="4">
        <v>0.0</v>
      </c>
      <c r="AB55" s="4">
        <v>0.0</v>
      </c>
      <c r="AC55" s="4">
        <v>0.0</v>
      </c>
      <c r="AD55" s="4">
        <v>0.0</v>
      </c>
      <c r="AE55" s="4">
        <v>0.0</v>
      </c>
      <c r="AF55" s="4">
        <v>0.0</v>
      </c>
      <c r="AG55" s="4">
        <v>0.0</v>
      </c>
      <c r="AH55" s="4">
        <v>0.0</v>
      </c>
      <c r="AI55" s="4">
        <v>0.0</v>
      </c>
      <c r="AJ55" s="4">
        <v>0.0</v>
      </c>
      <c r="AK55" s="4">
        <v>0.0</v>
      </c>
      <c r="AL55" s="4">
        <v>0.0</v>
      </c>
      <c r="AM55" s="4">
        <v>0.0</v>
      </c>
      <c r="AN55" s="4">
        <v>0.0</v>
      </c>
      <c r="AP55" s="2">
        <v>0.0</v>
      </c>
      <c r="AQ55" s="2">
        <v>0.0</v>
      </c>
      <c r="AR55" s="2">
        <v>0.0</v>
      </c>
      <c r="AS55" s="2">
        <v>0.0</v>
      </c>
      <c r="AT55" s="2">
        <v>0.0</v>
      </c>
      <c r="AU55" s="2">
        <v>0.0</v>
      </c>
      <c r="AV55" s="2">
        <v>0.0</v>
      </c>
      <c r="AW55" s="2">
        <v>0.0</v>
      </c>
      <c r="AX55" s="2">
        <v>0.0</v>
      </c>
      <c r="AY55" s="2">
        <v>0.0</v>
      </c>
      <c r="AZ55" s="2">
        <v>0.0</v>
      </c>
      <c r="BA55" s="2">
        <v>0.0</v>
      </c>
      <c r="BB55" s="2">
        <v>0.0</v>
      </c>
      <c r="BC55" s="2">
        <v>0.0</v>
      </c>
      <c r="BD55" s="2">
        <v>0.0</v>
      </c>
      <c r="BE55" s="2">
        <v>0.0</v>
      </c>
      <c r="BF55" s="2">
        <v>0.0</v>
      </c>
      <c r="BG55" s="2">
        <v>0.0</v>
      </c>
      <c r="BH55" s="2">
        <v>0.0</v>
      </c>
      <c r="BI55" s="2">
        <v>0.0</v>
      </c>
      <c r="BJ55" s="2">
        <v>0.0</v>
      </c>
      <c r="BK55" s="2">
        <v>0.0</v>
      </c>
      <c r="BL55" s="2">
        <v>0.0</v>
      </c>
      <c r="BM55" s="2">
        <v>0.0</v>
      </c>
      <c r="BN55" s="2">
        <v>0.0</v>
      </c>
      <c r="BO55" s="2">
        <v>0.0</v>
      </c>
      <c r="BP55" s="2">
        <v>0.0</v>
      </c>
      <c r="BQ55" s="2">
        <v>0.0</v>
      </c>
      <c r="BR55" s="2">
        <v>0.0</v>
      </c>
      <c r="BS55" s="2">
        <v>0.0</v>
      </c>
    </row>
    <row r="56">
      <c r="A56" s="2" t="s">
        <v>127</v>
      </c>
      <c r="B56" s="2" t="s">
        <v>107</v>
      </c>
      <c r="C56" s="2" t="s">
        <v>125</v>
      </c>
      <c r="D56" s="2" t="s">
        <v>40</v>
      </c>
      <c r="E56" s="2" t="s">
        <v>109</v>
      </c>
      <c r="F56" s="2" t="s">
        <v>116</v>
      </c>
      <c r="G56" s="2">
        <v>2009.0</v>
      </c>
      <c r="H56" s="2" t="s">
        <v>104</v>
      </c>
      <c r="I56" s="2" t="s">
        <v>42</v>
      </c>
      <c r="K56" s="4">
        <v>0.0</v>
      </c>
      <c r="L56" s="4">
        <v>0.0</v>
      </c>
      <c r="M56" s="4">
        <v>0.0</v>
      </c>
      <c r="N56" s="4">
        <v>1759.0</v>
      </c>
      <c r="O56" s="4">
        <v>0.0</v>
      </c>
      <c r="P56" s="4">
        <v>0.0</v>
      </c>
      <c r="Q56" s="4">
        <v>0.0</v>
      </c>
      <c r="R56" s="4">
        <v>0.0</v>
      </c>
      <c r="S56" s="4">
        <v>0.0</v>
      </c>
      <c r="T56" s="4">
        <v>0.0</v>
      </c>
      <c r="U56" s="4">
        <v>0.0</v>
      </c>
      <c r="V56" s="4">
        <v>0.0</v>
      </c>
      <c r="W56" s="4">
        <v>0.0</v>
      </c>
      <c r="X56" s="4">
        <v>0.0</v>
      </c>
      <c r="Y56" s="4">
        <v>0.0</v>
      </c>
      <c r="Z56" s="4">
        <v>0.0</v>
      </c>
      <c r="AA56" s="4">
        <v>0.0</v>
      </c>
      <c r="AB56" s="4">
        <v>0.0</v>
      </c>
      <c r="AC56" s="4">
        <v>0.0</v>
      </c>
      <c r="AD56" s="4">
        <v>0.0</v>
      </c>
      <c r="AE56" s="4">
        <v>0.0</v>
      </c>
      <c r="AF56" s="4">
        <v>0.0</v>
      </c>
      <c r="AG56" s="4">
        <v>0.0</v>
      </c>
      <c r="AH56" s="4">
        <v>0.0</v>
      </c>
      <c r="AI56" s="4">
        <v>0.0</v>
      </c>
      <c r="AJ56" s="4">
        <v>0.0</v>
      </c>
      <c r="AK56" s="4">
        <v>0.0</v>
      </c>
      <c r="AL56" s="4">
        <v>0.0</v>
      </c>
      <c r="AM56" s="4">
        <v>0.0</v>
      </c>
      <c r="AN56" s="4">
        <v>0.0</v>
      </c>
      <c r="AP56" s="2">
        <v>0.0</v>
      </c>
      <c r="AQ56" s="2">
        <v>0.0</v>
      </c>
      <c r="AR56" s="2">
        <v>0.0</v>
      </c>
      <c r="AS56" s="2">
        <v>0.0</v>
      </c>
      <c r="AT56" s="2">
        <v>0.0</v>
      </c>
      <c r="AU56" s="2">
        <v>0.0</v>
      </c>
      <c r="AV56" s="2">
        <v>0.0</v>
      </c>
      <c r="AW56" s="2">
        <v>0.0</v>
      </c>
      <c r="AX56" s="2">
        <v>0.0</v>
      </c>
      <c r="AY56" s="2">
        <v>0.0</v>
      </c>
      <c r="AZ56" s="2">
        <v>0.0</v>
      </c>
      <c r="BA56" s="2">
        <v>0.0</v>
      </c>
      <c r="BB56" s="2">
        <v>0.0</v>
      </c>
      <c r="BC56" s="2">
        <v>0.0</v>
      </c>
      <c r="BD56" s="2">
        <v>0.0</v>
      </c>
      <c r="BE56" s="2">
        <v>0.0</v>
      </c>
      <c r="BF56" s="2">
        <v>0.0</v>
      </c>
      <c r="BG56" s="2">
        <v>0.0</v>
      </c>
      <c r="BH56" s="2">
        <v>0.0</v>
      </c>
      <c r="BI56" s="2">
        <v>0.0</v>
      </c>
      <c r="BJ56" s="2">
        <v>0.0</v>
      </c>
      <c r="BK56" s="2">
        <v>0.0</v>
      </c>
      <c r="BL56" s="2">
        <v>0.0</v>
      </c>
      <c r="BM56" s="2">
        <v>0.0</v>
      </c>
      <c r="BN56" s="2">
        <v>0.0</v>
      </c>
      <c r="BO56" s="2">
        <v>0.0</v>
      </c>
      <c r="BP56" s="2">
        <v>0.0</v>
      </c>
      <c r="BQ56" s="2">
        <v>0.0</v>
      </c>
      <c r="BR56" s="2">
        <v>0.0</v>
      </c>
      <c r="BS56" s="2">
        <v>0.0</v>
      </c>
    </row>
    <row r="57">
      <c r="A57" s="2" t="s">
        <v>127</v>
      </c>
      <c r="B57" s="2" t="s">
        <v>107</v>
      </c>
      <c r="C57" s="2" t="s">
        <v>125</v>
      </c>
      <c r="D57" s="2" t="s">
        <v>40</v>
      </c>
      <c r="E57" s="2" t="s">
        <v>109</v>
      </c>
      <c r="F57" s="2" t="s">
        <v>116</v>
      </c>
      <c r="G57" s="2">
        <v>2010.0</v>
      </c>
      <c r="H57" s="2" t="s">
        <v>104</v>
      </c>
      <c r="I57" s="2" t="s">
        <v>42</v>
      </c>
      <c r="K57" s="4">
        <v>0.0</v>
      </c>
      <c r="L57" s="4">
        <v>0.0</v>
      </c>
      <c r="M57" s="4">
        <v>0.0</v>
      </c>
      <c r="N57" s="4">
        <v>1564.0</v>
      </c>
      <c r="O57" s="4">
        <v>0.0</v>
      </c>
      <c r="P57" s="4">
        <v>0.0</v>
      </c>
      <c r="Q57" s="4">
        <v>0.0</v>
      </c>
      <c r="R57" s="4">
        <v>0.0</v>
      </c>
      <c r="S57" s="4">
        <v>0.0</v>
      </c>
      <c r="T57" s="4">
        <v>0.0</v>
      </c>
      <c r="U57" s="4">
        <v>0.0</v>
      </c>
      <c r="V57" s="4">
        <v>0.0</v>
      </c>
      <c r="W57" s="4">
        <v>0.0</v>
      </c>
      <c r="X57" s="4">
        <v>0.0</v>
      </c>
      <c r="Y57" s="4">
        <v>0.0</v>
      </c>
      <c r="Z57" s="4">
        <v>0.0</v>
      </c>
      <c r="AA57" s="4">
        <v>0.0</v>
      </c>
      <c r="AB57" s="4">
        <v>0.0</v>
      </c>
      <c r="AC57" s="4">
        <v>0.0</v>
      </c>
      <c r="AD57" s="4">
        <v>0.0</v>
      </c>
      <c r="AE57" s="4">
        <v>0.0</v>
      </c>
      <c r="AF57" s="4">
        <v>0.0</v>
      </c>
      <c r="AG57" s="4">
        <v>0.0</v>
      </c>
      <c r="AH57" s="4">
        <v>0.0</v>
      </c>
      <c r="AI57" s="4">
        <v>0.0</v>
      </c>
      <c r="AJ57" s="4">
        <v>0.0</v>
      </c>
      <c r="AK57" s="4">
        <v>0.0</v>
      </c>
      <c r="AL57" s="4">
        <v>0.0</v>
      </c>
      <c r="AM57" s="4">
        <v>0.0</v>
      </c>
      <c r="AN57" s="4">
        <v>0.0</v>
      </c>
      <c r="AP57" s="2">
        <v>0.0</v>
      </c>
      <c r="AQ57" s="2">
        <v>0.0</v>
      </c>
      <c r="AR57" s="2">
        <v>0.0</v>
      </c>
      <c r="AS57" s="2">
        <v>0.0</v>
      </c>
      <c r="AT57" s="2">
        <v>0.0</v>
      </c>
      <c r="AU57" s="2">
        <v>0.0</v>
      </c>
      <c r="AV57" s="2">
        <v>0.0</v>
      </c>
      <c r="AW57" s="2">
        <v>0.0</v>
      </c>
      <c r="AX57" s="2">
        <v>0.0</v>
      </c>
      <c r="AY57" s="2">
        <v>0.0</v>
      </c>
      <c r="AZ57" s="2">
        <v>0.0</v>
      </c>
      <c r="BA57" s="2">
        <v>0.0</v>
      </c>
      <c r="BB57" s="2">
        <v>0.0</v>
      </c>
      <c r="BC57" s="2">
        <v>0.0</v>
      </c>
      <c r="BD57" s="2">
        <v>0.0</v>
      </c>
      <c r="BE57" s="2">
        <v>0.0</v>
      </c>
      <c r="BF57" s="2">
        <v>0.0</v>
      </c>
      <c r="BG57" s="2">
        <v>0.0</v>
      </c>
      <c r="BH57" s="2">
        <v>0.0</v>
      </c>
      <c r="BI57" s="2">
        <v>0.0</v>
      </c>
      <c r="BJ57" s="2">
        <v>0.0</v>
      </c>
      <c r="BK57" s="2">
        <v>0.0</v>
      </c>
      <c r="BL57" s="2">
        <v>0.0</v>
      </c>
      <c r="BM57" s="2">
        <v>0.0</v>
      </c>
      <c r="BN57" s="2">
        <v>0.0</v>
      </c>
      <c r="BO57" s="2">
        <v>0.0</v>
      </c>
      <c r="BP57" s="2">
        <v>0.0</v>
      </c>
      <c r="BQ57" s="2">
        <v>0.0</v>
      </c>
      <c r="BR57" s="2">
        <v>0.0</v>
      </c>
      <c r="BS57" s="2">
        <v>0.0</v>
      </c>
    </row>
    <row r="58">
      <c r="A58" s="2" t="s">
        <v>127</v>
      </c>
      <c r="B58" s="2" t="s">
        <v>107</v>
      </c>
      <c r="C58" s="2" t="s">
        <v>125</v>
      </c>
      <c r="D58" s="2" t="s">
        <v>40</v>
      </c>
      <c r="E58" s="2" t="s">
        <v>109</v>
      </c>
      <c r="F58" s="2" t="s">
        <v>116</v>
      </c>
      <c r="G58" s="2">
        <v>2011.0</v>
      </c>
      <c r="H58" s="2" t="s">
        <v>104</v>
      </c>
      <c r="I58" s="2" t="s">
        <v>42</v>
      </c>
      <c r="K58" s="4">
        <v>0.0</v>
      </c>
      <c r="L58" s="4">
        <v>0.0</v>
      </c>
      <c r="M58" s="4">
        <v>0.0</v>
      </c>
      <c r="N58" s="4">
        <v>3247.0</v>
      </c>
      <c r="O58" s="4">
        <v>0.0</v>
      </c>
      <c r="P58" s="4">
        <v>0.0</v>
      </c>
      <c r="Q58" s="4">
        <v>0.0</v>
      </c>
      <c r="R58" s="4">
        <v>0.0</v>
      </c>
      <c r="S58" s="4">
        <v>0.0</v>
      </c>
      <c r="T58" s="4">
        <v>0.0</v>
      </c>
      <c r="U58" s="4">
        <v>0.0</v>
      </c>
      <c r="V58" s="4">
        <v>0.0</v>
      </c>
      <c r="W58" s="4">
        <v>0.0</v>
      </c>
      <c r="X58" s="4">
        <v>0.0</v>
      </c>
      <c r="Y58" s="4">
        <v>0.0</v>
      </c>
      <c r="Z58" s="4">
        <v>0.0</v>
      </c>
      <c r="AA58" s="4">
        <v>0.0</v>
      </c>
      <c r="AB58" s="4">
        <v>0.0</v>
      </c>
      <c r="AC58" s="4">
        <v>0.0</v>
      </c>
      <c r="AD58" s="4">
        <v>0.0</v>
      </c>
      <c r="AE58" s="4">
        <v>0.0</v>
      </c>
      <c r="AF58" s="4">
        <v>0.0</v>
      </c>
      <c r="AG58" s="4">
        <v>0.0</v>
      </c>
      <c r="AH58" s="4">
        <v>0.0</v>
      </c>
      <c r="AI58" s="4">
        <v>0.0</v>
      </c>
      <c r="AJ58" s="4">
        <v>0.0</v>
      </c>
      <c r="AK58" s="4">
        <v>0.0</v>
      </c>
      <c r="AL58" s="4">
        <v>0.0</v>
      </c>
      <c r="AM58" s="4">
        <v>0.0</v>
      </c>
      <c r="AN58" s="4">
        <v>0.0</v>
      </c>
      <c r="AP58" s="2">
        <v>0.0</v>
      </c>
      <c r="AQ58" s="2">
        <v>0.0</v>
      </c>
      <c r="AR58" s="2">
        <v>0.0</v>
      </c>
      <c r="AS58" s="2">
        <v>0.0</v>
      </c>
      <c r="AT58" s="2">
        <v>0.0</v>
      </c>
      <c r="AU58" s="2">
        <v>0.0</v>
      </c>
      <c r="AV58" s="2">
        <v>0.0</v>
      </c>
      <c r="AW58" s="2">
        <v>0.0</v>
      </c>
      <c r="AX58" s="2">
        <v>0.0</v>
      </c>
      <c r="AY58" s="2">
        <v>0.0</v>
      </c>
      <c r="AZ58" s="2">
        <v>0.0</v>
      </c>
      <c r="BA58" s="2">
        <v>0.0</v>
      </c>
      <c r="BB58" s="2">
        <v>0.0</v>
      </c>
      <c r="BC58" s="2">
        <v>0.0</v>
      </c>
      <c r="BD58" s="2">
        <v>0.0</v>
      </c>
      <c r="BE58" s="2">
        <v>0.0</v>
      </c>
      <c r="BF58" s="2">
        <v>0.0</v>
      </c>
      <c r="BG58" s="2">
        <v>0.0</v>
      </c>
      <c r="BH58" s="2">
        <v>0.0</v>
      </c>
      <c r="BI58" s="2">
        <v>0.0</v>
      </c>
      <c r="BJ58" s="2">
        <v>0.0</v>
      </c>
      <c r="BK58" s="2">
        <v>0.0</v>
      </c>
      <c r="BL58" s="2">
        <v>0.0</v>
      </c>
      <c r="BM58" s="2">
        <v>0.0</v>
      </c>
      <c r="BN58" s="2">
        <v>0.0</v>
      </c>
      <c r="BO58" s="2">
        <v>0.0</v>
      </c>
      <c r="BP58" s="2">
        <v>0.0</v>
      </c>
      <c r="BQ58" s="2">
        <v>0.0</v>
      </c>
      <c r="BR58" s="2">
        <v>0.0</v>
      </c>
      <c r="BS58" s="2">
        <v>0.0</v>
      </c>
    </row>
    <row r="59">
      <c r="A59" s="2" t="s">
        <v>127</v>
      </c>
      <c r="B59" s="2" t="s">
        <v>107</v>
      </c>
      <c r="C59" s="2" t="s">
        <v>125</v>
      </c>
      <c r="D59" s="2" t="s">
        <v>40</v>
      </c>
      <c r="E59" s="2" t="s">
        <v>109</v>
      </c>
      <c r="F59" s="2" t="s">
        <v>116</v>
      </c>
      <c r="G59" s="2">
        <v>2012.0</v>
      </c>
      <c r="H59" s="2" t="s">
        <v>104</v>
      </c>
      <c r="I59" s="2" t="s">
        <v>42</v>
      </c>
      <c r="K59" s="4">
        <v>0.0</v>
      </c>
      <c r="L59" s="4">
        <v>0.0</v>
      </c>
      <c r="M59" s="4">
        <v>0.0</v>
      </c>
      <c r="N59" s="4">
        <v>2049.0</v>
      </c>
      <c r="O59" s="4">
        <v>0.0</v>
      </c>
      <c r="P59" s="4">
        <v>0.0</v>
      </c>
      <c r="Q59" s="4">
        <v>0.0</v>
      </c>
      <c r="R59" s="4">
        <v>0.0</v>
      </c>
      <c r="S59" s="4">
        <v>0.0</v>
      </c>
      <c r="T59" s="4">
        <v>0.0</v>
      </c>
      <c r="U59" s="4">
        <v>0.0</v>
      </c>
      <c r="V59" s="4">
        <v>0.0</v>
      </c>
      <c r="W59" s="4">
        <v>0.0</v>
      </c>
      <c r="X59" s="4">
        <v>0.0</v>
      </c>
      <c r="Y59" s="4">
        <v>0.0</v>
      </c>
      <c r="Z59" s="4">
        <v>0.0</v>
      </c>
      <c r="AA59" s="4">
        <v>0.0</v>
      </c>
      <c r="AB59" s="4">
        <v>0.0</v>
      </c>
      <c r="AC59" s="4">
        <v>0.0</v>
      </c>
      <c r="AD59" s="4">
        <v>0.0</v>
      </c>
      <c r="AE59" s="4">
        <v>0.0</v>
      </c>
      <c r="AF59" s="4">
        <v>0.0</v>
      </c>
      <c r="AG59" s="4">
        <v>0.0</v>
      </c>
      <c r="AH59" s="4">
        <v>0.0</v>
      </c>
      <c r="AI59" s="4">
        <v>0.0</v>
      </c>
      <c r="AJ59" s="4">
        <v>0.0</v>
      </c>
      <c r="AK59" s="4">
        <v>0.0</v>
      </c>
      <c r="AL59" s="4">
        <v>0.0</v>
      </c>
      <c r="AM59" s="4">
        <v>0.0</v>
      </c>
      <c r="AN59" s="4">
        <v>0.0</v>
      </c>
      <c r="AP59" s="2">
        <v>0.0</v>
      </c>
      <c r="AQ59" s="2">
        <v>0.0</v>
      </c>
      <c r="AR59" s="2">
        <v>0.0</v>
      </c>
      <c r="AS59" s="2">
        <v>0.0</v>
      </c>
      <c r="AT59" s="2">
        <v>0.0</v>
      </c>
      <c r="AU59" s="2">
        <v>0.0</v>
      </c>
      <c r="AV59" s="2">
        <v>0.0</v>
      </c>
      <c r="AW59" s="2">
        <v>0.0</v>
      </c>
      <c r="AX59" s="2">
        <v>0.0</v>
      </c>
      <c r="AY59" s="2">
        <v>0.0</v>
      </c>
      <c r="AZ59" s="2">
        <v>0.0</v>
      </c>
      <c r="BA59" s="2">
        <v>0.0</v>
      </c>
      <c r="BB59" s="2">
        <v>0.0</v>
      </c>
      <c r="BC59" s="2">
        <v>0.0</v>
      </c>
      <c r="BD59" s="2">
        <v>0.0</v>
      </c>
      <c r="BE59" s="2">
        <v>0.0</v>
      </c>
      <c r="BF59" s="2">
        <v>0.0</v>
      </c>
      <c r="BG59" s="2">
        <v>0.0</v>
      </c>
      <c r="BH59" s="2">
        <v>0.0</v>
      </c>
      <c r="BI59" s="2">
        <v>0.0</v>
      </c>
      <c r="BJ59" s="2">
        <v>0.0</v>
      </c>
      <c r="BK59" s="2">
        <v>0.0</v>
      </c>
      <c r="BL59" s="2">
        <v>0.0</v>
      </c>
      <c r="BM59" s="2">
        <v>0.0</v>
      </c>
      <c r="BN59" s="2">
        <v>0.0</v>
      </c>
      <c r="BO59" s="2">
        <v>0.0</v>
      </c>
      <c r="BP59" s="2">
        <v>0.0</v>
      </c>
      <c r="BQ59" s="2">
        <v>0.0</v>
      </c>
      <c r="BR59" s="2">
        <v>0.0</v>
      </c>
      <c r="BS59" s="2">
        <v>0.0</v>
      </c>
    </row>
    <row r="60">
      <c r="A60" s="2" t="s">
        <v>127</v>
      </c>
      <c r="B60" s="2" t="s">
        <v>107</v>
      </c>
      <c r="C60" s="2" t="s">
        <v>125</v>
      </c>
      <c r="D60" s="2" t="s">
        <v>40</v>
      </c>
      <c r="E60" s="2" t="s">
        <v>109</v>
      </c>
      <c r="F60" s="2" t="s">
        <v>116</v>
      </c>
      <c r="G60" s="2">
        <v>2013.0</v>
      </c>
      <c r="H60" s="2" t="s">
        <v>104</v>
      </c>
      <c r="I60" s="2" t="s">
        <v>42</v>
      </c>
      <c r="K60" s="4">
        <v>0.0</v>
      </c>
      <c r="L60" s="4">
        <v>0.0</v>
      </c>
      <c r="M60" s="4">
        <v>0.0</v>
      </c>
      <c r="N60" s="4">
        <v>2879.0</v>
      </c>
      <c r="O60" s="4">
        <v>0.0</v>
      </c>
      <c r="P60" s="4">
        <v>0.0</v>
      </c>
      <c r="Q60" s="4">
        <v>0.0</v>
      </c>
      <c r="R60" s="4">
        <v>0.0</v>
      </c>
      <c r="S60" s="4">
        <v>0.0</v>
      </c>
      <c r="T60" s="4">
        <v>0.0</v>
      </c>
      <c r="U60" s="4">
        <v>0.0</v>
      </c>
      <c r="V60" s="4">
        <v>0.0</v>
      </c>
      <c r="W60" s="4">
        <v>0.0</v>
      </c>
      <c r="X60" s="4">
        <v>0.0</v>
      </c>
      <c r="Y60" s="4">
        <v>0.0</v>
      </c>
      <c r="Z60" s="4">
        <v>0.0</v>
      </c>
      <c r="AA60" s="4">
        <v>0.0</v>
      </c>
      <c r="AB60" s="4">
        <v>0.0</v>
      </c>
      <c r="AC60" s="4">
        <v>0.0</v>
      </c>
      <c r="AD60" s="4">
        <v>0.0</v>
      </c>
      <c r="AE60" s="4">
        <v>0.0</v>
      </c>
      <c r="AF60" s="4">
        <v>0.0</v>
      </c>
      <c r="AG60" s="4">
        <v>0.0</v>
      </c>
      <c r="AH60" s="4">
        <v>0.0</v>
      </c>
      <c r="AI60" s="4">
        <v>0.0</v>
      </c>
      <c r="AJ60" s="4">
        <v>0.0</v>
      </c>
      <c r="AK60" s="4">
        <v>0.0</v>
      </c>
      <c r="AL60" s="4">
        <v>0.0</v>
      </c>
      <c r="AM60" s="4">
        <v>0.0</v>
      </c>
      <c r="AN60" s="4">
        <v>0.0</v>
      </c>
      <c r="AP60" s="2">
        <v>0.0</v>
      </c>
      <c r="AQ60" s="2">
        <v>0.0</v>
      </c>
      <c r="AR60" s="2">
        <v>0.0</v>
      </c>
      <c r="AS60" s="2">
        <v>0.0</v>
      </c>
      <c r="AT60" s="2">
        <v>0.0</v>
      </c>
      <c r="AU60" s="2">
        <v>0.0</v>
      </c>
      <c r="AV60" s="2">
        <v>0.0</v>
      </c>
      <c r="AW60" s="2">
        <v>0.0</v>
      </c>
      <c r="AX60" s="2">
        <v>0.0</v>
      </c>
      <c r="AY60" s="2">
        <v>0.0</v>
      </c>
      <c r="AZ60" s="2">
        <v>0.0</v>
      </c>
      <c r="BA60" s="2">
        <v>0.0</v>
      </c>
      <c r="BB60" s="2">
        <v>0.0</v>
      </c>
      <c r="BC60" s="2">
        <v>0.0</v>
      </c>
      <c r="BD60" s="2">
        <v>0.0</v>
      </c>
      <c r="BE60" s="2">
        <v>0.0</v>
      </c>
      <c r="BF60" s="2">
        <v>0.0</v>
      </c>
      <c r="BG60" s="2">
        <v>0.0</v>
      </c>
      <c r="BH60" s="2">
        <v>0.0</v>
      </c>
      <c r="BI60" s="2">
        <v>0.0</v>
      </c>
      <c r="BJ60" s="2">
        <v>0.0</v>
      </c>
      <c r="BK60" s="2">
        <v>0.0</v>
      </c>
      <c r="BL60" s="2">
        <v>0.0</v>
      </c>
      <c r="BM60" s="2">
        <v>0.0</v>
      </c>
      <c r="BN60" s="2">
        <v>0.0</v>
      </c>
      <c r="BO60" s="2">
        <v>0.0</v>
      </c>
      <c r="BP60" s="2">
        <v>0.0</v>
      </c>
      <c r="BQ60" s="2">
        <v>0.0</v>
      </c>
      <c r="BR60" s="2">
        <v>0.0</v>
      </c>
      <c r="BS60" s="2">
        <v>0.0</v>
      </c>
    </row>
    <row r="61">
      <c r="A61" s="2" t="s">
        <v>127</v>
      </c>
      <c r="B61" s="2" t="s">
        <v>107</v>
      </c>
      <c r="C61" s="2" t="s">
        <v>125</v>
      </c>
      <c r="D61" s="2" t="s">
        <v>40</v>
      </c>
      <c r="E61" s="2" t="s">
        <v>109</v>
      </c>
      <c r="F61" s="2" t="s">
        <v>116</v>
      </c>
      <c r="G61" s="2">
        <v>2014.0</v>
      </c>
      <c r="H61" s="2" t="s">
        <v>104</v>
      </c>
      <c r="I61" s="2" t="s">
        <v>44</v>
      </c>
      <c r="K61" s="4">
        <v>0.0</v>
      </c>
      <c r="L61" s="4">
        <v>0.0</v>
      </c>
      <c r="M61" s="4">
        <v>0.0</v>
      </c>
      <c r="N61" s="4">
        <v>2370.0</v>
      </c>
      <c r="O61" s="4">
        <v>0.0</v>
      </c>
      <c r="P61" s="4">
        <v>0.0</v>
      </c>
      <c r="Q61" s="4">
        <v>0.0</v>
      </c>
      <c r="R61" s="4">
        <v>0.0</v>
      </c>
      <c r="S61" s="4">
        <v>0.0</v>
      </c>
      <c r="T61" s="4">
        <v>0.0</v>
      </c>
      <c r="U61" s="4">
        <v>0.0</v>
      </c>
      <c r="V61" s="4">
        <v>0.0</v>
      </c>
      <c r="W61" s="4">
        <v>0.0</v>
      </c>
      <c r="X61" s="4">
        <v>0.0</v>
      </c>
      <c r="Y61" s="4">
        <v>0.0</v>
      </c>
      <c r="Z61" s="4">
        <v>0.0</v>
      </c>
      <c r="AA61" s="4">
        <v>0.0</v>
      </c>
      <c r="AB61" s="4">
        <v>0.0</v>
      </c>
      <c r="AC61" s="4">
        <v>0.0</v>
      </c>
      <c r="AD61" s="4">
        <v>0.0</v>
      </c>
      <c r="AE61" s="4">
        <v>0.0</v>
      </c>
      <c r="AF61" s="4">
        <v>0.0</v>
      </c>
      <c r="AG61" s="4">
        <v>0.0</v>
      </c>
      <c r="AH61" s="4">
        <v>0.0</v>
      </c>
      <c r="AI61" s="4">
        <v>0.0</v>
      </c>
      <c r="AJ61" s="4">
        <v>0.0</v>
      </c>
      <c r="AK61" s="4">
        <v>0.0</v>
      </c>
      <c r="AL61" s="4">
        <v>0.0</v>
      </c>
      <c r="AM61" s="4">
        <v>0.0</v>
      </c>
      <c r="AN61" s="4">
        <v>0.0</v>
      </c>
      <c r="AP61" s="2">
        <v>0.0</v>
      </c>
      <c r="AQ61" s="2">
        <v>0.0</v>
      </c>
      <c r="AR61" s="2">
        <v>0.0</v>
      </c>
      <c r="AS61" s="2">
        <v>0.0</v>
      </c>
      <c r="AT61" s="2">
        <v>0.0</v>
      </c>
      <c r="AU61" s="2">
        <v>0.0</v>
      </c>
      <c r="AV61" s="2">
        <v>0.0</v>
      </c>
      <c r="AW61" s="2">
        <v>0.0</v>
      </c>
      <c r="AX61" s="2">
        <v>0.0</v>
      </c>
      <c r="AY61" s="2">
        <v>0.0</v>
      </c>
      <c r="AZ61" s="2">
        <v>0.0</v>
      </c>
      <c r="BA61" s="2">
        <v>0.0</v>
      </c>
      <c r="BB61" s="2">
        <v>0.0</v>
      </c>
      <c r="BC61" s="2">
        <v>0.0</v>
      </c>
      <c r="BD61" s="2">
        <v>0.0</v>
      </c>
      <c r="BE61" s="2">
        <v>0.0</v>
      </c>
      <c r="BF61" s="2">
        <v>0.0</v>
      </c>
      <c r="BG61" s="2">
        <v>0.0</v>
      </c>
      <c r="BH61" s="2">
        <v>0.0</v>
      </c>
      <c r="BI61" s="2">
        <v>0.0</v>
      </c>
      <c r="BJ61" s="2">
        <v>0.0</v>
      </c>
      <c r="BK61" s="2">
        <v>0.0</v>
      </c>
      <c r="BL61" s="2">
        <v>0.0</v>
      </c>
      <c r="BM61" s="2">
        <v>0.0</v>
      </c>
      <c r="BN61" s="2">
        <v>0.0</v>
      </c>
      <c r="BO61" s="2">
        <v>0.0</v>
      </c>
      <c r="BP61" s="2">
        <v>0.0</v>
      </c>
      <c r="BQ61" s="2">
        <v>0.0</v>
      </c>
      <c r="BR61" s="2">
        <v>0.0</v>
      </c>
      <c r="BS61" s="2">
        <v>0.0</v>
      </c>
    </row>
    <row r="62">
      <c r="A62" s="2" t="s">
        <v>127</v>
      </c>
      <c r="B62" s="2" t="s">
        <v>126</v>
      </c>
      <c r="C62" s="2" t="s">
        <v>124</v>
      </c>
      <c r="D62" s="2" t="s">
        <v>40</v>
      </c>
      <c r="E62" s="2" t="s">
        <v>126</v>
      </c>
      <c r="F62" s="2" t="s">
        <v>116</v>
      </c>
      <c r="G62" s="2">
        <v>2014.0</v>
      </c>
      <c r="H62" s="2" t="s">
        <v>104</v>
      </c>
      <c r="I62" s="2" t="s">
        <v>44</v>
      </c>
      <c r="K62" s="4">
        <v>0.0</v>
      </c>
      <c r="L62" s="4">
        <v>0.0</v>
      </c>
      <c r="M62" s="4">
        <v>0.0</v>
      </c>
      <c r="N62" s="4">
        <v>189.0</v>
      </c>
      <c r="O62" s="4">
        <v>0.0</v>
      </c>
      <c r="P62" s="4">
        <v>0.0</v>
      </c>
      <c r="Q62" s="4">
        <v>0.0</v>
      </c>
      <c r="R62" s="4">
        <v>0.0</v>
      </c>
      <c r="S62" s="4">
        <v>0.0</v>
      </c>
      <c r="T62" s="4">
        <v>0.0</v>
      </c>
      <c r="U62" s="4">
        <v>0.0</v>
      </c>
      <c r="V62" s="4">
        <v>0.0</v>
      </c>
      <c r="W62" s="4">
        <v>0.0</v>
      </c>
      <c r="X62" s="4">
        <v>0.0</v>
      </c>
      <c r="Y62" s="4">
        <v>0.0</v>
      </c>
      <c r="Z62" s="4">
        <v>0.0</v>
      </c>
      <c r="AA62" s="4">
        <v>0.0</v>
      </c>
      <c r="AB62" s="4">
        <v>0.0</v>
      </c>
      <c r="AC62" s="4">
        <v>0.0</v>
      </c>
      <c r="AD62" s="4">
        <v>0.0</v>
      </c>
      <c r="AE62" s="4">
        <v>0.0</v>
      </c>
      <c r="AF62" s="4">
        <v>0.0</v>
      </c>
      <c r="AG62" s="4">
        <v>0.0</v>
      </c>
      <c r="AH62" s="4">
        <v>0.0</v>
      </c>
      <c r="AI62" s="4">
        <v>0.0</v>
      </c>
      <c r="AJ62" s="4">
        <v>0.0</v>
      </c>
      <c r="AK62" s="4">
        <v>0.0</v>
      </c>
      <c r="AL62" s="4">
        <v>0.0</v>
      </c>
      <c r="AM62" s="4">
        <v>0.0</v>
      </c>
      <c r="AN62" s="4">
        <v>0.0</v>
      </c>
      <c r="AP62" s="2">
        <v>0.0</v>
      </c>
      <c r="AQ62" s="2">
        <v>0.0</v>
      </c>
      <c r="AR62" s="2">
        <v>0.0</v>
      </c>
      <c r="AS62" s="2">
        <v>0.0</v>
      </c>
      <c r="AT62" s="2">
        <v>0.0</v>
      </c>
      <c r="AU62" s="2">
        <v>0.0</v>
      </c>
      <c r="AV62" s="2">
        <v>0.0</v>
      </c>
      <c r="AW62" s="2">
        <v>0.0</v>
      </c>
      <c r="AX62" s="2">
        <v>0.0</v>
      </c>
      <c r="AY62" s="2">
        <v>0.0</v>
      </c>
      <c r="AZ62" s="2">
        <v>0.0</v>
      </c>
      <c r="BA62" s="2">
        <v>0.0</v>
      </c>
      <c r="BB62" s="2">
        <v>0.0</v>
      </c>
      <c r="BC62" s="2">
        <v>0.0</v>
      </c>
      <c r="BD62" s="2">
        <v>0.0</v>
      </c>
      <c r="BE62" s="2">
        <v>0.0</v>
      </c>
      <c r="BF62" s="2">
        <v>0.0</v>
      </c>
      <c r="BG62" s="2">
        <v>0.0</v>
      </c>
      <c r="BH62" s="2">
        <v>0.0</v>
      </c>
      <c r="BI62" s="2">
        <v>0.0</v>
      </c>
      <c r="BJ62" s="2">
        <v>0.0</v>
      </c>
      <c r="BK62" s="2">
        <v>0.0</v>
      </c>
      <c r="BL62" s="2">
        <v>0.0</v>
      </c>
      <c r="BM62" s="2">
        <v>0.0</v>
      </c>
      <c r="BN62" s="2">
        <v>0.0</v>
      </c>
      <c r="BO62" s="2">
        <v>0.0</v>
      </c>
      <c r="BP62" s="2">
        <v>0.0</v>
      </c>
      <c r="BQ62" s="2">
        <v>0.0</v>
      </c>
      <c r="BR62" s="2">
        <v>0.0</v>
      </c>
      <c r="BS62" s="2">
        <v>0.0</v>
      </c>
    </row>
    <row r="63">
      <c r="A63" s="2" t="s">
        <v>127</v>
      </c>
      <c r="B63" s="2" t="s">
        <v>126</v>
      </c>
      <c r="C63" s="2" t="s">
        <v>128</v>
      </c>
      <c r="D63" s="2" t="s">
        <v>40</v>
      </c>
      <c r="E63" s="2" t="s">
        <v>126</v>
      </c>
      <c r="F63" s="2" t="s">
        <v>103</v>
      </c>
      <c r="G63" s="2">
        <v>2012.0</v>
      </c>
      <c r="H63" s="2" t="s">
        <v>104</v>
      </c>
      <c r="I63" s="2" t="s">
        <v>42</v>
      </c>
      <c r="K63" s="4">
        <v>0.0</v>
      </c>
      <c r="L63" s="4">
        <v>64.0</v>
      </c>
      <c r="M63" s="4">
        <v>64.0</v>
      </c>
      <c r="N63" s="4">
        <v>64.0</v>
      </c>
      <c r="O63" s="4">
        <v>64.0</v>
      </c>
      <c r="P63" s="4">
        <v>64.0</v>
      </c>
      <c r="Q63" s="4">
        <v>64.0</v>
      </c>
      <c r="R63" s="4">
        <v>64.0</v>
      </c>
      <c r="S63" s="4">
        <v>64.0</v>
      </c>
      <c r="T63" s="4">
        <v>64.0</v>
      </c>
      <c r="U63" s="4">
        <v>59.0</v>
      </c>
      <c r="V63" s="4">
        <v>52.0</v>
      </c>
      <c r="W63" s="4">
        <v>7.0</v>
      </c>
      <c r="X63" s="4">
        <v>7.0</v>
      </c>
      <c r="Y63" s="4">
        <v>7.0</v>
      </c>
      <c r="Z63" s="4">
        <v>7.0</v>
      </c>
      <c r="AA63" s="4">
        <v>7.0</v>
      </c>
      <c r="AB63" s="4">
        <v>7.0</v>
      </c>
      <c r="AC63" s="4">
        <v>7.0</v>
      </c>
      <c r="AD63" s="4">
        <v>7.0</v>
      </c>
      <c r="AE63" s="4">
        <v>7.0</v>
      </c>
      <c r="AF63" s="4">
        <v>0.0</v>
      </c>
      <c r="AG63" s="4">
        <v>0.0</v>
      </c>
      <c r="AH63" s="4">
        <v>0.0</v>
      </c>
      <c r="AI63" s="4">
        <v>0.0</v>
      </c>
      <c r="AJ63" s="4">
        <v>0.0</v>
      </c>
      <c r="AK63" s="4">
        <v>0.0</v>
      </c>
      <c r="AL63" s="4">
        <v>0.0</v>
      </c>
      <c r="AM63" s="4">
        <v>0.0</v>
      </c>
      <c r="AN63" s="4">
        <v>0.0</v>
      </c>
      <c r="AP63" s="2">
        <v>0.0</v>
      </c>
      <c r="AQ63" s="4">
        <v>561605.0</v>
      </c>
      <c r="AR63" s="4">
        <v>561605.0</v>
      </c>
      <c r="AS63" s="4">
        <v>561605.0</v>
      </c>
      <c r="AT63" s="4">
        <v>561605.0</v>
      </c>
      <c r="AU63" s="4">
        <v>561605.0</v>
      </c>
      <c r="AV63" s="4">
        <v>561605.0</v>
      </c>
      <c r="AW63" s="4">
        <v>561605.0</v>
      </c>
      <c r="AX63" s="4">
        <v>561605.0</v>
      </c>
      <c r="AY63" s="4">
        <v>561605.0</v>
      </c>
      <c r="AZ63" s="4">
        <v>543608.0</v>
      </c>
      <c r="BA63" s="4">
        <v>416113.0</v>
      </c>
      <c r="BB63" s="4">
        <v>8293.0</v>
      </c>
      <c r="BC63" s="4">
        <v>8293.0</v>
      </c>
      <c r="BD63" s="4">
        <v>8293.0</v>
      </c>
      <c r="BE63" s="4">
        <v>8293.0</v>
      </c>
      <c r="BF63" s="4">
        <v>5990.0</v>
      </c>
      <c r="BG63" s="4">
        <v>5990.0</v>
      </c>
      <c r="BH63" s="4">
        <v>5990.0</v>
      </c>
      <c r="BI63" s="4">
        <v>5990.0</v>
      </c>
      <c r="BJ63" s="4">
        <v>5990.0</v>
      </c>
      <c r="BK63" s="2">
        <v>0.0</v>
      </c>
      <c r="BL63" s="2">
        <v>0.0</v>
      </c>
      <c r="BM63" s="2">
        <v>0.0</v>
      </c>
      <c r="BN63" s="2">
        <v>0.0</v>
      </c>
      <c r="BO63" s="2">
        <v>0.0</v>
      </c>
      <c r="BP63" s="2">
        <v>0.0</v>
      </c>
      <c r="BQ63" s="2">
        <v>0.0</v>
      </c>
      <c r="BR63" s="2">
        <v>0.0</v>
      </c>
      <c r="BS63" s="2">
        <v>0.0</v>
      </c>
    </row>
    <row r="64">
      <c r="A64" s="2" t="s">
        <v>127</v>
      </c>
      <c r="B64" s="2" t="s">
        <v>126</v>
      </c>
      <c r="C64" s="2" t="s">
        <v>128</v>
      </c>
      <c r="D64" s="2" t="s">
        <v>40</v>
      </c>
      <c r="E64" s="2" t="s">
        <v>126</v>
      </c>
      <c r="F64" s="2" t="s">
        <v>103</v>
      </c>
      <c r="G64" s="2">
        <v>2013.0</v>
      </c>
      <c r="H64" s="2" t="s">
        <v>104</v>
      </c>
      <c r="I64" s="2" t="s">
        <v>42</v>
      </c>
      <c r="K64" s="4">
        <v>0.0</v>
      </c>
      <c r="L64" s="4">
        <v>0.0</v>
      </c>
      <c r="M64" s="4">
        <v>134.0</v>
      </c>
      <c r="N64" s="4">
        <v>182.0</v>
      </c>
      <c r="O64" s="4">
        <v>182.0</v>
      </c>
      <c r="P64" s="4">
        <v>210.0</v>
      </c>
      <c r="Q64" s="4">
        <v>223.0</v>
      </c>
      <c r="R64" s="4">
        <v>210.0</v>
      </c>
      <c r="S64" s="4">
        <v>210.0</v>
      </c>
      <c r="T64" s="4">
        <v>210.0</v>
      </c>
      <c r="U64" s="4">
        <v>206.0</v>
      </c>
      <c r="V64" s="4">
        <v>199.0</v>
      </c>
      <c r="W64" s="4">
        <v>167.0</v>
      </c>
      <c r="X64" s="4">
        <v>95.0</v>
      </c>
      <c r="Y64" s="4">
        <v>52.0</v>
      </c>
      <c r="Z64" s="4">
        <v>52.0</v>
      </c>
      <c r="AA64" s="4">
        <v>52.0</v>
      </c>
      <c r="AB64" s="4">
        <v>52.0</v>
      </c>
      <c r="AC64" s="4">
        <v>52.0</v>
      </c>
      <c r="AD64" s="4">
        <v>52.0</v>
      </c>
      <c r="AE64" s="4">
        <v>43.0</v>
      </c>
      <c r="AF64" s="4">
        <v>43.0</v>
      </c>
      <c r="AG64" s="4">
        <v>0.0</v>
      </c>
      <c r="AH64" s="4">
        <v>0.0</v>
      </c>
      <c r="AI64" s="4">
        <v>0.0</v>
      </c>
      <c r="AJ64" s="4">
        <v>0.0</v>
      </c>
      <c r="AK64" s="4">
        <v>0.0</v>
      </c>
      <c r="AL64" s="4">
        <v>0.0</v>
      </c>
      <c r="AM64" s="4">
        <v>0.0</v>
      </c>
      <c r="AN64" s="4">
        <v>0.0</v>
      </c>
      <c r="AP64" s="2">
        <v>0.0</v>
      </c>
      <c r="AQ64" s="2">
        <v>0.0</v>
      </c>
      <c r="AR64" s="4">
        <v>846892.0</v>
      </c>
      <c r="AS64" s="4">
        <v>1141184.0</v>
      </c>
      <c r="AT64" s="4">
        <v>1141184.0</v>
      </c>
      <c r="AU64" s="4">
        <v>1445846.0</v>
      </c>
      <c r="AV64" s="4">
        <v>1486785.0</v>
      </c>
      <c r="AW64" s="4">
        <v>1605151.0</v>
      </c>
      <c r="AX64" s="4">
        <v>1605151.0</v>
      </c>
      <c r="AY64" s="4">
        <v>1605151.0</v>
      </c>
      <c r="AZ64" s="4">
        <v>1588614.0</v>
      </c>
      <c r="BA64" s="4">
        <v>1522433.0</v>
      </c>
      <c r="BB64" s="4">
        <v>1449732.0</v>
      </c>
      <c r="BC64" s="4">
        <v>954305.0</v>
      </c>
      <c r="BD64" s="4">
        <v>478378.0</v>
      </c>
      <c r="BE64" s="4">
        <v>478378.0</v>
      </c>
      <c r="BF64" s="4">
        <v>478378.0</v>
      </c>
      <c r="BG64" s="4">
        <v>140877.0</v>
      </c>
      <c r="BH64" s="4">
        <v>140877.0</v>
      </c>
      <c r="BI64" s="4">
        <v>140877.0</v>
      </c>
      <c r="BJ64" s="4">
        <v>76470.0</v>
      </c>
      <c r="BK64" s="4">
        <v>76470.0</v>
      </c>
      <c r="BL64" s="2">
        <v>0.0</v>
      </c>
      <c r="BM64" s="2">
        <v>0.0</v>
      </c>
      <c r="BN64" s="2">
        <v>0.0</v>
      </c>
      <c r="BO64" s="2">
        <v>0.0</v>
      </c>
      <c r="BP64" s="2">
        <v>0.0</v>
      </c>
      <c r="BQ64" s="2">
        <v>0.0</v>
      </c>
      <c r="BR64" s="2">
        <v>0.0</v>
      </c>
      <c r="BS64" s="2">
        <v>0.0</v>
      </c>
    </row>
    <row r="65">
      <c r="A65" s="2" t="s">
        <v>127</v>
      </c>
      <c r="B65" s="2" t="s">
        <v>126</v>
      </c>
      <c r="C65" s="2" t="s">
        <v>128</v>
      </c>
      <c r="D65" s="2" t="s">
        <v>40</v>
      </c>
      <c r="E65" s="2" t="s">
        <v>126</v>
      </c>
      <c r="F65" s="2" t="s">
        <v>103</v>
      </c>
      <c r="G65" s="2">
        <v>2014.0</v>
      </c>
      <c r="H65" s="2" t="s">
        <v>104</v>
      </c>
      <c r="I65" s="2" t="s">
        <v>44</v>
      </c>
      <c r="K65" s="4">
        <v>0.0</v>
      </c>
      <c r="L65" s="4">
        <v>0.0</v>
      </c>
      <c r="M65" s="4">
        <v>0.0</v>
      </c>
      <c r="N65" s="4">
        <v>331.0</v>
      </c>
      <c r="O65" s="4">
        <v>331.0</v>
      </c>
      <c r="P65" s="4">
        <v>331.0</v>
      </c>
      <c r="Q65" s="4">
        <v>331.0</v>
      </c>
      <c r="R65" s="4">
        <v>331.0</v>
      </c>
      <c r="S65" s="4">
        <v>321.0</v>
      </c>
      <c r="T65" s="4">
        <v>321.0</v>
      </c>
      <c r="U65" s="4">
        <v>321.0</v>
      </c>
      <c r="V65" s="4">
        <v>318.0</v>
      </c>
      <c r="W65" s="4">
        <v>308.0</v>
      </c>
      <c r="X65" s="4">
        <v>292.0</v>
      </c>
      <c r="Y65" s="4">
        <v>158.0</v>
      </c>
      <c r="Z65" s="4">
        <v>104.0</v>
      </c>
      <c r="AA65" s="4">
        <v>104.0</v>
      </c>
      <c r="AB65" s="4">
        <v>104.0</v>
      </c>
      <c r="AC65" s="4">
        <v>18.0</v>
      </c>
      <c r="AD65" s="4">
        <v>18.0</v>
      </c>
      <c r="AE65" s="4">
        <v>18.0</v>
      </c>
      <c r="AF65" s="4">
        <v>18.0</v>
      </c>
      <c r="AG65" s="4">
        <v>18.0</v>
      </c>
      <c r="AH65" s="4">
        <v>0.0</v>
      </c>
      <c r="AI65" s="4">
        <v>0.0</v>
      </c>
      <c r="AJ65" s="4">
        <v>0.0</v>
      </c>
      <c r="AK65" s="4">
        <v>0.0</v>
      </c>
      <c r="AL65" s="4">
        <v>0.0</v>
      </c>
      <c r="AM65" s="4">
        <v>0.0</v>
      </c>
      <c r="AN65" s="4">
        <v>0.0</v>
      </c>
      <c r="AP65" s="2">
        <v>0.0</v>
      </c>
      <c r="AQ65" s="2">
        <v>0.0</v>
      </c>
      <c r="AR65" s="2">
        <v>0.0</v>
      </c>
      <c r="AS65" s="4">
        <v>2454402.0</v>
      </c>
      <c r="AT65" s="4">
        <v>2454402.0</v>
      </c>
      <c r="AU65" s="4">
        <v>2454402.0</v>
      </c>
      <c r="AV65" s="4">
        <v>2454402.0</v>
      </c>
      <c r="AW65" s="4">
        <v>2454402.0</v>
      </c>
      <c r="AX65" s="4">
        <v>2382384.0</v>
      </c>
      <c r="AY65" s="4">
        <v>2382384.0</v>
      </c>
      <c r="AZ65" s="4">
        <v>2382384.0</v>
      </c>
      <c r="BA65" s="4">
        <v>2379276.0</v>
      </c>
      <c r="BB65" s="4">
        <v>2335823.0</v>
      </c>
      <c r="BC65" s="4">
        <v>1445034.0</v>
      </c>
      <c r="BD65" s="4">
        <v>495356.0</v>
      </c>
      <c r="BE65" s="4">
        <v>350086.0</v>
      </c>
      <c r="BF65" s="4">
        <v>350086.0</v>
      </c>
      <c r="BG65" s="4">
        <v>350086.0</v>
      </c>
      <c r="BH65" s="4">
        <v>19726.0</v>
      </c>
      <c r="BI65" s="4">
        <v>19726.0</v>
      </c>
      <c r="BJ65" s="4">
        <v>19726.0</v>
      </c>
      <c r="BK65" s="4">
        <v>17538.0</v>
      </c>
      <c r="BL65" s="4">
        <v>17538.0</v>
      </c>
      <c r="BM65" s="2">
        <v>0.0</v>
      </c>
      <c r="BN65" s="2">
        <v>0.0</v>
      </c>
      <c r="BO65" s="2">
        <v>0.0</v>
      </c>
      <c r="BP65" s="2">
        <v>0.0</v>
      </c>
      <c r="BQ65" s="2">
        <v>0.0</v>
      </c>
      <c r="BR65" s="2">
        <v>0.0</v>
      </c>
      <c r="BS65" s="2">
        <v>0.0</v>
      </c>
    </row>
    <row r="66">
      <c r="A66" s="2" t="s">
        <v>127</v>
      </c>
      <c r="B66" s="2" t="s">
        <v>107</v>
      </c>
      <c r="C66" s="2" t="s">
        <v>108</v>
      </c>
      <c r="D66" s="2" t="s">
        <v>40</v>
      </c>
      <c r="E66" s="2" t="s">
        <v>109</v>
      </c>
      <c r="F66" s="2" t="s">
        <v>103</v>
      </c>
      <c r="G66" s="2">
        <v>2011.0</v>
      </c>
      <c r="H66" s="2" t="s">
        <v>129</v>
      </c>
      <c r="I66" s="2" t="s">
        <v>44</v>
      </c>
      <c r="K66" s="4">
        <v>19.0</v>
      </c>
      <c r="L66" s="4">
        <v>19.0</v>
      </c>
      <c r="M66" s="4">
        <v>19.0</v>
      </c>
      <c r="N66" s="4">
        <v>7.0</v>
      </c>
      <c r="O66" s="4">
        <v>0.0</v>
      </c>
      <c r="P66" s="4">
        <v>0.0</v>
      </c>
      <c r="Q66" s="4">
        <v>0.0</v>
      </c>
      <c r="R66" s="4">
        <v>0.0</v>
      </c>
      <c r="S66" s="4">
        <v>0.0</v>
      </c>
      <c r="T66" s="4">
        <v>0.0</v>
      </c>
      <c r="U66" s="4">
        <v>0.0</v>
      </c>
      <c r="V66" s="4">
        <v>0.0</v>
      </c>
      <c r="W66" s="4">
        <v>0.0</v>
      </c>
      <c r="X66" s="4">
        <v>0.0</v>
      </c>
      <c r="Y66" s="4">
        <v>0.0</v>
      </c>
      <c r="Z66" s="4">
        <v>0.0</v>
      </c>
      <c r="AA66" s="4">
        <v>0.0</v>
      </c>
      <c r="AB66" s="4">
        <v>0.0</v>
      </c>
      <c r="AC66" s="4">
        <v>0.0</v>
      </c>
      <c r="AD66" s="4">
        <v>0.0</v>
      </c>
      <c r="AE66" s="4">
        <v>0.0</v>
      </c>
      <c r="AF66" s="4">
        <v>0.0</v>
      </c>
      <c r="AG66" s="4">
        <v>0.0</v>
      </c>
      <c r="AH66" s="4">
        <v>0.0</v>
      </c>
      <c r="AI66" s="4">
        <v>0.0</v>
      </c>
      <c r="AJ66" s="4">
        <v>0.0</v>
      </c>
      <c r="AK66" s="4">
        <v>0.0</v>
      </c>
      <c r="AL66" s="4">
        <v>0.0</v>
      </c>
      <c r="AM66" s="4">
        <v>0.0</v>
      </c>
      <c r="AN66" s="4">
        <v>0.0</v>
      </c>
      <c r="AP66" s="4">
        <v>22795.0</v>
      </c>
      <c r="AQ66" s="4">
        <v>22795.0</v>
      </c>
      <c r="AR66" s="4">
        <v>22795.0</v>
      </c>
      <c r="AS66" s="4">
        <v>12456.0</v>
      </c>
      <c r="AT66" s="2">
        <v>0.0</v>
      </c>
      <c r="AU66" s="2">
        <v>0.0</v>
      </c>
      <c r="AV66" s="2">
        <v>0.0</v>
      </c>
      <c r="AW66" s="2">
        <v>0.0</v>
      </c>
      <c r="AX66" s="2">
        <v>0.0</v>
      </c>
      <c r="AY66" s="2">
        <v>0.0</v>
      </c>
      <c r="AZ66" s="2">
        <v>0.0</v>
      </c>
      <c r="BA66" s="2">
        <v>0.0</v>
      </c>
      <c r="BB66" s="2">
        <v>0.0</v>
      </c>
      <c r="BC66" s="2">
        <v>0.0</v>
      </c>
      <c r="BD66" s="2">
        <v>0.0</v>
      </c>
      <c r="BE66" s="2">
        <v>0.0</v>
      </c>
      <c r="BF66" s="2">
        <v>0.0</v>
      </c>
      <c r="BG66" s="2">
        <v>0.0</v>
      </c>
      <c r="BH66" s="2">
        <v>0.0</v>
      </c>
      <c r="BI66" s="2">
        <v>0.0</v>
      </c>
      <c r="BJ66" s="2">
        <v>0.0</v>
      </c>
      <c r="BK66" s="2">
        <v>0.0</v>
      </c>
      <c r="BL66" s="2">
        <v>0.0</v>
      </c>
      <c r="BM66" s="2">
        <v>0.0</v>
      </c>
      <c r="BN66" s="2">
        <v>0.0</v>
      </c>
      <c r="BO66" s="2">
        <v>0.0</v>
      </c>
      <c r="BP66" s="2">
        <v>0.0</v>
      </c>
      <c r="BQ66" s="2">
        <v>0.0</v>
      </c>
      <c r="BR66" s="2">
        <v>0.0</v>
      </c>
      <c r="BS66" s="2">
        <v>0.0</v>
      </c>
    </row>
    <row r="67">
      <c r="A67" s="2" t="s">
        <v>127</v>
      </c>
      <c r="B67" s="2" t="s">
        <v>107</v>
      </c>
      <c r="C67" s="2" t="s">
        <v>110</v>
      </c>
      <c r="D67" s="2" t="s">
        <v>40</v>
      </c>
      <c r="E67" s="2" t="s">
        <v>109</v>
      </c>
      <c r="F67" s="2" t="s">
        <v>103</v>
      </c>
      <c r="G67" s="2">
        <v>2011.0</v>
      </c>
      <c r="H67" s="2" t="s">
        <v>129</v>
      </c>
      <c r="I67" s="2" t="s">
        <v>44</v>
      </c>
      <c r="K67" s="4">
        <v>246.0</v>
      </c>
      <c r="L67" s="4">
        <v>246.0</v>
      </c>
      <c r="M67" s="4">
        <v>246.0</v>
      </c>
      <c r="N67" s="4">
        <v>238.0</v>
      </c>
      <c r="O67" s="4">
        <v>160.0</v>
      </c>
      <c r="P67" s="4">
        <v>0.0</v>
      </c>
      <c r="Q67" s="4">
        <v>0.0</v>
      </c>
      <c r="R67" s="4">
        <v>0.0</v>
      </c>
      <c r="S67" s="4">
        <v>0.0</v>
      </c>
      <c r="T67" s="4">
        <v>0.0</v>
      </c>
      <c r="U67" s="4">
        <v>0.0</v>
      </c>
      <c r="V67" s="4">
        <v>0.0</v>
      </c>
      <c r="W67" s="4">
        <v>0.0</v>
      </c>
      <c r="X67" s="4">
        <v>0.0</v>
      </c>
      <c r="Y67" s="4">
        <v>0.0</v>
      </c>
      <c r="Z67" s="4">
        <v>0.0</v>
      </c>
      <c r="AA67" s="4">
        <v>0.0</v>
      </c>
      <c r="AB67" s="4">
        <v>0.0</v>
      </c>
      <c r="AC67" s="4">
        <v>0.0</v>
      </c>
      <c r="AD67" s="4">
        <v>0.0</v>
      </c>
      <c r="AE67" s="4">
        <v>0.0</v>
      </c>
      <c r="AF67" s="4">
        <v>0.0</v>
      </c>
      <c r="AG67" s="4">
        <v>0.0</v>
      </c>
      <c r="AH67" s="4">
        <v>0.0</v>
      </c>
      <c r="AI67" s="4">
        <v>0.0</v>
      </c>
      <c r="AJ67" s="4">
        <v>0.0</v>
      </c>
      <c r="AK67" s="4">
        <v>0.0</v>
      </c>
      <c r="AL67" s="4">
        <v>0.0</v>
      </c>
      <c r="AM67" s="4">
        <v>0.0</v>
      </c>
      <c r="AN67" s="4">
        <v>0.0</v>
      </c>
      <c r="AP67" s="4">
        <v>1754416.0</v>
      </c>
      <c r="AQ67" s="4">
        <v>1754416.0</v>
      </c>
      <c r="AR67" s="4">
        <v>1754416.0</v>
      </c>
      <c r="AS67" s="4">
        <v>1747243.0</v>
      </c>
      <c r="AT67" s="4">
        <v>1219578.0</v>
      </c>
      <c r="AU67" s="2">
        <v>0.0</v>
      </c>
      <c r="AV67" s="2">
        <v>0.0</v>
      </c>
      <c r="AW67" s="2">
        <v>0.0</v>
      </c>
      <c r="AX67" s="2">
        <v>0.0</v>
      </c>
      <c r="AY67" s="2">
        <v>0.0</v>
      </c>
      <c r="AZ67" s="2">
        <v>0.0</v>
      </c>
      <c r="BA67" s="2">
        <v>0.0</v>
      </c>
      <c r="BB67" s="2">
        <v>0.0</v>
      </c>
      <c r="BC67" s="2">
        <v>0.0</v>
      </c>
      <c r="BD67" s="2">
        <v>0.0</v>
      </c>
      <c r="BE67" s="2">
        <v>0.0</v>
      </c>
      <c r="BF67" s="2">
        <v>0.0</v>
      </c>
      <c r="BG67" s="2">
        <v>0.0</v>
      </c>
      <c r="BH67" s="2">
        <v>0.0</v>
      </c>
      <c r="BI67" s="2">
        <v>0.0</v>
      </c>
      <c r="BJ67" s="2">
        <v>0.0</v>
      </c>
      <c r="BK67" s="2">
        <v>0.0</v>
      </c>
      <c r="BL67" s="2">
        <v>0.0</v>
      </c>
      <c r="BM67" s="2">
        <v>0.0</v>
      </c>
      <c r="BN67" s="2">
        <v>0.0</v>
      </c>
      <c r="BO67" s="2">
        <v>0.0</v>
      </c>
      <c r="BP67" s="2">
        <v>0.0</v>
      </c>
      <c r="BQ67" s="2">
        <v>0.0</v>
      </c>
      <c r="BR67" s="2">
        <v>0.0</v>
      </c>
      <c r="BS67" s="2">
        <v>0.0</v>
      </c>
    </row>
    <row r="68">
      <c r="A68" s="2" t="s">
        <v>127</v>
      </c>
      <c r="B68" s="2" t="s">
        <v>107</v>
      </c>
      <c r="C68" s="2" t="s">
        <v>111</v>
      </c>
      <c r="D68" s="2" t="s">
        <v>40</v>
      </c>
      <c r="E68" s="2" t="s">
        <v>109</v>
      </c>
      <c r="F68" s="2" t="s">
        <v>103</v>
      </c>
      <c r="G68" s="2">
        <v>2011.0</v>
      </c>
      <c r="H68" s="2" t="s">
        <v>129</v>
      </c>
      <c r="I68" s="2" t="s">
        <v>44</v>
      </c>
      <c r="K68" s="4">
        <v>94.0</v>
      </c>
      <c r="L68" s="4">
        <v>94.0</v>
      </c>
      <c r="M68" s="4">
        <v>94.0</v>
      </c>
      <c r="N68" s="4">
        <v>94.0</v>
      </c>
      <c r="O68" s="4">
        <v>88.0</v>
      </c>
      <c r="P68" s="4">
        <v>80.0</v>
      </c>
      <c r="Q68" s="4">
        <v>65.0</v>
      </c>
      <c r="R68" s="4">
        <v>65.0</v>
      </c>
      <c r="S68" s="4">
        <v>78.0</v>
      </c>
      <c r="T68" s="4">
        <v>37.0</v>
      </c>
      <c r="U68" s="4">
        <v>5.0</v>
      </c>
      <c r="V68" s="4">
        <v>5.0</v>
      </c>
      <c r="W68" s="4">
        <v>5.0</v>
      </c>
      <c r="X68" s="4">
        <v>5.0</v>
      </c>
      <c r="Y68" s="4">
        <v>5.0</v>
      </c>
      <c r="Z68" s="4">
        <v>4.0</v>
      </c>
      <c r="AA68" s="4">
        <v>0.0</v>
      </c>
      <c r="AB68" s="4">
        <v>0.0</v>
      </c>
      <c r="AC68" s="4">
        <v>0.0</v>
      </c>
      <c r="AD68" s="4">
        <v>0.0</v>
      </c>
      <c r="AE68" s="4">
        <v>0.0</v>
      </c>
      <c r="AF68" s="4">
        <v>0.0</v>
      </c>
      <c r="AG68" s="4">
        <v>0.0</v>
      </c>
      <c r="AH68" s="4">
        <v>0.0</v>
      </c>
      <c r="AI68" s="4">
        <v>0.0</v>
      </c>
      <c r="AJ68" s="4">
        <v>0.0</v>
      </c>
      <c r="AK68" s="4">
        <v>0.0</v>
      </c>
      <c r="AL68" s="4">
        <v>0.0</v>
      </c>
      <c r="AM68" s="4">
        <v>0.0</v>
      </c>
      <c r="AN68" s="4">
        <v>0.0</v>
      </c>
      <c r="AP68" s="4">
        <v>1644342.0</v>
      </c>
      <c r="AQ68" s="4">
        <v>1644342.0</v>
      </c>
      <c r="AR68" s="4">
        <v>1644342.0</v>
      </c>
      <c r="AS68" s="4">
        <v>1644342.0</v>
      </c>
      <c r="AT68" s="4">
        <v>1502807.0</v>
      </c>
      <c r="AU68" s="4">
        <v>1348187.0</v>
      </c>
      <c r="AV68" s="4">
        <v>1016447.0</v>
      </c>
      <c r="AW68" s="4">
        <v>1012739.0</v>
      </c>
      <c r="AX68" s="4">
        <v>1308894.0</v>
      </c>
      <c r="AY68" s="4">
        <v>420013.0</v>
      </c>
      <c r="AZ68" s="4">
        <v>151233.0</v>
      </c>
      <c r="BA68" s="4">
        <v>133126.0</v>
      </c>
      <c r="BB68" s="4">
        <v>133126.0</v>
      </c>
      <c r="BC68" s="4">
        <v>98319.0</v>
      </c>
      <c r="BD68" s="4">
        <v>98319.0</v>
      </c>
      <c r="BE68" s="4">
        <v>89334.0</v>
      </c>
      <c r="BF68" s="2">
        <v>0.0</v>
      </c>
      <c r="BG68" s="2">
        <v>0.0</v>
      </c>
      <c r="BH68" s="2">
        <v>0.0</v>
      </c>
      <c r="BI68" s="2">
        <v>0.0</v>
      </c>
      <c r="BJ68" s="2">
        <v>0.0</v>
      </c>
      <c r="BK68" s="2">
        <v>0.0</v>
      </c>
      <c r="BL68" s="2">
        <v>0.0</v>
      </c>
      <c r="BM68" s="2">
        <v>0.0</v>
      </c>
      <c r="BN68" s="2">
        <v>0.0</v>
      </c>
      <c r="BO68" s="2">
        <v>0.0</v>
      </c>
      <c r="BP68" s="2">
        <v>0.0</v>
      </c>
      <c r="BQ68" s="2">
        <v>0.0</v>
      </c>
      <c r="BR68" s="2">
        <v>0.0</v>
      </c>
      <c r="BS68" s="2">
        <v>0.0</v>
      </c>
    </row>
    <row r="69">
      <c r="A69" s="2" t="s">
        <v>127</v>
      </c>
      <c r="B69" s="2" t="s">
        <v>107</v>
      </c>
      <c r="C69" s="2" t="s">
        <v>112</v>
      </c>
      <c r="D69" s="2" t="s">
        <v>40</v>
      </c>
      <c r="E69" s="2" t="s">
        <v>109</v>
      </c>
      <c r="F69" s="2" t="s">
        <v>103</v>
      </c>
      <c r="G69" s="2">
        <v>2011.0</v>
      </c>
      <c r="H69" s="2" t="s">
        <v>129</v>
      </c>
      <c r="I69" s="2" t="s">
        <v>44</v>
      </c>
      <c r="K69" s="4">
        <v>69.0</v>
      </c>
      <c r="L69" s="4">
        <v>69.0</v>
      </c>
      <c r="M69" s="4">
        <v>69.0</v>
      </c>
      <c r="N69" s="4">
        <v>69.0</v>
      </c>
      <c r="O69" s="4">
        <v>65.0</v>
      </c>
      <c r="P69" s="4">
        <v>61.0</v>
      </c>
      <c r="Q69" s="4">
        <v>52.0</v>
      </c>
      <c r="R69" s="4">
        <v>51.0</v>
      </c>
      <c r="S69" s="4">
        <v>59.0</v>
      </c>
      <c r="T69" s="4">
        <v>34.0</v>
      </c>
      <c r="U69" s="4">
        <v>4.0</v>
      </c>
      <c r="V69" s="4">
        <v>4.0</v>
      </c>
      <c r="W69" s="4">
        <v>4.0</v>
      </c>
      <c r="X69" s="4">
        <v>4.0</v>
      </c>
      <c r="Y69" s="4">
        <v>4.0</v>
      </c>
      <c r="Z69" s="4">
        <v>4.0</v>
      </c>
      <c r="AA69" s="4">
        <v>0.0</v>
      </c>
      <c r="AB69" s="4">
        <v>0.0</v>
      </c>
      <c r="AC69" s="4">
        <v>0.0</v>
      </c>
      <c r="AD69" s="4">
        <v>0.0</v>
      </c>
      <c r="AE69" s="4">
        <v>0.0</v>
      </c>
      <c r="AF69" s="4">
        <v>0.0</v>
      </c>
      <c r="AG69" s="4">
        <v>0.0</v>
      </c>
      <c r="AH69" s="4">
        <v>0.0</v>
      </c>
      <c r="AI69" s="4">
        <v>0.0</v>
      </c>
      <c r="AJ69" s="4">
        <v>0.0</v>
      </c>
      <c r="AK69" s="4">
        <v>0.0</v>
      </c>
      <c r="AL69" s="4">
        <v>0.0</v>
      </c>
      <c r="AM69" s="4">
        <v>0.0</v>
      </c>
      <c r="AN69" s="4">
        <v>0.0</v>
      </c>
      <c r="AP69" s="4">
        <v>1104610.0</v>
      </c>
      <c r="AQ69" s="4">
        <v>1104610.0</v>
      </c>
      <c r="AR69" s="4">
        <v>1104610.0</v>
      </c>
      <c r="AS69" s="4">
        <v>1104610.0</v>
      </c>
      <c r="AT69" s="4">
        <v>1017677.0</v>
      </c>
      <c r="AU69" s="4">
        <v>922705.0</v>
      </c>
      <c r="AV69" s="4">
        <v>725187.0</v>
      </c>
      <c r="AW69" s="4">
        <v>719955.0</v>
      </c>
      <c r="AX69" s="4">
        <v>901861.0</v>
      </c>
      <c r="AY69" s="4">
        <v>355888.0</v>
      </c>
      <c r="AZ69" s="4">
        <v>114199.0</v>
      </c>
      <c r="BA69" s="4">
        <v>91991.0</v>
      </c>
      <c r="BB69" s="4">
        <v>91991.0</v>
      </c>
      <c r="BC69" s="4">
        <v>83770.0</v>
      </c>
      <c r="BD69" s="4">
        <v>83770.0</v>
      </c>
      <c r="BE69" s="4">
        <v>80994.0</v>
      </c>
      <c r="BF69" s="2">
        <v>0.0</v>
      </c>
      <c r="BG69" s="2">
        <v>0.0</v>
      </c>
      <c r="BH69" s="2">
        <v>0.0</v>
      </c>
      <c r="BI69" s="2">
        <v>0.0</v>
      </c>
      <c r="BJ69" s="2">
        <v>0.0</v>
      </c>
      <c r="BK69" s="2">
        <v>0.0</v>
      </c>
      <c r="BL69" s="2">
        <v>0.0</v>
      </c>
      <c r="BM69" s="2">
        <v>0.0</v>
      </c>
      <c r="BN69" s="2">
        <v>0.0</v>
      </c>
      <c r="BO69" s="2">
        <v>0.0</v>
      </c>
      <c r="BP69" s="2">
        <v>0.0</v>
      </c>
      <c r="BQ69" s="2">
        <v>0.0</v>
      </c>
      <c r="BR69" s="2">
        <v>0.0</v>
      </c>
      <c r="BS69" s="2">
        <v>0.0</v>
      </c>
    </row>
    <row r="70">
      <c r="A70" s="2" t="s">
        <v>127</v>
      </c>
      <c r="B70" s="2" t="s">
        <v>107</v>
      </c>
      <c r="C70" s="2" t="s">
        <v>115</v>
      </c>
      <c r="D70" s="2" t="s">
        <v>40</v>
      </c>
      <c r="E70" s="2" t="s">
        <v>109</v>
      </c>
      <c r="F70" s="2" t="s">
        <v>103</v>
      </c>
      <c r="G70" s="2">
        <v>2011.0</v>
      </c>
      <c r="H70" s="2" t="s">
        <v>129</v>
      </c>
      <c r="I70" s="2" t="s">
        <v>44</v>
      </c>
      <c r="K70" s="4">
        <v>2880.0</v>
      </c>
      <c r="L70" s="4">
        <v>2880.0</v>
      </c>
      <c r="M70" s="4">
        <v>2880.0</v>
      </c>
      <c r="N70" s="4">
        <v>2880.0</v>
      </c>
      <c r="O70" s="4">
        <v>2880.0</v>
      </c>
      <c r="P70" s="4">
        <v>2880.0</v>
      </c>
      <c r="Q70" s="4">
        <v>2880.0</v>
      </c>
      <c r="R70" s="4">
        <v>2880.0</v>
      </c>
      <c r="S70" s="4">
        <v>2880.0</v>
      </c>
      <c r="T70" s="4">
        <v>2880.0</v>
      </c>
      <c r="U70" s="4">
        <v>2880.0</v>
      </c>
      <c r="V70" s="4">
        <v>2880.0</v>
      </c>
      <c r="W70" s="4">
        <v>2880.0</v>
      </c>
      <c r="X70" s="4">
        <v>2880.0</v>
      </c>
      <c r="Y70" s="4">
        <v>2880.0</v>
      </c>
      <c r="Z70" s="4">
        <v>2880.0</v>
      </c>
      <c r="AA70" s="4">
        <v>2880.0</v>
      </c>
      <c r="AB70" s="4">
        <v>2880.0</v>
      </c>
      <c r="AC70" s="4">
        <v>2490.0</v>
      </c>
      <c r="AD70" s="4">
        <v>0.0</v>
      </c>
      <c r="AE70" s="4">
        <v>0.0</v>
      </c>
      <c r="AF70" s="4">
        <v>0.0</v>
      </c>
      <c r="AG70" s="4">
        <v>0.0</v>
      </c>
      <c r="AH70" s="4">
        <v>0.0</v>
      </c>
      <c r="AI70" s="4">
        <v>0.0</v>
      </c>
      <c r="AJ70" s="4">
        <v>0.0</v>
      </c>
      <c r="AK70" s="4">
        <v>0.0</v>
      </c>
      <c r="AL70" s="4">
        <v>0.0</v>
      </c>
      <c r="AM70" s="4">
        <v>0.0</v>
      </c>
      <c r="AN70" s="4">
        <v>0.0</v>
      </c>
      <c r="AP70" s="4">
        <v>5465411.0</v>
      </c>
      <c r="AQ70" s="4">
        <v>5465411.0</v>
      </c>
      <c r="AR70" s="4">
        <v>5465411.0</v>
      </c>
      <c r="AS70" s="4">
        <v>5465411.0</v>
      </c>
      <c r="AT70" s="4">
        <v>5465411.0</v>
      </c>
      <c r="AU70" s="4">
        <v>5465411.0</v>
      </c>
      <c r="AV70" s="4">
        <v>5465411.0</v>
      </c>
      <c r="AW70" s="4">
        <v>5465411.0</v>
      </c>
      <c r="AX70" s="4">
        <v>5465411.0</v>
      </c>
      <c r="AY70" s="4">
        <v>5465411.0</v>
      </c>
      <c r="AZ70" s="4">
        <v>5465411.0</v>
      </c>
      <c r="BA70" s="4">
        <v>5465411.0</v>
      </c>
      <c r="BB70" s="4">
        <v>5465411.0</v>
      </c>
      <c r="BC70" s="4">
        <v>5465411.0</v>
      </c>
      <c r="BD70" s="4">
        <v>5465411.0</v>
      </c>
      <c r="BE70" s="4">
        <v>5465411.0</v>
      </c>
      <c r="BF70" s="4">
        <v>5465411.0</v>
      </c>
      <c r="BG70" s="4">
        <v>5465411.0</v>
      </c>
      <c r="BH70" s="4">
        <v>5116406.0</v>
      </c>
      <c r="BI70" s="2">
        <v>0.0</v>
      </c>
      <c r="BJ70" s="2">
        <v>0.0</v>
      </c>
      <c r="BK70" s="2">
        <v>0.0</v>
      </c>
      <c r="BL70" s="2">
        <v>0.0</v>
      </c>
      <c r="BM70" s="2">
        <v>0.0</v>
      </c>
      <c r="BN70" s="2">
        <v>0.0</v>
      </c>
      <c r="BO70" s="2">
        <v>0.0</v>
      </c>
      <c r="BP70" s="2">
        <v>0.0</v>
      </c>
      <c r="BQ70" s="2">
        <v>0.0</v>
      </c>
      <c r="BR70" s="2">
        <v>0.0</v>
      </c>
      <c r="BS70" s="2">
        <v>0.0</v>
      </c>
    </row>
    <row r="71">
      <c r="A71" s="2" t="s">
        <v>127</v>
      </c>
      <c r="B71" s="2" t="s">
        <v>107</v>
      </c>
      <c r="C71" s="2" t="s">
        <v>125</v>
      </c>
      <c r="D71" s="2" t="s">
        <v>40</v>
      </c>
      <c r="E71" s="2" t="s">
        <v>109</v>
      </c>
      <c r="F71" s="2" t="s">
        <v>116</v>
      </c>
      <c r="G71" s="2">
        <v>2011.0</v>
      </c>
      <c r="H71" s="2" t="s">
        <v>129</v>
      </c>
      <c r="I71" s="2" t="s">
        <v>44</v>
      </c>
      <c r="K71" s="4">
        <v>3193.0</v>
      </c>
      <c r="L71" s="4">
        <v>0.0</v>
      </c>
      <c r="M71" s="4">
        <v>0.0</v>
      </c>
      <c r="N71" s="4">
        <v>0.0</v>
      </c>
      <c r="O71" s="4">
        <v>0.0</v>
      </c>
      <c r="P71" s="4">
        <v>0.0</v>
      </c>
      <c r="Q71" s="4">
        <v>0.0</v>
      </c>
      <c r="R71" s="4">
        <v>0.0</v>
      </c>
      <c r="S71" s="4">
        <v>0.0</v>
      </c>
      <c r="T71" s="4">
        <v>0.0</v>
      </c>
      <c r="U71" s="4">
        <v>0.0</v>
      </c>
      <c r="V71" s="4">
        <v>0.0</v>
      </c>
      <c r="W71" s="4">
        <v>0.0</v>
      </c>
      <c r="X71" s="4">
        <v>0.0</v>
      </c>
      <c r="Y71" s="4">
        <v>0.0</v>
      </c>
      <c r="Z71" s="4">
        <v>0.0</v>
      </c>
      <c r="AA71" s="4">
        <v>0.0</v>
      </c>
      <c r="AB71" s="4">
        <v>0.0</v>
      </c>
      <c r="AC71" s="4">
        <v>0.0</v>
      </c>
      <c r="AD71" s="4">
        <v>0.0</v>
      </c>
      <c r="AE71" s="4">
        <v>0.0</v>
      </c>
      <c r="AF71" s="4">
        <v>0.0</v>
      </c>
      <c r="AG71" s="4">
        <v>0.0</v>
      </c>
      <c r="AH71" s="4">
        <v>0.0</v>
      </c>
      <c r="AI71" s="4">
        <v>0.0</v>
      </c>
      <c r="AJ71" s="4">
        <v>0.0</v>
      </c>
      <c r="AK71" s="4">
        <v>0.0</v>
      </c>
      <c r="AL71" s="4">
        <v>0.0</v>
      </c>
      <c r="AM71" s="4">
        <v>0.0</v>
      </c>
      <c r="AN71" s="4">
        <v>0.0</v>
      </c>
      <c r="AP71" s="4">
        <v>8266.0</v>
      </c>
      <c r="AQ71" s="2">
        <v>0.0</v>
      </c>
      <c r="AR71" s="2">
        <v>0.0</v>
      </c>
      <c r="AS71" s="2">
        <v>0.0</v>
      </c>
      <c r="AT71" s="2">
        <v>0.0</v>
      </c>
      <c r="AU71" s="2">
        <v>0.0</v>
      </c>
      <c r="AV71" s="2">
        <v>0.0</v>
      </c>
      <c r="AW71" s="2">
        <v>0.0</v>
      </c>
      <c r="AX71" s="2">
        <v>0.0</v>
      </c>
      <c r="AY71" s="2">
        <v>0.0</v>
      </c>
      <c r="AZ71" s="2">
        <v>0.0</v>
      </c>
      <c r="BA71" s="2">
        <v>0.0</v>
      </c>
      <c r="BB71" s="2">
        <v>0.0</v>
      </c>
      <c r="BC71" s="2">
        <v>0.0</v>
      </c>
      <c r="BD71" s="2">
        <v>0.0</v>
      </c>
      <c r="BE71" s="2">
        <v>0.0</v>
      </c>
      <c r="BF71" s="2">
        <v>0.0</v>
      </c>
      <c r="BG71" s="2">
        <v>0.0</v>
      </c>
      <c r="BH71" s="2">
        <v>0.0</v>
      </c>
      <c r="BI71" s="2">
        <v>0.0</v>
      </c>
      <c r="BJ71" s="2">
        <v>0.0</v>
      </c>
      <c r="BK71" s="2">
        <v>0.0</v>
      </c>
      <c r="BL71" s="2">
        <v>0.0</v>
      </c>
      <c r="BM71" s="2">
        <v>0.0</v>
      </c>
      <c r="BN71" s="2">
        <v>0.0</v>
      </c>
      <c r="BO71" s="2">
        <v>0.0</v>
      </c>
      <c r="BP71" s="2">
        <v>0.0</v>
      </c>
      <c r="BQ71" s="2">
        <v>0.0</v>
      </c>
      <c r="BR71" s="2">
        <v>0.0</v>
      </c>
      <c r="BS71" s="2">
        <v>0.0</v>
      </c>
    </row>
    <row r="72">
      <c r="A72" s="2" t="s">
        <v>127</v>
      </c>
      <c r="B72" s="2" t="s">
        <v>107</v>
      </c>
      <c r="C72" s="2" t="s">
        <v>130</v>
      </c>
      <c r="D72" s="2" t="s">
        <v>40</v>
      </c>
      <c r="E72" s="2" t="s">
        <v>109</v>
      </c>
      <c r="F72" s="2" t="s">
        <v>103</v>
      </c>
      <c r="G72" s="2">
        <v>2011.0</v>
      </c>
      <c r="H72" s="2" t="s">
        <v>129</v>
      </c>
      <c r="I72" s="2" t="s">
        <v>44</v>
      </c>
      <c r="K72" s="4">
        <v>0.0</v>
      </c>
      <c r="L72" s="4">
        <v>0.0</v>
      </c>
      <c r="M72" s="4">
        <v>0.0</v>
      </c>
      <c r="N72" s="4">
        <v>0.0</v>
      </c>
      <c r="O72" s="4">
        <v>0.0</v>
      </c>
      <c r="P72" s="4">
        <v>0.0</v>
      </c>
      <c r="Q72" s="4">
        <v>0.0</v>
      </c>
      <c r="R72" s="4">
        <v>0.0</v>
      </c>
      <c r="S72" s="4">
        <v>0.0</v>
      </c>
      <c r="T72" s="4">
        <v>0.0</v>
      </c>
      <c r="U72" s="4">
        <v>0.0</v>
      </c>
      <c r="V72" s="4">
        <v>0.0</v>
      </c>
      <c r="W72" s="4">
        <v>0.0</v>
      </c>
      <c r="X72" s="4">
        <v>0.0</v>
      </c>
      <c r="Y72" s="4">
        <v>0.0</v>
      </c>
      <c r="Z72" s="4">
        <v>0.0</v>
      </c>
      <c r="AA72" s="4">
        <v>0.0</v>
      </c>
      <c r="AB72" s="4">
        <v>0.0</v>
      </c>
      <c r="AC72" s="4">
        <v>0.0</v>
      </c>
      <c r="AD72" s="4">
        <v>0.0</v>
      </c>
      <c r="AE72" s="4">
        <v>0.0</v>
      </c>
      <c r="AF72" s="4">
        <v>0.0</v>
      </c>
      <c r="AG72" s="4">
        <v>0.0</v>
      </c>
      <c r="AH72" s="4">
        <v>0.0</v>
      </c>
      <c r="AI72" s="4">
        <v>0.0</v>
      </c>
      <c r="AJ72" s="4">
        <v>0.0</v>
      </c>
      <c r="AK72" s="4">
        <v>0.0</v>
      </c>
      <c r="AL72" s="4">
        <v>0.0</v>
      </c>
      <c r="AM72" s="4">
        <v>0.0</v>
      </c>
      <c r="AN72" s="4">
        <v>0.0</v>
      </c>
      <c r="AP72" s="2">
        <v>0.0</v>
      </c>
      <c r="AQ72" s="2">
        <v>0.0</v>
      </c>
      <c r="AR72" s="2">
        <v>0.0</v>
      </c>
      <c r="AS72" s="2">
        <v>0.0</v>
      </c>
      <c r="AT72" s="2">
        <v>0.0</v>
      </c>
      <c r="AU72" s="2">
        <v>0.0</v>
      </c>
      <c r="AV72" s="2">
        <v>0.0</v>
      </c>
      <c r="AW72" s="2">
        <v>0.0</v>
      </c>
      <c r="AX72" s="2">
        <v>0.0</v>
      </c>
      <c r="AY72" s="2">
        <v>0.0</v>
      </c>
      <c r="AZ72" s="2">
        <v>0.0</v>
      </c>
      <c r="BA72" s="2">
        <v>0.0</v>
      </c>
      <c r="BB72" s="2">
        <v>0.0</v>
      </c>
      <c r="BC72" s="2">
        <v>0.0</v>
      </c>
      <c r="BD72" s="2">
        <v>0.0</v>
      </c>
      <c r="BE72" s="2">
        <v>0.0</v>
      </c>
      <c r="BF72" s="2">
        <v>0.0</v>
      </c>
      <c r="BG72" s="2">
        <v>0.0</v>
      </c>
      <c r="BH72" s="2">
        <v>0.0</v>
      </c>
      <c r="BI72" s="2">
        <v>0.0</v>
      </c>
      <c r="BJ72" s="2">
        <v>0.0</v>
      </c>
      <c r="BK72" s="2">
        <v>0.0</v>
      </c>
      <c r="BL72" s="2">
        <v>0.0</v>
      </c>
      <c r="BM72" s="2">
        <v>0.0</v>
      </c>
      <c r="BN72" s="2">
        <v>0.0</v>
      </c>
      <c r="BO72" s="2">
        <v>0.0</v>
      </c>
      <c r="BP72" s="2">
        <v>0.0</v>
      </c>
      <c r="BQ72" s="2">
        <v>0.0</v>
      </c>
      <c r="BR72" s="2">
        <v>0.0</v>
      </c>
      <c r="BS72" s="2">
        <v>0.0</v>
      </c>
    </row>
    <row r="73">
      <c r="A73" s="2" t="s">
        <v>127</v>
      </c>
      <c r="B73" s="2" t="s">
        <v>100</v>
      </c>
      <c r="C73" s="2" t="s">
        <v>131</v>
      </c>
      <c r="D73" s="2" t="s">
        <v>40</v>
      </c>
      <c r="E73" s="2" t="s">
        <v>132</v>
      </c>
      <c r="F73" s="2" t="s">
        <v>116</v>
      </c>
      <c r="G73" s="2">
        <v>2011.0</v>
      </c>
      <c r="H73" s="2" t="s">
        <v>129</v>
      </c>
      <c r="I73" s="2" t="s">
        <v>44</v>
      </c>
      <c r="K73" s="4">
        <v>4.0</v>
      </c>
      <c r="L73" s="4">
        <v>0.0</v>
      </c>
      <c r="M73" s="4">
        <v>0.0</v>
      </c>
      <c r="N73" s="4">
        <v>0.0</v>
      </c>
      <c r="O73" s="4">
        <v>0.0</v>
      </c>
      <c r="P73" s="4">
        <v>0.0</v>
      </c>
      <c r="Q73" s="4">
        <v>0.0</v>
      </c>
      <c r="R73" s="4">
        <v>0.0</v>
      </c>
      <c r="S73" s="4">
        <v>0.0</v>
      </c>
      <c r="T73" s="4">
        <v>0.0</v>
      </c>
      <c r="U73" s="4">
        <v>0.0</v>
      </c>
      <c r="V73" s="4">
        <v>0.0</v>
      </c>
      <c r="W73" s="4">
        <v>0.0</v>
      </c>
      <c r="X73" s="4">
        <v>0.0</v>
      </c>
      <c r="Y73" s="4">
        <v>0.0</v>
      </c>
      <c r="Z73" s="4">
        <v>0.0</v>
      </c>
      <c r="AA73" s="4">
        <v>0.0</v>
      </c>
      <c r="AB73" s="4">
        <v>0.0</v>
      </c>
      <c r="AC73" s="4">
        <v>0.0</v>
      </c>
      <c r="AD73" s="4">
        <v>0.0</v>
      </c>
      <c r="AE73" s="4">
        <v>0.0</v>
      </c>
      <c r="AF73" s="4">
        <v>0.0</v>
      </c>
      <c r="AG73" s="4">
        <v>0.0</v>
      </c>
      <c r="AH73" s="4">
        <v>0.0</v>
      </c>
      <c r="AI73" s="4">
        <v>0.0</v>
      </c>
      <c r="AJ73" s="4">
        <v>0.0</v>
      </c>
      <c r="AK73" s="4">
        <v>0.0</v>
      </c>
      <c r="AL73" s="4">
        <v>0.0</v>
      </c>
      <c r="AM73" s="4">
        <v>0.0</v>
      </c>
      <c r="AN73" s="4">
        <v>0.0</v>
      </c>
      <c r="AP73" s="2">
        <v>16.0</v>
      </c>
      <c r="AQ73" s="2">
        <v>0.0</v>
      </c>
      <c r="AR73" s="2">
        <v>0.0</v>
      </c>
      <c r="AS73" s="2">
        <v>0.0</v>
      </c>
      <c r="AT73" s="2">
        <v>0.0</v>
      </c>
      <c r="AU73" s="2">
        <v>0.0</v>
      </c>
      <c r="AV73" s="2">
        <v>0.0</v>
      </c>
      <c r="AW73" s="2">
        <v>0.0</v>
      </c>
      <c r="AX73" s="2">
        <v>0.0</v>
      </c>
      <c r="AY73" s="2">
        <v>0.0</v>
      </c>
      <c r="AZ73" s="2">
        <v>0.0</v>
      </c>
      <c r="BA73" s="2">
        <v>0.0</v>
      </c>
      <c r="BB73" s="2">
        <v>0.0</v>
      </c>
      <c r="BC73" s="2">
        <v>0.0</v>
      </c>
      <c r="BD73" s="2">
        <v>0.0</v>
      </c>
      <c r="BE73" s="2">
        <v>0.0</v>
      </c>
      <c r="BF73" s="2">
        <v>0.0</v>
      </c>
      <c r="BG73" s="2">
        <v>0.0</v>
      </c>
      <c r="BH73" s="2">
        <v>0.0</v>
      </c>
      <c r="BI73" s="2">
        <v>0.0</v>
      </c>
      <c r="BJ73" s="2">
        <v>0.0</v>
      </c>
      <c r="BK73" s="2">
        <v>0.0</v>
      </c>
      <c r="BL73" s="2">
        <v>0.0</v>
      </c>
      <c r="BM73" s="2">
        <v>0.0</v>
      </c>
      <c r="BN73" s="2">
        <v>0.0</v>
      </c>
      <c r="BO73" s="2">
        <v>0.0</v>
      </c>
      <c r="BP73" s="2">
        <v>0.0</v>
      </c>
      <c r="BQ73" s="2">
        <v>0.0</v>
      </c>
      <c r="BR73" s="2">
        <v>0.0</v>
      </c>
      <c r="BS73" s="2">
        <v>0.0</v>
      </c>
    </row>
    <row r="74">
      <c r="A74" s="2" t="s">
        <v>127</v>
      </c>
      <c r="B74" s="2" t="s">
        <v>100</v>
      </c>
      <c r="C74" s="2" t="s">
        <v>133</v>
      </c>
      <c r="D74" s="2" t="s">
        <v>40</v>
      </c>
      <c r="E74" s="2" t="s">
        <v>132</v>
      </c>
      <c r="F74" s="2" t="s">
        <v>116</v>
      </c>
      <c r="G74" s="2">
        <v>2011.0</v>
      </c>
      <c r="H74" s="2" t="s">
        <v>129</v>
      </c>
      <c r="I74" s="2" t="s">
        <v>44</v>
      </c>
      <c r="K74" s="4">
        <v>597.0</v>
      </c>
      <c r="L74" s="4">
        <v>0.0</v>
      </c>
      <c r="M74" s="4">
        <v>0.0</v>
      </c>
      <c r="N74" s="4">
        <v>0.0</v>
      </c>
      <c r="O74" s="4">
        <v>0.0</v>
      </c>
      <c r="P74" s="4">
        <v>0.0</v>
      </c>
      <c r="Q74" s="4">
        <v>0.0</v>
      </c>
      <c r="R74" s="4">
        <v>0.0</v>
      </c>
      <c r="S74" s="4">
        <v>0.0</v>
      </c>
      <c r="T74" s="4">
        <v>0.0</v>
      </c>
      <c r="U74" s="4">
        <v>0.0</v>
      </c>
      <c r="V74" s="4">
        <v>0.0</v>
      </c>
      <c r="W74" s="4">
        <v>0.0</v>
      </c>
      <c r="X74" s="4">
        <v>0.0</v>
      </c>
      <c r="Y74" s="4">
        <v>0.0</v>
      </c>
      <c r="Z74" s="4">
        <v>0.0</v>
      </c>
      <c r="AA74" s="4">
        <v>0.0</v>
      </c>
      <c r="AB74" s="4">
        <v>0.0</v>
      </c>
      <c r="AC74" s="4">
        <v>0.0</v>
      </c>
      <c r="AD74" s="4">
        <v>0.0</v>
      </c>
      <c r="AE74" s="4">
        <v>0.0</v>
      </c>
      <c r="AF74" s="4">
        <v>0.0</v>
      </c>
      <c r="AG74" s="4">
        <v>0.0</v>
      </c>
      <c r="AH74" s="4">
        <v>0.0</v>
      </c>
      <c r="AI74" s="4">
        <v>0.0</v>
      </c>
      <c r="AJ74" s="4">
        <v>0.0</v>
      </c>
      <c r="AK74" s="4">
        <v>0.0</v>
      </c>
      <c r="AL74" s="4">
        <v>0.0</v>
      </c>
      <c r="AM74" s="4">
        <v>0.0</v>
      </c>
      <c r="AN74" s="4">
        <v>0.0</v>
      </c>
      <c r="AP74" s="4">
        <v>23305.0</v>
      </c>
      <c r="AQ74" s="2">
        <v>0.0</v>
      </c>
      <c r="AR74" s="2">
        <v>0.0</v>
      </c>
      <c r="AS74" s="2">
        <v>0.0</v>
      </c>
      <c r="AT74" s="2">
        <v>0.0</v>
      </c>
      <c r="AU74" s="2">
        <v>0.0</v>
      </c>
      <c r="AV74" s="2">
        <v>0.0</v>
      </c>
      <c r="AW74" s="2">
        <v>0.0</v>
      </c>
      <c r="AX74" s="2">
        <v>0.0</v>
      </c>
      <c r="AY74" s="2">
        <v>0.0</v>
      </c>
      <c r="AZ74" s="2">
        <v>0.0</v>
      </c>
      <c r="BA74" s="2">
        <v>0.0</v>
      </c>
      <c r="BB74" s="2">
        <v>0.0</v>
      </c>
      <c r="BC74" s="2">
        <v>0.0</v>
      </c>
      <c r="BD74" s="2">
        <v>0.0</v>
      </c>
      <c r="BE74" s="2">
        <v>0.0</v>
      </c>
      <c r="BF74" s="2">
        <v>0.0</v>
      </c>
      <c r="BG74" s="2">
        <v>0.0</v>
      </c>
      <c r="BH74" s="2">
        <v>0.0</v>
      </c>
      <c r="BI74" s="2">
        <v>0.0</v>
      </c>
      <c r="BJ74" s="2">
        <v>0.0</v>
      </c>
      <c r="BK74" s="2">
        <v>0.0</v>
      </c>
      <c r="BL74" s="2">
        <v>0.0</v>
      </c>
      <c r="BM74" s="2">
        <v>0.0</v>
      </c>
      <c r="BN74" s="2">
        <v>0.0</v>
      </c>
      <c r="BO74" s="2">
        <v>0.0</v>
      </c>
      <c r="BP74" s="2">
        <v>0.0</v>
      </c>
      <c r="BQ74" s="2">
        <v>0.0</v>
      </c>
      <c r="BR74" s="2">
        <v>0.0</v>
      </c>
      <c r="BS74" s="2">
        <v>0.0</v>
      </c>
    </row>
    <row r="75">
      <c r="A75" s="2" t="s">
        <v>127</v>
      </c>
      <c r="B75" s="2" t="s">
        <v>100</v>
      </c>
      <c r="C75" s="2" t="s">
        <v>101</v>
      </c>
      <c r="D75" s="2" t="s">
        <v>40</v>
      </c>
      <c r="E75" s="2" t="s">
        <v>132</v>
      </c>
      <c r="F75" s="2" t="s">
        <v>103</v>
      </c>
      <c r="G75" s="2">
        <v>2011.0</v>
      </c>
      <c r="H75" s="2" t="s">
        <v>129</v>
      </c>
      <c r="I75" s="2" t="s">
        <v>44</v>
      </c>
      <c r="K75" s="4">
        <v>1416.0</v>
      </c>
      <c r="L75" s="4">
        <v>1414.0</v>
      </c>
      <c r="M75" s="4">
        <v>1387.0</v>
      </c>
      <c r="N75" s="4">
        <v>794.0</v>
      </c>
      <c r="O75" s="4">
        <v>792.0</v>
      </c>
      <c r="P75" s="4">
        <v>781.0</v>
      </c>
      <c r="Q75" s="4">
        <v>140.0</v>
      </c>
      <c r="R75" s="4">
        <v>135.0</v>
      </c>
      <c r="S75" s="4">
        <v>135.0</v>
      </c>
      <c r="T75" s="4">
        <v>135.0</v>
      </c>
      <c r="U75" s="4">
        <v>120.0</v>
      </c>
      <c r="V75" s="4">
        <v>120.0</v>
      </c>
      <c r="W75" s="4">
        <v>10.0</v>
      </c>
      <c r="X75" s="4">
        <v>10.0</v>
      </c>
      <c r="Y75" s="4">
        <v>10.0</v>
      </c>
      <c r="Z75" s="4">
        <v>0.0</v>
      </c>
      <c r="AA75" s="4">
        <v>0.0</v>
      </c>
      <c r="AB75" s="4">
        <v>0.0</v>
      </c>
      <c r="AC75" s="4">
        <v>0.0</v>
      </c>
      <c r="AD75" s="4">
        <v>0.0</v>
      </c>
      <c r="AE75" s="4">
        <v>0.0</v>
      </c>
      <c r="AF75" s="4">
        <v>0.0</v>
      </c>
      <c r="AG75" s="4">
        <v>0.0</v>
      </c>
      <c r="AH75" s="4">
        <v>0.0</v>
      </c>
      <c r="AI75" s="4">
        <v>0.0</v>
      </c>
      <c r="AJ75" s="4">
        <v>0.0</v>
      </c>
      <c r="AK75" s="4">
        <v>0.0</v>
      </c>
      <c r="AL75" s="4">
        <v>0.0</v>
      </c>
      <c r="AM75" s="4">
        <v>0.0</v>
      </c>
      <c r="AN75" s="4">
        <v>0.0</v>
      </c>
      <c r="AP75" s="4">
        <v>3870853.0</v>
      </c>
      <c r="AQ75" s="4">
        <v>3864500.0</v>
      </c>
      <c r="AR75" s="4">
        <v>3785561.0</v>
      </c>
      <c r="AS75" s="4">
        <v>2090042.0</v>
      </c>
      <c r="AT75" s="4">
        <v>2084396.0</v>
      </c>
      <c r="AU75" s="4">
        <v>2054849.0</v>
      </c>
      <c r="AV75" s="4">
        <v>400597.0</v>
      </c>
      <c r="AW75" s="4">
        <v>397369.0</v>
      </c>
      <c r="AX75" s="4">
        <v>397369.0</v>
      </c>
      <c r="AY75" s="4">
        <v>397369.0</v>
      </c>
      <c r="AZ75" s="4">
        <v>293864.0</v>
      </c>
      <c r="BA75" s="4">
        <v>293864.0</v>
      </c>
      <c r="BB75" s="4">
        <v>7784.0</v>
      </c>
      <c r="BC75" s="4">
        <v>7784.0</v>
      </c>
      <c r="BD75" s="4">
        <v>7784.0</v>
      </c>
      <c r="BE75" s="2">
        <v>0.0</v>
      </c>
      <c r="BF75" s="2">
        <v>0.0</v>
      </c>
      <c r="BG75" s="2">
        <v>0.0</v>
      </c>
      <c r="BH75" s="2">
        <v>0.0</v>
      </c>
      <c r="BI75" s="2">
        <v>0.0</v>
      </c>
      <c r="BJ75" s="2">
        <v>0.0</v>
      </c>
      <c r="BK75" s="2">
        <v>0.0</v>
      </c>
      <c r="BL75" s="2">
        <v>0.0</v>
      </c>
      <c r="BM75" s="2">
        <v>0.0</v>
      </c>
      <c r="BN75" s="2">
        <v>0.0</v>
      </c>
      <c r="BO75" s="2">
        <v>0.0</v>
      </c>
      <c r="BP75" s="2">
        <v>0.0</v>
      </c>
      <c r="BQ75" s="2">
        <v>0.0</v>
      </c>
      <c r="BR75" s="2">
        <v>0.0</v>
      </c>
      <c r="BS75" s="2">
        <v>0.0</v>
      </c>
    </row>
    <row r="76">
      <c r="A76" s="2" t="s">
        <v>127</v>
      </c>
      <c r="B76" s="2" t="s">
        <v>100</v>
      </c>
      <c r="C76" s="2" t="s">
        <v>56</v>
      </c>
      <c r="D76" s="2" t="s">
        <v>40</v>
      </c>
      <c r="E76" s="2" t="s">
        <v>132</v>
      </c>
      <c r="F76" s="2" t="s">
        <v>103</v>
      </c>
      <c r="G76" s="2">
        <v>2011.0</v>
      </c>
      <c r="H76" s="2" t="s">
        <v>129</v>
      </c>
      <c r="I76" s="2" t="s">
        <v>44</v>
      </c>
      <c r="K76" s="4">
        <v>2832.0</v>
      </c>
      <c r="L76" s="4">
        <v>2832.0</v>
      </c>
      <c r="M76" s="4">
        <v>2832.0</v>
      </c>
      <c r="N76" s="4">
        <v>2832.0</v>
      </c>
      <c r="O76" s="4">
        <v>2832.0</v>
      </c>
      <c r="P76" s="4">
        <v>2832.0</v>
      </c>
      <c r="Q76" s="4">
        <v>2832.0</v>
      </c>
      <c r="R76" s="4">
        <v>2832.0</v>
      </c>
      <c r="S76" s="4">
        <v>2536.0</v>
      </c>
      <c r="T76" s="4">
        <v>2536.0</v>
      </c>
      <c r="U76" s="4">
        <v>53.0</v>
      </c>
      <c r="V76" s="4">
        <v>53.0</v>
      </c>
      <c r="W76" s="4">
        <v>53.0</v>
      </c>
      <c r="X76" s="4">
        <v>53.0</v>
      </c>
      <c r="Y76" s="4">
        <v>53.0</v>
      </c>
      <c r="Z76" s="4">
        <v>0.0</v>
      </c>
      <c r="AA76" s="4">
        <v>0.0</v>
      </c>
      <c r="AB76" s="4">
        <v>0.0</v>
      </c>
      <c r="AC76" s="4">
        <v>0.0</v>
      </c>
      <c r="AD76" s="4">
        <v>0.0</v>
      </c>
      <c r="AE76" s="4">
        <v>0.0</v>
      </c>
      <c r="AF76" s="4">
        <v>0.0</v>
      </c>
      <c r="AG76" s="4">
        <v>0.0</v>
      </c>
      <c r="AH76" s="4">
        <v>0.0</v>
      </c>
      <c r="AI76" s="4">
        <v>0.0</v>
      </c>
      <c r="AJ76" s="4">
        <v>0.0</v>
      </c>
      <c r="AK76" s="4">
        <v>0.0</v>
      </c>
      <c r="AL76" s="4">
        <v>0.0</v>
      </c>
      <c r="AM76" s="4">
        <v>0.0</v>
      </c>
      <c r="AN76" s="4">
        <v>0.0</v>
      </c>
      <c r="AP76" s="4">
        <v>1.4868304E7</v>
      </c>
      <c r="AQ76" s="4">
        <v>1.4868304E7</v>
      </c>
      <c r="AR76" s="4">
        <v>1.4868304E7</v>
      </c>
      <c r="AS76" s="4">
        <v>1.4868304E7</v>
      </c>
      <c r="AT76" s="4">
        <v>1.4868304E7</v>
      </c>
      <c r="AU76" s="4">
        <v>1.4868304E7</v>
      </c>
      <c r="AV76" s="4">
        <v>1.4868304E7</v>
      </c>
      <c r="AW76" s="4">
        <v>1.4868304E7</v>
      </c>
      <c r="AX76" s="4">
        <v>1.3423428E7</v>
      </c>
      <c r="AY76" s="4">
        <v>1.3423428E7</v>
      </c>
      <c r="AZ76" s="4">
        <v>1328407.0</v>
      </c>
      <c r="BA76" s="4">
        <v>1328407.0</v>
      </c>
      <c r="BB76" s="4">
        <v>1328407.0</v>
      </c>
      <c r="BC76" s="4">
        <v>1328407.0</v>
      </c>
      <c r="BD76" s="4">
        <v>1328407.0</v>
      </c>
      <c r="BE76" s="2">
        <v>0.0</v>
      </c>
      <c r="BF76" s="2">
        <v>0.0</v>
      </c>
      <c r="BG76" s="2">
        <v>0.0</v>
      </c>
      <c r="BH76" s="2">
        <v>0.0</v>
      </c>
      <c r="BI76" s="2">
        <v>0.0</v>
      </c>
      <c r="BJ76" s="2">
        <v>0.0</v>
      </c>
      <c r="BK76" s="2">
        <v>0.0</v>
      </c>
      <c r="BL76" s="2">
        <v>0.0</v>
      </c>
      <c r="BM76" s="2">
        <v>0.0</v>
      </c>
      <c r="BN76" s="2">
        <v>0.0</v>
      </c>
      <c r="BO76" s="2">
        <v>0.0</v>
      </c>
      <c r="BP76" s="2">
        <v>0.0</v>
      </c>
      <c r="BQ76" s="2">
        <v>0.0</v>
      </c>
      <c r="BR76" s="2">
        <v>0.0</v>
      </c>
      <c r="BS76" s="2">
        <v>0.0</v>
      </c>
    </row>
    <row r="77">
      <c r="A77" s="2" t="s">
        <v>127</v>
      </c>
      <c r="B77" s="2" t="s">
        <v>100</v>
      </c>
      <c r="C77" s="2" t="s">
        <v>105</v>
      </c>
      <c r="D77" s="2" t="s">
        <v>40</v>
      </c>
      <c r="E77" s="2" t="s">
        <v>132</v>
      </c>
      <c r="F77" s="2" t="s">
        <v>103</v>
      </c>
      <c r="G77" s="2">
        <v>2011.0</v>
      </c>
      <c r="H77" s="2" t="s">
        <v>129</v>
      </c>
      <c r="I77" s="2" t="s">
        <v>44</v>
      </c>
      <c r="K77" s="4">
        <v>0.0</v>
      </c>
      <c r="L77" s="4">
        <v>0.0</v>
      </c>
      <c r="M77" s="4">
        <v>0.0</v>
      </c>
      <c r="N77" s="4">
        <v>0.0</v>
      </c>
      <c r="O77" s="4">
        <v>0.0</v>
      </c>
      <c r="P77" s="4">
        <v>0.0</v>
      </c>
      <c r="Q77" s="4">
        <v>0.0</v>
      </c>
      <c r="R77" s="4">
        <v>0.0</v>
      </c>
      <c r="S77" s="4">
        <v>0.0</v>
      </c>
      <c r="T77" s="4">
        <v>0.0</v>
      </c>
      <c r="U77" s="4">
        <v>0.0</v>
      </c>
      <c r="V77" s="4">
        <v>0.0</v>
      </c>
      <c r="W77" s="4">
        <v>0.0</v>
      </c>
      <c r="X77" s="4">
        <v>0.0</v>
      </c>
      <c r="Y77" s="4">
        <v>0.0</v>
      </c>
      <c r="Z77" s="4">
        <v>0.0</v>
      </c>
      <c r="AA77" s="4">
        <v>0.0</v>
      </c>
      <c r="AB77" s="4">
        <v>0.0</v>
      </c>
      <c r="AC77" s="4">
        <v>0.0</v>
      </c>
      <c r="AD77" s="4">
        <v>0.0</v>
      </c>
      <c r="AE77" s="4">
        <v>0.0</v>
      </c>
      <c r="AF77" s="4">
        <v>0.0</v>
      </c>
      <c r="AG77" s="4">
        <v>0.0</v>
      </c>
      <c r="AH77" s="4">
        <v>0.0</v>
      </c>
      <c r="AI77" s="4">
        <v>0.0</v>
      </c>
      <c r="AJ77" s="4">
        <v>0.0</v>
      </c>
      <c r="AK77" s="4">
        <v>0.0</v>
      </c>
      <c r="AL77" s="4">
        <v>0.0</v>
      </c>
      <c r="AM77" s="4">
        <v>0.0</v>
      </c>
      <c r="AN77" s="4">
        <v>0.0</v>
      </c>
      <c r="AP77" s="2">
        <v>0.0</v>
      </c>
      <c r="AQ77" s="2">
        <v>0.0</v>
      </c>
      <c r="AR77" s="2">
        <v>0.0</v>
      </c>
      <c r="AS77" s="2">
        <v>0.0</v>
      </c>
      <c r="AT77" s="2">
        <v>0.0</v>
      </c>
      <c r="AU77" s="2">
        <v>0.0</v>
      </c>
      <c r="AV77" s="2">
        <v>0.0</v>
      </c>
      <c r="AW77" s="2">
        <v>0.0</v>
      </c>
      <c r="AX77" s="2">
        <v>0.0</v>
      </c>
      <c r="AY77" s="2">
        <v>0.0</v>
      </c>
      <c r="AZ77" s="2">
        <v>0.0</v>
      </c>
      <c r="BA77" s="2">
        <v>0.0</v>
      </c>
      <c r="BB77" s="2">
        <v>0.0</v>
      </c>
      <c r="BC77" s="2">
        <v>0.0</v>
      </c>
      <c r="BD77" s="2">
        <v>0.0</v>
      </c>
      <c r="BE77" s="2">
        <v>0.0</v>
      </c>
      <c r="BF77" s="2">
        <v>0.0</v>
      </c>
      <c r="BG77" s="2">
        <v>0.0</v>
      </c>
      <c r="BH77" s="2">
        <v>0.0</v>
      </c>
      <c r="BI77" s="2">
        <v>0.0</v>
      </c>
      <c r="BJ77" s="2">
        <v>0.0</v>
      </c>
      <c r="BK77" s="2">
        <v>0.0</v>
      </c>
      <c r="BL77" s="2">
        <v>0.0</v>
      </c>
      <c r="BM77" s="2">
        <v>0.0</v>
      </c>
      <c r="BN77" s="2">
        <v>0.0</v>
      </c>
      <c r="BO77" s="2">
        <v>0.0</v>
      </c>
      <c r="BP77" s="2">
        <v>0.0</v>
      </c>
      <c r="BQ77" s="2">
        <v>0.0</v>
      </c>
      <c r="BR77" s="2">
        <v>0.0</v>
      </c>
      <c r="BS77" s="2">
        <v>0.0</v>
      </c>
    </row>
    <row r="78">
      <c r="A78" s="2" t="s">
        <v>127</v>
      </c>
      <c r="B78" s="2" t="s">
        <v>126</v>
      </c>
      <c r="C78" s="2" t="s">
        <v>124</v>
      </c>
      <c r="D78" s="2" t="s">
        <v>40</v>
      </c>
      <c r="E78" s="2" t="s">
        <v>126</v>
      </c>
      <c r="F78" s="2" t="s">
        <v>116</v>
      </c>
      <c r="G78" s="2">
        <v>2011.0</v>
      </c>
      <c r="H78" s="2" t="s">
        <v>129</v>
      </c>
      <c r="I78" s="2" t="s">
        <v>44</v>
      </c>
      <c r="K78" s="4">
        <v>0.0</v>
      </c>
      <c r="L78" s="4">
        <v>0.0</v>
      </c>
      <c r="M78" s="4">
        <v>0.0</v>
      </c>
      <c r="N78" s="4">
        <v>0.0</v>
      </c>
      <c r="O78" s="4">
        <v>0.0</v>
      </c>
      <c r="P78" s="4">
        <v>0.0</v>
      </c>
      <c r="Q78" s="4">
        <v>0.0</v>
      </c>
      <c r="R78" s="4">
        <v>0.0</v>
      </c>
      <c r="S78" s="4">
        <v>0.0</v>
      </c>
      <c r="T78" s="4">
        <v>0.0</v>
      </c>
      <c r="U78" s="4">
        <v>0.0</v>
      </c>
      <c r="V78" s="4">
        <v>0.0</v>
      </c>
      <c r="W78" s="4">
        <v>0.0</v>
      </c>
      <c r="X78" s="4">
        <v>0.0</v>
      </c>
      <c r="Y78" s="4">
        <v>0.0</v>
      </c>
      <c r="Z78" s="4">
        <v>0.0</v>
      </c>
      <c r="AA78" s="4">
        <v>0.0</v>
      </c>
      <c r="AB78" s="4">
        <v>0.0</v>
      </c>
      <c r="AC78" s="4">
        <v>0.0</v>
      </c>
      <c r="AD78" s="4">
        <v>0.0</v>
      </c>
      <c r="AE78" s="4">
        <v>0.0</v>
      </c>
      <c r="AF78" s="4">
        <v>0.0</v>
      </c>
      <c r="AG78" s="4">
        <v>0.0</v>
      </c>
      <c r="AH78" s="4">
        <v>0.0</v>
      </c>
      <c r="AI78" s="4">
        <v>0.0</v>
      </c>
      <c r="AJ78" s="4">
        <v>0.0</v>
      </c>
      <c r="AK78" s="4">
        <v>0.0</v>
      </c>
      <c r="AL78" s="4">
        <v>0.0</v>
      </c>
      <c r="AM78" s="4">
        <v>0.0</v>
      </c>
      <c r="AN78" s="4">
        <v>0.0</v>
      </c>
      <c r="AP78" s="2">
        <v>0.0</v>
      </c>
      <c r="AQ78" s="2">
        <v>0.0</v>
      </c>
      <c r="AR78" s="2">
        <v>0.0</v>
      </c>
      <c r="AS78" s="2">
        <v>0.0</v>
      </c>
      <c r="AT78" s="2">
        <v>0.0</v>
      </c>
      <c r="AU78" s="2">
        <v>0.0</v>
      </c>
      <c r="AV78" s="2">
        <v>0.0</v>
      </c>
      <c r="AW78" s="2">
        <v>0.0</v>
      </c>
      <c r="AX78" s="2">
        <v>0.0</v>
      </c>
      <c r="AY78" s="2">
        <v>0.0</v>
      </c>
      <c r="AZ78" s="2">
        <v>0.0</v>
      </c>
      <c r="BA78" s="2">
        <v>0.0</v>
      </c>
      <c r="BB78" s="2">
        <v>0.0</v>
      </c>
      <c r="BC78" s="2">
        <v>0.0</v>
      </c>
      <c r="BD78" s="2">
        <v>0.0</v>
      </c>
      <c r="BE78" s="2">
        <v>0.0</v>
      </c>
      <c r="BF78" s="2">
        <v>0.0</v>
      </c>
      <c r="BG78" s="2">
        <v>0.0</v>
      </c>
      <c r="BH78" s="2">
        <v>0.0</v>
      </c>
      <c r="BI78" s="2">
        <v>0.0</v>
      </c>
      <c r="BJ78" s="2">
        <v>0.0</v>
      </c>
      <c r="BK78" s="2">
        <v>0.0</v>
      </c>
      <c r="BL78" s="2">
        <v>0.0</v>
      </c>
      <c r="BM78" s="2">
        <v>0.0</v>
      </c>
      <c r="BN78" s="2">
        <v>0.0</v>
      </c>
      <c r="BO78" s="2">
        <v>0.0</v>
      </c>
      <c r="BP78" s="2">
        <v>0.0</v>
      </c>
      <c r="BQ78" s="2">
        <v>0.0</v>
      </c>
      <c r="BR78" s="2">
        <v>0.0</v>
      </c>
      <c r="BS78" s="2">
        <v>0.0</v>
      </c>
    </row>
    <row r="79">
      <c r="A79" s="2" t="s">
        <v>127</v>
      </c>
      <c r="B79" s="2" t="s">
        <v>126</v>
      </c>
      <c r="C79" s="2" t="s">
        <v>56</v>
      </c>
      <c r="D79" s="2" t="s">
        <v>40</v>
      </c>
      <c r="E79" s="2" t="s">
        <v>126</v>
      </c>
      <c r="F79" s="2" t="s">
        <v>103</v>
      </c>
      <c r="G79" s="2">
        <v>2011.0</v>
      </c>
      <c r="H79" s="2" t="s">
        <v>129</v>
      </c>
      <c r="I79" s="2" t="s">
        <v>44</v>
      </c>
      <c r="K79" s="4">
        <v>81.0</v>
      </c>
      <c r="L79" s="4">
        <v>81.0</v>
      </c>
      <c r="M79" s="4">
        <v>81.0</v>
      </c>
      <c r="N79" s="4">
        <v>81.0</v>
      </c>
      <c r="O79" s="4">
        <v>81.0</v>
      </c>
      <c r="P79" s="4">
        <v>81.0</v>
      </c>
      <c r="Q79" s="4">
        <v>81.0</v>
      </c>
      <c r="R79" s="4">
        <v>81.0</v>
      </c>
      <c r="S79" s="4">
        <v>81.0</v>
      </c>
      <c r="T79" s="4">
        <v>81.0</v>
      </c>
      <c r="U79" s="4">
        <v>45.0</v>
      </c>
      <c r="V79" s="4">
        <v>45.0</v>
      </c>
      <c r="W79" s="4">
        <v>45.0</v>
      </c>
      <c r="X79" s="4">
        <v>45.0</v>
      </c>
      <c r="Y79" s="4">
        <v>45.0</v>
      </c>
      <c r="Z79" s="4">
        <v>0.0</v>
      </c>
      <c r="AA79" s="4">
        <v>0.0</v>
      </c>
      <c r="AB79" s="4">
        <v>0.0</v>
      </c>
      <c r="AC79" s="4">
        <v>0.0</v>
      </c>
      <c r="AD79" s="4">
        <v>0.0</v>
      </c>
      <c r="AE79" s="4">
        <v>0.0</v>
      </c>
      <c r="AF79" s="4">
        <v>0.0</v>
      </c>
      <c r="AG79" s="4">
        <v>0.0</v>
      </c>
      <c r="AH79" s="4">
        <v>0.0</v>
      </c>
      <c r="AI79" s="4">
        <v>0.0</v>
      </c>
      <c r="AJ79" s="4">
        <v>0.0</v>
      </c>
      <c r="AK79" s="4">
        <v>0.0</v>
      </c>
      <c r="AL79" s="4">
        <v>0.0</v>
      </c>
      <c r="AM79" s="4">
        <v>0.0</v>
      </c>
      <c r="AN79" s="4">
        <v>0.0</v>
      </c>
      <c r="AP79" s="4">
        <v>533952.0</v>
      </c>
      <c r="AQ79" s="4">
        <v>533952.0</v>
      </c>
      <c r="AR79" s="4">
        <v>533952.0</v>
      </c>
      <c r="AS79" s="4">
        <v>533952.0</v>
      </c>
      <c r="AT79" s="4">
        <v>533952.0</v>
      </c>
      <c r="AU79" s="4">
        <v>533952.0</v>
      </c>
      <c r="AV79" s="4">
        <v>533952.0</v>
      </c>
      <c r="AW79" s="4">
        <v>533952.0</v>
      </c>
      <c r="AX79" s="4">
        <v>533952.0</v>
      </c>
      <c r="AY79" s="4">
        <v>533952.0</v>
      </c>
      <c r="AZ79" s="4">
        <v>301611.0</v>
      </c>
      <c r="BA79" s="4">
        <v>301611.0</v>
      </c>
      <c r="BB79" s="4">
        <v>301611.0</v>
      </c>
      <c r="BC79" s="4">
        <v>301611.0</v>
      </c>
      <c r="BD79" s="4">
        <v>301611.0</v>
      </c>
      <c r="BE79" s="2">
        <v>0.0</v>
      </c>
      <c r="BF79" s="2">
        <v>0.0</v>
      </c>
      <c r="BG79" s="2">
        <v>0.0</v>
      </c>
      <c r="BH79" s="2">
        <v>0.0</v>
      </c>
      <c r="BI79" s="2">
        <v>0.0</v>
      </c>
      <c r="BJ79" s="2">
        <v>0.0</v>
      </c>
      <c r="BK79" s="2">
        <v>0.0</v>
      </c>
      <c r="BL79" s="2">
        <v>0.0</v>
      </c>
      <c r="BM79" s="2">
        <v>0.0</v>
      </c>
      <c r="BN79" s="2">
        <v>0.0</v>
      </c>
      <c r="BO79" s="2">
        <v>0.0</v>
      </c>
      <c r="BP79" s="2">
        <v>0.0</v>
      </c>
      <c r="BQ79" s="2">
        <v>0.0</v>
      </c>
      <c r="BR79" s="2">
        <v>0.0</v>
      </c>
      <c r="BS79" s="2">
        <v>0.0</v>
      </c>
    </row>
    <row r="80">
      <c r="A80" s="2" t="s">
        <v>127</v>
      </c>
      <c r="B80" s="2" t="s">
        <v>121</v>
      </c>
      <c r="C80" s="2" t="s">
        <v>134</v>
      </c>
      <c r="D80" s="2" t="s">
        <v>40</v>
      </c>
      <c r="E80" s="2" t="s">
        <v>132</v>
      </c>
      <c r="F80" s="2" t="s">
        <v>103</v>
      </c>
      <c r="G80" s="2">
        <v>2011.0</v>
      </c>
      <c r="H80" s="2" t="s">
        <v>129</v>
      </c>
      <c r="I80" s="2" t="s">
        <v>44</v>
      </c>
      <c r="K80" s="4">
        <v>934.0</v>
      </c>
      <c r="L80" s="4">
        <v>934.0</v>
      </c>
      <c r="M80" s="4">
        <v>934.0</v>
      </c>
      <c r="N80" s="4">
        <v>934.0</v>
      </c>
      <c r="O80" s="4">
        <v>934.0</v>
      </c>
      <c r="P80" s="4">
        <v>934.0</v>
      </c>
      <c r="Q80" s="4">
        <v>934.0</v>
      </c>
      <c r="R80" s="4">
        <v>934.0</v>
      </c>
      <c r="S80" s="4">
        <v>934.0</v>
      </c>
      <c r="T80" s="4">
        <v>934.0</v>
      </c>
      <c r="U80" s="4">
        <v>934.0</v>
      </c>
      <c r="V80" s="4">
        <v>934.0</v>
      </c>
      <c r="W80" s="4">
        <v>934.0</v>
      </c>
      <c r="X80" s="4">
        <v>0.0</v>
      </c>
      <c r="Y80" s="4">
        <v>0.0</v>
      </c>
      <c r="Z80" s="4">
        <v>0.0</v>
      </c>
      <c r="AA80" s="4">
        <v>0.0</v>
      </c>
      <c r="AB80" s="4">
        <v>0.0</v>
      </c>
      <c r="AC80" s="4">
        <v>0.0</v>
      </c>
      <c r="AD80" s="4">
        <v>0.0</v>
      </c>
      <c r="AE80" s="4">
        <v>0.0</v>
      </c>
      <c r="AF80" s="4">
        <v>0.0</v>
      </c>
      <c r="AG80" s="4">
        <v>0.0</v>
      </c>
      <c r="AH80" s="4">
        <v>0.0</v>
      </c>
      <c r="AI80" s="4">
        <v>0.0</v>
      </c>
      <c r="AJ80" s="4">
        <v>0.0</v>
      </c>
      <c r="AK80" s="4">
        <v>0.0</v>
      </c>
      <c r="AL80" s="4">
        <v>0.0</v>
      </c>
      <c r="AM80" s="4">
        <v>0.0</v>
      </c>
      <c r="AN80" s="4">
        <v>0.0</v>
      </c>
      <c r="AP80" s="4">
        <v>4899976.0</v>
      </c>
      <c r="AQ80" s="4">
        <v>4899976.0</v>
      </c>
      <c r="AR80" s="4">
        <v>4899976.0</v>
      </c>
      <c r="AS80" s="4">
        <v>4899976.0</v>
      </c>
      <c r="AT80" s="4">
        <v>4899976.0</v>
      </c>
      <c r="AU80" s="4">
        <v>4899976.0</v>
      </c>
      <c r="AV80" s="4">
        <v>4899976.0</v>
      </c>
      <c r="AW80" s="4">
        <v>4899976.0</v>
      </c>
      <c r="AX80" s="4">
        <v>4899976.0</v>
      </c>
      <c r="AY80" s="4">
        <v>4899976.0</v>
      </c>
      <c r="AZ80" s="4">
        <v>4899976.0</v>
      </c>
      <c r="BA80" s="4">
        <v>4899976.0</v>
      </c>
      <c r="BB80" s="4">
        <v>4899976.0</v>
      </c>
      <c r="BC80" s="2">
        <v>0.0</v>
      </c>
      <c r="BD80" s="2">
        <v>0.0</v>
      </c>
      <c r="BE80" s="2">
        <v>0.0</v>
      </c>
      <c r="BF80" s="2">
        <v>0.0</v>
      </c>
      <c r="BG80" s="2">
        <v>0.0</v>
      </c>
      <c r="BH80" s="2">
        <v>0.0</v>
      </c>
      <c r="BI80" s="2">
        <v>0.0</v>
      </c>
      <c r="BJ80" s="2">
        <v>0.0</v>
      </c>
      <c r="BK80" s="2">
        <v>0.0</v>
      </c>
      <c r="BL80" s="2">
        <v>0.0</v>
      </c>
      <c r="BM80" s="2">
        <v>0.0</v>
      </c>
      <c r="BN80" s="2">
        <v>0.0</v>
      </c>
      <c r="BO80" s="2">
        <v>0.0</v>
      </c>
      <c r="BP80" s="2">
        <v>0.0</v>
      </c>
      <c r="BQ80" s="2">
        <v>0.0</v>
      </c>
      <c r="BR80" s="2">
        <v>0.0</v>
      </c>
      <c r="BS80" s="2">
        <v>0.0</v>
      </c>
    </row>
    <row r="81">
      <c r="A81" s="2" t="s">
        <v>127</v>
      </c>
      <c r="B81" s="2" t="s">
        <v>121</v>
      </c>
      <c r="C81" s="2" t="s">
        <v>122</v>
      </c>
      <c r="D81" s="2" t="s">
        <v>40</v>
      </c>
      <c r="E81" s="2" t="s">
        <v>132</v>
      </c>
      <c r="F81" s="2" t="s">
        <v>103</v>
      </c>
      <c r="G81" s="2">
        <v>2011.0</v>
      </c>
      <c r="H81" s="2" t="s">
        <v>129</v>
      </c>
      <c r="I81" s="2" t="s">
        <v>44</v>
      </c>
      <c r="K81" s="4">
        <v>321.0</v>
      </c>
      <c r="L81" s="4">
        <v>321.0</v>
      </c>
      <c r="M81" s="4">
        <v>321.0</v>
      </c>
      <c r="N81" s="4">
        <v>321.0</v>
      </c>
      <c r="O81" s="4">
        <v>321.0</v>
      </c>
      <c r="P81" s="4">
        <v>321.0</v>
      </c>
      <c r="Q81" s="4">
        <v>321.0</v>
      </c>
      <c r="R81" s="4">
        <v>321.0</v>
      </c>
      <c r="S81" s="4">
        <v>321.0</v>
      </c>
      <c r="T81" s="4">
        <v>321.0</v>
      </c>
      <c r="U81" s="4">
        <v>321.0</v>
      </c>
      <c r="V81" s="4">
        <v>321.0</v>
      </c>
      <c r="W81" s="4">
        <v>321.0</v>
      </c>
      <c r="X81" s="4">
        <v>321.0</v>
      </c>
      <c r="Y81" s="4">
        <v>321.0</v>
      </c>
      <c r="Z81" s="4">
        <v>258.0</v>
      </c>
      <c r="AA81" s="4">
        <v>258.0</v>
      </c>
      <c r="AB81" s="4">
        <v>258.0</v>
      </c>
      <c r="AC81" s="4">
        <v>258.0</v>
      </c>
      <c r="AD81" s="4">
        <v>258.0</v>
      </c>
      <c r="AE81" s="4">
        <v>258.0</v>
      </c>
      <c r="AF81" s="4">
        <v>258.0</v>
      </c>
      <c r="AG81" s="4">
        <v>258.0</v>
      </c>
      <c r="AH81" s="4">
        <v>258.0</v>
      </c>
      <c r="AI81" s="4">
        <v>258.0</v>
      </c>
      <c r="AJ81" s="4">
        <v>258.0</v>
      </c>
      <c r="AK81" s="4">
        <v>0.0</v>
      </c>
      <c r="AL81" s="4">
        <v>0.0</v>
      </c>
      <c r="AM81" s="4">
        <v>0.0</v>
      </c>
      <c r="AN81" s="4">
        <v>0.0</v>
      </c>
      <c r="AP81" s="4">
        <v>1651092.0</v>
      </c>
      <c r="AQ81" s="4">
        <v>1651092.0</v>
      </c>
      <c r="AR81" s="4">
        <v>1651092.0</v>
      </c>
      <c r="AS81" s="4">
        <v>1651092.0</v>
      </c>
      <c r="AT81" s="4">
        <v>1651092.0</v>
      </c>
      <c r="AU81" s="4">
        <v>1651092.0</v>
      </c>
      <c r="AV81" s="4">
        <v>1651092.0</v>
      </c>
      <c r="AW81" s="4">
        <v>1651092.0</v>
      </c>
      <c r="AX81" s="4">
        <v>1651092.0</v>
      </c>
      <c r="AY81" s="4">
        <v>1651092.0</v>
      </c>
      <c r="AZ81" s="4">
        <v>1651092.0</v>
      </c>
      <c r="BA81" s="4">
        <v>1651092.0</v>
      </c>
      <c r="BB81" s="4">
        <v>1651092.0</v>
      </c>
      <c r="BC81" s="4">
        <v>1651092.0</v>
      </c>
      <c r="BD81" s="4">
        <v>1651092.0</v>
      </c>
      <c r="BE81" s="4">
        <v>1327218.0</v>
      </c>
      <c r="BF81" s="4">
        <v>1327218.0</v>
      </c>
      <c r="BG81" s="4">
        <v>1327218.0</v>
      </c>
      <c r="BH81" s="4">
        <v>1327218.0</v>
      </c>
      <c r="BI81" s="4">
        <v>1327218.0</v>
      </c>
      <c r="BJ81" s="4">
        <v>1327218.0</v>
      </c>
      <c r="BK81" s="4">
        <v>1327218.0</v>
      </c>
      <c r="BL81" s="4">
        <v>1327218.0</v>
      </c>
      <c r="BM81" s="4">
        <v>1327218.0</v>
      </c>
      <c r="BN81" s="4">
        <v>1327218.0</v>
      </c>
      <c r="BO81" s="4">
        <v>1327218.0</v>
      </c>
      <c r="BP81" s="2">
        <v>0.0</v>
      </c>
      <c r="BQ81" s="2">
        <v>0.0</v>
      </c>
      <c r="BR81" s="2">
        <v>0.0</v>
      </c>
      <c r="BS81" s="2">
        <v>0.0</v>
      </c>
    </row>
    <row r="82">
      <c r="A82" s="2" t="s">
        <v>127</v>
      </c>
      <c r="B82" s="2" t="s">
        <v>100</v>
      </c>
      <c r="C82" s="2" t="s">
        <v>101</v>
      </c>
      <c r="D82" s="2" t="s">
        <v>40</v>
      </c>
      <c r="E82" s="2" t="s">
        <v>135</v>
      </c>
      <c r="F82" s="2" t="s">
        <v>103</v>
      </c>
      <c r="G82" s="2">
        <v>2012.0</v>
      </c>
      <c r="H82" s="2" t="s">
        <v>136</v>
      </c>
      <c r="I82" s="2" t="s">
        <v>44</v>
      </c>
      <c r="K82" s="4">
        <v>0.0</v>
      </c>
      <c r="L82" s="4">
        <v>843.0</v>
      </c>
      <c r="M82" s="4">
        <v>842.0</v>
      </c>
      <c r="N82" s="4">
        <v>829.0</v>
      </c>
      <c r="O82" s="4">
        <v>493.0</v>
      </c>
      <c r="P82" s="4">
        <v>491.0</v>
      </c>
      <c r="Q82" s="4">
        <v>82.0</v>
      </c>
      <c r="R82" s="4">
        <v>82.0</v>
      </c>
      <c r="S82" s="4">
        <v>82.0</v>
      </c>
      <c r="T82" s="4">
        <v>82.0</v>
      </c>
      <c r="U82" s="4">
        <v>82.0</v>
      </c>
      <c r="V82" s="4">
        <v>70.0</v>
      </c>
      <c r="W82" s="4">
        <v>70.0</v>
      </c>
      <c r="X82" s="4">
        <v>0.0</v>
      </c>
      <c r="Y82" s="4">
        <v>0.0</v>
      </c>
      <c r="Z82" s="4">
        <v>0.0</v>
      </c>
      <c r="AA82" s="4">
        <v>0.0</v>
      </c>
      <c r="AB82" s="4">
        <v>0.0</v>
      </c>
      <c r="AC82" s="4">
        <v>0.0</v>
      </c>
      <c r="AD82" s="4">
        <v>0.0</v>
      </c>
      <c r="AE82" s="4">
        <v>0.0</v>
      </c>
      <c r="AF82" s="4">
        <v>0.0</v>
      </c>
      <c r="AG82" s="4">
        <v>0.0</v>
      </c>
      <c r="AH82" s="4">
        <v>0.0</v>
      </c>
      <c r="AI82" s="4">
        <v>0.0</v>
      </c>
      <c r="AJ82" s="4">
        <v>0.0</v>
      </c>
      <c r="AK82" s="4">
        <v>0.0</v>
      </c>
      <c r="AL82" s="4">
        <v>0.0</v>
      </c>
      <c r="AM82" s="4">
        <v>0.0</v>
      </c>
      <c r="AN82" s="4">
        <v>0.0</v>
      </c>
      <c r="AP82" s="2">
        <v>0.0</v>
      </c>
      <c r="AQ82" s="4">
        <v>3365166.0</v>
      </c>
      <c r="AR82" s="4">
        <v>3364140.0</v>
      </c>
      <c r="AS82" s="4">
        <v>3311686.0</v>
      </c>
      <c r="AT82" s="4">
        <v>1870669.0</v>
      </c>
      <c r="AU82" s="4">
        <v>1863261.0</v>
      </c>
      <c r="AV82" s="4">
        <v>380762.0</v>
      </c>
      <c r="AW82" s="4">
        <v>380762.0</v>
      </c>
      <c r="AX82" s="4">
        <v>380762.0</v>
      </c>
      <c r="AY82" s="4">
        <v>380762.0</v>
      </c>
      <c r="AZ82" s="4">
        <v>380762.0</v>
      </c>
      <c r="BA82" s="4">
        <v>257370.0</v>
      </c>
      <c r="BB82" s="4">
        <v>257370.0</v>
      </c>
      <c r="BC82" s="2">
        <v>0.0</v>
      </c>
      <c r="BD82" s="2">
        <v>0.0</v>
      </c>
      <c r="BE82" s="2">
        <v>0.0</v>
      </c>
      <c r="BF82" s="2">
        <v>0.0</v>
      </c>
      <c r="BG82" s="2">
        <v>0.0</v>
      </c>
      <c r="BH82" s="2">
        <v>0.0</v>
      </c>
      <c r="BI82" s="2">
        <v>0.0</v>
      </c>
      <c r="BJ82" s="2">
        <v>0.0</v>
      </c>
      <c r="BK82" s="2">
        <v>0.0</v>
      </c>
      <c r="BL82" s="2">
        <v>0.0</v>
      </c>
      <c r="BM82" s="2">
        <v>0.0</v>
      </c>
      <c r="BN82" s="2">
        <v>0.0</v>
      </c>
      <c r="BO82" s="2">
        <v>0.0</v>
      </c>
      <c r="BP82" s="2">
        <v>0.0</v>
      </c>
      <c r="BQ82" s="2">
        <v>0.0</v>
      </c>
      <c r="BR82" s="2">
        <v>0.0</v>
      </c>
      <c r="BS82" s="2">
        <v>0.0</v>
      </c>
    </row>
    <row r="83">
      <c r="A83" s="2" t="s">
        <v>127</v>
      </c>
      <c r="B83" s="2" t="s">
        <v>100</v>
      </c>
      <c r="C83" s="2" t="s">
        <v>56</v>
      </c>
      <c r="D83" s="2" t="s">
        <v>40</v>
      </c>
      <c r="E83" s="2" t="s">
        <v>135</v>
      </c>
      <c r="F83" s="2" t="s">
        <v>103</v>
      </c>
      <c r="G83" s="2">
        <v>2012.0</v>
      </c>
      <c r="H83" s="2" t="s">
        <v>136</v>
      </c>
      <c r="I83" s="2" t="s">
        <v>44</v>
      </c>
      <c r="K83" s="4">
        <v>0.0</v>
      </c>
      <c r="L83" s="4">
        <v>5116.0</v>
      </c>
      <c r="M83" s="4">
        <v>5067.0</v>
      </c>
      <c r="N83" s="4">
        <v>4937.0</v>
      </c>
      <c r="O83" s="4">
        <v>4842.0</v>
      </c>
      <c r="P83" s="4">
        <v>4818.0</v>
      </c>
      <c r="Q83" s="4">
        <v>4156.0</v>
      </c>
      <c r="R83" s="4">
        <v>4092.0</v>
      </c>
      <c r="S83" s="4">
        <v>4092.0</v>
      </c>
      <c r="T83" s="4">
        <v>4016.0</v>
      </c>
      <c r="U83" s="4">
        <v>3150.0</v>
      </c>
      <c r="V83" s="4">
        <v>3011.0</v>
      </c>
      <c r="W83" s="4">
        <v>3011.0</v>
      </c>
      <c r="X83" s="4">
        <v>2287.0</v>
      </c>
      <c r="Y83" s="4">
        <v>1889.0</v>
      </c>
      <c r="Z83" s="4">
        <v>1889.0</v>
      </c>
      <c r="AA83" s="4">
        <v>468.0</v>
      </c>
      <c r="AB83" s="4">
        <v>185.0</v>
      </c>
      <c r="AC83" s="4">
        <v>185.0</v>
      </c>
      <c r="AD83" s="4">
        <v>185.0</v>
      </c>
      <c r="AE83" s="4">
        <v>185.0</v>
      </c>
      <c r="AF83" s="4">
        <v>0.0</v>
      </c>
      <c r="AG83" s="4">
        <v>0.0</v>
      </c>
      <c r="AH83" s="4">
        <v>0.0</v>
      </c>
      <c r="AI83" s="4">
        <v>0.0</v>
      </c>
      <c r="AJ83" s="4">
        <v>0.0</v>
      </c>
      <c r="AK83" s="4">
        <v>0.0</v>
      </c>
      <c r="AL83" s="4">
        <v>0.0</v>
      </c>
      <c r="AM83" s="4">
        <v>0.0</v>
      </c>
      <c r="AN83" s="4">
        <v>0.0</v>
      </c>
      <c r="AP83" s="2">
        <v>0.0</v>
      </c>
      <c r="AQ83" s="4">
        <v>2.2549482E7</v>
      </c>
      <c r="AR83" s="4">
        <v>2.2388167E7</v>
      </c>
      <c r="AS83" s="4">
        <v>2.1957628E7</v>
      </c>
      <c r="AT83" s="4">
        <v>2.1626988E7</v>
      </c>
      <c r="AU83" s="4">
        <v>2.1513912E7</v>
      </c>
      <c r="AV83" s="4">
        <v>1.9349112E7</v>
      </c>
      <c r="AW83" s="4">
        <v>1.8955923E7</v>
      </c>
      <c r="AX83" s="4">
        <v>1.8955923E7</v>
      </c>
      <c r="AY83" s="4">
        <v>1.8558408E7</v>
      </c>
      <c r="AZ83" s="4">
        <v>1.3624369E7</v>
      </c>
      <c r="BA83" s="4">
        <v>1.2090947E7</v>
      </c>
      <c r="BB83" s="4">
        <v>1.1980146E7</v>
      </c>
      <c r="BC83" s="4">
        <v>8022866.0</v>
      </c>
      <c r="BD83" s="4">
        <v>6725959.0</v>
      </c>
      <c r="BE83" s="4">
        <v>6725959.0</v>
      </c>
      <c r="BF83" s="4">
        <v>957436.0</v>
      </c>
      <c r="BG83" s="4">
        <v>493429.0</v>
      </c>
      <c r="BH83" s="4">
        <v>493429.0</v>
      </c>
      <c r="BI83" s="4">
        <v>493429.0</v>
      </c>
      <c r="BJ83" s="4">
        <v>493429.0</v>
      </c>
      <c r="BK83" s="2">
        <v>0.0</v>
      </c>
      <c r="BL83" s="2">
        <v>0.0</v>
      </c>
      <c r="BM83" s="2">
        <v>0.0</v>
      </c>
      <c r="BN83" s="2">
        <v>0.0</v>
      </c>
      <c r="BO83" s="2">
        <v>0.0</v>
      </c>
      <c r="BP83" s="2">
        <v>0.0</v>
      </c>
      <c r="BQ83" s="2">
        <v>0.0</v>
      </c>
      <c r="BR83" s="2">
        <v>0.0</v>
      </c>
      <c r="BS83" s="2">
        <v>0.0</v>
      </c>
    </row>
    <row r="84">
      <c r="A84" s="2" t="s">
        <v>127</v>
      </c>
      <c r="B84" s="2" t="s">
        <v>100</v>
      </c>
      <c r="C84" s="2" t="s">
        <v>105</v>
      </c>
      <c r="D84" s="2" t="s">
        <v>40</v>
      </c>
      <c r="E84" s="2" t="s">
        <v>135</v>
      </c>
      <c r="F84" s="2" t="s">
        <v>103</v>
      </c>
      <c r="G84" s="2">
        <v>2012.0</v>
      </c>
      <c r="H84" s="2" t="s">
        <v>136</v>
      </c>
      <c r="I84" s="2" t="s">
        <v>44</v>
      </c>
      <c r="K84" s="4">
        <v>0.0</v>
      </c>
      <c r="L84" s="4">
        <v>124.0</v>
      </c>
      <c r="M84" s="4">
        <v>124.0</v>
      </c>
      <c r="N84" s="4">
        <v>124.0</v>
      </c>
      <c r="O84" s="4">
        <v>124.0</v>
      </c>
      <c r="P84" s="4">
        <v>0.0</v>
      </c>
      <c r="Q84" s="4">
        <v>0.0</v>
      </c>
      <c r="R84" s="4">
        <v>0.0</v>
      </c>
      <c r="S84" s="4">
        <v>0.0</v>
      </c>
      <c r="T84" s="4">
        <v>0.0</v>
      </c>
      <c r="U84" s="4">
        <v>0.0</v>
      </c>
      <c r="V84" s="4">
        <v>0.0</v>
      </c>
      <c r="W84" s="4">
        <v>0.0</v>
      </c>
      <c r="X84" s="4">
        <v>0.0</v>
      </c>
      <c r="Y84" s="4">
        <v>0.0</v>
      </c>
      <c r="Z84" s="4">
        <v>0.0</v>
      </c>
      <c r="AA84" s="4">
        <v>0.0</v>
      </c>
      <c r="AB84" s="4">
        <v>0.0</v>
      </c>
      <c r="AC84" s="4">
        <v>0.0</v>
      </c>
      <c r="AD84" s="4">
        <v>0.0</v>
      </c>
      <c r="AE84" s="4">
        <v>0.0</v>
      </c>
      <c r="AF84" s="4">
        <v>0.0</v>
      </c>
      <c r="AG84" s="4">
        <v>0.0</v>
      </c>
      <c r="AH84" s="4">
        <v>0.0</v>
      </c>
      <c r="AI84" s="4">
        <v>0.0</v>
      </c>
      <c r="AJ84" s="4">
        <v>0.0</v>
      </c>
      <c r="AK84" s="4">
        <v>0.0</v>
      </c>
      <c r="AL84" s="4">
        <v>0.0</v>
      </c>
      <c r="AM84" s="4">
        <v>0.0</v>
      </c>
      <c r="AN84" s="4">
        <v>0.0</v>
      </c>
      <c r="AP84" s="2">
        <v>0.0</v>
      </c>
      <c r="AQ84" s="4">
        <v>604230.0</v>
      </c>
      <c r="AR84" s="4">
        <v>604230.0</v>
      </c>
      <c r="AS84" s="4">
        <v>604230.0</v>
      </c>
      <c r="AT84" s="4">
        <v>604230.0</v>
      </c>
      <c r="AU84" s="2">
        <v>0.0</v>
      </c>
      <c r="AV84" s="2">
        <v>0.0</v>
      </c>
      <c r="AW84" s="2">
        <v>0.0</v>
      </c>
      <c r="AX84" s="2">
        <v>0.0</v>
      </c>
      <c r="AY84" s="2">
        <v>0.0</v>
      </c>
      <c r="AZ84" s="2">
        <v>0.0</v>
      </c>
      <c r="BA84" s="2">
        <v>0.0</v>
      </c>
      <c r="BB84" s="2">
        <v>0.0</v>
      </c>
      <c r="BC84" s="2">
        <v>0.0</v>
      </c>
      <c r="BD84" s="2">
        <v>0.0</v>
      </c>
      <c r="BE84" s="2">
        <v>0.0</v>
      </c>
      <c r="BF84" s="2">
        <v>0.0</v>
      </c>
      <c r="BG84" s="2">
        <v>0.0</v>
      </c>
      <c r="BH84" s="2">
        <v>0.0</v>
      </c>
      <c r="BI84" s="2">
        <v>0.0</v>
      </c>
      <c r="BJ84" s="2">
        <v>0.0</v>
      </c>
      <c r="BK84" s="2">
        <v>0.0</v>
      </c>
      <c r="BL84" s="2">
        <v>0.0</v>
      </c>
      <c r="BM84" s="2">
        <v>0.0</v>
      </c>
      <c r="BN84" s="2">
        <v>0.0</v>
      </c>
      <c r="BO84" s="2">
        <v>0.0</v>
      </c>
      <c r="BP84" s="2">
        <v>0.0</v>
      </c>
      <c r="BQ84" s="2">
        <v>0.0</v>
      </c>
      <c r="BR84" s="2">
        <v>0.0</v>
      </c>
      <c r="BS84" s="2">
        <v>0.0</v>
      </c>
    </row>
    <row r="85">
      <c r="A85" s="2" t="s">
        <v>127</v>
      </c>
      <c r="B85" s="2" t="s">
        <v>100</v>
      </c>
      <c r="C85" s="2" t="s">
        <v>106</v>
      </c>
      <c r="D85" s="2" t="s">
        <v>40</v>
      </c>
      <c r="E85" s="2" t="s">
        <v>135</v>
      </c>
      <c r="F85" s="2" t="s">
        <v>103</v>
      </c>
      <c r="G85" s="2">
        <v>2012.0</v>
      </c>
      <c r="H85" s="2" t="s">
        <v>136</v>
      </c>
      <c r="I85" s="2" t="s">
        <v>44</v>
      </c>
      <c r="K85" s="4">
        <v>0.0</v>
      </c>
      <c r="L85" s="4">
        <v>14.0</v>
      </c>
      <c r="M85" s="4">
        <v>14.0</v>
      </c>
      <c r="N85" s="4">
        <v>14.0</v>
      </c>
      <c r="O85" s="4">
        <v>14.0</v>
      </c>
      <c r="P85" s="4">
        <v>14.0</v>
      </c>
      <c r="Q85" s="4">
        <v>14.0</v>
      </c>
      <c r="R85" s="4">
        <v>14.0</v>
      </c>
      <c r="S85" s="4">
        <v>14.0</v>
      </c>
      <c r="T85" s="4">
        <v>14.0</v>
      </c>
      <c r="U85" s="4">
        <v>14.0</v>
      </c>
      <c r="V85" s="4">
        <v>14.0</v>
      </c>
      <c r="W85" s="4">
        <v>14.0</v>
      </c>
      <c r="X85" s="4">
        <v>14.0</v>
      </c>
      <c r="Y85" s="4">
        <v>14.0</v>
      </c>
      <c r="Z85" s="4">
        <v>14.0</v>
      </c>
      <c r="AA85" s="4">
        <v>0.0</v>
      </c>
      <c r="AB85" s="4">
        <v>0.0</v>
      </c>
      <c r="AC85" s="4">
        <v>0.0</v>
      </c>
      <c r="AD85" s="4">
        <v>0.0</v>
      </c>
      <c r="AE85" s="4">
        <v>0.0</v>
      </c>
      <c r="AF85" s="4">
        <v>0.0</v>
      </c>
      <c r="AG85" s="4">
        <v>0.0</v>
      </c>
      <c r="AH85" s="4">
        <v>0.0</v>
      </c>
      <c r="AI85" s="4">
        <v>0.0</v>
      </c>
      <c r="AJ85" s="4">
        <v>0.0</v>
      </c>
      <c r="AK85" s="4">
        <v>0.0</v>
      </c>
      <c r="AL85" s="4">
        <v>0.0</v>
      </c>
      <c r="AM85" s="4">
        <v>0.0</v>
      </c>
      <c r="AN85" s="4">
        <v>0.0</v>
      </c>
      <c r="AP85" s="2">
        <v>0.0</v>
      </c>
      <c r="AQ85" s="4">
        <v>16176.0</v>
      </c>
      <c r="AR85" s="4">
        <v>16176.0</v>
      </c>
      <c r="AS85" s="4">
        <v>16176.0</v>
      </c>
      <c r="AT85" s="4">
        <v>16176.0</v>
      </c>
      <c r="AU85" s="4">
        <v>16176.0</v>
      </c>
      <c r="AV85" s="4">
        <v>16176.0</v>
      </c>
      <c r="AW85" s="4">
        <v>16176.0</v>
      </c>
      <c r="AX85" s="4">
        <v>16176.0</v>
      </c>
      <c r="AY85" s="4">
        <v>16176.0</v>
      </c>
      <c r="AZ85" s="4">
        <v>16176.0</v>
      </c>
      <c r="BA85" s="4">
        <v>16176.0</v>
      </c>
      <c r="BB85" s="4">
        <v>16176.0</v>
      </c>
      <c r="BC85" s="4">
        <v>16176.0</v>
      </c>
      <c r="BD85" s="4">
        <v>16176.0</v>
      </c>
      <c r="BE85" s="4">
        <v>16176.0</v>
      </c>
      <c r="BF85" s="2">
        <v>0.0</v>
      </c>
      <c r="BG85" s="2">
        <v>0.0</v>
      </c>
      <c r="BH85" s="2">
        <v>0.0</v>
      </c>
      <c r="BI85" s="2">
        <v>0.0</v>
      </c>
      <c r="BJ85" s="2">
        <v>0.0</v>
      </c>
      <c r="BK85" s="2">
        <v>0.0</v>
      </c>
      <c r="BL85" s="2">
        <v>0.0</v>
      </c>
      <c r="BM85" s="2">
        <v>0.0</v>
      </c>
      <c r="BN85" s="2">
        <v>0.0</v>
      </c>
      <c r="BO85" s="2">
        <v>0.0</v>
      </c>
      <c r="BP85" s="2">
        <v>0.0</v>
      </c>
      <c r="BQ85" s="2">
        <v>0.0</v>
      </c>
      <c r="BR85" s="2">
        <v>0.0</v>
      </c>
      <c r="BS85" s="2">
        <v>0.0</v>
      </c>
    </row>
    <row r="86">
      <c r="A86" s="2" t="s">
        <v>127</v>
      </c>
      <c r="B86" s="2" t="s">
        <v>107</v>
      </c>
      <c r="C86" s="2" t="s">
        <v>108</v>
      </c>
      <c r="D86" s="2" t="s">
        <v>40</v>
      </c>
      <c r="E86" s="2" t="s">
        <v>109</v>
      </c>
      <c r="F86" s="2" t="s">
        <v>103</v>
      </c>
      <c r="G86" s="2">
        <v>2012.0</v>
      </c>
      <c r="H86" s="2" t="s">
        <v>136</v>
      </c>
      <c r="I86" s="2" t="s">
        <v>44</v>
      </c>
      <c r="K86" s="4">
        <v>0.0</v>
      </c>
      <c r="L86" s="4">
        <v>25.0</v>
      </c>
      <c r="M86" s="4">
        <v>25.0</v>
      </c>
      <c r="N86" s="4">
        <v>25.0</v>
      </c>
      <c r="O86" s="4">
        <v>24.0</v>
      </c>
      <c r="P86" s="4">
        <v>0.0</v>
      </c>
      <c r="Q86" s="4">
        <v>0.0</v>
      </c>
      <c r="R86" s="4">
        <v>0.0</v>
      </c>
      <c r="S86" s="4">
        <v>0.0</v>
      </c>
      <c r="T86" s="4">
        <v>0.0</v>
      </c>
      <c r="U86" s="4">
        <v>0.0</v>
      </c>
      <c r="V86" s="4">
        <v>0.0</v>
      </c>
      <c r="W86" s="4">
        <v>0.0</v>
      </c>
      <c r="X86" s="4">
        <v>0.0</v>
      </c>
      <c r="Y86" s="4">
        <v>0.0</v>
      </c>
      <c r="Z86" s="4">
        <v>0.0</v>
      </c>
      <c r="AA86" s="4">
        <v>0.0</v>
      </c>
      <c r="AB86" s="4">
        <v>0.0</v>
      </c>
      <c r="AC86" s="4">
        <v>0.0</v>
      </c>
      <c r="AD86" s="4">
        <v>0.0</v>
      </c>
      <c r="AE86" s="4">
        <v>0.0</v>
      </c>
      <c r="AF86" s="4">
        <v>0.0</v>
      </c>
      <c r="AG86" s="4">
        <v>0.0</v>
      </c>
      <c r="AH86" s="4">
        <v>0.0</v>
      </c>
      <c r="AI86" s="4">
        <v>0.0</v>
      </c>
      <c r="AJ86" s="4">
        <v>0.0</v>
      </c>
      <c r="AK86" s="4">
        <v>0.0</v>
      </c>
      <c r="AL86" s="4">
        <v>0.0</v>
      </c>
      <c r="AM86" s="4">
        <v>0.0</v>
      </c>
      <c r="AN86" s="4">
        <v>0.0</v>
      </c>
      <c r="AP86" s="2">
        <v>0.0</v>
      </c>
      <c r="AQ86" s="4">
        <v>43987.0</v>
      </c>
      <c r="AR86" s="4">
        <v>43987.0</v>
      </c>
      <c r="AS86" s="4">
        <v>43987.0</v>
      </c>
      <c r="AT86" s="4">
        <v>42664.0</v>
      </c>
      <c r="AU86" s="2">
        <v>0.0</v>
      </c>
      <c r="AV86" s="2">
        <v>0.0</v>
      </c>
      <c r="AW86" s="2">
        <v>0.0</v>
      </c>
      <c r="AX86" s="2">
        <v>0.0</v>
      </c>
      <c r="AY86" s="2">
        <v>0.0</v>
      </c>
      <c r="AZ86" s="2">
        <v>0.0</v>
      </c>
      <c r="BA86" s="2">
        <v>0.0</v>
      </c>
      <c r="BB86" s="2">
        <v>0.0</v>
      </c>
      <c r="BC86" s="2">
        <v>0.0</v>
      </c>
      <c r="BD86" s="2">
        <v>0.0</v>
      </c>
      <c r="BE86" s="2">
        <v>0.0</v>
      </c>
      <c r="BF86" s="2">
        <v>0.0</v>
      </c>
      <c r="BG86" s="2">
        <v>0.0</v>
      </c>
      <c r="BH86" s="2">
        <v>0.0</v>
      </c>
      <c r="BI86" s="2">
        <v>0.0</v>
      </c>
      <c r="BJ86" s="2">
        <v>0.0</v>
      </c>
      <c r="BK86" s="2">
        <v>0.0</v>
      </c>
      <c r="BL86" s="2">
        <v>0.0</v>
      </c>
      <c r="BM86" s="2">
        <v>0.0</v>
      </c>
      <c r="BN86" s="2">
        <v>0.0</v>
      </c>
      <c r="BO86" s="2">
        <v>0.0</v>
      </c>
      <c r="BP86" s="2">
        <v>0.0</v>
      </c>
      <c r="BQ86" s="2">
        <v>0.0</v>
      </c>
      <c r="BR86" s="2">
        <v>0.0</v>
      </c>
      <c r="BS86" s="2">
        <v>0.0</v>
      </c>
    </row>
    <row r="87">
      <c r="A87" s="2" t="s">
        <v>127</v>
      </c>
      <c r="B87" s="2" t="s">
        <v>107</v>
      </c>
      <c r="C87" s="2" t="s">
        <v>110</v>
      </c>
      <c r="D87" s="2" t="s">
        <v>40</v>
      </c>
      <c r="E87" s="2" t="s">
        <v>109</v>
      </c>
      <c r="F87" s="2" t="s">
        <v>103</v>
      </c>
      <c r="G87" s="2">
        <v>2012.0</v>
      </c>
      <c r="H87" s="2" t="s">
        <v>136</v>
      </c>
      <c r="I87" s="2" t="s">
        <v>44</v>
      </c>
      <c r="K87" s="4">
        <v>0.0</v>
      </c>
      <c r="L87" s="4">
        <v>146.0</v>
      </c>
      <c r="M87" s="4">
        <v>146.0</v>
      </c>
      <c r="N87" s="4">
        <v>146.0</v>
      </c>
      <c r="O87" s="4">
        <v>141.0</v>
      </c>
      <c r="P87" s="4">
        <v>86.0</v>
      </c>
      <c r="Q87" s="4">
        <v>0.0</v>
      </c>
      <c r="R87" s="4">
        <v>0.0</v>
      </c>
      <c r="S87" s="4">
        <v>0.0</v>
      </c>
      <c r="T87" s="4">
        <v>0.0</v>
      </c>
      <c r="U87" s="4">
        <v>0.0</v>
      </c>
      <c r="V87" s="4">
        <v>0.0</v>
      </c>
      <c r="W87" s="4">
        <v>0.0</v>
      </c>
      <c r="X87" s="4">
        <v>0.0</v>
      </c>
      <c r="Y87" s="4">
        <v>0.0</v>
      </c>
      <c r="Z87" s="4">
        <v>0.0</v>
      </c>
      <c r="AA87" s="4">
        <v>0.0</v>
      </c>
      <c r="AB87" s="4">
        <v>0.0</v>
      </c>
      <c r="AC87" s="4">
        <v>0.0</v>
      </c>
      <c r="AD87" s="4">
        <v>0.0</v>
      </c>
      <c r="AE87" s="4">
        <v>0.0</v>
      </c>
      <c r="AF87" s="4">
        <v>0.0</v>
      </c>
      <c r="AG87" s="4">
        <v>0.0</v>
      </c>
      <c r="AH87" s="4">
        <v>0.0</v>
      </c>
      <c r="AI87" s="4">
        <v>0.0</v>
      </c>
      <c r="AJ87" s="4">
        <v>0.0</v>
      </c>
      <c r="AK87" s="4">
        <v>0.0</v>
      </c>
      <c r="AL87" s="4">
        <v>0.0</v>
      </c>
      <c r="AM87" s="4">
        <v>0.0</v>
      </c>
      <c r="AN87" s="4">
        <v>0.0</v>
      </c>
      <c r="AP87" s="2">
        <v>0.0</v>
      </c>
      <c r="AQ87" s="4">
        <v>1040845.0</v>
      </c>
      <c r="AR87" s="4">
        <v>1040845.0</v>
      </c>
      <c r="AS87" s="4">
        <v>1040845.0</v>
      </c>
      <c r="AT87" s="4">
        <v>1036849.0</v>
      </c>
      <c r="AU87" s="4">
        <v>657669.0</v>
      </c>
      <c r="AV87" s="2">
        <v>0.0</v>
      </c>
      <c r="AW87" s="2">
        <v>0.0</v>
      </c>
      <c r="AX87" s="2">
        <v>0.0</v>
      </c>
      <c r="AY87" s="2">
        <v>0.0</v>
      </c>
      <c r="AZ87" s="2">
        <v>0.0</v>
      </c>
      <c r="BA87" s="2">
        <v>0.0</v>
      </c>
      <c r="BB87" s="2">
        <v>0.0</v>
      </c>
      <c r="BC87" s="2">
        <v>0.0</v>
      </c>
      <c r="BD87" s="2">
        <v>0.0</v>
      </c>
      <c r="BE87" s="2">
        <v>0.0</v>
      </c>
      <c r="BF87" s="2">
        <v>0.0</v>
      </c>
      <c r="BG87" s="2">
        <v>0.0</v>
      </c>
      <c r="BH87" s="2">
        <v>0.0</v>
      </c>
      <c r="BI87" s="2">
        <v>0.0</v>
      </c>
      <c r="BJ87" s="2">
        <v>0.0</v>
      </c>
      <c r="BK87" s="2">
        <v>0.0</v>
      </c>
      <c r="BL87" s="2">
        <v>0.0</v>
      </c>
      <c r="BM87" s="2">
        <v>0.0</v>
      </c>
      <c r="BN87" s="2">
        <v>0.0</v>
      </c>
      <c r="BO87" s="2">
        <v>0.0</v>
      </c>
      <c r="BP87" s="2">
        <v>0.0</v>
      </c>
      <c r="BQ87" s="2">
        <v>0.0</v>
      </c>
      <c r="BR87" s="2">
        <v>0.0</v>
      </c>
      <c r="BS87" s="2">
        <v>0.0</v>
      </c>
    </row>
    <row r="88">
      <c r="A88" s="2" t="s">
        <v>127</v>
      </c>
      <c r="B88" s="2" t="s">
        <v>107</v>
      </c>
      <c r="C88" s="2" t="s">
        <v>111</v>
      </c>
      <c r="D88" s="2" t="s">
        <v>40</v>
      </c>
      <c r="E88" s="2" t="s">
        <v>109</v>
      </c>
      <c r="F88" s="2" t="s">
        <v>103</v>
      </c>
      <c r="G88" s="2">
        <v>2012.0</v>
      </c>
      <c r="H88" s="2" t="s">
        <v>136</v>
      </c>
      <c r="I88" s="2" t="s">
        <v>44</v>
      </c>
      <c r="K88" s="4">
        <v>0.0</v>
      </c>
      <c r="L88" s="4">
        <v>83.0</v>
      </c>
      <c r="M88" s="4">
        <v>83.0</v>
      </c>
      <c r="N88" s="4">
        <v>83.0</v>
      </c>
      <c r="O88" s="4">
        <v>83.0</v>
      </c>
      <c r="P88" s="4">
        <v>76.0</v>
      </c>
      <c r="Q88" s="4">
        <v>64.0</v>
      </c>
      <c r="R88" s="4">
        <v>48.0</v>
      </c>
      <c r="S88" s="4">
        <v>48.0</v>
      </c>
      <c r="T88" s="4">
        <v>48.0</v>
      </c>
      <c r="U88" s="4">
        <v>31.0</v>
      </c>
      <c r="V88" s="4">
        <v>12.0</v>
      </c>
      <c r="W88" s="4">
        <v>12.0</v>
      </c>
      <c r="X88" s="4">
        <v>12.0</v>
      </c>
      <c r="Y88" s="4">
        <v>12.0</v>
      </c>
      <c r="Z88" s="4">
        <v>12.0</v>
      </c>
      <c r="AA88" s="4">
        <v>12.0</v>
      </c>
      <c r="AB88" s="4">
        <v>3.0</v>
      </c>
      <c r="AC88" s="4">
        <v>3.0</v>
      </c>
      <c r="AD88" s="4">
        <v>3.0</v>
      </c>
      <c r="AE88" s="4">
        <v>3.0</v>
      </c>
      <c r="AF88" s="4">
        <v>0.0</v>
      </c>
      <c r="AG88" s="4">
        <v>0.0</v>
      </c>
      <c r="AH88" s="4">
        <v>0.0</v>
      </c>
      <c r="AI88" s="4">
        <v>0.0</v>
      </c>
      <c r="AJ88" s="4">
        <v>0.0</v>
      </c>
      <c r="AK88" s="4">
        <v>0.0</v>
      </c>
      <c r="AL88" s="4">
        <v>0.0</v>
      </c>
      <c r="AM88" s="4">
        <v>0.0</v>
      </c>
      <c r="AN88" s="4">
        <v>0.0</v>
      </c>
      <c r="AP88" s="2">
        <v>0.0</v>
      </c>
      <c r="AQ88" s="4">
        <v>1498537.0</v>
      </c>
      <c r="AR88" s="4">
        <v>1498537.0</v>
      </c>
      <c r="AS88" s="4">
        <v>1498537.0</v>
      </c>
      <c r="AT88" s="4">
        <v>1498537.0</v>
      </c>
      <c r="AU88" s="4">
        <v>1347090.0</v>
      </c>
      <c r="AV88" s="4">
        <v>1095376.0</v>
      </c>
      <c r="AW88" s="4">
        <v>747159.0</v>
      </c>
      <c r="AX88" s="4">
        <v>745606.0</v>
      </c>
      <c r="AY88" s="4">
        <v>745606.0</v>
      </c>
      <c r="AZ88" s="4">
        <v>378711.0</v>
      </c>
      <c r="BA88" s="4">
        <v>281053.0</v>
      </c>
      <c r="BB88" s="4">
        <v>272318.0</v>
      </c>
      <c r="BC88" s="4">
        <v>272318.0</v>
      </c>
      <c r="BD88" s="4">
        <v>253306.0</v>
      </c>
      <c r="BE88" s="4">
        <v>253306.0</v>
      </c>
      <c r="BF88" s="4">
        <v>249841.0</v>
      </c>
      <c r="BG88" s="4">
        <v>70101.0</v>
      </c>
      <c r="BH88" s="4">
        <v>70101.0</v>
      </c>
      <c r="BI88" s="4">
        <v>70101.0</v>
      </c>
      <c r="BJ88" s="4">
        <v>70101.0</v>
      </c>
      <c r="BK88" s="2">
        <v>0.0</v>
      </c>
      <c r="BL88" s="2">
        <v>0.0</v>
      </c>
      <c r="BM88" s="2">
        <v>0.0</v>
      </c>
      <c r="BN88" s="2">
        <v>0.0</v>
      </c>
      <c r="BO88" s="2">
        <v>0.0</v>
      </c>
      <c r="BP88" s="2">
        <v>0.0</v>
      </c>
      <c r="BQ88" s="2">
        <v>0.0</v>
      </c>
      <c r="BR88" s="2">
        <v>0.0</v>
      </c>
      <c r="BS88" s="2">
        <v>0.0</v>
      </c>
    </row>
    <row r="89">
      <c r="A89" s="2" t="s">
        <v>127</v>
      </c>
      <c r="B89" s="2" t="s">
        <v>107</v>
      </c>
      <c r="C89" s="2" t="s">
        <v>112</v>
      </c>
      <c r="D89" s="2" t="s">
        <v>40</v>
      </c>
      <c r="E89" s="2" t="s">
        <v>109</v>
      </c>
      <c r="F89" s="2" t="s">
        <v>103</v>
      </c>
      <c r="G89" s="2">
        <v>2012.0</v>
      </c>
      <c r="H89" s="2" t="s">
        <v>136</v>
      </c>
      <c r="I89" s="2" t="s">
        <v>44</v>
      </c>
      <c r="K89" s="4">
        <v>0.0</v>
      </c>
      <c r="L89" s="4">
        <v>13.0</v>
      </c>
      <c r="M89" s="4">
        <v>13.0</v>
      </c>
      <c r="N89" s="4">
        <v>13.0</v>
      </c>
      <c r="O89" s="4">
        <v>13.0</v>
      </c>
      <c r="P89" s="4">
        <v>13.0</v>
      </c>
      <c r="Q89" s="4">
        <v>13.0</v>
      </c>
      <c r="R89" s="4">
        <v>11.0</v>
      </c>
      <c r="S89" s="4">
        <v>11.0</v>
      </c>
      <c r="T89" s="4">
        <v>11.0</v>
      </c>
      <c r="U89" s="4">
        <v>11.0</v>
      </c>
      <c r="V89" s="4">
        <v>0.0</v>
      </c>
      <c r="W89" s="4">
        <v>0.0</v>
      </c>
      <c r="X89" s="4">
        <v>0.0</v>
      </c>
      <c r="Y89" s="4">
        <v>0.0</v>
      </c>
      <c r="Z89" s="4">
        <v>0.0</v>
      </c>
      <c r="AA89" s="4">
        <v>0.0</v>
      </c>
      <c r="AB89" s="4">
        <v>0.0</v>
      </c>
      <c r="AC89" s="4">
        <v>0.0</v>
      </c>
      <c r="AD89" s="4">
        <v>0.0</v>
      </c>
      <c r="AE89" s="4">
        <v>0.0</v>
      </c>
      <c r="AF89" s="4">
        <v>0.0</v>
      </c>
      <c r="AG89" s="4">
        <v>0.0</v>
      </c>
      <c r="AH89" s="4">
        <v>0.0</v>
      </c>
      <c r="AI89" s="4">
        <v>0.0</v>
      </c>
      <c r="AJ89" s="4">
        <v>0.0</v>
      </c>
      <c r="AK89" s="4">
        <v>0.0</v>
      </c>
      <c r="AL89" s="4">
        <v>0.0</v>
      </c>
      <c r="AM89" s="4">
        <v>0.0</v>
      </c>
      <c r="AN89" s="4">
        <v>0.0</v>
      </c>
      <c r="AP89" s="2">
        <v>0.0</v>
      </c>
      <c r="AQ89" s="4">
        <v>78235.0</v>
      </c>
      <c r="AR89" s="4">
        <v>78235.0</v>
      </c>
      <c r="AS89" s="4">
        <v>78235.0</v>
      </c>
      <c r="AT89" s="4">
        <v>78235.0</v>
      </c>
      <c r="AU89" s="4">
        <v>77059.0</v>
      </c>
      <c r="AV89" s="4">
        <v>77059.0</v>
      </c>
      <c r="AW89" s="4">
        <v>36287.0</v>
      </c>
      <c r="AX89" s="4">
        <v>36087.0</v>
      </c>
      <c r="AY89" s="4">
        <v>36087.0</v>
      </c>
      <c r="AZ89" s="4">
        <v>36087.0</v>
      </c>
      <c r="BA89" s="4">
        <v>5861.0</v>
      </c>
      <c r="BB89" s="4">
        <v>4720.0</v>
      </c>
      <c r="BC89" s="4">
        <v>4720.0</v>
      </c>
      <c r="BD89" s="4">
        <v>4056.0</v>
      </c>
      <c r="BE89" s="4">
        <v>4056.0</v>
      </c>
      <c r="BF89" s="4">
        <v>3906.0</v>
      </c>
      <c r="BG89" s="2">
        <v>0.0</v>
      </c>
      <c r="BH89" s="2">
        <v>0.0</v>
      </c>
      <c r="BI89" s="2">
        <v>0.0</v>
      </c>
      <c r="BJ89" s="2">
        <v>0.0</v>
      </c>
      <c r="BK89" s="2">
        <v>0.0</v>
      </c>
      <c r="BL89" s="2">
        <v>0.0</v>
      </c>
      <c r="BM89" s="2">
        <v>0.0</v>
      </c>
      <c r="BN89" s="2">
        <v>0.0</v>
      </c>
      <c r="BO89" s="2">
        <v>0.0</v>
      </c>
      <c r="BP89" s="2">
        <v>0.0</v>
      </c>
      <c r="BQ89" s="2">
        <v>0.0</v>
      </c>
      <c r="BR89" s="2">
        <v>0.0</v>
      </c>
      <c r="BS89" s="2">
        <v>0.0</v>
      </c>
    </row>
    <row r="90">
      <c r="A90" s="2" t="s">
        <v>127</v>
      </c>
      <c r="B90" s="2" t="s">
        <v>107</v>
      </c>
      <c r="C90" s="2" t="s">
        <v>115</v>
      </c>
      <c r="D90" s="2" t="s">
        <v>40</v>
      </c>
      <c r="E90" s="2" t="s">
        <v>109</v>
      </c>
      <c r="F90" s="2" t="s">
        <v>103</v>
      </c>
      <c r="G90" s="2">
        <v>2012.0</v>
      </c>
      <c r="H90" s="2" t="s">
        <v>136</v>
      </c>
      <c r="I90" s="2" t="s">
        <v>44</v>
      </c>
      <c r="K90" s="4">
        <v>0.0</v>
      </c>
      <c r="L90" s="4">
        <v>1606.0</v>
      </c>
      <c r="M90" s="4">
        <v>1606.0</v>
      </c>
      <c r="N90" s="4">
        <v>1606.0</v>
      </c>
      <c r="O90" s="4">
        <v>1606.0</v>
      </c>
      <c r="P90" s="4">
        <v>1606.0</v>
      </c>
      <c r="Q90" s="4">
        <v>1606.0</v>
      </c>
      <c r="R90" s="4">
        <v>1606.0</v>
      </c>
      <c r="S90" s="4">
        <v>1606.0</v>
      </c>
      <c r="T90" s="4">
        <v>1606.0</v>
      </c>
      <c r="U90" s="4">
        <v>1606.0</v>
      </c>
      <c r="V90" s="4">
        <v>1606.0</v>
      </c>
      <c r="W90" s="4">
        <v>1606.0</v>
      </c>
      <c r="X90" s="4">
        <v>1606.0</v>
      </c>
      <c r="Y90" s="4">
        <v>1606.0</v>
      </c>
      <c r="Z90" s="4">
        <v>1606.0</v>
      </c>
      <c r="AA90" s="4">
        <v>1606.0</v>
      </c>
      <c r="AB90" s="4">
        <v>1606.0</v>
      </c>
      <c r="AC90" s="4">
        <v>1606.0</v>
      </c>
      <c r="AD90" s="4">
        <v>1350.0</v>
      </c>
      <c r="AE90" s="4">
        <v>0.0</v>
      </c>
      <c r="AF90" s="4">
        <v>0.0</v>
      </c>
      <c r="AG90" s="4">
        <v>0.0</v>
      </c>
      <c r="AH90" s="4">
        <v>0.0</v>
      </c>
      <c r="AI90" s="4">
        <v>0.0</v>
      </c>
      <c r="AJ90" s="4">
        <v>0.0</v>
      </c>
      <c r="AK90" s="4">
        <v>0.0</v>
      </c>
      <c r="AL90" s="4">
        <v>0.0</v>
      </c>
      <c r="AM90" s="4">
        <v>0.0</v>
      </c>
      <c r="AN90" s="4">
        <v>0.0</v>
      </c>
      <c r="AP90" s="2">
        <v>0.0</v>
      </c>
      <c r="AQ90" s="4">
        <v>2835583.0</v>
      </c>
      <c r="AR90" s="4">
        <v>2835583.0</v>
      </c>
      <c r="AS90" s="4">
        <v>2835583.0</v>
      </c>
      <c r="AT90" s="4">
        <v>2835583.0</v>
      </c>
      <c r="AU90" s="4">
        <v>2835583.0</v>
      </c>
      <c r="AV90" s="4">
        <v>2835583.0</v>
      </c>
      <c r="AW90" s="4">
        <v>2835583.0</v>
      </c>
      <c r="AX90" s="4">
        <v>2835583.0</v>
      </c>
      <c r="AY90" s="4">
        <v>2835583.0</v>
      </c>
      <c r="AZ90" s="4">
        <v>2835583.0</v>
      </c>
      <c r="BA90" s="4">
        <v>2835583.0</v>
      </c>
      <c r="BB90" s="4">
        <v>2835583.0</v>
      </c>
      <c r="BC90" s="4">
        <v>2835583.0</v>
      </c>
      <c r="BD90" s="4">
        <v>2835583.0</v>
      </c>
      <c r="BE90" s="4">
        <v>2835583.0</v>
      </c>
      <c r="BF90" s="4">
        <v>2835583.0</v>
      </c>
      <c r="BG90" s="4">
        <v>2835583.0</v>
      </c>
      <c r="BH90" s="4">
        <v>2835583.0</v>
      </c>
      <c r="BI90" s="4">
        <v>2606927.0</v>
      </c>
      <c r="BJ90" s="2">
        <v>0.0</v>
      </c>
      <c r="BK90" s="2">
        <v>0.0</v>
      </c>
      <c r="BL90" s="2">
        <v>0.0</v>
      </c>
      <c r="BM90" s="2">
        <v>0.0</v>
      </c>
      <c r="BN90" s="2">
        <v>0.0</v>
      </c>
      <c r="BO90" s="2">
        <v>0.0</v>
      </c>
      <c r="BP90" s="2">
        <v>0.0</v>
      </c>
      <c r="BQ90" s="2">
        <v>0.0</v>
      </c>
      <c r="BR90" s="2">
        <v>0.0</v>
      </c>
      <c r="BS90" s="2">
        <v>0.0</v>
      </c>
    </row>
    <row r="91">
      <c r="A91" s="2" t="s">
        <v>127</v>
      </c>
      <c r="B91" s="2" t="s">
        <v>107</v>
      </c>
      <c r="C91" s="2" t="s">
        <v>125</v>
      </c>
      <c r="D91" s="2" t="s">
        <v>40</v>
      </c>
      <c r="E91" s="2" t="s">
        <v>109</v>
      </c>
      <c r="F91" s="2" t="s">
        <v>116</v>
      </c>
      <c r="G91" s="2">
        <v>2012.0</v>
      </c>
      <c r="H91" s="2" t="s">
        <v>136</v>
      </c>
      <c r="I91" s="2" t="s">
        <v>44</v>
      </c>
      <c r="K91" s="4">
        <v>0.0</v>
      </c>
      <c r="L91" s="4">
        <v>7249.0</v>
      </c>
      <c r="M91" s="4">
        <v>0.0</v>
      </c>
      <c r="N91" s="4">
        <v>0.0</v>
      </c>
      <c r="O91" s="4">
        <v>0.0</v>
      </c>
      <c r="P91" s="4">
        <v>0.0</v>
      </c>
      <c r="Q91" s="4">
        <v>0.0</v>
      </c>
      <c r="R91" s="4">
        <v>0.0</v>
      </c>
      <c r="S91" s="4">
        <v>0.0</v>
      </c>
      <c r="T91" s="4">
        <v>0.0</v>
      </c>
      <c r="U91" s="4">
        <v>0.0</v>
      </c>
      <c r="V91" s="4">
        <v>0.0</v>
      </c>
      <c r="W91" s="4">
        <v>0.0</v>
      </c>
      <c r="X91" s="4">
        <v>0.0</v>
      </c>
      <c r="Y91" s="4">
        <v>0.0</v>
      </c>
      <c r="Z91" s="4">
        <v>0.0</v>
      </c>
      <c r="AA91" s="4">
        <v>0.0</v>
      </c>
      <c r="AB91" s="4">
        <v>0.0</v>
      </c>
      <c r="AC91" s="4">
        <v>0.0</v>
      </c>
      <c r="AD91" s="4">
        <v>0.0</v>
      </c>
      <c r="AE91" s="4">
        <v>0.0</v>
      </c>
      <c r="AF91" s="4">
        <v>0.0</v>
      </c>
      <c r="AG91" s="4">
        <v>0.0</v>
      </c>
      <c r="AH91" s="4">
        <v>0.0</v>
      </c>
      <c r="AI91" s="4">
        <v>0.0</v>
      </c>
      <c r="AJ91" s="4">
        <v>0.0</v>
      </c>
      <c r="AK91" s="4">
        <v>0.0</v>
      </c>
      <c r="AL91" s="4">
        <v>0.0</v>
      </c>
      <c r="AM91" s="4">
        <v>0.0</v>
      </c>
      <c r="AN91" s="4">
        <v>0.0</v>
      </c>
      <c r="AP91" s="2">
        <v>0.0</v>
      </c>
      <c r="AQ91" s="4">
        <v>55891.0</v>
      </c>
      <c r="AR91" s="2">
        <v>0.0</v>
      </c>
      <c r="AS91" s="2">
        <v>0.0</v>
      </c>
      <c r="AT91" s="2">
        <v>0.0</v>
      </c>
      <c r="AU91" s="2">
        <v>0.0</v>
      </c>
      <c r="AV91" s="2">
        <v>0.0</v>
      </c>
      <c r="AW91" s="2">
        <v>0.0</v>
      </c>
      <c r="AX91" s="2">
        <v>0.0</v>
      </c>
      <c r="AY91" s="2">
        <v>0.0</v>
      </c>
      <c r="AZ91" s="2">
        <v>0.0</v>
      </c>
      <c r="BA91" s="2">
        <v>0.0</v>
      </c>
      <c r="BB91" s="2">
        <v>0.0</v>
      </c>
      <c r="BC91" s="2">
        <v>0.0</v>
      </c>
      <c r="BD91" s="2">
        <v>0.0</v>
      </c>
      <c r="BE91" s="2">
        <v>0.0</v>
      </c>
      <c r="BF91" s="2">
        <v>0.0</v>
      </c>
      <c r="BG91" s="2">
        <v>0.0</v>
      </c>
      <c r="BH91" s="2">
        <v>0.0</v>
      </c>
      <c r="BI91" s="2">
        <v>0.0</v>
      </c>
      <c r="BJ91" s="2">
        <v>0.0</v>
      </c>
      <c r="BK91" s="2">
        <v>0.0</v>
      </c>
      <c r="BL91" s="2">
        <v>0.0</v>
      </c>
      <c r="BM91" s="2">
        <v>0.0</v>
      </c>
      <c r="BN91" s="2">
        <v>0.0</v>
      </c>
      <c r="BO91" s="2">
        <v>0.0</v>
      </c>
      <c r="BP91" s="2">
        <v>0.0</v>
      </c>
      <c r="BQ91" s="2">
        <v>0.0</v>
      </c>
      <c r="BR91" s="2">
        <v>0.0</v>
      </c>
      <c r="BS91" s="2">
        <v>0.0</v>
      </c>
    </row>
    <row r="92">
      <c r="A92" s="2" t="s">
        <v>127</v>
      </c>
      <c r="B92" s="2" t="s">
        <v>113</v>
      </c>
      <c r="C92" s="2" t="s">
        <v>114</v>
      </c>
      <c r="D92" s="2" t="s">
        <v>40</v>
      </c>
      <c r="E92" s="2" t="s">
        <v>109</v>
      </c>
      <c r="F92" s="2" t="s">
        <v>103</v>
      </c>
      <c r="G92" s="2">
        <v>2012.0</v>
      </c>
      <c r="H92" s="2" t="s">
        <v>136</v>
      </c>
      <c r="I92" s="2" t="s">
        <v>44</v>
      </c>
      <c r="K92" s="4">
        <v>0.0</v>
      </c>
      <c r="L92" s="4">
        <v>26.0</v>
      </c>
      <c r="M92" s="4">
        <v>26.0</v>
      </c>
      <c r="N92" s="4">
        <v>26.0</v>
      </c>
      <c r="O92" s="4">
        <v>26.0</v>
      </c>
      <c r="P92" s="4">
        <v>26.0</v>
      </c>
      <c r="Q92" s="4">
        <v>26.0</v>
      </c>
      <c r="R92" s="4">
        <v>26.0</v>
      </c>
      <c r="S92" s="4">
        <v>26.0</v>
      </c>
      <c r="T92" s="4">
        <v>16.0</v>
      </c>
      <c r="U92" s="4">
        <v>14.0</v>
      </c>
      <c r="V92" s="4">
        <v>14.0</v>
      </c>
      <c r="W92" s="4">
        <v>14.0</v>
      </c>
      <c r="X92" s="4">
        <v>12.0</v>
      </c>
      <c r="Y92" s="4">
        <v>12.0</v>
      </c>
      <c r="Z92" s="4">
        <v>2.0</v>
      </c>
      <c r="AA92" s="4">
        <v>2.0</v>
      </c>
      <c r="AB92" s="4">
        <v>2.0</v>
      </c>
      <c r="AC92" s="4">
        <v>2.0</v>
      </c>
      <c r="AD92" s="4">
        <v>2.0</v>
      </c>
      <c r="AE92" s="4">
        <v>2.0</v>
      </c>
      <c r="AF92" s="4">
        <v>2.0</v>
      </c>
      <c r="AG92" s="4">
        <v>0.0</v>
      </c>
      <c r="AH92" s="4">
        <v>0.0</v>
      </c>
      <c r="AI92" s="4">
        <v>0.0</v>
      </c>
      <c r="AJ92" s="4">
        <v>0.0</v>
      </c>
      <c r="AK92" s="4">
        <v>0.0</v>
      </c>
      <c r="AL92" s="4">
        <v>0.0</v>
      </c>
      <c r="AM92" s="4">
        <v>0.0</v>
      </c>
      <c r="AN92" s="4">
        <v>0.0</v>
      </c>
      <c r="AP92" s="2">
        <v>0.0</v>
      </c>
      <c r="AQ92" s="4">
        <v>319766.0</v>
      </c>
      <c r="AR92" s="4">
        <v>319766.0</v>
      </c>
      <c r="AS92" s="4">
        <v>319766.0</v>
      </c>
      <c r="AT92" s="4">
        <v>319766.0</v>
      </c>
      <c r="AU92" s="4">
        <v>319766.0</v>
      </c>
      <c r="AV92" s="4">
        <v>319766.0</v>
      </c>
      <c r="AW92" s="4">
        <v>316272.0</v>
      </c>
      <c r="AX92" s="4">
        <v>316198.0</v>
      </c>
      <c r="AY92" s="4">
        <v>121052.0</v>
      </c>
      <c r="AZ92" s="4">
        <v>119428.0</v>
      </c>
      <c r="BA92" s="4">
        <v>100278.0</v>
      </c>
      <c r="BB92" s="4">
        <v>100278.0</v>
      </c>
      <c r="BC92" s="4">
        <v>95913.0</v>
      </c>
      <c r="BD92" s="4">
        <v>95913.0</v>
      </c>
      <c r="BE92" s="4">
        <v>12888.0</v>
      </c>
      <c r="BF92" s="4">
        <v>12660.0</v>
      </c>
      <c r="BG92" s="4">
        <v>12660.0</v>
      </c>
      <c r="BH92" s="4">
        <v>12660.0</v>
      </c>
      <c r="BI92" s="4">
        <v>12660.0</v>
      </c>
      <c r="BJ92" s="4">
        <v>12660.0</v>
      </c>
      <c r="BK92" s="4">
        <v>12660.0</v>
      </c>
      <c r="BL92" s="2">
        <v>0.0</v>
      </c>
      <c r="BM92" s="2">
        <v>0.0</v>
      </c>
      <c r="BN92" s="2">
        <v>0.0</v>
      </c>
      <c r="BO92" s="2">
        <v>0.0</v>
      </c>
      <c r="BP92" s="2">
        <v>0.0</v>
      </c>
      <c r="BQ92" s="2">
        <v>0.0</v>
      </c>
      <c r="BR92" s="2">
        <v>0.0</v>
      </c>
      <c r="BS92" s="2">
        <v>0.0</v>
      </c>
    </row>
    <row r="93">
      <c r="A93" s="2" t="s">
        <v>127</v>
      </c>
      <c r="B93" s="2" t="s">
        <v>126</v>
      </c>
      <c r="C93" s="2" t="s">
        <v>124</v>
      </c>
      <c r="D93" s="2" t="s">
        <v>40</v>
      </c>
      <c r="E93" s="2" t="s">
        <v>126</v>
      </c>
      <c r="F93" s="2" t="s">
        <v>116</v>
      </c>
      <c r="G93" s="2">
        <v>2012.0</v>
      </c>
      <c r="H93" s="2" t="s">
        <v>136</v>
      </c>
      <c r="I93" s="2" t="s">
        <v>44</v>
      </c>
      <c r="K93" s="4">
        <v>0.0</v>
      </c>
      <c r="L93" s="4">
        <v>42.0</v>
      </c>
      <c r="M93" s="4">
        <v>0.0</v>
      </c>
      <c r="N93" s="4">
        <v>0.0</v>
      </c>
      <c r="O93" s="4">
        <v>0.0</v>
      </c>
      <c r="P93" s="4">
        <v>0.0</v>
      </c>
      <c r="Q93" s="4">
        <v>0.0</v>
      </c>
      <c r="R93" s="4">
        <v>0.0</v>
      </c>
      <c r="S93" s="4">
        <v>0.0</v>
      </c>
      <c r="T93" s="4">
        <v>0.0</v>
      </c>
      <c r="U93" s="4">
        <v>0.0</v>
      </c>
      <c r="V93" s="4">
        <v>0.0</v>
      </c>
      <c r="W93" s="4">
        <v>0.0</v>
      </c>
      <c r="X93" s="4">
        <v>0.0</v>
      </c>
      <c r="Y93" s="4">
        <v>0.0</v>
      </c>
      <c r="Z93" s="4">
        <v>0.0</v>
      </c>
      <c r="AA93" s="4">
        <v>0.0</v>
      </c>
      <c r="AB93" s="4">
        <v>0.0</v>
      </c>
      <c r="AC93" s="4">
        <v>0.0</v>
      </c>
      <c r="AD93" s="4">
        <v>0.0</v>
      </c>
      <c r="AE93" s="4">
        <v>0.0</v>
      </c>
      <c r="AF93" s="4">
        <v>0.0</v>
      </c>
      <c r="AG93" s="4">
        <v>0.0</v>
      </c>
      <c r="AH93" s="4">
        <v>0.0</v>
      </c>
      <c r="AI93" s="4">
        <v>0.0</v>
      </c>
      <c r="AJ93" s="4">
        <v>0.0</v>
      </c>
      <c r="AK93" s="4">
        <v>0.0</v>
      </c>
      <c r="AL93" s="4">
        <v>0.0</v>
      </c>
      <c r="AM93" s="4">
        <v>0.0</v>
      </c>
      <c r="AN93" s="4">
        <v>0.0</v>
      </c>
      <c r="AP93" s="2">
        <v>0.0</v>
      </c>
      <c r="AQ93" s="4">
        <v>1010.0</v>
      </c>
      <c r="AR93" s="2">
        <v>0.0</v>
      </c>
      <c r="AS93" s="2">
        <v>0.0</v>
      </c>
      <c r="AT93" s="2">
        <v>0.0</v>
      </c>
      <c r="AU93" s="2">
        <v>0.0</v>
      </c>
      <c r="AV93" s="2">
        <v>0.0</v>
      </c>
      <c r="AW93" s="2">
        <v>0.0</v>
      </c>
      <c r="AX93" s="2">
        <v>0.0</v>
      </c>
      <c r="AY93" s="2">
        <v>0.0</v>
      </c>
      <c r="AZ93" s="2">
        <v>0.0</v>
      </c>
      <c r="BA93" s="2">
        <v>0.0</v>
      </c>
      <c r="BB93" s="2">
        <v>0.0</v>
      </c>
      <c r="BC93" s="2">
        <v>0.0</v>
      </c>
      <c r="BD93" s="2">
        <v>0.0</v>
      </c>
      <c r="BE93" s="2">
        <v>0.0</v>
      </c>
      <c r="BF93" s="2">
        <v>0.0</v>
      </c>
      <c r="BG93" s="2">
        <v>0.0</v>
      </c>
      <c r="BH93" s="2">
        <v>0.0</v>
      </c>
      <c r="BI93" s="2">
        <v>0.0</v>
      </c>
      <c r="BJ93" s="2">
        <v>0.0</v>
      </c>
      <c r="BK93" s="2">
        <v>0.0</v>
      </c>
      <c r="BL93" s="2">
        <v>0.0</v>
      </c>
      <c r="BM93" s="2">
        <v>0.0</v>
      </c>
      <c r="BN93" s="2">
        <v>0.0</v>
      </c>
      <c r="BO93" s="2">
        <v>0.0</v>
      </c>
      <c r="BP93" s="2">
        <v>0.0</v>
      </c>
      <c r="BQ93" s="2">
        <v>0.0</v>
      </c>
      <c r="BR93" s="2">
        <v>0.0</v>
      </c>
      <c r="BS93" s="2">
        <v>0.0</v>
      </c>
    </row>
    <row r="94">
      <c r="A94" s="2" t="s">
        <v>127</v>
      </c>
      <c r="B94" s="2" t="s">
        <v>121</v>
      </c>
      <c r="C94" s="2" t="s">
        <v>122</v>
      </c>
      <c r="D94" s="2" t="s">
        <v>40</v>
      </c>
      <c r="E94" s="2" t="s">
        <v>135</v>
      </c>
      <c r="F94" s="2" t="s">
        <v>103</v>
      </c>
      <c r="G94" s="2">
        <v>2012.0</v>
      </c>
      <c r="H94" s="2" t="s">
        <v>136</v>
      </c>
      <c r="I94" s="2" t="s">
        <v>44</v>
      </c>
      <c r="K94" s="4">
        <v>0.0</v>
      </c>
      <c r="L94" s="4">
        <v>807.0</v>
      </c>
      <c r="M94" s="4">
        <v>807.0</v>
      </c>
      <c r="N94" s="4">
        <v>807.0</v>
      </c>
      <c r="O94" s="4">
        <v>807.0</v>
      </c>
      <c r="P94" s="4">
        <v>807.0</v>
      </c>
      <c r="Q94" s="4">
        <v>807.0</v>
      </c>
      <c r="R94" s="4">
        <v>807.0</v>
      </c>
      <c r="S94" s="4">
        <v>807.0</v>
      </c>
      <c r="T94" s="4">
        <v>807.0</v>
      </c>
      <c r="U94" s="4">
        <v>807.0</v>
      </c>
      <c r="V94" s="4">
        <v>807.0</v>
      </c>
      <c r="W94" s="4">
        <v>807.0</v>
      </c>
      <c r="X94" s="4">
        <v>0.0</v>
      </c>
      <c r="Y94" s="4">
        <v>0.0</v>
      </c>
      <c r="Z94" s="4">
        <v>0.0</v>
      </c>
      <c r="AA94" s="4">
        <v>0.0</v>
      </c>
      <c r="AB94" s="4">
        <v>0.0</v>
      </c>
      <c r="AC94" s="4">
        <v>0.0</v>
      </c>
      <c r="AD94" s="4">
        <v>0.0</v>
      </c>
      <c r="AE94" s="4">
        <v>0.0</v>
      </c>
      <c r="AF94" s="4">
        <v>0.0</v>
      </c>
      <c r="AG94" s="4">
        <v>0.0</v>
      </c>
      <c r="AH94" s="4">
        <v>0.0</v>
      </c>
      <c r="AI94" s="4">
        <v>0.0</v>
      </c>
      <c r="AJ94" s="4">
        <v>0.0</v>
      </c>
      <c r="AK94" s="4">
        <v>0.0</v>
      </c>
      <c r="AL94" s="4">
        <v>0.0</v>
      </c>
      <c r="AM94" s="4">
        <v>0.0</v>
      </c>
      <c r="AN94" s="4">
        <v>0.0</v>
      </c>
      <c r="AP94" s="2">
        <v>0.0</v>
      </c>
      <c r="AQ94" s="4">
        <v>2431058.0</v>
      </c>
      <c r="AR94" s="4">
        <v>2431058.0</v>
      </c>
      <c r="AS94" s="4">
        <v>2431058.0</v>
      </c>
      <c r="AT94" s="4">
        <v>2431058.0</v>
      </c>
      <c r="AU94" s="4">
        <v>2431058.0</v>
      </c>
      <c r="AV94" s="4">
        <v>2431058.0</v>
      </c>
      <c r="AW94" s="4">
        <v>2431058.0</v>
      </c>
      <c r="AX94" s="4">
        <v>2431058.0</v>
      </c>
      <c r="AY94" s="4">
        <v>2431058.0</v>
      </c>
      <c r="AZ94" s="4">
        <v>2431058.0</v>
      </c>
      <c r="BA94" s="4">
        <v>2431058.0</v>
      </c>
      <c r="BB94" s="4">
        <v>2431058.0</v>
      </c>
      <c r="BC94" s="2">
        <v>0.0</v>
      </c>
      <c r="BD94" s="2">
        <v>0.0</v>
      </c>
      <c r="BE94" s="2">
        <v>0.0</v>
      </c>
      <c r="BF94" s="2">
        <v>0.0</v>
      </c>
      <c r="BG94" s="2">
        <v>0.0</v>
      </c>
      <c r="BH94" s="2">
        <v>0.0</v>
      </c>
      <c r="BI94" s="2">
        <v>0.0</v>
      </c>
      <c r="BJ94" s="2">
        <v>0.0</v>
      </c>
      <c r="BK94" s="2">
        <v>0.0</v>
      </c>
      <c r="BL94" s="2">
        <v>0.0</v>
      </c>
      <c r="BM94" s="2">
        <v>0.0</v>
      </c>
      <c r="BN94" s="2">
        <v>0.0</v>
      </c>
      <c r="BO94" s="2">
        <v>0.0</v>
      </c>
      <c r="BP94" s="2">
        <v>0.0</v>
      </c>
      <c r="BQ94" s="2">
        <v>0.0</v>
      </c>
      <c r="BR94" s="2">
        <v>0.0</v>
      </c>
      <c r="BS94" s="2">
        <v>0.0</v>
      </c>
    </row>
    <row r="95">
      <c r="A95" s="2" t="s">
        <v>127</v>
      </c>
      <c r="B95" s="2" t="s">
        <v>100</v>
      </c>
      <c r="C95" s="2" t="s">
        <v>133</v>
      </c>
      <c r="D95" s="2" t="s">
        <v>40</v>
      </c>
      <c r="E95" s="2" t="s">
        <v>135</v>
      </c>
      <c r="F95" s="2" t="s">
        <v>116</v>
      </c>
      <c r="G95" s="2">
        <v>2012.0</v>
      </c>
      <c r="H95" s="2" t="s">
        <v>136</v>
      </c>
      <c r="I95" s="2" t="s">
        <v>44</v>
      </c>
      <c r="K95" s="4">
        <v>0.0</v>
      </c>
      <c r="L95" s="4">
        <v>644.0</v>
      </c>
      <c r="M95" s="4">
        <v>0.0</v>
      </c>
      <c r="N95" s="4">
        <v>0.0</v>
      </c>
      <c r="O95" s="4">
        <v>0.0</v>
      </c>
      <c r="P95" s="4">
        <v>0.0</v>
      </c>
      <c r="Q95" s="4">
        <v>0.0</v>
      </c>
      <c r="R95" s="4">
        <v>0.0</v>
      </c>
      <c r="S95" s="4">
        <v>0.0</v>
      </c>
      <c r="T95" s="4">
        <v>0.0</v>
      </c>
      <c r="U95" s="4">
        <v>0.0</v>
      </c>
      <c r="V95" s="4">
        <v>0.0</v>
      </c>
      <c r="W95" s="4">
        <v>0.0</v>
      </c>
      <c r="X95" s="4">
        <v>0.0</v>
      </c>
      <c r="Y95" s="4">
        <v>0.0</v>
      </c>
      <c r="Z95" s="4">
        <v>0.0</v>
      </c>
      <c r="AA95" s="4">
        <v>0.0</v>
      </c>
      <c r="AB95" s="4">
        <v>0.0</v>
      </c>
      <c r="AC95" s="4">
        <v>0.0</v>
      </c>
      <c r="AD95" s="4">
        <v>0.0</v>
      </c>
      <c r="AE95" s="4">
        <v>0.0</v>
      </c>
      <c r="AF95" s="4">
        <v>0.0</v>
      </c>
      <c r="AG95" s="4">
        <v>0.0</v>
      </c>
      <c r="AH95" s="4">
        <v>0.0</v>
      </c>
      <c r="AI95" s="4">
        <v>0.0</v>
      </c>
      <c r="AJ95" s="4">
        <v>0.0</v>
      </c>
      <c r="AK95" s="4">
        <v>0.0</v>
      </c>
      <c r="AL95" s="4">
        <v>0.0</v>
      </c>
      <c r="AM95" s="4">
        <v>0.0</v>
      </c>
      <c r="AN95" s="4">
        <v>0.0</v>
      </c>
      <c r="AP95" s="2">
        <v>0.0</v>
      </c>
      <c r="AQ95" s="4">
        <v>9354.0</v>
      </c>
      <c r="AR95" s="2">
        <v>0.0</v>
      </c>
      <c r="AS95" s="2">
        <v>0.0</v>
      </c>
      <c r="AT95" s="2">
        <v>0.0</v>
      </c>
      <c r="AU95" s="2">
        <v>0.0</v>
      </c>
      <c r="AV95" s="2">
        <v>0.0</v>
      </c>
      <c r="AW95" s="2">
        <v>0.0</v>
      </c>
      <c r="AX95" s="2">
        <v>0.0</v>
      </c>
      <c r="AY95" s="2">
        <v>0.0</v>
      </c>
      <c r="AZ95" s="2">
        <v>0.0</v>
      </c>
      <c r="BA95" s="2">
        <v>0.0</v>
      </c>
      <c r="BB95" s="2">
        <v>0.0</v>
      </c>
      <c r="BC95" s="2">
        <v>0.0</v>
      </c>
      <c r="BD95" s="2">
        <v>0.0</v>
      </c>
      <c r="BE95" s="2">
        <v>0.0</v>
      </c>
      <c r="BF95" s="2">
        <v>0.0</v>
      </c>
      <c r="BG95" s="2">
        <v>0.0</v>
      </c>
      <c r="BH95" s="2">
        <v>0.0</v>
      </c>
      <c r="BI95" s="2">
        <v>0.0</v>
      </c>
      <c r="BJ95" s="2">
        <v>0.0</v>
      </c>
      <c r="BK95" s="2">
        <v>0.0</v>
      </c>
      <c r="BL95" s="2">
        <v>0.0</v>
      </c>
      <c r="BM95" s="2">
        <v>0.0</v>
      </c>
      <c r="BN95" s="2">
        <v>0.0</v>
      </c>
      <c r="BO95" s="2">
        <v>0.0</v>
      </c>
      <c r="BP95" s="2">
        <v>0.0</v>
      </c>
      <c r="BQ95" s="2">
        <v>0.0</v>
      </c>
      <c r="BR95" s="2">
        <v>0.0</v>
      </c>
      <c r="BS95" s="2">
        <v>0.0</v>
      </c>
    </row>
    <row r="96">
      <c r="A96" s="2" t="s">
        <v>127</v>
      </c>
      <c r="B96" s="2" t="s">
        <v>100</v>
      </c>
      <c r="C96" s="2" t="s">
        <v>131</v>
      </c>
      <c r="D96" s="2" t="s">
        <v>40</v>
      </c>
      <c r="E96" s="2" t="s">
        <v>135</v>
      </c>
      <c r="F96" s="2" t="s">
        <v>116</v>
      </c>
      <c r="G96" s="2">
        <v>2012.0</v>
      </c>
      <c r="H96" s="2" t="s">
        <v>136</v>
      </c>
      <c r="I96" s="2" t="s">
        <v>44</v>
      </c>
      <c r="K96" s="4">
        <v>0.0</v>
      </c>
      <c r="L96" s="4">
        <v>21.0</v>
      </c>
      <c r="M96" s="4">
        <v>0.0</v>
      </c>
      <c r="N96" s="4">
        <v>0.0</v>
      </c>
      <c r="O96" s="4">
        <v>0.0</v>
      </c>
      <c r="P96" s="4">
        <v>0.0</v>
      </c>
      <c r="Q96" s="4">
        <v>0.0</v>
      </c>
      <c r="R96" s="4">
        <v>0.0</v>
      </c>
      <c r="S96" s="4">
        <v>0.0</v>
      </c>
      <c r="T96" s="4">
        <v>0.0</v>
      </c>
      <c r="U96" s="4">
        <v>0.0</v>
      </c>
      <c r="V96" s="4">
        <v>0.0</v>
      </c>
      <c r="W96" s="4">
        <v>0.0</v>
      </c>
      <c r="X96" s="4">
        <v>0.0</v>
      </c>
      <c r="Y96" s="4">
        <v>0.0</v>
      </c>
      <c r="Z96" s="4">
        <v>0.0</v>
      </c>
      <c r="AA96" s="4">
        <v>0.0</v>
      </c>
      <c r="AB96" s="4">
        <v>0.0</v>
      </c>
      <c r="AC96" s="4">
        <v>0.0</v>
      </c>
      <c r="AD96" s="4">
        <v>0.0</v>
      </c>
      <c r="AE96" s="4">
        <v>0.0</v>
      </c>
      <c r="AF96" s="4">
        <v>0.0</v>
      </c>
      <c r="AG96" s="4">
        <v>0.0</v>
      </c>
      <c r="AH96" s="4">
        <v>0.0</v>
      </c>
      <c r="AI96" s="4">
        <v>0.0</v>
      </c>
      <c r="AJ96" s="4">
        <v>0.0</v>
      </c>
      <c r="AK96" s="4">
        <v>0.0</v>
      </c>
      <c r="AL96" s="4">
        <v>0.0</v>
      </c>
      <c r="AM96" s="4">
        <v>0.0</v>
      </c>
      <c r="AN96" s="4">
        <v>0.0</v>
      </c>
      <c r="AP96" s="2">
        <v>0.0</v>
      </c>
      <c r="AQ96" s="2">
        <v>120.0</v>
      </c>
      <c r="AR96" s="2">
        <v>0.0</v>
      </c>
      <c r="AS96" s="2">
        <v>0.0</v>
      </c>
      <c r="AT96" s="2">
        <v>0.0</v>
      </c>
      <c r="AU96" s="2">
        <v>0.0</v>
      </c>
      <c r="AV96" s="2">
        <v>0.0</v>
      </c>
      <c r="AW96" s="2">
        <v>0.0</v>
      </c>
      <c r="AX96" s="2">
        <v>0.0</v>
      </c>
      <c r="AY96" s="2">
        <v>0.0</v>
      </c>
      <c r="AZ96" s="2">
        <v>0.0</v>
      </c>
      <c r="BA96" s="2">
        <v>0.0</v>
      </c>
      <c r="BB96" s="2">
        <v>0.0</v>
      </c>
      <c r="BC96" s="2">
        <v>0.0</v>
      </c>
      <c r="BD96" s="2">
        <v>0.0</v>
      </c>
      <c r="BE96" s="2">
        <v>0.0</v>
      </c>
      <c r="BF96" s="2">
        <v>0.0</v>
      </c>
      <c r="BG96" s="2">
        <v>0.0</v>
      </c>
      <c r="BH96" s="2">
        <v>0.0</v>
      </c>
      <c r="BI96" s="2">
        <v>0.0</v>
      </c>
      <c r="BJ96" s="2">
        <v>0.0</v>
      </c>
      <c r="BK96" s="2">
        <v>0.0</v>
      </c>
      <c r="BL96" s="2">
        <v>0.0</v>
      </c>
      <c r="BM96" s="2">
        <v>0.0</v>
      </c>
      <c r="BN96" s="2">
        <v>0.0</v>
      </c>
      <c r="BO96" s="2">
        <v>0.0</v>
      </c>
      <c r="BP96" s="2">
        <v>0.0</v>
      </c>
      <c r="BQ96" s="2">
        <v>0.0</v>
      </c>
      <c r="BR96" s="2">
        <v>0.0</v>
      </c>
      <c r="BS96" s="2">
        <v>0.0</v>
      </c>
    </row>
    <row r="97">
      <c r="A97" s="2" t="s">
        <v>137</v>
      </c>
      <c r="B97" s="2" t="s">
        <v>107</v>
      </c>
      <c r="C97" s="2" t="s">
        <v>138</v>
      </c>
      <c r="D97" s="2" t="s">
        <v>40</v>
      </c>
      <c r="E97" s="2" t="s">
        <v>109</v>
      </c>
      <c r="F97" s="2" t="s">
        <v>116</v>
      </c>
      <c r="G97" s="2">
        <v>2012.0</v>
      </c>
      <c r="H97" s="2" t="s">
        <v>136</v>
      </c>
      <c r="I97" s="2" t="s">
        <v>44</v>
      </c>
      <c r="K97" s="4">
        <v>0.0</v>
      </c>
      <c r="L97" s="4">
        <v>0.0</v>
      </c>
      <c r="M97" s="4">
        <v>0.0</v>
      </c>
      <c r="N97" s="4">
        <v>0.0</v>
      </c>
      <c r="O97" s="4">
        <v>0.0</v>
      </c>
      <c r="P97" s="4">
        <v>0.0</v>
      </c>
      <c r="Q97" s="4">
        <v>0.0</v>
      </c>
      <c r="R97" s="4">
        <v>0.0</v>
      </c>
      <c r="S97" s="4">
        <v>0.0</v>
      </c>
      <c r="T97" s="4">
        <v>0.0</v>
      </c>
      <c r="U97" s="4">
        <v>0.0</v>
      </c>
      <c r="V97" s="4">
        <v>0.0</v>
      </c>
      <c r="W97" s="4">
        <v>0.0</v>
      </c>
      <c r="X97" s="4">
        <v>0.0</v>
      </c>
      <c r="Y97" s="4">
        <v>0.0</v>
      </c>
      <c r="Z97" s="4">
        <v>0.0</v>
      </c>
      <c r="AA97" s="4">
        <v>0.0</v>
      </c>
      <c r="AB97" s="4">
        <v>0.0</v>
      </c>
      <c r="AC97" s="4">
        <v>0.0</v>
      </c>
      <c r="AD97" s="4">
        <v>0.0</v>
      </c>
      <c r="AE97" s="4">
        <v>0.0</v>
      </c>
      <c r="AF97" s="4">
        <v>0.0</v>
      </c>
      <c r="AG97" s="4">
        <v>0.0</v>
      </c>
      <c r="AH97" s="4">
        <v>0.0</v>
      </c>
      <c r="AI97" s="4">
        <v>0.0</v>
      </c>
      <c r="AJ97" s="4">
        <v>0.0</v>
      </c>
      <c r="AK97" s="4">
        <v>0.0</v>
      </c>
      <c r="AL97" s="4">
        <v>0.0</v>
      </c>
      <c r="AM97" s="4">
        <v>0.0</v>
      </c>
      <c r="AN97" s="4">
        <v>0.0</v>
      </c>
      <c r="AP97" s="2">
        <v>0.0</v>
      </c>
      <c r="AQ97" s="2">
        <v>3.0</v>
      </c>
      <c r="AR97" s="2">
        <v>0.0</v>
      </c>
      <c r="AS97" s="2">
        <v>0.0</v>
      </c>
      <c r="AT97" s="2">
        <v>0.0</v>
      </c>
      <c r="AU97" s="2">
        <v>0.0</v>
      </c>
      <c r="AV97" s="2">
        <v>0.0</v>
      </c>
      <c r="AW97" s="2">
        <v>0.0</v>
      </c>
      <c r="AX97" s="2">
        <v>0.0</v>
      </c>
      <c r="AY97" s="2">
        <v>0.0</v>
      </c>
      <c r="AZ97" s="2">
        <v>0.0</v>
      </c>
      <c r="BA97" s="2">
        <v>0.0</v>
      </c>
      <c r="BB97" s="2">
        <v>0.0</v>
      </c>
      <c r="BC97" s="2">
        <v>0.0</v>
      </c>
      <c r="BD97" s="2">
        <v>0.0</v>
      </c>
      <c r="BE97" s="2">
        <v>0.0</v>
      </c>
      <c r="BF97" s="2">
        <v>0.0</v>
      </c>
      <c r="BG97" s="2">
        <v>0.0</v>
      </c>
      <c r="BH97" s="2">
        <v>0.0</v>
      </c>
      <c r="BI97" s="2">
        <v>0.0</v>
      </c>
      <c r="BJ97" s="2">
        <v>0.0</v>
      </c>
      <c r="BK97" s="2">
        <v>0.0</v>
      </c>
      <c r="BL97" s="2">
        <v>0.0</v>
      </c>
      <c r="BM97" s="2">
        <v>0.0</v>
      </c>
      <c r="BN97" s="2">
        <v>0.0</v>
      </c>
      <c r="BO97" s="2">
        <v>0.0</v>
      </c>
      <c r="BP97" s="2">
        <v>0.0</v>
      </c>
      <c r="BQ97" s="2">
        <v>0.0</v>
      </c>
      <c r="BR97" s="2">
        <v>0.0</v>
      </c>
      <c r="BS97" s="2">
        <v>0.0</v>
      </c>
    </row>
    <row r="98">
      <c r="A98" s="2" t="s">
        <v>137</v>
      </c>
      <c r="B98" s="2" t="s">
        <v>107</v>
      </c>
      <c r="C98" s="2" t="s">
        <v>138</v>
      </c>
      <c r="D98" s="2" t="s">
        <v>40</v>
      </c>
      <c r="E98" s="2" t="s">
        <v>109</v>
      </c>
      <c r="F98" s="2" t="s">
        <v>116</v>
      </c>
      <c r="G98" s="2">
        <v>2012.0</v>
      </c>
      <c r="H98" s="2" t="s">
        <v>136</v>
      </c>
      <c r="I98" s="2" t="s">
        <v>44</v>
      </c>
      <c r="K98" s="4">
        <v>0.0</v>
      </c>
      <c r="L98" s="4">
        <v>1.0</v>
      </c>
      <c r="M98" s="4">
        <v>0.0</v>
      </c>
      <c r="N98" s="4">
        <v>0.0</v>
      </c>
      <c r="O98" s="4">
        <v>0.0</v>
      </c>
      <c r="P98" s="4">
        <v>0.0</v>
      </c>
      <c r="Q98" s="4">
        <v>0.0</v>
      </c>
      <c r="R98" s="4">
        <v>0.0</v>
      </c>
      <c r="S98" s="4">
        <v>0.0</v>
      </c>
      <c r="T98" s="4">
        <v>0.0</v>
      </c>
      <c r="U98" s="4">
        <v>0.0</v>
      </c>
      <c r="V98" s="4">
        <v>0.0</v>
      </c>
      <c r="W98" s="4">
        <v>0.0</v>
      </c>
      <c r="X98" s="4">
        <v>0.0</v>
      </c>
      <c r="Y98" s="4">
        <v>0.0</v>
      </c>
      <c r="Z98" s="4">
        <v>0.0</v>
      </c>
      <c r="AA98" s="4">
        <v>0.0</v>
      </c>
      <c r="AB98" s="4">
        <v>0.0</v>
      </c>
      <c r="AC98" s="4">
        <v>0.0</v>
      </c>
      <c r="AD98" s="4">
        <v>0.0</v>
      </c>
      <c r="AE98" s="4">
        <v>0.0</v>
      </c>
      <c r="AF98" s="4">
        <v>0.0</v>
      </c>
      <c r="AG98" s="4">
        <v>0.0</v>
      </c>
      <c r="AH98" s="4">
        <v>0.0</v>
      </c>
      <c r="AI98" s="4">
        <v>0.0</v>
      </c>
      <c r="AJ98" s="4">
        <v>0.0</v>
      </c>
      <c r="AK98" s="4">
        <v>0.0</v>
      </c>
      <c r="AL98" s="4">
        <v>0.0</v>
      </c>
      <c r="AM98" s="4">
        <v>0.0</v>
      </c>
      <c r="AN98" s="4">
        <v>0.0</v>
      </c>
      <c r="AP98" s="2">
        <v>0.0</v>
      </c>
      <c r="AQ98" s="2">
        <v>11.0</v>
      </c>
      <c r="AR98" s="2">
        <v>0.0</v>
      </c>
      <c r="AS98" s="2">
        <v>0.0</v>
      </c>
      <c r="AT98" s="2">
        <v>0.0</v>
      </c>
      <c r="AU98" s="2">
        <v>0.0</v>
      </c>
      <c r="AV98" s="2">
        <v>0.0</v>
      </c>
      <c r="AW98" s="2">
        <v>0.0</v>
      </c>
      <c r="AX98" s="2">
        <v>0.0</v>
      </c>
      <c r="AY98" s="2">
        <v>0.0</v>
      </c>
      <c r="AZ98" s="2">
        <v>0.0</v>
      </c>
      <c r="BA98" s="2">
        <v>0.0</v>
      </c>
      <c r="BB98" s="2">
        <v>0.0</v>
      </c>
      <c r="BC98" s="2">
        <v>0.0</v>
      </c>
      <c r="BD98" s="2">
        <v>0.0</v>
      </c>
      <c r="BE98" s="2">
        <v>0.0</v>
      </c>
      <c r="BF98" s="2">
        <v>0.0</v>
      </c>
      <c r="BG98" s="2">
        <v>0.0</v>
      </c>
      <c r="BH98" s="2">
        <v>0.0</v>
      </c>
      <c r="BI98" s="2">
        <v>0.0</v>
      </c>
      <c r="BJ98" s="2">
        <v>0.0</v>
      </c>
      <c r="BK98" s="2">
        <v>0.0</v>
      </c>
      <c r="BL98" s="2">
        <v>0.0</v>
      </c>
      <c r="BM98" s="2">
        <v>0.0</v>
      </c>
      <c r="BN98" s="2">
        <v>0.0</v>
      </c>
      <c r="BO98" s="2">
        <v>0.0</v>
      </c>
      <c r="BP98" s="2">
        <v>0.0</v>
      </c>
      <c r="BQ98" s="2">
        <v>0.0</v>
      </c>
      <c r="BR98" s="2">
        <v>0.0</v>
      </c>
      <c r="BS98" s="2">
        <v>0.0</v>
      </c>
    </row>
    <row r="99">
      <c r="A99" s="2" t="s">
        <v>137</v>
      </c>
      <c r="B99" s="2" t="s">
        <v>107</v>
      </c>
      <c r="C99" s="2" t="s">
        <v>138</v>
      </c>
      <c r="D99" s="2" t="s">
        <v>40</v>
      </c>
      <c r="E99" s="2" t="s">
        <v>109</v>
      </c>
      <c r="F99" s="2" t="s">
        <v>116</v>
      </c>
      <c r="G99" s="2">
        <v>2012.0</v>
      </c>
      <c r="H99" s="2" t="s">
        <v>136</v>
      </c>
      <c r="I99" s="2" t="s">
        <v>44</v>
      </c>
      <c r="K99" s="4">
        <v>0.0</v>
      </c>
      <c r="L99" s="4">
        <v>5001.0</v>
      </c>
      <c r="M99" s="4">
        <v>0.0</v>
      </c>
      <c r="N99" s="4">
        <v>0.0</v>
      </c>
      <c r="O99" s="4">
        <v>0.0</v>
      </c>
      <c r="P99" s="4">
        <v>0.0</v>
      </c>
      <c r="Q99" s="4">
        <v>0.0</v>
      </c>
      <c r="R99" s="4">
        <v>0.0</v>
      </c>
      <c r="S99" s="4">
        <v>0.0</v>
      </c>
      <c r="T99" s="4">
        <v>0.0</v>
      </c>
      <c r="U99" s="4">
        <v>0.0</v>
      </c>
      <c r="V99" s="4">
        <v>0.0</v>
      </c>
      <c r="W99" s="4">
        <v>0.0</v>
      </c>
      <c r="X99" s="4">
        <v>0.0</v>
      </c>
      <c r="Y99" s="4">
        <v>0.0</v>
      </c>
      <c r="Z99" s="4">
        <v>0.0</v>
      </c>
      <c r="AA99" s="4">
        <v>0.0</v>
      </c>
      <c r="AB99" s="4">
        <v>0.0</v>
      </c>
      <c r="AC99" s="4">
        <v>0.0</v>
      </c>
      <c r="AD99" s="4">
        <v>0.0</v>
      </c>
      <c r="AE99" s="4">
        <v>0.0</v>
      </c>
      <c r="AF99" s="4">
        <v>0.0</v>
      </c>
      <c r="AG99" s="4">
        <v>0.0</v>
      </c>
      <c r="AH99" s="4">
        <v>0.0</v>
      </c>
      <c r="AI99" s="4">
        <v>0.0</v>
      </c>
      <c r="AJ99" s="4">
        <v>0.0</v>
      </c>
      <c r="AK99" s="4">
        <v>0.0</v>
      </c>
      <c r="AL99" s="4">
        <v>0.0</v>
      </c>
      <c r="AM99" s="4">
        <v>0.0</v>
      </c>
      <c r="AN99" s="4">
        <v>0.0</v>
      </c>
      <c r="AP99" s="2">
        <v>0.0</v>
      </c>
      <c r="AQ99" s="4">
        <v>38553.0</v>
      </c>
      <c r="AR99" s="2">
        <v>0.0</v>
      </c>
      <c r="AS99" s="2">
        <v>0.0</v>
      </c>
      <c r="AT99" s="2">
        <v>0.0</v>
      </c>
      <c r="AU99" s="2">
        <v>0.0</v>
      </c>
      <c r="AV99" s="2">
        <v>0.0</v>
      </c>
      <c r="AW99" s="2">
        <v>0.0</v>
      </c>
      <c r="AX99" s="2">
        <v>0.0</v>
      </c>
      <c r="AY99" s="2">
        <v>0.0</v>
      </c>
      <c r="AZ99" s="2">
        <v>0.0</v>
      </c>
      <c r="BA99" s="2">
        <v>0.0</v>
      </c>
      <c r="BB99" s="2">
        <v>0.0</v>
      </c>
      <c r="BC99" s="2">
        <v>0.0</v>
      </c>
      <c r="BD99" s="2">
        <v>0.0</v>
      </c>
      <c r="BE99" s="2">
        <v>0.0</v>
      </c>
      <c r="BF99" s="2">
        <v>0.0</v>
      </c>
      <c r="BG99" s="2">
        <v>0.0</v>
      </c>
      <c r="BH99" s="2">
        <v>0.0</v>
      </c>
      <c r="BI99" s="2">
        <v>0.0</v>
      </c>
      <c r="BJ99" s="2">
        <v>0.0</v>
      </c>
      <c r="BK99" s="2">
        <v>0.0</v>
      </c>
      <c r="BL99" s="2">
        <v>0.0</v>
      </c>
      <c r="BM99" s="2">
        <v>0.0</v>
      </c>
      <c r="BN99" s="2">
        <v>0.0</v>
      </c>
      <c r="BO99" s="2">
        <v>0.0</v>
      </c>
      <c r="BP99" s="2">
        <v>0.0</v>
      </c>
      <c r="BQ99" s="2">
        <v>0.0</v>
      </c>
      <c r="BR99" s="2">
        <v>0.0</v>
      </c>
      <c r="BS99" s="2">
        <v>0.0</v>
      </c>
    </row>
    <row r="100">
      <c r="A100" s="2" t="s">
        <v>137</v>
      </c>
      <c r="B100" s="2" t="s">
        <v>126</v>
      </c>
      <c r="C100" s="2" t="s">
        <v>124</v>
      </c>
      <c r="D100" s="2" t="s">
        <v>40</v>
      </c>
      <c r="E100" s="2" t="s">
        <v>126</v>
      </c>
      <c r="F100" s="2" t="s">
        <v>116</v>
      </c>
      <c r="G100" s="2">
        <v>2012.0</v>
      </c>
      <c r="H100" s="2" t="s">
        <v>136</v>
      </c>
      <c r="I100" s="2" t="s">
        <v>44</v>
      </c>
      <c r="K100" s="4">
        <v>0.0</v>
      </c>
      <c r="L100" s="4">
        <v>306.0</v>
      </c>
      <c r="M100" s="4">
        <v>0.0</v>
      </c>
      <c r="N100" s="4">
        <v>0.0</v>
      </c>
      <c r="O100" s="4">
        <v>0.0</v>
      </c>
      <c r="P100" s="4">
        <v>0.0</v>
      </c>
      <c r="Q100" s="4">
        <v>0.0</v>
      </c>
      <c r="R100" s="4">
        <v>0.0</v>
      </c>
      <c r="S100" s="4">
        <v>0.0</v>
      </c>
      <c r="T100" s="4">
        <v>0.0</v>
      </c>
      <c r="U100" s="4">
        <v>0.0</v>
      </c>
      <c r="V100" s="4">
        <v>0.0</v>
      </c>
      <c r="W100" s="4">
        <v>0.0</v>
      </c>
      <c r="X100" s="4">
        <v>0.0</v>
      </c>
      <c r="Y100" s="4">
        <v>0.0</v>
      </c>
      <c r="Z100" s="4">
        <v>0.0</v>
      </c>
      <c r="AA100" s="4">
        <v>0.0</v>
      </c>
      <c r="AB100" s="4">
        <v>0.0</v>
      </c>
      <c r="AC100" s="4">
        <v>0.0</v>
      </c>
      <c r="AD100" s="4">
        <v>0.0</v>
      </c>
      <c r="AE100" s="4">
        <v>0.0</v>
      </c>
      <c r="AF100" s="4">
        <v>0.0</v>
      </c>
      <c r="AG100" s="4">
        <v>0.0</v>
      </c>
      <c r="AH100" s="4">
        <v>0.0</v>
      </c>
      <c r="AI100" s="4">
        <v>0.0</v>
      </c>
      <c r="AJ100" s="4">
        <v>0.0</v>
      </c>
      <c r="AK100" s="4">
        <v>0.0</v>
      </c>
      <c r="AL100" s="4">
        <v>0.0</v>
      </c>
      <c r="AM100" s="4">
        <v>0.0</v>
      </c>
      <c r="AN100" s="4">
        <v>0.0</v>
      </c>
      <c r="AP100" s="2">
        <v>0.0</v>
      </c>
      <c r="AQ100" s="4">
        <v>7364.0</v>
      </c>
      <c r="AR100" s="2">
        <v>0.0</v>
      </c>
      <c r="AS100" s="2">
        <v>0.0</v>
      </c>
      <c r="AT100" s="2">
        <v>0.0</v>
      </c>
      <c r="AU100" s="2">
        <v>0.0</v>
      </c>
      <c r="AV100" s="2">
        <v>0.0</v>
      </c>
      <c r="AW100" s="2">
        <v>0.0</v>
      </c>
      <c r="AX100" s="2">
        <v>0.0</v>
      </c>
      <c r="AY100" s="2">
        <v>0.0</v>
      </c>
      <c r="AZ100" s="2">
        <v>0.0</v>
      </c>
      <c r="BA100" s="2">
        <v>0.0</v>
      </c>
      <c r="BB100" s="2">
        <v>0.0</v>
      </c>
      <c r="BC100" s="2">
        <v>0.0</v>
      </c>
      <c r="BD100" s="2">
        <v>0.0</v>
      </c>
      <c r="BE100" s="2">
        <v>0.0</v>
      </c>
      <c r="BF100" s="2">
        <v>0.0</v>
      </c>
      <c r="BG100" s="2">
        <v>0.0</v>
      </c>
      <c r="BH100" s="2">
        <v>0.0</v>
      </c>
      <c r="BI100" s="2">
        <v>0.0</v>
      </c>
      <c r="BJ100" s="2">
        <v>0.0</v>
      </c>
      <c r="BK100" s="2">
        <v>0.0</v>
      </c>
      <c r="BL100" s="2">
        <v>0.0</v>
      </c>
      <c r="BM100" s="2">
        <v>0.0</v>
      </c>
      <c r="BN100" s="2">
        <v>0.0</v>
      </c>
      <c r="BO100" s="2">
        <v>0.0</v>
      </c>
      <c r="BP100" s="2">
        <v>0.0</v>
      </c>
      <c r="BQ100" s="2">
        <v>0.0</v>
      </c>
      <c r="BR100" s="2">
        <v>0.0</v>
      </c>
      <c r="BS100" s="2">
        <v>0.0</v>
      </c>
    </row>
    <row r="101">
      <c r="A101" s="2" t="s">
        <v>137</v>
      </c>
      <c r="B101" s="2" t="s">
        <v>100</v>
      </c>
      <c r="C101" s="2" t="s">
        <v>138</v>
      </c>
      <c r="D101" s="2" t="s">
        <v>40</v>
      </c>
      <c r="E101" s="2" t="s">
        <v>100</v>
      </c>
      <c r="F101" s="2" t="s">
        <v>116</v>
      </c>
      <c r="G101" s="2">
        <v>2012.0</v>
      </c>
      <c r="H101" s="2" t="s">
        <v>136</v>
      </c>
      <c r="I101" s="2" t="s">
        <v>44</v>
      </c>
      <c r="K101" s="4">
        <v>0.0</v>
      </c>
      <c r="L101" s="4">
        <v>1.0</v>
      </c>
      <c r="M101" s="4">
        <v>0.0</v>
      </c>
      <c r="N101" s="4">
        <v>0.0</v>
      </c>
      <c r="O101" s="4">
        <v>0.0</v>
      </c>
      <c r="P101" s="4">
        <v>0.0</v>
      </c>
      <c r="Q101" s="4">
        <v>0.0</v>
      </c>
      <c r="R101" s="4">
        <v>0.0</v>
      </c>
      <c r="S101" s="4">
        <v>0.0</v>
      </c>
      <c r="T101" s="4">
        <v>0.0</v>
      </c>
      <c r="U101" s="4">
        <v>0.0</v>
      </c>
      <c r="V101" s="4">
        <v>0.0</v>
      </c>
      <c r="W101" s="4">
        <v>0.0</v>
      </c>
      <c r="X101" s="4">
        <v>0.0</v>
      </c>
      <c r="Y101" s="4">
        <v>0.0</v>
      </c>
      <c r="Z101" s="4">
        <v>0.0</v>
      </c>
      <c r="AA101" s="4">
        <v>0.0</v>
      </c>
      <c r="AB101" s="4">
        <v>0.0</v>
      </c>
      <c r="AC101" s="4">
        <v>0.0</v>
      </c>
      <c r="AD101" s="4">
        <v>0.0</v>
      </c>
      <c r="AE101" s="4">
        <v>0.0</v>
      </c>
      <c r="AF101" s="4">
        <v>0.0</v>
      </c>
      <c r="AG101" s="4">
        <v>0.0</v>
      </c>
      <c r="AH101" s="4">
        <v>0.0</v>
      </c>
      <c r="AI101" s="4">
        <v>0.0</v>
      </c>
      <c r="AJ101" s="4">
        <v>0.0</v>
      </c>
      <c r="AK101" s="4">
        <v>0.0</v>
      </c>
      <c r="AL101" s="4">
        <v>0.0</v>
      </c>
      <c r="AM101" s="4">
        <v>0.0</v>
      </c>
      <c r="AN101" s="4">
        <v>0.0</v>
      </c>
      <c r="AP101" s="2">
        <v>0.0</v>
      </c>
      <c r="AQ101" s="2">
        <v>4.0</v>
      </c>
      <c r="AR101" s="2">
        <v>0.0</v>
      </c>
      <c r="AS101" s="2">
        <v>0.0</v>
      </c>
      <c r="AT101" s="2">
        <v>0.0</v>
      </c>
      <c r="AU101" s="2">
        <v>0.0</v>
      </c>
      <c r="AV101" s="2">
        <v>0.0</v>
      </c>
      <c r="AW101" s="2">
        <v>0.0</v>
      </c>
      <c r="AX101" s="2">
        <v>0.0</v>
      </c>
      <c r="AY101" s="2">
        <v>0.0</v>
      </c>
      <c r="AZ101" s="2">
        <v>0.0</v>
      </c>
      <c r="BA101" s="2">
        <v>0.0</v>
      </c>
      <c r="BB101" s="2">
        <v>0.0</v>
      </c>
      <c r="BC101" s="2">
        <v>0.0</v>
      </c>
      <c r="BD101" s="2">
        <v>0.0</v>
      </c>
      <c r="BE101" s="2">
        <v>0.0</v>
      </c>
      <c r="BF101" s="2">
        <v>0.0</v>
      </c>
      <c r="BG101" s="2">
        <v>0.0</v>
      </c>
      <c r="BH101" s="2">
        <v>0.0</v>
      </c>
      <c r="BI101" s="2">
        <v>0.0</v>
      </c>
      <c r="BJ101" s="2">
        <v>0.0</v>
      </c>
      <c r="BK101" s="2">
        <v>0.0</v>
      </c>
      <c r="BL101" s="2">
        <v>0.0</v>
      </c>
      <c r="BM101" s="2">
        <v>0.0</v>
      </c>
      <c r="BN101" s="2">
        <v>0.0</v>
      </c>
      <c r="BO101" s="2">
        <v>0.0</v>
      </c>
      <c r="BP101" s="2">
        <v>0.0</v>
      </c>
      <c r="BQ101" s="2">
        <v>0.0</v>
      </c>
      <c r="BR101" s="2">
        <v>0.0</v>
      </c>
      <c r="BS101" s="2">
        <v>0.0</v>
      </c>
    </row>
    <row r="102">
      <c r="A102" s="2" t="s">
        <v>137</v>
      </c>
      <c r="B102" s="2" t="s">
        <v>100</v>
      </c>
      <c r="C102" s="2" t="s">
        <v>138</v>
      </c>
      <c r="D102" s="2" t="s">
        <v>40</v>
      </c>
      <c r="E102" s="2" t="s">
        <v>100</v>
      </c>
      <c r="F102" s="2" t="s">
        <v>116</v>
      </c>
      <c r="G102" s="2">
        <v>2012.0</v>
      </c>
      <c r="H102" s="2" t="s">
        <v>136</v>
      </c>
      <c r="I102" s="2" t="s">
        <v>44</v>
      </c>
      <c r="K102" s="4">
        <v>0.0</v>
      </c>
      <c r="L102" s="4">
        <v>559.0</v>
      </c>
      <c r="M102" s="4">
        <v>0.0</v>
      </c>
      <c r="N102" s="4">
        <v>0.0</v>
      </c>
      <c r="O102" s="4">
        <v>0.0</v>
      </c>
      <c r="P102" s="4">
        <v>0.0</v>
      </c>
      <c r="Q102" s="4">
        <v>0.0</v>
      </c>
      <c r="R102" s="4">
        <v>0.0</v>
      </c>
      <c r="S102" s="4">
        <v>0.0</v>
      </c>
      <c r="T102" s="4">
        <v>0.0</v>
      </c>
      <c r="U102" s="4">
        <v>0.0</v>
      </c>
      <c r="V102" s="4">
        <v>0.0</v>
      </c>
      <c r="W102" s="4">
        <v>0.0</v>
      </c>
      <c r="X102" s="4">
        <v>0.0</v>
      </c>
      <c r="Y102" s="4">
        <v>0.0</v>
      </c>
      <c r="Z102" s="4">
        <v>0.0</v>
      </c>
      <c r="AA102" s="4">
        <v>0.0</v>
      </c>
      <c r="AB102" s="4">
        <v>0.0</v>
      </c>
      <c r="AC102" s="4">
        <v>0.0</v>
      </c>
      <c r="AD102" s="4">
        <v>0.0</v>
      </c>
      <c r="AE102" s="4">
        <v>0.0</v>
      </c>
      <c r="AF102" s="4">
        <v>0.0</v>
      </c>
      <c r="AG102" s="4">
        <v>0.0</v>
      </c>
      <c r="AH102" s="4">
        <v>0.0</v>
      </c>
      <c r="AI102" s="4">
        <v>0.0</v>
      </c>
      <c r="AJ102" s="4">
        <v>0.0</v>
      </c>
      <c r="AK102" s="4">
        <v>0.0</v>
      </c>
      <c r="AL102" s="4">
        <v>0.0</v>
      </c>
      <c r="AM102" s="4">
        <v>0.0</v>
      </c>
      <c r="AN102" s="4">
        <v>0.0</v>
      </c>
      <c r="AP102" s="2">
        <v>0.0</v>
      </c>
      <c r="AQ102" s="4">
        <v>3178.0</v>
      </c>
      <c r="AR102" s="2">
        <v>0.0</v>
      </c>
      <c r="AS102" s="2">
        <v>0.0</v>
      </c>
      <c r="AT102" s="2">
        <v>0.0</v>
      </c>
      <c r="AU102" s="2">
        <v>0.0</v>
      </c>
      <c r="AV102" s="2">
        <v>0.0</v>
      </c>
      <c r="AW102" s="2">
        <v>0.0</v>
      </c>
      <c r="AX102" s="2">
        <v>0.0</v>
      </c>
      <c r="AY102" s="2">
        <v>0.0</v>
      </c>
      <c r="AZ102" s="2">
        <v>0.0</v>
      </c>
      <c r="BA102" s="2">
        <v>0.0</v>
      </c>
      <c r="BB102" s="2">
        <v>0.0</v>
      </c>
      <c r="BC102" s="2">
        <v>0.0</v>
      </c>
      <c r="BD102" s="2">
        <v>0.0</v>
      </c>
      <c r="BE102" s="2">
        <v>0.0</v>
      </c>
      <c r="BF102" s="2">
        <v>0.0</v>
      </c>
      <c r="BG102" s="2">
        <v>0.0</v>
      </c>
      <c r="BH102" s="2">
        <v>0.0</v>
      </c>
      <c r="BI102" s="2">
        <v>0.0</v>
      </c>
      <c r="BJ102" s="2">
        <v>0.0</v>
      </c>
      <c r="BK102" s="2">
        <v>0.0</v>
      </c>
      <c r="BL102" s="2">
        <v>0.0</v>
      </c>
      <c r="BM102" s="2">
        <v>0.0</v>
      </c>
      <c r="BN102" s="2">
        <v>0.0</v>
      </c>
      <c r="BO102" s="2">
        <v>0.0</v>
      </c>
      <c r="BP102" s="2">
        <v>0.0</v>
      </c>
      <c r="BQ102" s="2">
        <v>0.0</v>
      </c>
      <c r="BR102" s="2">
        <v>0.0</v>
      </c>
      <c r="BS102" s="2">
        <v>0.0</v>
      </c>
    </row>
    <row r="103">
      <c r="A103" s="2" t="s">
        <v>137</v>
      </c>
      <c r="B103" s="2" t="s">
        <v>100</v>
      </c>
      <c r="C103" s="2" t="s">
        <v>124</v>
      </c>
      <c r="D103" s="2" t="s">
        <v>40</v>
      </c>
      <c r="E103" s="2" t="s">
        <v>100</v>
      </c>
      <c r="F103" s="2" t="s">
        <v>116</v>
      </c>
      <c r="G103" s="2">
        <v>2012.0</v>
      </c>
      <c r="H103" s="2" t="s">
        <v>136</v>
      </c>
      <c r="I103" s="2" t="s">
        <v>44</v>
      </c>
      <c r="K103" s="4">
        <v>0.0</v>
      </c>
      <c r="L103" s="4">
        <v>1312.0</v>
      </c>
      <c r="M103" s="4">
        <v>0.0</v>
      </c>
      <c r="N103" s="4">
        <v>0.0</v>
      </c>
      <c r="O103" s="4">
        <v>0.0</v>
      </c>
      <c r="P103" s="4">
        <v>0.0</v>
      </c>
      <c r="Q103" s="4">
        <v>0.0</v>
      </c>
      <c r="R103" s="4">
        <v>0.0</v>
      </c>
      <c r="S103" s="4">
        <v>0.0</v>
      </c>
      <c r="T103" s="4">
        <v>0.0</v>
      </c>
      <c r="U103" s="4">
        <v>0.0</v>
      </c>
      <c r="V103" s="4">
        <v>0.0</v>
      </c>
      <c r="W103" s="4">
        <v>0.0</v>
      </c>
      <c r="X103" s="4">
        <v>0.0</v>
      </c>
      <c r="Y103" s="4">
        <v>0.0</v>
      </c>
      <c r="Z103" s="4">
        <v>0.0</v>
      </c>
      <c r="AA103" s="4">
        <v>0.0</v>
      </c>
      <c r="AB103" s="4">
        <v>0.0</v>
      </c>
      <c r="AC103" s="4">
        <v>0.0</v>
      </c>
      <c r="AD103" s="4">
        <v>0.0</v>
      </c>
      <c r="AE103" s="4">
        <v>0.0</v>
      </c>
      <c r="AF103" s="4">
        <v>0.0</v>
      </c>
      <c r="AG103" s="4">
        <v>0.0</v>
      </c>
      <c r="AH103" s="4">
        <v>0.0</v>
      </c>
      <c r="AI103" s="4">
        <v>0.0</v>
      </c>
      <c r="AJ103" s="4">
        <v>0.0</v>
      </c>
      <c r="AK103" s="4">
        <v>0.0</v>
      </c>
      <c r="AL103" s="4">
        <v>0.0</v>
      </c>
      <c r="AM103" s="4">
        <v>0.0</v>
      </c>
      <c r="AN103" s="4">
        <v>0.0</v>
      </c>
      <c r="AP103" s="2">
        <v>0.0</v>
      </c>
      <c r="AQ103" s="4">
        <v>19073.0</v>
      </c>
      <c r="AR103" s="2">
        <v>0.0</v>
      </c>
      <c r="AS103" s="2">
        <v>0.0</v>
      </c>
      <c r="AT103" s="2">
        <v>0.0</v>
      </c>
      <c r="AU103" s="2">
        <v>0.0</v>
      </c>
      <c r="AV103" s="2">
        <v>0.0</v>
      </c>
      <c r="AW103" s="2">
        <v>0.0</v>
      </c>
      <c r="AX103" s="2">
        <v>0.0</v>
      </c>
      <c r="AY103" s="2">
        <v>0.0</v>
      </c>
      <c r="AZ103" s="2">
        <v>0.0</v>
      </c>
      <c r="BA103" s="2">
        <v>0.0</v>
      </c>
      <c r="BB103" s="2">
        <v>0.0</v>
      </c>
      <c r="BC103" s="2">
        <v>0.0</v>
      </c>
      <c r="BD103" s="2">
        <v>0.0</v>
      </c>
      <c r="BE103" s="2">
        <v>0.0</v>
      </c>
      <c r="BF103" s="2">
        <v>0.0</v>
      </c>
      <c r="BG103" s="2">
        <v>0.0</v>
      </c>
      <c r="BH103" s="2">
        <v>0.0</v>
      </c>
      <c r="BI103" s="2">
        <v>0.0</v>
      </c>
      <c r="BJ103" s="2">
        <v>0.0</v>
      </c>
      <c r="BK103" s="2">
        <v>0.0</v>
      </c>
      <c r="BL103" s="2">
        <v>0.0</v>
      </c>
      <c r="BM103" s="2">
        <v>0.0</v>
      </c>
      <c r="BN103" s="2">
        <v>0.0</v>
      </c>
      <c r="BO103" s="2">
        <v>0.0</v>
      </c>
      <c r="BP103" s="2">
        <v>0.0</v>
      </c>
      <c r="BQ103" s="2">
        <v>0.0</v>
      </c>
      <c r="BR103" s="2">
        <v>0.0</v>
      </c>
      <c r="BS103" s="2">
        <v>0.0</v>
      </c>
    </row>
    <row r="104">
      <c r="A104" s="2" t="s">
        <v>139</v>
      </c>
      <c r="B104" s="2" t="s">
        <v>100</v>
      </c>
      <c r="C104" s="2" t="s">
        <v>56</v>
      </c>
      <c r="D104" s="2" t="s">
        <v>40</v>
      </c>
      <c r="E104" s="2" t="s">
        <v>135</v>
      </c>
      <c r="F104" s="2" t="s">
        <v>103</v>
      </c>
      <c r="G104" s="2">
        <v>2011.0</v>
      </c>
      <c r="H104" s="2" t="s">
        <v>136</v>
      </c>
      <c r="I104" s="2" t="s">
        <v>42</v>
      </c>
      <c r="K104" s="4">
        <v>162.0</v>
      </c>
      <c r="L104" s="4">
        <v>162.0</v>
      </c>
      <c r="M104" s="4">
        <v>162.0</v>
      </c>
      <c r="N104" s="4">
        <v>162.0</v>
      </c>
      <c r="O104" s="4">
        <v>162.0</v>
      </c>
      <c r="P104" s="4">
        <v>162.0</v>
      </c>
      <c r="Q104" s="4">
        <v>143.0</v>
      </c>
      <c r="R104" s="4">
        <v>114.0</v>
      </c>
      <c r="S104" s="4">
        <v>112.0</v>
      </c>
      <c r="T104" s="4">
        <v>112.0</v>
      </c>
      <c r="U104" s="4">
        <v>111.0</v>
      </c>
      <c r="V104" s="4">
        <v>111.0</v>
      </c>
      <c r="W104" s="4">
        <v>96.0</v>
      </c>
      <c r="X104" s="4">
        <v>96.0</v>
      </c>
      <c r="Y104" s="4">
        <v>96.0</v>
      </c>
      <c r="Z104" s="4">
        <v>93.0</v>
      </c>
      <c r="AA104" s="4">
        <v>20.0</v>
      </c>
      <c r="AB104" s="4">
        <v>20.0</v>
      </c>
      <c r="AC104" s="4">
        <v>20.0</v>
      </c>
      <c r="AD104" s="4">
        <v>20.0</v>
      </c>
      <c r="AE104" s="4">
        <v>0.0</v>
      </c>
      <c r="AF104" s="4">
        <v>0.0</v>
      </c>
      <c r="AG104" s="4">
        <v>0.0</v>
      </c>
      <c r="AH104" s="4">
        <v>0.0</v>
      </c>
      <c r="AI104" s="4">
        <v>0.0</v>
      </c>
      <c r="AJ104" s="4">
        <v>0.0</v>
      </c>
      <c r="AK104" s="4">
        <v>0.0</v>
      </c>
      <c r="AL104" s="4">
        <v>0.0</v>
      </c>
      <c r="AM104" s="4">
        <v>0.0</v>
      </c>
      <c r="AN104" s="4">
        <v>0.0</v>
      </c>
      <c r="AP104" s="4">
        <v>927562.0</v>
      </c>
      <c r="AQ104" s="4">
        <v>927562.0</v>
      </c>
      <c r="AR104" s="4">
        <v>927562.0</v>
      </c>
      <c r="AS104" s="4">
        <v>926808.0</v>
      </c>
      <c r="AT104" s="4">
        <v>926808.0</v>
      </c>
      <c r="AU104" s="4">
        <v>926514.0</v>
      </c>
      <c r="AV104" s="4">
        <v>849504.0</v>
      </c>
      <c r="AW104" s="4">
        <v>680140.0</v>
      </c>
      <c r="AX104" s="4">
        <v>670027.0</v>
      </c>
      <c r="AY104" s="4">
        <v>670027.0</v>
      </c>
      <c r="AZ104" s="4">
        <v>665328.0</v>
      </c>
      <c r="BA104" s="4">
        <v>665328.0</v>
      </c>
      <c r="BB104" s="4">
        <v>566959.0</v>
      </c>
      <c r="BC104" s="4">
        <v>566959.0</v>
      </c>
      <c r="BD104" s="4">
        <v>565858.0</v>
      </c>
      <c r="BE104" s="4">
        <v>555299.0</v>
      </c>
      <c r="BF104" s="4">
        <v>16270.0</v>
      </c>
      <c r="BG104" s="4">
        <v>16270.0</v>
      </c>
      <c r="BH104" s="4">
        <v>16270.0</v>
      </c>
      <c r="BI104" s="4">
        <v>16270.0</v>
      </c>
      <c r="BJ104" s="2">
        <v>0.0</v>
      </c>
      <c r="BK104" s="2">
        <v>0.0</v>
      </c>
      <c r="BL104" s="2">
        <v>0.0</v>
      </c>
      <c r="BM104" s="2">
        <v>0.0</v>
      </c>
      <c r="BN104" s="2">
        <v>0.0</v>
      </c>
      <c r="BO104" s="2">
        <v>0.0</v>
      </c>
      <c r="BP104" s="2">
        <v>0.0</v>
      </c>
      <c r="BQ104" s="2">
        <v>0.0</v>
      </c>
      <c r="BR104" s="2">
        <v>0.0</v>
      </c>
      <c r="BS104" s="2">
        <v>0.0</v>
      </c>
    </row>
    <row r="105">
      <c r="A105" s="2" t="s">
        <v>139</v>
      </c>
      <c r="B105" s="2" t="s">
        <v>100</v>
      </c>
      <c r="C105" s="2" t="s">
        <v>101</v>
      </c>
      <c r="D105" s="2" t="s">
        <v>40</v>
      </c>
      <c r="E105" s="2" t="s">
        <v>135</v>
      </c>
      <c r="F105" s="2" t="s">
        <v>103</v>
      </c>
      <c r="G105" s="2">
        <v>2011.0</v>
      </c>
      <c r="H105" s="2" t="s">
        <v>136</v>
      </c>
      <c r="I105" s="2" t="s">
        <v>42</v>
      </c>
      <c r="K105" s="4">
        <v>44.0</v>
      </c>
      <c r="L105" s="4">
        <v>44.0</v>
      </c>
      <c r="M105" s="4">
        <v>44.0</v>
      </c>
      <c r="N105" s="4">
        <v>36.0</v>
      </c>
      <c r="O105" s="4">
        <v>36.0</v>
      </c>
      <c r="P105" s="4">
        <v>36.0</v>
      </c>
      <c r="Q105" s="4">
        <v>4.0</v>
      </c>
      <c r="R105" s="4">
        <v>4.0</v>
      </c>
      <c r="S105" s="4">
        <v>4.0</v>
      </c>
      <c r="T105" s="4">
        <v>4.0</v>
      </c>
      <c r="U105" s="4">
        <v>4.0</v>
      </c>
      <c r="V105" s="4">
        <v>4.0</v>
      </c>
      <c r="W105" s="4">
        <v>0.0</v>
      </c>
      <c r="X105" s="4">
        <v>0.0</v>
      </c>
      <c r="Y105" s="4">
        <v>0.0</v>
      </c>
      <c r="Z105" s="4">
        <v>0.0</v>
      </c>
      <c r="AA105" s="4">
        <v>0.0</v>
      </c>
      <c r="AB105" s="4">
        <v>0.0</v>
      </c>
      <c r="AC105" s="4">
        <v>0.0</v>
      </c>
      <c r="AD105" s="4">
        <v>0.0</v>
      </c>
      <c r="AE105" s="4">
        <v>0.0</v>
      </c>
      <c r="AF105" s="4">
        <v>0.0</v>
      </c>
      <c r="AG105" s="4">
        <v>0.0</v>
      </c>
      <c r="AH105" s="4">
        <v>0.0</v>
      </c>
      <c r="AI105" s="4">
        <v>0.0</v>
      </c>
      <c r="AJ105" s="4">
        <v>0.0</v>
      </c>
      <c r="AK105" s="4">
        <v>0.0</v>
      </c>
      <c r="AL105" s="4">
        <v>0.0</v>
      </c>
      <c r="AM105" s="4">
        <v>0.0</v>
      </c>
      <c r="AN105" s="4">
        <v>0.0</v>
      </c>
      <c r="AP105" s="4">
        <v>108877.0</v>
      </c>
      <c r="AQ105" s="4">
        <v>108877.0</v>
      </c>
      <c r="AR105" s="4">
        <v>108877.0</v>
      </c>
      <c r="AS105" s="4">
        <v>87006.0</v>
      </c>
      <c r="AT105" s="4">
        <v>87006.0</v>
      </c>
      <c r="AU105" s="4">
        <v>87006.0</v>
      </c>
      <c r="AV105" s="4">
        <v>9058.0</v>
      </c>
      <c r="AW105" s="4">
        <v>9058.0</v>
      </c>
      <c r="AX105" s="4">
        <v>9058.0</v>
      </c>
      <c r="AY105" s="4">
        <v>9058.0</v>
      </c>
      <c r="AZ105" s="4">
        <v>8853.0</v>
      </c>
      <c r="BA105" s="4">
        <v>8853.0</v>
      </c>
      <c r="BB105" s="2">
        <v>0.0</v>
      </c>
      <c r="BC105" s="2">
        <v>0.0</v>
      </c>
      <c r="BD105" s="2">
        <v>0.0</v>
      </c>
      <c r="BE105" s="2">
        <v>0.0</v>
      </c>
      <c r="BF105" s="2">
        <v>0.0</v>
      </c>
      <c r="BG105" s="2">
        <v>0.0</v>
      </c>
      <c r="BH105" s="2">
        <v>0.0</v>
      </c>
      <c r="BI105" s="2">
        <v>0.0</v>
      </c>
      <c r="BJ105" s="2">
        <v>0.0</v>
      </c>
      <c r="BK105" s="2">
        <v>0.0</v>
      </c>
      <c r="BL105" s="2">
        <v>0.0</v>
      </c>
      <c r="BM105" s="2">
        <v>0.0</v>
      </c>
      <c r="BN105" s="2">
        <v>0.0</v>
      </c>
      <c r="BO105" s="2">
        <v>0.0</v>
      </c>
      <c r="BP105" s="2">
        <v>0.0</v>
      </c>
      <c r="BQ105" s="2">
        <v>0.0</v>
      </c>
      <c r="BR105" s="2">
        <v>0.0</v>
      </c>
      <c r="BS105" s="2">
        <v>0.0</v>
      </c>
    </row>
    <row r="106">
      <c r="A106" s="2" t="s">
        <v>139</v>
      </c>
      <c r="B106" s="2" t="s">
        <v>100</v>
      </c>
      <c r="C106" s="2" t="s">
        <v>105</v>
      </c>
      <c r="D106" s="2" t="s">
        <v>40</v>
      </c>
      <c r="E106" s="2" t="s">
        <v>135</v>
      </c>
      <c r="F106" s="2" t="s">
        <v>103</v>
      </c>
      <c r="G106" s="2">
        <v>2011.0</v>
      </c>
      <c r="H106" s="2" t="s">
        <v>136</v>
      </c>
      <c r="I106" s="2" t="s">
        <v>42</v>
      </c>
      <c r="K106" s="4">
        <v>26.0</v>
      </c>
      <c r="L106" s="4">
        <v>26.0</v>
      </c>
      <c r="M106" s="4">
        <v>26.0</v>
      </c>
      <c r="N106" s="4">
        <v>26.0</v>
      </c>
      <c r="O106" s="4">
        <v>26.0</v>
      </c>
      <c r="P106" s="4">
        <v>0.0</v>
      </c>
      <c r="Q106" s="4">
        <v>0.0</v>
      </c>
      <c r="R106" s="4">
        <v>0.0</v>
      </c>
      <c r="S106" s="4">
        <v>0.0</v>
      </c>
      <c r="T106" s="4">
        <v>0.0</v>
      </c>
      <c r="U106" s="4">
        <v>0.0</v>
      </c>
      <c r="V106" s="4">
        <v>0.0</v>
      </c>
      <c r="W106" s="4">
        <v>0.0</v>
      </c>
      <c r="X106" s="4">
        <v>0.0</v>
      </c>
      <c r="Y106" s="4">
        <v>0.0</v>
      </c>
      <c r="Z106" s="4">
        <v>0.0</v>
      </c>
      <c r="AA106" s="4">
        <v>0.0</v>
      </c>
      <c r="AB106" s="4">
        <v>0.0</v>
      </c>
      <c r="AC106" s="4">
        <v>0.0</v>
      </c>
      <c r="AD106" s="4">
        <v>0.0</v>
      </c>
      <c r="AE106" s="4">
        <v>0.0</v>
      </c>
      <c r="AF106" s="4">
        <v>0.0</v>
      </c>
      <c r="AG106" s="4">
        <v>0.0</v>
      </c>
      <c r="AH106" s="4">
        <v>0.0</v>
      </c>
      <c r="AI106" s="4">
        <v>0.0</v>
      </c>
      <c r="AJ106" s="4">
        <v>0.0</v>
      </c>
      <c r="AK106" s="4">
        <v>0.0</v>
      </c>
      <c r="AL106" s="4">
        <v>0.0</v>
      </c>
      <c r="AM106" s="4">
        <v>0.0</v>
      </c>
      <c r="AN106" s="4">
        <v>0.0</v>
      </c>
      <c r="AP106" s="4">
        <v>125881.0</v>
      </c>
      <c r="AQ106" s="4">
        <v>125881.0</v>
      </c>
      <c r="AR106" s="4">
        <v>125881.0</v>
      </c>
      <c r="AS106" s="4">
        <v>125881.0</v>
      </c>
      <c r="AT106" s="4">
        <v>125881.0</v>
      </c>
      <c r="AU106" s="2">
        <v>0.0</v>
      </c>
      <c r="AV106" s="2">
        <v>0.0</v>
      </c>
      <c r="AW106" s="2">
        <v>0.0</v>
      </c>
      <c r="AX106" s="2">
        <v>0.0</v>
      </c>
      <c r="AY106" s="2">
        <v>0.0</v>
      </c>
      <c r="AZ106" s="2">
        <v>0.0</v>
      </c>
      <c r="BA106" s="2">
        <v>0.0</v>
      </c>
      <c r="BB106" s="2">
        <v>0.0</v>
      </c>
      <c r="BC106" s="2">
        <v>0.0</v>
      </c>
      <c r="BD106" s="2">
        <v>0.0</v>
      </c>
      <c r="BE106" s="2">
        <v>0.0</v>
      </c>
      <c r="BF106" s="2">
        <v>0.0</v>
      </c>
      <c r="BG106" s="2">
        <v>0.0</v>
      </c>
      <c r="BH106" s="2">
        <v>0.0</v>
      </c>
      <c r="BI106" s="2">
        <v>0.0</v>
      </c>
      <c r="BJ106" s="2">
        <v>0.0</v>
      </c>
      <c r="BK106" s="2">
        <v>0.0</v>
      </c>
      <c r="BL106" s="2">
        <v>0.0</v>
      </c>
      <c r="BM106" s="2">
        <v>0.0</v>
      </c>
      <c r="BN106" s="2">
        <v>0.0</v>
      </c>
      <c r="BO106" s="2">
        <v>0.0</v>
      </c>
      <c r="BP106" s="2">
        <v>0.0</v>
      </c>
      <c r="BQ106" s="2">
        <v>0.0</v>
      </c>
      <c r="BR106" s="2">
        <v>0.0</v>
      </c>
      <c r="BS106" s="2">
        <v>0.0</v>
      </c>
    </row>
    <row r="107">
      <c r="A107" s="2" t="s">
        <v>139</v>
      </c>
      <c r="B107" s="2" t="s">
        <v>121</v>
      </c>
      <c r="C107" s="2" t="s">
        <v>122</v>
      </c>
      <c r="D107" s="2" t="s">
        <v>40</v>
      </c>
      <c r="E107" s="2" t="s">
        <v>135</v>
      </c>
      <c r="F107" s="2" t="s">
        <v>103</v>
      </c>
      <c r="G107" s="2">
        <v>2011.0</v>
      </c>
      <c r="H107" s="2" t="s">
        <v>136</v>
      </c>
      <c r="I107" s="2" t="s">
        <v>42</v>
      </c>
      <c r="K107" s="4">
        <v>43.0</v>
      </c>
      <c r="L107" s="4">
        <v>43.0</v>
      </c>
      <c r="M107" s="4">
        <v>43.0</v>
      </c>
      <c r="N107" s="4">
        <v>43.0</v>
      </c>
      <c r="O107" s="4">
        <v>43.0</v>
      </c>
      <c r="P107" s="4">
        <v>43.0</v>
      </c>
      <c r="Q107" s="4">
        <v>43.0</v>
      </c>
      <c r="R107" s="4">
        <v>43.0</v>
      </c>
      <c r="S107" s="4">
        <v>43.0</v>
      </c>
      <c r="T107" s="4">
        <v>43.0</v>
      </c>
      <c r="U107" s="4">
        <v>43.0</v>
      </c>
      <c r="V107" s="4">
        <v>43.0</v>
      </c>
      <c r="W107" s="4">
        <v>43.0</v>
      </c>
      <c r="X107" s="4">
        <v>43.0</v>
      </c>
      <c r="Y107" s="4">
        <v>43.0</v>
      </c>
      <c r="Z107" s="4">
        <v>0.0</v>
      </c>
      <c r="AA107" s="4">
        <v>0.0</v>
      </c>
      <c r="AB107" s="4">
        <v>0.0</v>
      </c>
      <c r="AC107" s="4">
        <v>0.0</v>
      </c>
      <c r="AD107" s="4">
        <v>0.0</v>
      </c>
      <c r="AE107" s="4">
        <v>0.0</v>
      </c>
      <c r="AF107" s="4">
        <v>0.0</v>
      </c>
      <c r="AG107" s="4">
        <v>0.0</v>
      </c>
      <c r="AH107" s="4">
        <v>0.0</v>
      </c>
      <c r="AI107" s="4">
        <v>0.0</v>
      </c>
      <c r="AJ107" s="4">
        <v>0.0</v>
      </c>
      <c r="AK107" s="4">
        <v>0.0</v>
      </c>
      <c r="AL107" s="4">
        <v>0.0</v>
      </c>
      <c r="AM107" s="4">
        <v>0.0</v>
      </c>
      <c r="AN107" s="4">
        <v>0.0</v>
      </c>
      <c r="AP107" s="4">
        <v>-244470.0</v>
      </c>
      <c r="AQ107" s="4">
        <v>-244470.0</v>
      </c>
      <c r="AR107" s="4">
        <v>-244470.0</v>
      </c>
      <c r="AS107" s="4">
        <v>-244470.0</v>
      </c>
      <c r="AT107" s="4">
        <v>-244470.0</v>
      </c>
      <c r="AU107" s="4">
        <v>-244470.0</v>
      </c>
      <c r="AV107" s="4">
        <v>-244470.0</v>
      </c>
      <c r="AW107" s="4">
        <v>-244470.0</v>
      </c>
      <c r="AX107" s="4">
        <v>-244470.0</v>
      </c>
      <c r="AY107" s="4">
        <v>-244470.0</v>
      </c>
      <c r="AZ107" s="4">
        <v>-244470.0</v>
      </c>
      <c r="BA107" s="4">
        <v>-244470.0</v>
      </c>
      <c r="BB107" s="4">
        <v>-244470.0</v>
      </c>
      <c r="BC107" s="4">
        <v>-244470.0</v>
      </c>
      <c r="BD107" s="4">
        <v>-244470.0</v>
      </c>
      <c r="BE107" s="2">
        <v>0.0</v>
      </c>
      <c r="BF107" s="2">
        <v>0.0</v>
      </c>
      <c r="BG107" s="2">
        <v>0.0</v>
      </c>
      <c r="BH107" s="2">
        <v>0.0</v>
      </c>
      <c r="BI107" s="2">
        <v>0.0</v>
      </c>
      <c r="BJ107" s="2">
        <v>0.0</v>
      </c>
      <c r="BK107" s="2">
        <v>0.0</v>
      </c>
      <c r="BL107" s="2">
        <v>0.0</v>
      </c>
      <c r="BM107" s="2">
        <v>0.0</v>
      </c>
      <c r="BN107" s="2">
        <v>0.0</v>
      </c>
      <c r="BO107" s="2">
        <v>0.0</v>
      </c>
      <c r="BP107" s="2">
        <v>0.0</v>
      </c>
      <c r="BQ107" s="2">
        <v>0.0</v>
      </c>
      <c r="BR107" s="2">
        <v>0.0</v>
      </c>
      <c r="BS107" s="2">
        <v>0.0</v>
      </c>
    </row>
    <row r="108">
      <c r="A108" s="2" t="s">
        <v>139</v>
      </c>
      <c r="B108" s="2" t="s">
        <v>121</v>
      </c>
      <c r="C108" s="2" t="s">
        <v>134</v>
      </c>
      <c r="D108" s="2" t="s">
        <v>40</v>
      </c>
      <c r="E108" s="2" t="s">
        <v>135</v>
      </c>
      <c r="F108" s="2" t="s">
        <v>103</v>
      </c>
      <c r="G108" s="2">
        <v>2011.0</v>
      </c>
      <c r="H108" s="2" t="s">
        <v>136</v>
      </c>
      <c r="I108" s="2" t="s">
        <v>42</v>
      </c>
      <c r="K108" s="4">
        <v>27.0</v>
      </c>
      <c r="L108" s="4">
        <v>27.0</v>
      </c>
      <c r="M108" s="4">
        <v>27.0</v>
      </c>
      <c r="N108" s="4">
        <v>27.0</v>
      </c>
      <c r="O108" s="4">
        <v>27.0</v>
      </c>
      <c r="P108" s="4">
        <v>27.0</v>
      </c>
      <c r="Q108" s="4">
        <v>27.0</v>
      </c>
      <c r="R108" s="4">
        <v>27.0</v>
      </c>
      <c r="S108" s="4">
        <v>0.0</v>
      </c>
      <c r="T108" s="4">
        <v>0.0</v>
      </c>
      <c r="U108" s="4">
        <v>0.0</v>
      </c>
      <c r="V108" s="4">
        <v>0.0</v>
      </c>
      <c r="W108" s="4">
        <v>0.0</v>
      </c>
      <c r="X108" s="4">
        <v>0.0</v>
      </c>
      <c r="Y108" s="4">
        <v>0.0</v>
      </c>
      <c r="Z108" s="4">
        <v>0.0</v>
      </c>
      <c r="AA108" s="4">
        <v>0.0</v>
      </c>
      <c r="AB108" s="4">
        <v>0.0</v>
      </c>
      <c r="AC108" s="4">
        <v>0.0</v>
      </c>
      <c r="AD108" s="4">
        <v>0.0</v>
      </c>
      <c r="AE108" s="4">
        <v>0.0</v>
      </c>
      <c r="AF108" s="4">
        <v>0.0</v>
      </c>
      <c r="AG108" s="4">
        <v>0.0</v>
      </c>
      <c r="AH108" s="4">
        <v>0.0</v>
      </c>
      <c r="AI108" s="4">
        <v>0.0</v>
      </c>
      <c r="AJ108" s="4">
        <v>0.0</v>
      </c>
      <c r="AK108" s="4">
        <v>0.0</v>
      </c>
      <c r="AL108" s="4">
        <v>0.0</v>
      </c>
      <c r="AM108" s="4">
        <v>0.0</v>
      </c>
      <c r="AN108" s="4">
        <v>0.0</v>
      </c>
      <c r="AP108" s="4">
        <v>157372.0</v>
      </c>
      <c r="AQ108" s="4">
        <v>157372.0</v>
      </c>
      <c r="AR108" s="4">
        <v>157372.0</v>
      </c>
      <c r="AS108" s="4">
        <v>157372.0</v>
      </c>
      <c r="AT108" s="4">
        <v>157372.0</v>
      </c>
      <c r="AU108" s="4">
        <v>157372.0</v>
      </c>
      <c r="AV108" s="4">
        <v>157372.0</v>
      </c>
      <c r="AW108" s="4">
        <v>157372.0</v>
      </c>
      <c r="AX108" s="2">
        <v>0.0</v>
      </c>
      <c r="AY108" s="2">
        <v>0.0</v>
      </c>
      <c r="AZ108" s="2">
        <v>0.0</v>
      </c>
      <c r="BA108" s="2">
        <v>0.0</v>
      </c>
      <c r="BB108" s="2">
        <v>0.0</v>
      </c>
      <c r="BC108" s="2">
        <v>0.0</v>
      </c>
      <c r="BD108" s="2">
        <v>0.0</v>
      </c>
      <c r="BE108" s="2">
        <v>0.0</v>
      </c>
      <c r="BF108" s="2">
        <v>0.0</v>
      </c>
      <c r="BG108" s="2">
        <v>0.0</v>
      </c>
      <c r="BH108" s="2">
        <v>0.0</v>
      </c>
      <c r="BI108" s="2">
        <v>0.0</v>
      </c>
      <c r="BJ108" s="2">
        <v>0.0</v>
      </c>
      <c r="BK108" s="2">
        <v>0.0</v>
      </c>
      <c r="BL108" s="2">
        <v>0.0</v>
      </c>
      <c r="BM108" s="2">
        <v>0.0</v>
      </c>
      <c r="BN108" s="2">
        <v>0.0</v>
      </c>
      <c r="BO108" s="2">
        <v>0.0</v>
      </c>
      <c r="BP108" s="2">
        <v>0.0</v>
      </c>
      <c r="BQ108" s="2">
        <v>0.0</v>
      </c>
      <c r="BR108" s="2">
        <v>0.0</v>
      </c>
      <c r="BS108" s="2">
        <v>0.0</v>
      </c>
    </row>
    <row r="109">
      <c r="A109" s="2" t="s">
        <v>139</v>
      </c>
      <c r="B109" s="2" t="s">
        <v>107</v>
      </c>
      <c r="C109" s="2" t="s">
        <v>115</v>
      </c>
      <c r="D109" s="2" t="s">
        <v>40</v>
      </c>
      <c r="E109" s="2" t="s">
        <v>109</v>
      </c>
      <c r="F109" s="2" t="s">
        <v>103</v>
      </c>
      <c r="G109" s="2">
        <v>2011.0</v>
      </c>
      <c r="H109" s="2" t="s">
        <v>136</v>
      </c>
      <c r="I109" s="2" t="s">
        <v>42</v>
      </c>
      <c r="K109" s="4">
        <v>-519.0</v>
      </c>
      <c r="L109" s="4">
        <v>-519.0</v>
      </c>
      <c r="M109" s="4">
        <v>-519.0</v>
      </c>
      <c r="N109" s="4">
        <v>-519.0</v>
      </c>
      <c r="O109" s="4">
        <v>-519.0</v>
      </c>
      <c r="P109" s="4">
        <v>-519.0</v>
      </c>
      <c r="Q109" s="4">
        <v>-519.0</v>
      </c>
      <c r="R109" s="4">
        <v>-519.0</v>
      </c>
      <c r="S109" s="4">
        <v>-519.0</v>
      </c>
      <c r="T109" s="4">
        <v>-519.0</v>
      </c>
      <c r="U109" s="4">
        <v>-519.0</v>
      </c>
      <c r="V109" s="4">
        <v>-519.0</v>
      </c>
      <c r="W109" s="4">
        <v>-519.0</v>
      </c>
      <c r="X109" s="4">
        <v>-519.0</v>
      </c>
      <c r="Y109" s="4">
        <v>-519.0</v>
      </c>
      <c r="Z109" s="4">
        <v>-519.0</v>
      </c>
      <c r="AA109" s="4">
        <v>-519.0</v>
      </c>
      <c r="AB109" s="4">
        <v>-519.0</v>
      </c>
      <c r="AC109" s="4">
        <v>-435.0</v>
      </c>
      <c r="AD109" s="4">
        <v>0.0</v>
      </c>
      <c r="AE109" s="4">
        <v>0.0</v>
      </c>
      <c r="AF109" s="4">
        <v>0.0</v>
      </c>
      <c r="AG109" s="4">
        <v>0.0</v>
      </c>
      <c r="AH109" s="4">
        <v>0.0</v>
      </c>
      <c r="AI109" s="4">
        <v>0.0</v>
      </c>
      <c r="AJ109" s="4">
        <v>0.0</v>
      </c>
      <c r="AK109" s="4">
        <v>0.0</v>
      </c>
      <c r="AL109" s="4">
        <v>0.0</v>
      </c>
      <c r="AM109" s="4">
        <v>0.0</v>
      </c>
      <c r="AN109" s="4">
        <v>0.0</v>
      </c>
      <c r="AP109" s="4">
        <v>-968746.0</v>
      </c>
      <c r="AQ109" s="4">
        <v>-968746.0</v>
      </c>
      <c r="AR109" s="4">
        <v>-968746.0</v>
      </c>
      <c r="AS109" s="4">
        <v>-968746.0</v>
      </c>
      <c r="AT109" s="4">
        <v>-968746.0</v>
      </c>
      <c r="AU109" s="4">
        <v>-968746.0</v>
      </c>
      <c r="AV109" s="4">
        <v>-968746.0</v>
      </c>
      <c r="AW109" s="4">
        <v>-968746.0</v>
      </c>
      <c r="AX109" s="4">
        <v>-968746.0</v>
      </c>
      <c r="AY109" s="4">
        <v>-968746.0</v>
      </c>
      <c r="AZ109" s="4">
        <v>-968746.0</v>
      </c>
      <c r="BA109" s="4">
        <v>-968746.0</v>
      </c>
      <c r="BB109" s="4">
        <v>-968746.0</v>
      </c>
      <c r="BC109" s="4">
        <v>-968746.0</v>
      </c>
      <c r="BD109" s="4">
        <v>-968746.0</v>
      </c>
      <c r="BE109" s="4">
        <v>-968746.0</v>
      </c>
      <c r="BF109" s="4">
        <v>-968746.0</v>
      </c>
      <c r="BG109" s="4">
        <v>-968746.0</v>
      </c>
      <c r="BH109" s="4">
        <v>-893965.0</v>
      </c>
      <c r="BI109" s="2">
        <v>0.0</v>
      </c>
      <c r="BJ109" s="2">
        <v>0.0</v>
      </c>
      <c r="BK109" s="2">
        <v>0.0</v>
      </c>
      <c r="BL109" s="2">
        <v>0.0</v>
      </c>
      <c r="BM109" s="2">
        <v>0.0</v>
      </c>
      <c r="BN109" s="2">
        <v>0.0</v>
      </c>
      <c r="BO109" s="2">
        <v>0.0</v>
      </c>
      <c r="BP109" s="2">
        <v>0.0</v>
      </c>
      <c r="BQ109" s="2">
        <v>0.0</v>
      </c>
      <c r="BR109" s="2">
        <v>0.0</v>
      </c>
      <c r="BS109" s="2">
        <v>0.0</v>
      </c>
    </row>
    <row r="110">
      <c r="A110" s="2" t="s">
        <v>139</v>
      </c>
      <c r="B110" s="2" t="s">
        <v>107</v>
      </c>
      <c r="C110" s="2" t="s">
        <v>111</v>
      </c>
      <c r="D110" s="2" t="s">
        <v>40</v>
      </c>
      <c r="E110" s="2" t="s">
        <v>109</v>
      </c>
      <c r="F110" s="2" t="s">
        <v>103</v>
      </c>
      <c r="G110" s="2">
        <v>2011.0</v>
      </c>
      <c r="H110" s="2" t="s">
        <v>136</v>
      </c>
      <c r="I110" s="2" t="s">
        <v>42</v>
      </c>
      <c r="K110" s="4">
        <v>6.0</v>
      </c>
      <c r="L110" s="4">
        <v>6.0</v>
      </c>
      <c r="M110" s="4">
        <v>6.0</v>
      </c>
      <c r="N110" s="4">
        <v>6.0</v>
      </c>
      <c r="O110" s="4">
        <v>6.0</v>
      </c>
      <c r="P110" s="4">
        <v>6.0</v>
      </c>
      <c r="Q110" s="4">
        <v>3.0</v>
      </c>
      <c r="R110" s="4">
        <v>3.0</v>
      </c>
      <c r="S110" s="4">
        <v>3.0</v>
      </c>
      <c r="T110" s="4">
        <v>1.0</v>
      </c>
      <c r="U110" s="4">
        <v>0.0</v>
      </c>
      <c r="V110" s="4">
        <v>0.0</v>
      </c>
      <c r="W110" s="4">
        <v>0.0</v>
      </c>
      <c r="X110" s="4">
        <v>0.0</v>
      </c>
      <c r="Y110" s="4">
        <v>0.0</v>
      </c>
      <c r="Z110" s="4">
        <v>0.0</v>
      </c>
      <c r="AA110" s="4">
        <v>0.0</v>
      </c>
      <c r="AB110" s="4">
        <v>0.0</v>
      </c>
      <c r="AC110" s="4">
        <v>0.0</v>
      </c>
      <c r="AD110" s="4">
        <v>0.0</v>
      </c>
      <c r="AE110" s="4">
        <v>0.0</v>
      </c>
      <c r="AF110" s="4">
        <v>0.0</v>
      </c>
      <c r="AG110" s="4">
        <v>0.0</v>
      </c>
      <c r="AH110" s="4">
        <v>0.0</v>
      </c>
      <c r="AI110" s="4">
        <v>0.0</v>
      </c>
      <c r="AJ110" s="4">
        <v>0.0</v>
      </c>
      <c r="AK110" s="4">
        <v>0.0</v>
      </c>
      <c r="AL110" s="4">
        <v>0.0</v>
      </c>
      <c r="AM110" s="4">
        <v>0.0</v>
      </c>
      <c r="AN110" s="4">
        <v>0.0</v>
      </c>
      <c r="AP110" s="4">
        <v>122169.0</v>
      </c>
      <c r="AQ110" s="4">
        <v>122169.0</v>
      </c>
      <c r="AR110" s="4">
        <v>122169.0</v>
      </c>
      <c r="AS110" s="4">
        <v>122169.0</v>
      </c>
      <c r="AT110" s="4">
        <v>122169.0</v>
      </c>
      <c r="AU110" s="4">
        <v>111017.0</v>
      </c>
      <c r="AV110" s="4">
        <v>59937.0</v>
      </c>
      <c r="AW110" s="4">
        <v>59924.0</v>
      </c>
      <c r="AX110" s="4">
        <v>59924.0</v>
      </c>
      <c r="AY110" s="4">
        <v>13220.0</v>
      </c>
      <c r="AZ110" s="4">
        <v>11106.0</v>
      </c>
      <c r="BA110" s="4">
        <v>10199.0</v>
      </c>
      <c r="BB110" s="4">
        <v>10199.0</v>
      </c>
      <c r="BC110" s="4">
        <v>8463.0</v>
      </c>
      <c r="BD110" s="4">
        <v>8463.0</v>
      </c>
      <c r="BE110" s="4">
        <v>8453.0</v>
      </c>
      <c r="BF110" s="2">
        <v>0.0</v>
      </c>
      <c r="BG110" s="2">
        <v>0.0</v>
      </c>
      <c r="BH110" s="2">
        <v>0.0</v>
      </c>
      <c r="BI110" s="2">
        <v>0.0</v>
      </c>
      <c r="BJ110" s="2">
        <v>0.0</v>
      </c>
      <c r="BK110" s="2">
        <v>0.0</v>
      </c>
      <c r="BL110" s="2">
        <v>0.0</v>
      </c>
      <c r="BM110" s="2">
        <v>0.0</v>
      </c>
      <c r="BN110" s="2">
        <v>0.0</v>
      </c>
      <c r="BO110" s="2">
        <v>0.0</v>
      </c>
      <c r="BP110" s="2">
        <v>0.0</v>
      </c>
      <c r="BQ110" s="2">
        <v>0.0</v>
      </c>
      <c r="BR110" s="2">
        <v>0.0</v>
      </c>
      <c r="BS110" s="2">
        <v>0.0</v>
      </c>
    </row>
    <row r="111">
      <c r="A111" s="2" t="s">
        <v>139</v>
      </c>
      <c r="B111" s="2" t="s">
        <v>107</v>
      </c>
      <c r="C111" s="2" t="s">
        <v>112</v>
      </c>
      <c r="D111" s="2" t="s">
        <v>40</v>
      </c>
      <c r="E111" s="2" t="s">
        <v>109</v>
      </c>
      <c r="F111" s="2" t="s">
        <v>103</v>
      </c>
      <c r="G111" s="2">
        <v>2011.0</v>
      </c>
      <c r="H111" s="2" t="s">
        <v>136</v>
      </c>
      <c r="I111" s="2" t="s">
        <v>42</v>
      </c>
      <c r="K111" s="4">
        <v>1.0</v>
      </c>
      <c r="L111" s="4">
        <v>1.0</v>
      </c>
      <c r="M111" s="4">
        <v>1.0</v>
      </c>
      <c r="N111" s="4">
        <v>1.0</v>
      </c>
      <c r="O111" s="4">
        <v>1.0</v>
      </c>
      <c r="P111" s="4">
        <v>1.0</v>
      </c>
      <c r="Q111" s="4">
        <v>1.0</v>
      </c>
      <c r="R111" s="4">
        <v>1.0</v>
      </c>
      <c r="S111" s="4">
        <v>1.0</v>
      </c>
      <c r="T111" s="4">
        <v>0.0</v>
      </c>
      <c r="U111" s="4">
        <v>0.0</v>
      </c>
      <c r="V111" s="4">
        <v>0.0</v>
      </c>
      <c r="W111" s="4">
        <v>0.0</v>
      </c>
      <c r="X111" s="4">
        <v>0.0</v>
      </c>
      <c r="Y111" s="4">
        <v>0.0</v>
      </c>
      <c r="Z111" s="4">
        <v>0.0</v>
      </c>
      <c r="AA111" s="4">
        <v>0.0</v>
      </c>
      <c r="AB111" s="4">
        <v>0.0</v>
      </c>
      <c r="AC111" s="4">
        <v>0.0</v>
      </c>
      <c r="AD111" s="4">
        <v>0.0</v>
      </c>
      <c r="AE111" s="4">
        <v>0.0</v>
      </c>
      <c r="AF111" s="4">
        <v>0.0</v>
      </c>
      <c r="AG111" s="4">
        <v>0.0</v>
      </c>
      <c r="AH111" s="4">
        <v>0.0</v>
      </c>
      <c r="AI111" s="4">
        <v>0.0</v>
      </c>
      <c r="AJ111" s="4">
        <v>0.0</v>
      </c>
      <c r="AK111" s="4">
        <v>0.0</v>
      </c>
      <c r="AL111" s="4">
        <v>0.0</v>
      </c>
      <c r="AM111" s="4">
        <v>0.0</v>
      </c>
      <c r="AN111" s="4">
        <v>0.0</v>
      </c>
      <c r="AP111" s="4">
        <v>15424.0</v>
      </c>
      <c r="AQ111" s="4">
        <v>15424.0</v>
      </c>
      <c r="AR111" s="4">
        <v>15424.0</v>
      </c>
      <c r="AS111" s="4">
        <v>15424.0</v>
      </c>
      <c r="AT111" s="4">
        <v>15424.0</v>
      </c>
      <c r="AU111" s="4">
        <v>14093.0</v>
      </c>
      <c r="AV111" s="4">
        <v>8646.0</v>
      </c>
      <c r="AW111" s="4">
        <v>8634.0</v>
      </c>
      <c r="AX111" s="4">
        <v>8634.0</v>
      </c>
      <c r="AY111" s="4">
        <v>3058.0</v>
      </c>
      <c r="AZ111" s="4">
        <v>1381.0</v>
      </c>
      <c r="BA111" s="4">
        <v>1005.0</v>
      </c>
      <c r="BB111" s="4">
        <v>1005.0</v>
      </c>
      <c r="BC111" s="2">
        <v>902.0</v>
      </c>
      <c r="BD111" s="2">
        <v>902.0</v>
      </c>
      <c r="BE111" s="2">
        <v>893.0</v>
      </c>
      <c r="BF111" s="2">
        <v>0.0</v>
      </c>
      <c r="BG111" s="2">
        <v>0.0</v>
      </c>
      <c r="BH111" s="2">
        <v>0.0</v>
      </c>
      <c r="BI111" s="2">
        <v>0.0</v>
      </c>
      <c r="BJ111" s="2">
        <v>0.0</v>
      </c>
      <c r="BK111" s="2">
        <v>0.0</v>
      </c>
      <c r="BL111" s="2">
        <v>0.0</v>
      </c>
      <c r="BM111" s="2">
        <v>0.0</v>
      </c>
      <c r="BN111" s="2">
        <v>0.0</v>
      </c>
      <c r="BO111" s="2">
        <v>0.0</v>
      </c>
      <c r="BP111" s="2">
        <v>0.0</v>
      </c>
      <c r="BQ111" s="2">
        <v>0.0</v>
      </c>
      <c r="BR111" s="2">
        <v>0.0</v>
      </c>
      <c r="BS111" s="2">
        <v>0.0</v>
      </c>
    </row>
    <row r="112">
      <c r="A112" s="2" t="s">
        <v>32</v>
      </c>
      <c r="B112" s="2" t="s">
        <v>100</v>
      </c>
      <c r="C112" s="2" t="s">
        <v>105</v>
      </c>
      <c r="D112" s="2" t="s">
        <v>40</v>
      </c>
      <c r="E112" s="2" t="s">
        <v>132</v>
      </c>
      <c r="F112" s="2" t="s">
        <v>103</v>
      </c>
      <c r="G112" s="2">
        <v>2012.0</v>
      </c>
      <c r="H112" s="2" t="s">
        <v>140</v>
      </c>
      <c r="I112" s="2" t="s">
        <v>42</v>
      </c>
      <c r="K112" s="4">
        <v>0.0</v>
      </c>
      <c r="L112" s="4">
        <v>5.0</v>
      </c>
      <c r="M112" s="4">
        <v>5.0</v>
      </c>
      <c r="N112" s="4">
        <v>5.0</v>
      </c>
      <c r="O112" s="4">
        <v>5.0</v>
      </c>
      <c r="P112" s="4">
        <v>0.0</v>
      </c>
      <c r="Q112" s="4">
        <v>0.0</v>
      </c>
      <c r="R112" s="4">
        <v>0.0</v>
      </c>
      <c r="S112" s="4">
        <v>0.0</v>
      </c>
      <c r="T112" s="4">
        <v>0.0</v>
      </c>
      <c r="U112" s="4">
        <v>0.0</v>
      </c>
      <c r="V112" s="4">
        <v>0.0</v>
      </c>
      <c r="W112" s="4">
        <v>0.0</v>
      </c>
      <c r="X112" s="4">
        <v>0.0</v>
      </c>
      <c r="Y112" s="4">
        <v>0.0</v>
      </c>
      <c r="Z112" s="4">
        <v>0.0</v>
      </c>
      <c r="AA112" s="4">
        <v>0.0</v>
      </c>
      <c r="AB112" s="4">
        <v>0.0</v>
      </c>
      <c r="AC112" s="4">
        <v>0.0</v>
      </c>
      <c r="AD112" s="4">
        <v>0.0</v>
      </c>
      <c r="AE112" s="4">
        <v>0.0</v>
      </c>
      <c r="AF112" s="4">
        <v>0.0</v>
      </c>
      <c r="AG112" s="4">
        <v>0.0</v>
      </c>
      <c r="AH112" s="4">
        <v>0.0</v>
      </c>
      <c r="AI112" s="4">
        <v>0.0</v>
      </c>
      <c r="AJ112" s="4">
        <v>0.0</v>
      </c>
      <c r="AK112" s="4">
        <v>0.0</v>
      </c>
      <c r="AL112" s="4">
        <v>0.0</v>
      </c>
      <c r="AM112" s="4">
        <v>0.0</v>
      </c>
      <c r="AN112" s="4">
        <v>0.0</v>
      </c>
      <c r="AP112" s="2">
        <v>0.0</v>
      </c>
      <c r="AQ112" s="4">
        <v>25176.0</v>
      </c>
      <c r="AR112" s="4">
        <v>25176.0</v>
      </c>
      <c r="AS112" s="4">
        <v>25176.0</v>
      </c>
      <c r="AT112" s="4">
        <v>25176.0</v>
      </c>
      <c r="AU112" s="2">
        <v>0.0</v>
      </c>
      <c r="AV112" s="2">
        <v>0.0</v>
      </c>
      <c r="AW112" s="2">
        <v>0.0</v>
      </c>
      <c r="AX112" s="2">
        <v>0.0</v>
      </c>
      <c r="AY112" s="2">
        <v>0.0</v>
      </c>
      <c r="AZ112" s="2">
        <v>0.0</v>
      </c>
      <c r="BA112" s="2">
        <v>0.0</v>
      </c>
      <c r="BB112" s="2">
        <v>0.0</v>
      </c>
      <c r="BC112" s="2">
        <v>0.0</v>
      </c>
      <c r="BD112" s="2">
        <v>0.0</v>
      </c>
      <c r="BE112" s="2">
        <v>0.0</v>
      </c>
      <c r="BF112" s="2">
        <v>0.0</v>
      </c>
      <c r="BG112" s="2">
        <v>0.0</v>
      </c>
      <c r="BH112" s="2">
        <v>0.0</v>
      </c>
      <c r="BI112" s="2">
        <v>0.0</v>
      </c>
      <c r="BJ112" s="2">
        <v>0.0</v>
      </c>
      <c r="BK112" s="2">
        <v>0.0</v>
      </c>
      <c r="BL112" s="2">
        <v>0.0</v>
      </c>
      <c r="BM112" s="2">
        <v>0.0</v>
      </c>
      <c r="BN112" s="2">
        <v>0.0</v>
      </c>
      <c r="BO112" s="2">
        <v>0.0</v>
      </c>
      <c r="BP112" s="2">
        <v>0.0</v>
      </c>
      <c r="BQ112" s="2">
        <v>0.0</v>
      </c>
      <c r="BR112" s="2">
        <v>0.0</v>
      </c>
      <c r="BS112" s="2">
        <v>0.0</v>
      </c>
    </row>
    <row r="113">
      <c r="A113" s="2" t="s">
        <v>32</v>
      </c>
      <c r="B113" s="2" t="s">
        <v>100</v>
      </c>
      <c r="C113" s="2" t="s">
        <v>105</v>
      </c>
      <c r="D113" s="2" t="s">
        <v>40</v>
      </c>
      <c r="E113" s="2" t="s">
        <v>132</v>
      </c>
      <c r="F113" s="2" t="s">
        <v>103</v>
      </c>
      <c r="G113" s="2">
        <v>2013.0</v>
      </c>
      <c r="H113" s="2" t="s">
        <v>140</v>
      </c>
      <c r="I113" s="2" t="s">
        <v>44</v>
      </c>
      <c r="K113" s="4">
        <v>0.0</v>
      </c>
      <c r="L113" s="4">
        <v>0.0</v>
      </c>
      <c r="M113" s="4">
        <v>423.0</v>
      </c>
      <c r="N113" s="4">
        <v>423.0</v>
      </c>
      <c r="O113" s="4">
        <v>423.0</v>
      </c>
      <c r="P113" s="4">
        <v>423.0</v>
      </c>
      <c r="Q113" s="4">
        <v>0.0</v>
      </c>
      <c r="R113" s="4">
        <v>0.0</v>
      </c>
      <c r="S113" s="4">
        <v>0.0</v>
      </c>
      <c r="T113" s="4">
        <v>0.0</v>
      </c>
      <c r="U113" s="4">
        <v>0.0</v>
      </c>
      <c r="V113" s="4">
        <v>0.0</v>
      </c>
      <c r="W113" s="4">
        <v>0.0</v>
      </c>
      <c r="X113" s="4">
        <v>0.0</v>
      </c>
      <c r="Y113" s="4">
        <v>0.0</v>
      </c>
      <c r="Z113" s="4">
        <v>0.0</v>
      </c>
      <c r="AA113" s="4">
        <v>0.0</v>
      </c>
      <c r="AB113" s="4">
        <v>0.0</v>
      </c>
      <c r="AC113" s="4">
        <v>0.0</v>
      </c>
      <c r="AD113" s="4">
        <v>0.0</v>
      </c>
      <c r="AE113" s="4">
        <v>0.0</v>
      </c>
      <c r="AF113" s="4">
        <v>0.0</v>
      </c>
      <c r="AG113" s="4">
        <v>0.0</v>
      </c>
      <c r="AH113" s="4">
        <v>0.0</v>
      </c>
      <c r="AI113" s="4">
        <v>0.0</v>
      </c>
      <c r="AJ113" s="4">
        <v>0.0</v>
      </c>
      <c r="AK113" s="4">
        <v>0.0</v>
      </c>
      <c r="AL113" s="4">
        <v>0.0</v>
      </c>
      <c r="AM113" s="4">
        <v>0.0</v>
      </c>
      <c r="AN113" s="4">
        <v>0.0</v>
      </c>
      <c r="AP113" s="2">
        <v>0.0</v>
      </c>
      <c r="AQ113" s="2">
        <v>0.0</v>
      </c>
      <c r="AR113" s="4">
        <v>2325637.0</v>
      </c>
      <c r="AS113" s="4">
        <v>2325637.0</v>
      </c>
      <c r="AT113" s="4">
        <v>2325637.0</v>
      </c>
      <c r="AU113" s="4">
        <v>2325637.0</v>
      </c>
      <c r="AV113" s="2">
        <v>0.0</v>
      </c>
      <c r="AW113" s="2">
        <v>0.0</v>
      </c>
      <c r="AX113" s="2">
        <v>0.0</v>
      </c>
      <c r="AY113" s="2">
        <v>0.0</v>
      </c>
      <c r="AZ113" s="2">
        <v>0.0</v>
      </c>
      <c r="BA113" s="2">
        <v>0.0</v>
      </c>
      <c r="BB113" s="2">
        <v>0.0</v>
      </c>
      <c r="BC113" s="2">
        <v>0.0</v>
      </c>
      <c r="BD113" s="2">
        <v>0.0</v>
      </c>
      <c r="BE113" s="2">
        <v>0.0</v>
      </c>
      <c r="BF113" s="2">
        <v>0.0</v>
      </c>
      <c r="BG113" s="2">
        <v>0.0</v>
      </c>
      <c r="BH113" s="2">
        <v>0.0</v>
      </c>
      <c r="BI113" s="2">
        <v>0.0</v>
      </c>
      <c r="BJ113" s="2">
        <v>0.0</v>
      </c>
      <c r="BK113" s="2">
        <v>0.0</v>
      </c>
      <c r="BL113" s="2">
        <v>0.0</v>
      </c>
      <c r="BM113" s="2">
        <v>0.0</v>
      </c>
      <c r="BN113" s="2">
        <v>0.0</v>
      </c>
      <c r="BO113" s="2">
        <v>0.0</v>
      </c>
      <c r="BP113" s="2">
        <v>0.0</v>
      </c>
      <c r="BQ113" s="2">
        <v>0.0</v>
      </c>
      <c r="BR113" s="2">
        <v>0.0</v>
      </c>
      <c r="BS113" s="2">
        <v>0.0</v>
      </c>
    </row>
    <row r="114">
      <c r="A114" s="2" t="s">
        <v>32</v>
      </c>
      <c r="B114" s="2" t="s">
        <v>100</v>
      </c>
      <c r="C114" s="2" t="s">
        <v>141</v>
      </c>
      <c r="D114" s="2" t="s">
        <v>40</v>
      </c>
      <c r="E114" s="2" t="s">
        <v>132</v>
      </c>
      <c r="F114" s="2" t="s">
        <v>116</v>
      </c>
      <c r="G114" s="2">
        <v>2013.0</v>
      </c>
      <c r="H114" s="2" t="s">
        <v>140</v>
      </c>
      <c r="I114" s="2" t="s">
        <v>44</v>
      </c>
      <c r="K114" s="4">
        <v>0.0</v>
      </c>
      <c r="L114" s="4">
        <v>0.0</v>
      </c>
      <c r="M114" s="4">
        <v>1520.0</v>
      </c>
      <c r="N114" s="4">
        <v>0.0</v>
      </c>
      <c r="O114" s="4">
        <v>0.0</v>
      </c>
      <c r="P114" s="4">
        <v>0.0</v>
      </c>
      <c r="Q114" s="4">
        <v>0.0</v>
      </c>
      <c r="R114" s="4">
        <v>0.0</v>
      </c>
      <c r="S114" s="4">
        <v>0.0</v>
      </c>
      <c r="T114" s="4">
        <v>0.0</v>
      </c>
      <c r="U114" s="4">
        <v>0.0</v>
      </c>
      <c r="V114" s="4">
        <v>0.0</v>
      </c>
      <c r="W114" s="4">
        <v>0.0</v>
      </c>
      <c r="X114" s="4">
        <v>0.0</v>
      </c>
      <c r="Y114" s="4">
        <v>0.0</v>
      </c>
      <c r="Z114" s="4">
        <v>0.0</v>
      </c>
      <c r="AA114" s="4">
        <v>0.0</v>
      </c>
      <c r="AB114" s="4">
        <v>0.0</v>
      </c>
      <c r="AC114" s="4">
        <v>0.0</v>
      </c>
      <c r="AD114" s="4">
        <v>0.0</v>
      </c>
      <c r="AE114" s="4">
        <v>0.0</v>
      </c>
      <c r="AF114" s="4">
        <v>0.0</v>
      </c>
      <c r="AG114" s="4">
        <v>0.0</v>
      </c>
      <c r="AH114" s="4">
        <v>0.0</v>
      </c>
      <c r="AI114" s="4">
        <v>0.0</v>
      </c>
      <c r="AJ114" s="4">
        <v>0.0</v>
      </c>
      <c r="AK114" s="4">
        <v>0.0</v>
      </c>
      <c r="AL114" s="4">
        <v>0.0</v>
      </c>
      <c r="AM114" s="4">
        <v>0.0</v>
      </c>
      <c r="AN114" s="4">
        <v>0.0</v>
      </c>
      <c r="AP114" s="2">
        <v>0.0</v>
      </c>
      <c r="AQ114" s="2">
        <v>0.0</v>
      </c>
      <c r="AR114" s="4">
        <v>24274.0</v>
      </c>
      <c r="AS114" s="2">
        <v>0.0</v>
      </c>
      <c r="AT114" s="2">
        <v>0.0</v>
      </c>
      <c r="AU114" s="2">
        <v>0.0</v>
      </c>
      <c r="AV114" s="2">
        <v>0.0</v>
      </c>
      <c r="AW114" s="2">
        <v>0.0</v>
      </c>
      <c r="AX114" s="2">
        <v>0.0</v>
      </c>
      <c r="AY114" s="2">
        <v>0.0</v>
      </c>
      <c r="AZ114" s="2">
        <v>0.0</v>
      </c>
      <c r="BA114" s="2">
        <v>0.0</v>
      </c>
      <c r="BB114" s="2">
        <v>0.0</v>
      </c>
      <c r="BC114" s="2">
        <v>0.0</v>
      </c>
      <c r="BD114" s="2">
        <v>0.0</v>
      </c>
      <c r="BE114" s="2">
        <v>0.0</v>
      </c>
      <c r="BF114" s="2">
        <v>0.0</v>
      </c>
      <c r="BG114" s="2">
        <v>0.0</v>
      </c>
      <c r="BH114" s="2">
        <v>0.0</v>
      </c>
      <c r="BI114" s="2">
        <v>0.0</v>
      </c>
      <c r="BJ114" s="2">
        <v>0.0</v>
      </c>
      <c r="BK114" s="2">
        <v>0.0</v>
      </c>
      <c r="BL114" s="2">
        <v>0.0</v>
      </c>
      <c r="BM114" s="2">
        <v>0.0</v>
      </c>
      <c r="BN114" s="2">
        <v>0.0</v>
      </c>
      <c r="BO114" s="2">
        <v>0.0</v>
      </c>
      <c r="BP114" s="2">
        <v>0.0</v>
      </c>
      <c r="BQ114" s="2">
        <v>0.0</v>
      </c>
      <c r="BR114" s="2">
        <v>0.0</v>
      </c>
      <c r="BS114" s="2">
        <v>0.0</v>
      </c>
    </row>
    <row r="115">
      <c r="A115" s="2" t="s">
        <v>32</v>
      </c>
      <c r="B115" s="2" t="s">
        <v>100</v>
      </c>
      <c r="C115" s="2" t="s">
        <v>106</v>
      </c>
      <c r="D115" s="2" t="s">
        <v>40</v>
      </c>
      <c r="E115" s="2" t="s">
        <v>132</v>
      </c>
      <c r="F115" s="2" t="s">
        <v>103</v>
      </c>
      <c r="G115" s="2">
        <v>2013.0</v>
      </c>
      <c r="H115" s="2" t="s">
        <v>140</v>
      </c>
      <c r="I115" s="2" t="s">
        <v>44</v>
      </c>
      <c r="K115" s="4">
        <v>0.0</v>
      </c>
      <c r="L115" s="4">
        <v>0.0</v>
      </c>
      <c r="M115" s="4">
        <v>125.0</v>
      </c>
      <c r="N115" s="4">
        <v>125.0</v>
      </c>
      <c r="O115" s="4">
        <v>125.0</v>
      </c>
      <c r="P115" s="4">
        <v>125.0</v>
      </c>
      <c r="Q115" s="4">
        <v>125.0</v>
      </c>
      <c r="R115" s="4">
        <v>125.0</v>
      </c>
      <c r="S115" s="4">
        <v>125.0</v>
      </c>
      <c r="T115" s="4">
        <v>125.0</v>
      </c>
      <c r="U115" s="4">
        <v>125.0</v>
      </c>
      <c r="V115" s="4">
        <v>125.0</v>
      </c>
      <c r="W115" s="4">
        <v>125.0</v>
      </c>
      <c r="X115" s="4">
        <v>125.0</v>
      </c>
      <c r="Y115" s="4">
        <v>125.0</v>
      </c>
      <c r="Z115" s="4">
        <v>125.0</v>
      </c>
      <c r="AA115" s="4">
        <v>44.0</v>
      </c>
      <c r="AB115" s="4">
        <v>0.0</v>
      </c>
      <c r="AC115" s="4">
        <v>0.0</v>
      </c>
      <c r="AD115" s="4">
        <v>0.0</v>
      </c>
      <c r="AE115" s="4">
        <v>0.0</v>
      </c>
      <c r="AF115" s="4">
        <v>0.0</v>
      </c>
      <c r="AG115" s="4">
        <v>0.0</v>
      </c>
      <c r="AH115" s="4">
        <v>0.0</v>
      </c>
      <c r="AI115" s="4">
        <v>0.0</v>
      </c>
      <c r="AJ115" s="4">
        <v>0.0</v>
      </c>
      <c r="AK115" s="4">
        <v>0.0</v>
      </c>
      <c r="AL115" s="4">
        <v>0.0</v>
      </c>
      <c r="AM115" s="4">
        <v>0.0</v>
      </c>
      <c r="AN115" s="4">
        <v>0.0</v>
      </c>
      <c r="AP115" s="2">
        <v>0.0</v>
      </c>
      <c r="AQ115" s="2">
        <v>0.0</v>
      </c>
      <c r="AR115" s="4">
        <v>117105.0</v>
      </c>
      <c r="AS115" s="4">
        <v>117105.0</v>
      </c>
      <c r="AT115" s="4">
        <v>117105.0</v>
      </c>
      <c r="AU115" s="4">
        <v>117105.0</v>
      </c>
      <c r="AV115" s="4">
        <v>117105.0</v>
      </c>
      <c r="AW115" s="4">
        <v>117105.0</v>
      </c>
      <c r="AX115" s="4">
        <v>117105.0</v>
      </c>
      <c r="AY115" s="4">
        <v>117105.0</v>
      </c>
      <c r="AZ115" s="4">
        <v>117105.0</v>
      </c>
      <c r="BA115" s="4">
        <v>117105.0</v>
      </c>
      <c r="BB115" s="4">
        <v>117105.0</v>
      </c>
      <c r="BC115" s="4">
        <v>117105.0</v>
      </c>
      <c r="BD115" s="4">
        <v>117105.0</v>
      </c>
      <c r="BE115" s="4">
        <v>117105.0</v>
      </c>
      <c r="BF115" s="4">
        <v>34839.0</v>
      </c>
      <c r="BG115" s="2">
        <v>0.0</v>
      </c>
      <c r="BH115" s="2">
        <v>0.0</v>
      </c>
      <c r="BI115" s="2">
        <v>0.0</v>
      </c>
      <c r="BJ115" s="2">
        <v>0.0</v>
      </c>
      <c r="BK115" s="2">
        <v>0.0</v>
      </c>
      <c r="BL115" s="2">
        <v>0.0</v>
      </c>
      <c r="BM115" s="2">
        <v>0.0</v>
      </c>
      <c r="BN115" s="2">
        <v>0.0</v>
      </c>
      <c r="BO115" s="2">
        <v>0.0</v>
      </c>
      <c r="BP115" s="2">
        <v>0.0</v>
      </c>
      <c r="BQ115" s="2">
        <v>0.0</v>
      </c>
      <c r="BR115" s="2">
        <v>0.0</v>
      </c>
      <c r="BS115" s="2">
        <v>0.0</v>
      </c>
    </row>
    <row r="116">
      <c r="A116" s="2" t="s">
        <v>32</v>
      </c>
      <c r="B116" s="2" t="s">
        <v>100</v>
      </c>
      <c r="C116" s="2" t="s">
        <v>142</v>
      </c>
      <c r="D116" s="2" t="s">
        <v>40</v>
      </c>
      <c r="E116" s="2" t="s">
        <v>132</v>
      </c>
      <c r="F116" s="2" t="s">
        <v>116</v>
      </c>
      <c r="G116" s="2">
        <v>2009.0</v>
      </c>
      <c r="H116" s="2" t="s">
        <v>140</v>
      </c>
      <c r="I116" s="2" t="s">
        <v>42</v>
      </c>
      <c r="K116" s="4">
        <v>0.0</v>
      </c>
      <c r="L116" s="4">
        <v>0.0</v>
      </c>
      <c r="M116" s="4">
        <v>4.0</v>
      </c>
      <c r="N116" s="4">
        <v>0.0</v>
      </c>
      <c r="O116" s="4">
        <v>0.0</v>
      </c>
      <c r="P116" s="4">
        <v>0.0</v>
      </c>
      <c r="Q116" s="4">
        <v>0.0</v>
      </c>
      <c r="R116" s="4">
        <v>0.0</v>
      </c>
      <c r="S116" s="4">
        <v>0.0</v>
      </c>
      <c r="T116" s="4">
        <v>0.0</v>
      </c>
      <c r="U116" s="4">
        <v>0.0</v>
      </c>
      <c r="V116" s="4">
        <v>0.0</v>
      </c>
      <c r="W116" s="4">
        <v>0.0</v>
      </c>
      <c r="X116" s="4">
        <v>0.0</v>
      </c>
      <c r="Y116" s="4">
        <v>0.0</v>
      </c>
      <c r="Z116" s="4">
        <v>0.0</v>
      </c>
      <c r="AA116" s="4">
        <v>0.0</v>
      </c>
      <c r="AB116" s="4">
        <v>0.0</v>
      </c>
      <c r="AC116" s="4">
        <v>0.0</v>
      </c>
      <c r="AD116" s="4">
        <v>0.0</v>
      </c>
      <c r="AE116" s="4">
        <v>0.0</v>
      </c>
      <c r="AF116" s="4">
        <v>0.0</v>
      </c>
      <c r="AG116" s="4">
        <v>0.0</v>
      </c>
      <c r="AH116" s="4">
        <v>0.0</v>
      </c>
      <c r="AI116" s="4">
        <v>0.0</v>
      </c>
      <c r="AJ116" s="4">
        <v>0.0</v>
      </c>
      <c r="AK116" s="4">
        <v>0.0</v>
      </c>
      <c r="AL116" s="4">
        <v>0.0</v>
      </c>
      <c r="AM116" s="4">
        <v>0.0</v>
      </c>
      <c r="AN116" s="4">
        <v>0.0</v>
      </c>
      <c r="AP116" s="2">
        <v>0.0</v>
      </c>
      <c r="AQ116" s="2">
        <v>0.0</v>
      </c>
      <c r="AR116" s="2">
        <v>7.0</v>
      </c>
      <c r="AS116" s="2">
        <v>0.0</v>
      </c>
      <c r="AT116" s="2">
        <v>0.0</v>
      </c>
      <c r="AU116" s="2">
        <v>0.0</v>
      </c>
      <c r="AV116" s="2">
        <v>0.0</v>
      </c>
      <c r="AW116" s="2">
        <v>0.0</v>
      </c>
      <c r="AX116" s="2">
        <v>0.0</v>
      </c>
      <c r="AY116" s="2">
        <v>0.0</v>
      </c>
      <c r="AZ116" s="2">
        <v>0.0</v>
      </c>
      <c r="BA116" s="2">
        <v>0.0</v>
      </c>
      <c r="BB116" s="2">
        <v>0.0</v>
      </c>
      <c r="BC116" s="2">
        <v>0.0</v>
      </c>
      <c r="BD116" s="2">
        <v>0.0</v>
      </c>
      <c r="BE116" s="2">
        <v>0.0</v>
      </c>
      <c r="BF116" s="2">
        <v>0.0</v>
      </c>
      <c r="BG116" s="2">
        <v>0.0</v>
      </c>
      <c r="BH116" s="2">
        <v>0.0</v>
      </c>
      <c r="BI116" s="2">
        <v>0.0</v>
      </c>
      <c r="BJ116" s="2">
        <v>0.0</v>
      </c>
      <c r="BK116" s="2">
        <v>0.0</v>
      </c>
      <c r="BL116" s="2">
        <v>0.0</v>
      </c>
      <c r="BM116" s="2">
        <v>0.0</v>
      </c>
      <c r="BN116" s="2">
        <v>0.0</v>
      </c>
      <c r="BO116" s="2">
        <v>0.0</v>
      </c>
      <c r="BP116" s="2">
        <v>0.0</v>
      </c>
      <c r="BQ116" s="2">
        <v>0.0</v>
      </c>
      <c r="BR116" s="2">
        <v>0.0</v>
      </c>
      <c r="BS116" s="2">
        <v>0.0</v>
      </c>
    </row>
    <row r="117">
      <c r="A117" s="2" t="s">
        <v>32</v>
      </c>
      <c r="B117" s="2" t="s">
        <v>100</v>
      </c>
      <c r="C117" s="2" t="s">
        <v>142</v>
      </c>
      <c r="D117" s="2" t="s">
        <v>40</v>
      </c>
      <c r="E117" s="2" t="s">
        <v>132</v>
      </c>
      <c r="F117" s="2" t="s">
        <v>116</v>
      </c>
      <c r="G117" s="2">
        <v>2010.0</v>
      </c>
      <c r="H117" s="2" t="s">
        <v>140</v>
      </c>
      <c r="I117" s="2" t="s">
        <v>42</v>
      </c>
      <c r="K117" s="4">
        <v>0.0</v>
      </c>
      <c r="L117" s="4">
        <v>0.0</v>
      </c>
      <c r="M117" s="4">
        <v>4.0</v>
      </c>
      <c r="N117" s="4">
        <v>0.0</v>
      </c>
      <c r="O117" s="4">
        <v>0.0</v>
      </c>
      <c r="P117" s="4">
        <v>0.0</v>
      </c>
      <c r="Q117" s="4">
        <v>0.0</v>
      </c>
      <c r="R117" s="4">
        <v>0.0</v>
      </c>
      <c r="S117" s="4">
        <v>0.0</v>
      </c>
      <c r="T117" s="4">
        <v>0.0</v>
      </c>
      <c r="U117" s="4">
        <v>0.0</v>
      </c>
      <c r="V117" s="4">
        <v>0.0</v>
      </c>
      <c r="W117" s="4">
        <v>0.0</v>
      </c>
      <c r="X117" s="4">
        <v>0.0</v>
      </c>
      <c r="Y117" s="4">
        <v>0.0</v>
      </c>
      <c r="Z117" s="4">
        <v>0.0</v>
      </c>
      <c r="AA117" s="4">
        <v>0.0</v>
      </c>
      <c r="AB117" s="4">
        <v>0.0</v>
      </c>
      <c r="AC117" s="4">
        <v>0.0</v>
      </c>
      <c r="AD117" s="4">
        <v>0.0</v>
      </c>
      <c r="AE117" s="4">
        <v>0.0</v>
      </c>
      <c r="AF117" s="4">
        <v>0.0</v>
      </c>
      <c r="AG117" s="4">
        <v>0.0</v>
      </c>
      <c r="AH117" s="4">
        <v>0.0</v>
      </c>
      <c r="AI117" s="4">
        <v>0.0</v>
      </c>
      <c r="AJ117" s="4">
        <v>0.0</v>
      </c>
      <c r="AK117" s="4">
        <v>0.0</v>
      </c>
      <c r="AL117" s="4">
        <v>0.0</v>
      </c>
      <c r="AM117" s="4">
        <v>0.0</v>
      </c>
      <c r="AN117" s="4">
        <v>0.0</v>
      </c>
      <c r="AP117" s="2">
        <v>0.0</v>
      </c>
      <c r="AQ117" s="2">
        <v>0.0</v>
      </c>
      <c r="AR117" s="2">
        <v>7.0</v>
      </c>
      <c r="AS117" s="2">
        <v>0.0</v>
      </c>
      <c r="AT117" s="2">
        <v>0.0</v>
      </c>
      <c r="AU117" s="2">
        <v>0.0</v>
      </c>
      <c r="AV117" s="2">
        <v>0.0</v>
      </c>
      <c r="AW117" s="2">
        <v>0.0</v>
      </c>
      <c r="AX117" s="2">
        <v>0.0</v>
      </c>
      <c r="AY117" s="2">
        <v>0.0</v>
      </c>
      <c r="AZ117" s="2">
        <v>0.0</v>
      </c>
      <c r="BA117" s="2">
        <v>0.0</v>
      </c>
      <c r="BB117" s="2">
        <v>0.0</v>
      </c>
      <c r="BC117" s="2">
        <v>0.0</v>
      </c>
      <c r="BD117" s="2">
        <v>0.0</v>
      </c>
      <c r="BE117" s="2">
        <v>0.0</v>
      </c>
      <c r="BF117" s="2">
        <v>0.0</v>
      </c>
      <c r="BG117" s="2">
        <v>0.0</v>
      </c>
      <c r="BH117" s="2">
        <v>0.0</v>
      </c>
      <c r="BI117" s="2">
        <v>0.0</v>
      </c>
      <c r="BJ117" s="2">
        <v>0.0</v>
      </c>
      <c r="BK117" s="2">
        <v>0.0</v>
      </c>
      <c r="BL117" s="2">
        <v>0.0</v>
      </c>
      <c r="BM117" s="2">
        <v>0.0</v>
      </c>
      <c r="BN117" s="2">
        <v>0.0</v>
      </c>
      <c r="BO117" s="2">
        <v>0.0</v>
      </c>
      <c r="BP117" s="2">
        <v>0.0</v>
      </c>
      <c r="BQ117" s="2">
        <v>0.0</v>
      </c>
      <c r="BR117" s="2">
        <v>0.0</v>
      </c>
      <c r="BS117" s="2">
        <v>0.0</v>
      </c>
    </row>
    <row r="118">
      <c r="A118" s="2" t="s">
        <v>32</v>
      </c>
      <c r="B118" s="2" t="s">
        <v>100</v>
      </c>
      <c r="C118" s="2" t="s">
        <v>142</v>
      </c>
      <c r="D118" s="2" t="s">
        <v>40</v>
      </c>
      <c r="E118" s="2" t="s">
        <v>132</v>
      </c>
      <c r="F118" s="2" t="s">
        <v>116</v>
      </c>
      <c r="G118" s="2">
        <v>2011.0</v>
      </c>
      <c r="H118" s="2" t="s">
        <v>140</v>
      </c>
      <c r="I118" s="2" t="s">
        <v>42</v>
      </c>
      <c r="K118" s="4">
        <v>0.0</v>
      </c>
      <c r="L118" s="4">
        <v>0.0</v>
      </c>
      <c r="M118" s="4">
        <v>13.0</v>
      </c>
      <c r="N118" s="4">
        <v>0.0</v>
      </c>
      <c r="O118" s="4">
        <v>0.0</v>
      </c>
      <c r="P118" s="4">
        <v>0.0</v>
      </c>
      <c r="Q118" s="4">
        <v>0.0</v>
      </c>
      <c r="R118" s="4">
        <v>0.0</v>
      </c>
      <c r="S118" s="4">
        <v>0.0</v>
      </c>
      <c r="T118" s="4">
        <v>0.0</v>
      </c>
      <c r="U118" s="4">
        <v>0.0</v>
      </c>
      <c r="V118" s="4">
        <v>0.0</v>
      </c>
      <c r="W118" s="4">
        <v>0.0</v>
      </c>
      <c r="X118" s="4">
        <v>0.0</v>
      </c>
      <c r="Y118" s="4">
        <v>0.0</v>
      </c>
      <c r="Z118" s="4">
        <v>0.0</v>
      </c>
      <c r="AA118" s="4">
        <v>0.0</v>
      </c>
      <c r="AB118" s="4">
        <v>0.0</v>
      </c>
      <c r="AC118" s="4">
        <v>0.0</v>
      </c>
      <c r="AD118" s="4">
        <v>0.0</v>
      </c>
      <c r="AE118" s="4">
        <v>0.0</v>
      </c>
      <c r="AF118" s="4">
        <v>0.0</v>
      </c>
      <c r="AG118" s="4">
        <v>0.0</v>
      </c>
      <c r="AH118" s="4">
        <v>0.0</v>
      </c>
      <c r="AI118" s="4">
        <v>0.0</v>
      </c>
      <c r="AJ118" s="4">
        <v>0.0</v>
      </c>
      <c r="AK118" s="4">
        <v>0.0</v>
      </c>
      <c r="AL118" s="4">
        <v>0.0</v>
      </c>
      <c r="AM118" s="4">
        <v>0.0</v>
      </c>
      <c r="AN118" s="4">
        <v>0.0</v>
      </c>
      <c r="AP118" s="2">
        <v>0.0</v>
      </c>
      <c r="AQ118" s="2">
        <v>0.0</v>
      </c>
      <c r="AR118" s="2">
        <v>21.0</v>
      </c>
      <c r="AS118" s="2">
        <v>0.0</v>
      </c>
      <c r="AT118" s="2">
        <v>0.0</v>
      </c>
      <c r="AU118" s="2">
        <v>0.0</v>
      </c>
      <c r="AV118" s="2">
        <v>0.0</v>
      </c>
      <c r="AW118" s="2">
        <v>0.0</v>
      </c>
      <c r="AX118" s="2">
        <v>0.0</v>
      </c>
      <c r="AY118" s="2">
        <v>0.0</v>
      </c>
      <c r="AZ118" s="2">
        <v>0.0</v>
      </c>
      <c r="BA118" s="2">
        <v>0.0</v>
      </c>
      <c r="BB118" s="2">
        <v>0.0</v>
      </c>
      <c r="BC118" s="2">
        <v>0.0</v>
      </c>
      <c r="BD118" s="2">
        <v>0.0</v>
      </c>
      <c r="BE118" s="2">
        <v>0.0</v>
      </c>
      <c r="BF118" s="2">
        <v>0.0</v>
      </c>
      <c r="BG118" s="2">
        <v>0.0</v>
      </c>
      <c r="BH118" s="2">
        <v>0.0</v>
      </c>
      <c r="BI118" s="2">
        <v>0.0</v>
      </c>
      <c r="BJ118" s="2">
        <v>0.0</v>
      </c>
      <c r="BK118" s="2">
        <v>0.0</v>
      </c>
      <c r="BL118" s="2">
        <v>0.0</v>
      </c>
      <c r="BM118" s="2">
        <v>0.0</v>
      </c>
      <c r="BN118" s="2">
        <v>0.0</v>
      </c>
      <c r="BO118" s="2">
        <v>0.0</v>
      </c>
      <c r="BP118" s="2">
        <v>0.0</v>
      </c>
      <c r="BQ118" s="2">
        <v>0.0</v>
      </c>
      <c r="BR118" s="2">
        <v>0.0</v>
      </c>
      <c r="BS118" s="2">
        <v>0.0</v>
      </c>
    </row>
    <row r="119">
      <c r="A119" s="2" t="s">
        <v>32</v>
      </c>
      <c r="B119" s="2" t="s">
        <v>100</v>
      </c>
      <c r="C119" s="2" t="s">
        <v>142</v>
      </c>
      <c r="D119" s="2" t="s">
        <v>40</v>
      </c>
      <c r="E119" s="2" t="s">
        <v>132</v>
      </c>
      <c r="F119" s="2" t="s">
        <v>116</v>
      </c>
      <c r="G119" s="2">
        <v>2012.0</v>
      </c>
      <c r="H119" s="2" t="s">
        <v>140</v>
      </c>
      <c r="I119" s="2" t="s">
        <v>42</v>
      </c>
      <c r="K119" s="4">
        <v>0.0</v>
      </c>
      <c r="L119" s="4">
        <v>0.0</v>
      </c>
      <c r="M119" s="4">
        <v>2.0</v>
      </c>
      <c r="N119" s="4">
        <v>0.0</v>
      </c>
      <c r="O119" s="4">
        <v>0.0</v>
      </c>
      <c r="P119" s="4">
        <v>0.0</v>
      </c>
      <c r="Q119" s="4">
        <v>0.0</v>
      </c>
      <c r="R119" s="4">
        <v>0.0</v>
      </c>
      <c r="S119" s="4">
        <v>0.0</v>
      </c>
      <c r="T119" s="4">
        <v>0.0</v>
      </c>
      <c r="U119" s="4">
        <v>0.0</v>
      </c>
      <c r="V119" s="4">
        <v>0.0</v>
      </c>
      <c r="W119" s="4">
        <v>0.0</v>
      </c>
      <c r="X119" s="4">
        <v>0.0</v>
      </c>
      <c r="Y119" s="4">
        <v>0.0</v>
      </c>
      <c r="Z119" s="4">
        <v>0.0</v>
      </c>
      <c r="AA119" s="4">
        <v>0.0</v>
      </c>
      <c r="AB119" s="4">
        <v>0.0</v>
      </c>
      <c r="AC119" s="4">
        <v>0.0</v>
      </c>
      <c r="AD119" s="4">
        <v>0.0</v>
      </c>
      <c r="AE119" s="4">
        <v>0.0</v>
      </c>
      <c r="AF119" s="4">
        <v>0.0</v>
      </c>
      <c r="AG119" s="4">
        <v>0.0</v>
      </c>
      <c r="AH119" s="4">
        <v>0.0</v>
      </c>
      <c r="AI119" s="4">
        <v>0.0</v>
      </c>
      <c r="AJ119" s="4">
        <v>0.0</v>
      </c>
      <c r="AK119" s="4">
        <v>0.0</v>
      </c>
      <c r="AL119" s="4">
        <v>0.0</v>
      </c>
      <c r="AM119" s="4">
        <v>0.0</v>
      </c>
      <c r="AN119" s="4">
        <v>0.0</v>
      </c>
      <c r="AP119" s="2">
        <v>0.0</v>
      </c>
      <c r="AQ119" s="2">
        <v>0.0</v>
      </c>
      <c r="AR119" s="2">
        <v>3.0</v>
      </c>
      <c r="AS119" s="2">
        <v>0.0</v>
      </c>
      <c r="AT119" s="2">
        <v>0.0</v>
      </c>
      <c r="AU119" s="2">
        <v>0.0</v>
      </c>
      <c r="AV119" s="2">
        <v>0.0</v>
      </c>
      <c r="AW119" s="2">
        <v>0.0</v>
      </c>
      <c r="AX119" s="2">
        <v>0.0</v>
      </c>
      <c r="AY119" s="2">
        <v>0.0</v>
      </c>
      <c r="AZ119" s="2">
        <v>0.0</v>
      </c>
      <c r="BA119" s="2">
        <v>0.0</v>
      </c>
      <c r="BB119" s="2">
        <v>0.0</v>
      </c>
      <c r="BC119" s="2">
        <v>0.0</v>
      </c>
      <c r="BD119" s="2">
        <v>0.0</v>
      </c>
      <c r="BE119" s="2">
        <v>0.0</v>
      </c>
      <c r="BF119" s="2">
        <v>0.0</v>
      </c>
      <c r="BG119" s="2">
        <v>0.0</v>
      </c>
      <c r="BH119" s="2">
        <v>0.0</v>
      </c>
      <c r="BI119" s="2">
        <v>0.0</v>
      </c>
      <c r="BJ119" s="2">
        <v>0.0</v>
      </c>
      <c r="BK119" s="2">
        <v>0.0</v>
      </c>
      <c r="BL119" s="2">
        <v>0.0</v>
      </c>
      <c r="BM119" s="2">
        <v>0.0</v>
      </c>
      <c r="BN119" s="2">
        <v>0.0</v>
      </c>
      <c r="BO119" s="2">
        <v>0.0</v>
      </c>
      <c r="BP119" s="2">
        <v>0.0</v>
      </c>
      <c r="BQ119" s="2">
        <v>0.0</v>
      </c>
      <c r="BR119" s="2">
        <v>0.0</v>
      </c>
      <c r="BS119" s="2">
        <v>0.0</v>
      </c>
    </row>
    <row r="120">
      <c r="A120" s="2" t="s">
        <v>32</v>
      </c>
      <c r="B120" s="2" t="s">
        <v>100</v>
      </c>
      <c r="C120" s="2" t="s">
        <v>142</v>
      </c>
      <c r="D120" s="2" t="s">
        <v>40</v>
      </c>
      <c r="E120" s="2" t="s">
        <v>132</v>
      </c>
      <c r="F120" s="2" t="s">
        <v>116</v>
      </c>
      <c r="G120" s="2">
        <v>2013.0</v>
      </c>
      <c r="H120" s="2" t="s">
        <v>140</v>
      </c>
      <c r="I120" s="2" t="s">
        <v>44</v>
      </c>
      <c r="K120" s="4">
        <v>0.0</v>
      </c>
      <c r="L120" s="4">
        <v>0.0</v>
      </c>
      <c r="M120" s="4">
        <v>113.0</v>
      </c>
      <c r="N120" s="4">
        <v>0.0</v>
      </c>
      <c r="O120" s="4">
        <v>0.0</v>
      </c>
      <c r="P120" s="4">
        <v>0.0</v>
      </c>
      <c r="Q120" s="4">
        <v>0.0</v>
      </c>
      <c r="R120" s="4">
        <v>0.0</v>
      </c>
      <c r="S120" s="4">
        <v>0.0</v>
      </c>
      <c r="T120" s="4">
        <v>0.0</v>
      </c>
      <c r="U120" s="4">
        <v>0.0</v>
      </c>
      <c r="V120" s="4">
        <v>0.0</v>
      </c>
      <c r="W120" s="4">
        <v>0.0</v>
      </c>
      <c r="X120" s="4">
        <v>0.0</v>
      </c>
      <c r="Y120" s="4">
        <v>0.0</v>
      </c>
      <c r="Z120" s="4">
        <v>0.0</v>
      </c>
      <c r="AA120" s="4">
        <v>0.0</v>
      </c>
      <c r="AB120" s="4">
        <v>0.0</v>
      </c>
      <c r="AC120" s="4">
        <v>0.0</v>
      </c>
      <c r="AD120" s="4">
        <v>0.0</v>
      </c>
      <c r="AE120" s="4">
        <v>0.0</v>
      </c>
      <c r="AF120" s="4">
        <v>0.0</v>
      </c>
      <c r="AG120" s="4">
        <v>0.0</v>
      </c>
      <c r="AH120" s="4">
        <v>0.0</v>
      </c>
      <c r="AI120" s="4">
        <v>0.0</v>
      </c>
      <c r="AJ120" s="4">
        <v>0.0</v>
      </c>
      <c r="AK120" s="4">
        <v>0.0</v>
      </c>
      <c r="AL120" s="4">
        <v>0.0</v>
      </c>
      <c r="AM120" s="4">
        <v>0.0</v>
      </c>
      <c r="AN120" s="4">
        <v>0.0</v>
      </c>
      <c r="AP120" s="2">
        <v>0.0</v>
      </c>
      <c r="AQ120" s="2">
        <v>0.0</v>
      </c>
      <c r="AR120" s="2">
        <v>7.0</v>
      </c>
      <c r="AS120" s="2">
        <v>0.0</v>
      </c>
      <c r="AT120" s="2">
        <v>0.0</v>
      </c>
      <c r="AU120" s="2">
        <v>0.0</v>
      </c>
      <c r="AV120" s="2">
        <v>0.0</v>
      </c>
      <c r="AW120" s="2">
        <v>0.0</v>
      </c>
      <c r="AX120" s="2">
        <v>0.0</v>
      </c>
      <c r="AY120" s="2">
        <v>0.0</v>
      </c>
      <c r="AZ120" s="2">
        <v>0.0</v>
      </c>
      <c r="BA120" s="2">
        <v>0.0</v>
      </c>
      <c r="BB120" s="2">
        <v>0.0</v>
      </c>
      <c r="BC120" s="2">
        <v>0.0</v>
      </c>
      <c r="BD120" s="2">
        <v>0.0</v>
      </c>
      <c r="BE120" s="2">
        <v>0.0</v>
      </c>
      <c r="BF120" s="2">
        <v>0.0</v>
      </c>
      <c r="BG120" s="2">
        <v>0.0</v>
      </c>
      <c r="BH120" s="2">
        <v>0.0</v>
      </c>
      <c r="BI120" s="2">
        <v>0.0</v>
      </c>
      <c r="BJ120" s="2">
        <v>0.0</v>
      </c>
      <c r="BK120" s="2">
        <v>0.0</v>
      </c>
      <c r="BL120" s="2">
        <v>0.0</v>
      </c>
      <c r="BM120" s="2">
        <v>0.0</v>
      </c>
      <c r="BN120" s="2">
        <v>0.0</v>
      </c>
      <c r="BO120" s="2">
        <v>0.0</v>
      </c>
      <c r="BP120" s="2">
        <v>0.0</v>
      </c>
      <c r="BQ120" s="2">
        <v>0.0</v>
      </c>
      <c r="BR120" s="2">
        <v>0.0</v>
      </c>
      <c r="BS120" s="2">
        <v>0.0</v>
      </c>
    </row>
    <row r="121">
      <c r="A121" s="2" t="s">
        <v>32</v>
      </c>
      <c r="B121" s="2" t="s">
        <v>100</v>
      </c>
      <c r="C121" s="2" t="s">
        <v>143</v>
      </c>
      <c r="D121" s="2" t="s">
        <v>40</v>
      </c>
      <c r="E121" s="2" t="s">
        <v>132</v>
      </c>
      <c r="F121" s="2" t="s">
        <v>116</v>
      </c>
      <c r="G121" s="2">
        <v>2012.0</v>
      </c>
      <c r="H121" s="2" t="s">
        <v>140</v>
      </c>
      <c r="I121" s="2" t="s">
        <v>42</v>
      </c>
      <c r="K121" s="4">
        <v>0.0</v>
      </c>
      <c r="L121" s="4">
        <v>0.0</v>
      </c>
      <c r="M121" s="4">
        <v>0.0</v>
      </c>
      <c r="N121" s="4">
        <v>0.0</v>
      </c>
      <c r="O121" s="4">
        <v>0.0</v>
      </c>
      <c r="P121" s="4">
        <v>0.0</v>
      </c>
      <c r="Q121" s="4">
        <v>0.0</v>
      </c>
      <c r="R121" s="4">
        <v>0.0</v>
      </c>
      <c r="S121" s="4">
        <v>0.0</v>
      </c>
      <c r="T121" s="4">
        <v>0.0</v>
      </c>
      <c r="U121" s="4">
        <v>0.0</v>
      </c>
      <c r="V121" s="4">
        <v>0.0</v>
      </c>
      <c r="W121" s="4">
        <v>0.0</v>
      </c>
      <c r="X121" s="4">
        <v>0.0</v>
      </c>
      <c r="Y121" s="4">
        <v>0.0</v>
      </c>
      <c r="Z121" s="4">
        <v>0.0</v>
      </c>
      <c r="AA121" s="4">
        <v>0.0</v>
      </c>
      <c r="AB121" s="4">
        <v>0.0</v>
      </c>
      <c r="AC121" s="4">
        <v>0.0</v>
      </c>
      <c r="AD121" s="4">
        <v>0.0</v>
      </c>
      <c r="AE121" s="4">
        <v>0.0</v>
      </c>
      <c r="AF121" s="4">
        <v>0.0</v>
      </c>
      <c r="AG121" s="4">
        <v>0.0</v>
      </c>
      <c r="AH121" s="4">
        <v>0.0</v>
      </c>
      <c r="AI121" s="4">
        <v>0.0</v>
      </c>
      <c r="AJ121" s="4">
        <v>0.0</v>
      </c>
      <c r="AK121" s="4">
        <v>0.0</v>
      </c>
      <c r="AL121" s="4">
        <v>0.0</v>
      </c>
      <c r="AM121" s="4">
        <v>0.0</v>
      </c>
      <c r="AN121" s="4">
        <v>0.0</v>
      </c>
      <c r="AP121" s="2">
        <v>0.0</v>
      </c>
      <c r="AQ121" s="2">
        <v>0.0</v>
      </c>
      <c r="AR121" s="2">
        <v>0.0</v>
      </c>
      <c r="AS121" s="2">
        <v>0.0</v>
      </c>
      <c r="AT121" s="2">
        <v>0.0</v>
      </c>
      <c r="AU121" s="2">
        <v>0.0</v>
      </c>
      <c r="AV121" s="2">
        <v>0.0</v>
      </c>
      <c r="AW121" s="2">
        <v>0.0</v>
      </c>
      <c r="AX121" s="2">
        <v>0.0</v>
      </c>
      <c r="AY121" s="2">
        <v>0.0</v>
      </c>
      <c r="AZ121" s="2">
        <v>0.0</v>
      </c>
      <c r="BA121" s="2">
        <v>0.0</v>
      </c>
      <c r="BB121" s="2">
        <v>0.0</v>
      </c>
      <c r="BC121" s="2">
        <v>0.0</v>
      </c>
      <c r="BD121" s="2">
        <v>0.0</v>
      </c>
      <c r="BE121" s="2">
        <v>0.0</v>
      </c>
      <c r="BF121" s="2">
        <v>0.0</v>
      </c>
      <c r="BG121" s="2">
        <v>0.0</v>
      </c>
      <c r="BH121" s="2">
        <v>0.0</v>
      </c>
      <c r="BI121" s="2">
        <v>0.0</v>
      </c>
      <c r="BJ121" s="2">
        <v>0.0</v>
      </c>
      <c r="BK121" s="2">
        <v>0.0</v>
      </c>
      <c r="BL121" s="2">
        <v>0.0</v>
      </c>
      <c r="BM121" s="2">
        <v>0.0</v>
      </c>
      <c r="BN121" s="2">
        <v>0.0</v>
      </c>
      <c r="BO121" s="2">
        <v>0.0</v>
      </c>
      <c r="BP121" s="2">
        <v>0.0</v>
      </c>
      <c r="BQ121" s="2">
        <v>0.0</v>
      </c>
      <c r="BR121" s="2">
        <v>0.0</v>
      </c>
      <c r="BS121" s="2">
        <v>0.0</v>
      </c>
    </row>
    <row r="122">
      <c r="A122" s="2" t="s">
        <v>32</v>
      </c>
      <c r="B122" s="2" t="s">
        <v>100</v>
      </c>
      <c r="C122" s="2" t="s">
        <v>143</v>
      </c>
      <c r="D122" s="2" t="s">
        <v>40</v>
      </c>
      <c r="E122" s="2" t="s">
        <v>132</v>
      </c>
      <c r="F122" s="2" t="s">
        <v>116</v>
      </c>
      <c r="G122" s="2">
        <v>2013.0</v>
      </c>
      <c r="H122" s="2" t="s">
        <v>140</v>
      </c>
      <c r="I122" s="2" t="s">
        <v>44</v>
      </c>
      <c r="K122" s="4">
        <v>0.0</v>
      </c>
      <c r="L122" s="4">
        <v>0.0</v>
      </c>
      <c r="M122" s="4">
        <v>0.0</v>
      </c>
      <c r="N122" s="4">
        <v>0.0</v>
      </c>
      <c r="O122" s="4">
        <v>0.0</v>
      </c>
      <c r="P122" s="4">
        <v>0.0</v>
      </c>
      <c r="Q122" s="4">
        <v>0.0</v>
      </c>
      <c r="R122" s="4">
        <v>0.0</v>
      </c>
      <c r="S122" s="4">
        <v>0.0</v>
      </c>
      <c r="T122" s="4">
        <v>0.0</v>
      </c>
      <c r="U122" s="4">
        <v>0.0</v>
      </c>
      <c r="V122" s="4">
        <v>0.0</v>
      </c>
      <c r="W122" s="4">
        <v>0.0</v>
      </c>
      <c r="X122" s="4">
        <v>0.0</v>
      </c>
      <c r="Y122" s="4">
        <v>0.0</v>
      </c>
      <c r="Z122" s="4">
        <v>0.0</v>
      </c>
      <c r="AA122" s="4">
        <v>0.0</v>
      </c>
      <c r="AB122" s="4">
        <v>0.0</v>
      </c>
      <c r="AC122" s="4">
        <v>0.0</v>
      </c>
      <c r="AD122" s="4">
        <v>0.0</v>
      </c>
      <c r="AE122" s="4">
        <v>0.0</v>
      </c>
      <c r="AF122" s="4">
        <v>0.0</v>
      </c>
      <c r="AG122" s="4">
        <v>0.0</v>
      </c>
      <c r="AH122" s="4">
        <v>0.0</v>
      </c>
      <c r="AI122" s="4">
        <v>0.0</v>
      </c>
      <c r="AJ122" s="4">
        <v>0.0</v>
      </c>
      <c r="AK122" s="4">
        <v>0.0</v>
      </c>
      <c r="AL122" s="4">
        <v>0.0</v>
      </c>
      <c r="AM122" s="4">
        <v>0.0</v>
      </c>
      <c r="AN122" s="4">
        <v>0.0</v>
      </c>
      <c r="AP122" s="2">
        <v>0.0</v>
      </c>
      <c r="AQ122" s="2">
        <v>0.0</v>
      </c>
      <c r="AR122" s="2">
        <v>0.0</v>
      </c>
      <c r="AS122" s="2">
        <v>0.0</v>
      </c>
      <c r="AT122" s="2">
        <v>0.0</v>
      </c>
      <c r="AU122" s="2">
        <v>0.0</v>
      </c>
      <c r="AV122" s="2">
        <v>0.0</v>
      </c>
      <c r="AW122" s="2">
        <v>0.0</v>
      </c>
      <c r="AX122" s="2">
        <v>0.0</v>
      </c>
      <c r="AY122" s="2">
        <v>0.0</v>
      </c>
      <c r="AZ122" s="2">
        <v>0.0</v>
      </c>
      <c r="BA122" s="2">
        <v>0.0</v>
      </c>
      <c r="BB122" s="2">
        <v>0.0</v>
      </c>
      <c r="BC122" s="2">
        <v>0.0</v>
      </c>
      <c r="BD122" s="2">
        <v>0.0</v>
      </c>
      <c r="BE122" s="2">
        <v>0.0</v>
      </c>
      <c r="BF122" s="2">
        <v>0.0</v>
      </c>
      <c r="BG122" s="2">
        <v>0.0</v>
      </c>
      <c r="BH122" s="2">
        <v>0.0</v>
      </c>
      <c r="BI122" s="2">
        <v>0.0</v>
      </c>
      <c r="BJ122" s="2">
        <v>0.0</v>
      </c>
      <c r="BK122" s="2">
        <v>0.0</v>
      </c>
      <c r="BL122" s="2">
        <v>0.0</v>
      </c>
      <c r="BM122" s="2">
        <v>0.0</v>
      </c>
      <c r="BN122" s="2">
        <v>0.0</v>
      </c>
      <c r="BO122" s="2">
        <v>0.0</v>
      </c>
      <c r="BP122" s="2">
        <v>0.0</v>
      </c>
      <c r="BQ122" s="2">
        <v>0.0</v>
      </c>
      <c r="BR122" s="2">
        <v>0.0</v>
      </c>
      <c r="BS122" s="2">
        <v>0.0</v>
      </c>
    </row>
    <row r="123">
      <c r="A123" s="2" t="s">
        <v>32</v>
      </c>
      <c r="B123" s="2" t="s">
        <v>100</v>
      </c>
      <c r="C123" s="2" t="s">
        <v>56</v>
      </c>
      <c r="D123" s="2" t="s">
        <v>40</v>
      </c>
      <c r="E123" s="2" t="s">
        <v>132</v>
      </c>
      <c r="F123" s="2" t="s">
        <v>103</v>
      </c>
      <c r="G123" s="2">
        <v>2012.0</v>
      </c>
      <c r="H123" s="2" t="s">
        <v>140</v>
      </c>
      <c r="I123" s="2" t="s">
        <v>42</v>
      </c>
      <c r="K123" s="4">
        <v>0.0</v>
      </c>
      <c r="L123" s="4">
        <v>399.0</v>
      </c>
      <c r="M123" s="4">
        <v>399.0</v>
      </c>
      <c r="N123" s="4">
        <v>395.0</v>
      </c>
      <c r="O123" s="4">
        <v>395.0</v>
      </c>
      <c r="P123" s="4">
        <v>395.0</v>
      </c>
      <c r="Q123" s="4">
        <v>362.0</v>
      </c>
      <c r="R123" s="4">
        <v>358.0</v>
      </c>
      <c r="S123" s="4">
        <v>358.0</v>
      </c>
      <c r="T123" s="4">
        <v>358.0</v>
      </c>
      <c r="U123" s="4">
        <v>331.0</v>
      </c>
      <c r="V123" s="4">
        <v>268.0</v>
      </c>
      <c r="W123" s="4">
        <v>268.0</v>
      </c>
      <c r="X123" s="4">
        <v>247.0</v>
      </c>
      <c r="Y123" s="4">
        <v>239.0</v>
      </c>
      <c r="Z123" s="4">
        <v>239.0</v>
      </c>
      <c r="AA123" s="4">
        <v>183.0</v>
      </c>
      <c r="AB123" s="4">
        <v>18.0</v>
      </c>
      <c r="AC123" s="4">
        <v>8.0</v>
      </c>
      <c r="AD123" s="4">
        <v>8.0</v>
      </c>
      <c r="AE123" s="4">
        <v>8.0</v>
      </c>
      <c r="AF123" s="4">
        <v>0.0</v>
      </c>
      <c r="AG123" s="4">
        <v>0.0</v>
      </c>
      <c r="AH123" s="4">
        <v>0.0</v>
      </c>
      <c r="AI123" s="4">
        <v>0.0</v>
      </c>
      <c r="AJ123" s="4">
        <v>0.0</v>
      </c>
      <c r="AK123" s="4">
        <v>0.0</v>
      </c>
      <c r="AL123" s="4">
        <v>0.0</v>
      </c>
      <c r="AM123" s="4">
        <v>0.0</v>
      </c>
      <c r="AN123" s="4">
        <v>0.0</v>
      </c>
      <c r="AP123" s="2">
        <v>0.0</v>
      </c>
      <c r="AQ123" s="4">
        <v>2177263.0</v>
      </c>
      <c r="AR123" s="4">
        <v>2177263.0</v>
      </c>
      <c r="AS123" s="4">
        <v>2162574.0</v>
      </c>
      <c r="AT123" s="4">
        <v>2161932.0</v>
      </c>
      <c r="AU123" s="4">
        <v>2161932.0</v>
      </c>
      <c r="AV123" s="4">
        <v>2058289.0</v>
      </c>
      <c r="AW123" s="4">
        <v>2038319.0</v>
      </c>
      <c r="AX123" s="4">
        <v>2038319.0</v>
      </c>
      <c r="AY123" s="4">
        <v>2012110.0</v>
      </c>
      <c r="AZ123" s="4">
        <v>1882811.0</v>
      </c>
      <c r="BA123" s="4">
        <v>1536548.0</v>
      </c>
      <c r="BB123" s="4">
        <v>1497730.0</v>
      </c>
      <c r="BC123" s="4">
        <v>1397417.0</v>
      </c>
      <c r="BD123" s="4">
        <v>1370571.0</v>
      </c>
      <c r="BE123" s="4">
        <v>1370571.0</v>
      </c>
      <c r="BF123" s="4">
        <v>1011567.0</v>
      </c>
      <c r="BG123" s="4">
        <v>51667.0</v>
      </c>
      <c r="BH123" s="4">
        <v>29434.0</v>
      </c>
      <c r="BI123" s="4">
        <v>29434.0</v>
      </c>
      <c r="BJ123" s="4">
        <v>29434.0</v>
      </c>
      <c r="BK123" s="2">
        <v>0.0</v>
      </c>
      <c r="BL123" s="2">
        <v>0.0</v>
      </c>
      <c r="BM123" s="2">
        <v>0.0</v>
      </c>
      <c r="BN123" s="2">
        <v>0.0</v>
      </c>
      <c r="BO123" s="2">
        <v>0.0</v>
      </c>
      <c r="BP123" s="2">
        <v>0.0</v>
      </c>
      <c r="BQ123" s="2">
        <v>0.0</v>
      </c>
      <c r="BR123" s="2">
        <v>0.0</v>
      </c>
      <c r="BS123" s="2">
        <v>0.0</v>
      </c>
    </row>
    <row r="124">
      <c r="A124" s="2" t="s">
        <v>32</v>
      </c>
      <c r="B124" s="2" t="s">
        <v>100</v>
      </c>
      <c r="C124" s="2" t="s">
        <v>56</v>
      </c>
      <c r="D124" s="2" t="s">
        <v>40</v>
      </c>
      <c r="E124" s="2" t="s">
        <v>132</v>
      </c>
      <c r="F124" s="2" t="s">
        <v>103</v>
      </c>
      <c r="G124" s="2">
        <v>2013.0</v>
      </c>
      <c r="H124" s="2" t="s">
        <v>140</v>
      </c>
      <c r="I124" s="2" t="s">
        <v>44</v>
      </c>
      <c r="K124" s="4">
        <v>0.0</v>
      </c>
      <c r="L124" s="4">
        <v>0.0</v>
      </c>
      <c r="M124" s="4">
        <v>4897.0</v>
      </c>
      <c r="N124" s="4">
        <v>4660.0</v>
      </c>
      <c r="O124" s="4">
        <v>4642.0</v>
      </c>
      <c r="P124" s="4">
        <v>4521.0</v>
      </c>
      <c r="Q124" s="4">
        <v>4092.0</v>
      </c>
      <c r="R124" s="4">
        <v>3867.0</v>
      </c>
      <c r="S124" s="4">
        <v>3867.0</v>
      </c>
      <c r="T124" s="4">
        <v>3858.0</v>
      </c>
      <c r="U124" s="4">
        <v>3817.0</v>
      </c>
      <c r="V124" s="4">
        <v>3167.0</v>
      </c>
      <c r="W124" s="4">
        <v>2301.0</v>
      </c>
      <c r="X124" s="4">
        <v>2229.0</v>
      </c>
      <c r="Y124" s="4">
        <v>1704.0</v>
      </c>
      <c r="Z124" s="4">
        <v>1037.0</v>
      </c>
      <c r="AA124" s="4">
        <v>1037.0</v>
      </c>
      <c r="AB124" s="4">
        <v>904.0</v>
      </c>
      <c r="AC124" s="4">
        <v>276.0</v>
      </c>
      <c r="AD124" s="4">
        <v>256.0</v>
      </c>
      <c r="AE124" s="4">
        <v>256.0</v>
      </c>
      <c r="AF124" s="4">
        <v>256.0</v>
      </c>
      <c r="AG124" s="4">
        <v>0.0</v>
      </c>
      <c r="AH124" s="4">
        <v>0.0</v>
      </c>
      <c r="AI124" s="4">
        <v>0.0</v>
      </c>
      <c r="AJ124" s="4">
        <v>0.0</v>
      </c>
      <c r="AK124" s="4">
        <v>0.0</v>
      </c>
      <c r="AL124" s="4">
        <v>0.0</v>
      </c>
      <c r="AM124" s="4">
        <v>0.0</v>
      </c>
      <c r="AN124" s="4">
        <v>0.0</v>
      </c>
      <c r="AP124" s="2">
        <v>0.0</v>
      </c>
      <c r="AQ124" s="2">
        <v>0.0</v>
      </c>
      <c r="AR124" s="4">
        <v>2.6220638E7</v>
      </c>
      <c r="AS124" s="4">
        <v>2.5437349E7</v>
      </c>
      <c r="AT124" s="4">
        <v>2.5379868E7</v>
      </c>
      <c r="AU124" s="4">
        <v>2.4941802E7</v>
      </c>
      <c r="AV124" s="4">
        <v>2.3506982E7</v>
      </c>
      <c r="AW124" s="4">
        <v>2.2461606E7</v>
      </c>
      <c r="AX124" s="4">
        <v>2.2461606E7</v>
      </c>
      <c r="AY124" s="4">
        <v>2.2405413E7</v>
      </c>
      <c r="AZ124" s="4">
        <v>2.2262501E7</v>
      </c>
      <c r="BA124" s="4">
        <v>1.8225769E7</v>
      </c>
      <c r="BB124" s="4">
        <v>1.2644193E7</v>
      </c>
      <c r="BC124" s="4">
        <v>1.2178267E7</v>
      </c>
      <c r="BD124" s="4">
        <v>9386362.0</v>
      </c>
      <c r="BE124" s="4">
        <v>7178796.0</v>
      </c>
      <c r="BF124" s="4">
        <v>7178796.0</v>
      </c>
      <c r="BG124" s="4">
        <v>5924122.0</v>
      </c>
      <c r="BH124" s="4">
        <v>587949.0</v>
      </c>
      <c r="BI124" s="4">
        <v>544103.0</v>
      </c>
      <c r="BJ124" s="4">
        <v>544103.0</v>
      </c>
      <c r="BK124" s="4">
        <v>544103.0</v>
      </c>
      <c r="BL124" s="2">
        <v>0.0</v>
      </c>
      <c r="BM124" s="2">
        <v>0.0</v>
      </c>
      <c r="BN124" s="2">
        <v>0.0</v>
      </c>
      <c r="BO124" s="2">
        <v>0.0</v>
      </c>
      <c r="BP124" s="2">
        <v>0.0</v>
      </c>
      <c r="BQ124" s="2">
        <v>0.0</v>
      </c>
      <c r="BR124" s="2">
        <v>0.0</v>
      </c>
      <c r="BS124" s="2">
        <v>0.0</v>
      </c>
    </row>
    <row r="125">
      <c r="A125" s="2" t="s">
        <v>32</v>
      </c>
      <c r="B125" s="2" t="s">
        <v>100</v>
      </c>
      <c r="C125" s="2" t="s">
        <v>101</v>
      </c>
      <c r="D125" s="2" t="s">
        <v>40</v>
      </c>
      <c r="E125" s="2" t="s">
        <v>132</v>
      </c>
      <c r="F125" s="2" t="s">
        <v>103</v>
      </c>
      <c r="G125" s="2">
        <v>2012.0</v>
      </c>
      <c r="H125" s="2" t="s">
        <v>140</v>
      </c>
      <c r="I125" s="2" t="s">
        <v>42</v>
      </c>
      <c r="K125" s="4">
        <v>0.0</v>
      </c>
      <c r="L125" s="4">
        <v>19.0</v>
      </c>
      <c r="M125" s="4">
        <v>19.0</v>
      </c>
      <c r="N125" s="4">
        <v>19.0</v>
      </c>
      <c r="O125" s="4">
        <v>15.0</v>
      </c>
      <c r="P125" s="4">
        <v>15.0</v>
      </c>
      <c r="Q125" s="4">
        <v>2.0</v>
      </c>
      <c r="R125" s="4">
        <v>2.0</v>
      </c>
      <c r="S125" s="4">
        <v>2.0</v>
      </c>
      <c r="T125" s="4">
        <v>2.0</v>
      </c>
      <c r="U125" s="4">
        <v>2.0</v>
      </c>
      <c r="V125" s="4">
        <v>2.0</v>
      </c>
      <c r="W125" s="4">
        <v>2.0</v>
      </c>
      <c r="X125" s="4">
        <v>0.0</v>
      </c>
      <c r="Y125" s="4">
        <v>0.0</v>
      </c>
      <c r="Z125" s="4">
        <v>0.0</v>
      </c>
      <c r="AA125" s="4">
        <v>0.0</v>
      </c>
      <c r="AB125" s="4">
        <v>0.0</v>
      </c>
      <c r="AC125" s="4">
        <v>0.0</v>
      </c>
      <c r="AD125" s="4">
        <v>0.0</v>
      </c>
      <c r="AE125" s="4">
        <v>0.0</v>
      </c>
      <c r="AF125" s="4">
        <v>0.0</v>
      </c>
      <c r="AG125" s="4">
        <v>0.0</v>
      </c>
      <c r="AH125" s="4">
        <v>0.0</v>
      </c>
      <c r="AI125" s="4">
        <v>0.0</v>
      </c>
      <c r="AJ125" s="4">
        <v>0.0</v>
      </c>
      <c r="AK125" s="4">
        <v>0.0</v>
      </c>
      <c r="AL125" s="4">
        <v>0.0</v>
      </c>
      <c r="AM125" s="4">
        <v>0.0</v>
      </c>
      <c r="AN125" s="4">
        <v>0.0</v>
      </c>
      <c r="AP125" s="2">
        <v>0.0</v>
      </c>
      <c r="AQ125" s="4">
        <v>63534.0</v>
      </c>
      <c r="AR125" s="4">
        <v>63534.0</v>
      </c>
      <c r="AS125" s="4">
        <v>63534.0</v>
      </c>
      <c r="AT125" s="4">
        <v>49670.0</v>
      </c>
      <c r="AU125" s="4">
        <v>49670.0</v>
      </c>
      <c r="AV125" s="4">
        <v>6619.0</v>
      </c>
      <c r="AW125" s="4">
        <v>6619.0</v>
      </c>
      <c r="AX125" s="4">
        <v>6619.0</v>
      </c>
      <c r="AY125" s="4">
        <v>6619.0</v>
      </c>
      <c r="AZ125" s="4">
        <v>6619.0</v>
      </c>
      <c r="BA125" s="4">
        <v>5044.0</v>
      </c>
      <c r="BB125" s="4">
        <v>5044.0</v>
      </c>
      <c r="BC125" s="2">
        <v>0.0</v>
      </c>
      <c r="BD125" s="2">
        <v>0.0</v>
      </c>
      <c r="BE125" s="2">
        <v>0.0</v>
      </c>
      <c r="BF125" s="2">
        <v>0.0</v>
      </c>
      <c r="BG125" s="2">
        <v>0.0</v>
      </c>
      <c r="BH125" s="2">
        <v>0.0</v>
      </c>
      <c r="BI125" s="2">
        <v>0.0</v>
      </c>
      <c r="BJ125" s="2">
        <v>0.0</v>
      </c>
      <c r="BK125" s="2">
        <v>0.0</v>
      </c>
      <c r="BL125" s="2">
        <v>0.0</v>
      </c>
      <c r="BM125" s="2">
        <v>0.0</v>
      </c>
      <c r="BN125" s="2">
        <v>0.0</v>
      </c>
      <c r="BO125" s="2">
        <v>0.0</v>
      </c>
      <c r="BP125" s="2">
        <v>0.0</v>
      </c>
      <c r="BQ125" s="2">
        <v>0.0</v>
      </c>
      <c r="BR125" s="2">
        <v>0.0</v>
      </c>
      <c r="BS125" s="2">
        <v>0.0</v>
      </c>
    </row>
    <row r="126">
      <c r="A126" s="2" t="s">
        <v>32</v>
      </c>
      <c r="B126" s="2" t="s">
        <v>100</v>
      </c>
      <c r="C126" s="2" t="s">
        <v>101</v>
      </c>
      <c r="D126" s="2" t="s">
        <v>40</v>
      </c>
      <c r="E126" s="2" t="s">
        <v>132</v>
      </c>
      <c r="F126" s="2" t="s">
        <v>103</v>
      </c>
      <c r="G126" s="2">
        <v>2013.0</v>
      </c>
      <c r="H126" s="2" t="s">
        <v>140</v>
      </c>
      <c r="I126" s="2" t="s">
        <v>44</v>
      </c>
      <c r="K126" s="4">
        <v>0.0</v>
      </c>
      <c r="L126" s="4">
        <v>0.0</v>
      </c>
      <c r="M126" s="4">
        <v>1011.0</v>
      </c>
      <c r="N126" s="4">
        <v>1009.0</v>
      </c>
      <c r="O126" s="4">
        <v>990.0</v>
      </c>
      <c r="P126" s="4">
        <v>779.0</v>
      </c>
      <c r="Q126" s="4">
        <v>414.0</v>
      </c>
      <c r="R126" s="4">
        <v>414.0</v>
      </c>
      <c r="S126" s="4">
        <v>414.0</v>
      </c>
      <c r="T126" s="4">
        <v>414.0</v>
      </c>
      <c r="U126" s="4">
        <v>414.0</v>
      </c>
      <c r="V126" s="4">
        <v>414.0</v>
      </c>
      <c r="W126" s="4">
        <v>400.0</v>
      </c>
      <c r="X126" s="4">
        <v>87.0</v>
      </c>
      <c r="Y126" s="4">
        <v>9.0</v>
      </c>
      <c r="Z126" s="4">
        <v>9.0</v>
      </c>
      <c r="AA126" s="4">
        <v>9.0</v>
      </c>
      <c r="AB126" s="4">
        <v>0.0</v>
      </c>
      <c r="AC126" s="4">
        <v>0.0</v>
      </c>
      <c r="AD126" s="4">
        <v>0.0</v>
      </c>
      <c r="AE126" s="4">
        <v>0.0</v>
      </c>
      <c r="AF126" s="4">
        <v>0.0</v>
      </c>
      <c r="AG126" s="4">
        <v>0.0</v>
      </c>
      <c r="AH126" s="4">
        <v>0.0</v>
      </c>
      <c r="AI126" s="4">
        <v>0.0</v>
      </c>
      <c r="AJ126" s="4">
        <v>0.0</v>
      </c>
      <c r="AK126" s="4">
        <v>0.0</v>
      </c>
      <c r="AL126" s="4">
        <v>0.0</v>
      </c>
      <c r="AM126" s="4">
        <v>0.0</v>
      </c>
      <c r="AN126" s="4">
        <v>0.0</v>
      </c>
      <c r="AP126" s="2">
        <v>0.0</v>
      </c>
      <c r="AQ126" s="2">
        <v>0.0</v>
      </c>
      <c r="AR126" s="4">
        <v>3655868.0</v>
      </c>
      <c r="AS126" s="4">
        <v>3649365.0</v>
      </c>
      <c r="AT126" s="4">
        <v>3579299.0</v>
      </c>
      <c r="AU126" s="4">
        <v>2767341.0</v>
      </c>
      <c r="AV126" s="4">
        <v>1628168.0</v>
      </c>
      <c r="AW126" s="4">
        <v>1627650.0</v>
      </c>
      <c r="AX126" s="4">
        <v>1627650.0</v>
      </c>
      <c r="AY126" s="4">
        <v>1627173.0</v>
      </c>
      <c r="AZ126" s="4">
        <v>1627173.0</v>
      </c>
      <c r="BA126" s="4">
        <v>1627173.0</v>
      </c>
      <c r="BB126" s="4">
        <v>1502698.0</v>
      </c>
      <c r="BC126" s="4">
        <v>262066.0</v>
      </c>
      <c r="BD126" s="4">
        <v>8495.0</v>
      </c>
      <c r="BE126" s="4">
        <v>8495.0</v>
      </c>
      <c r="BF126" s="4">
        <v>8495.0</v>
      </c>
      <c r="BG126" s="2">
        <v>0.0</v>
      </c>
      <c r="BH126" s="2">
        <v>0.0</v>
      </c>
      <c r="BI126" s="2">
        <v>0.0</v>
      </c>
      <c r="BJ126" s="2">
        <v>0.0</v>
      </c>
      <c r="BK126" s="2">
        <v>0.0</v>
      </c>
      <c r="BL126" s="2">
        <v>0.0</v>
      </c>
      <c r="BM126" s="2">
        <v>0.0</v>
      </c>
      <c r="BN126" s="2">
        <v>0.0</v>
      </c>
      <c r="BO126" s="2">
        <v>0.0</v>
      </c>
      <c r="BP126" s="2">
        <v>0.0</v>
      </c>
      <c r="BQ126" s="2">
        <v>0.0</v>
      </c>
      <c r="BR126" s="2">
        <v>0.0</v>
      </c>
      <c r="BS126" s="2">
        <v>0.0</v>
      </c>
    </row>
    <row r="127">
      <c r="A127" s="2" t="s">
        <v>32</v>
      </c>
      <c r="B127" s="2" t="s">
        <v>107</v>
      </c>
      <c r="C127" s="2" t="s">
        <v>112</v>
      </c>
      <c r="D127" s="2" t="s">
        <v>40</v>
      </c>
      <c r="E127" s="2" t="s">
        <v>109</v>
      </c>
      <c r="F127" s="2" t="s">
        <v>103</v>
      </c>
      <c r="G127" s="2">
        <v>2013.0</v>
      </c>
      <c r="H127" s="2" t="s">
        <v>140</v>
      </c>
      <c r="I127" s="2" t="s">
        <v>44</v>
      </c>
      <c r="K127" s="4">
        <v>0.0</v>
      </c>
      <c r="L127" s="4">
        <v>0.0</v>
      </c>
      <c r="M127" s="4">
        <v>29.0</v>
      </c>
      <c r="N127" s="4">
        <v>29.0</v>
      </c>
      <c r="O127" s="4">
        <v>28.0</v>
      </c>
      <c r="P127" s="4">
        <v>24.0</v>
      </c>
      <c r="Q127" s="4">
        <v>24.0</v>
      </c>
      <c r="R127" s="4">
        <v>24.0</v>
      </c>
      <c r="S127" s="4">
        <v>24.0</v>
      </c>
      <c r="T127" s="4">
        <v>24.0</v>
      </c>
      <c r="U127" s="4">
        <v>18.0</v>
      </c>
      <c r="V127" s="4">
        <v>18.0</v>
      </c>
      <c r="W127" s="4">
        <v>14.0</v>
      </c>
      <c r="X127" s="4">
        <v>14.0</v>
      </c>
      <c r="Y127" s="4">
        <v>14.0</v>
      </c>
      <c r="Z127" s="4">
        <v>14.0</v>
      </c>
      <c r="AA127" s="4">
        <v>14.0</v>
      </c>
      <c r="AB127" s="4">
        <v>14.0</v>
      </c>
      <c r="AC127" s="4">
        <v>14.0</v>
      </c>
      <c r="AD127" s="4">
        <v>8.0</v>
      </c>
      <c r="AE127" s="4">
        <v>8.0</v>
      </c>
      <c r="AF127" s="4">
        <v>8.0</v>
      </c>
      <c r="AG127" s="4">
        <v>0.0</v>
      </c>
      <c r="AH127" s="4">
        <v>0.0</v>
      </c>
      <c r="AI127" s="4">
        <v>0.0</v>
      </c>
      <c r="AJ127" s="4">
        <v>0.0</v>
      </c>
      <c r="AK127" s="4">
        <v>0.0</v>
      </c>
      <c r="AL127" s="4">
        <v>0.0</v>
      </c>
      <c r="AM127" s="4">
        <v>0.0</v>
      </c>
      <c r="AN127" s="4">
        <v>0.0</v>
      </c>
      <c r="AP127" s="2">
        <v>0.0</v>
      </c>
      <c r="AQ127" s="2">
        <v>0.0</v>
      </c>
      <c r="AR127" s="4">
        <v>431268.0</v>
      </c>
      <c r="AS127" s="4">
        <v>431268.0</v>
      </c>
      <c r="AT127" s="4">
        <v>414649.0</v>
      </c>
      <c r="AU127" s="4">
        <v>351293.0</v>
      </c>
      <c r="AV127" s="4">
        <v>351293.0</v>
      </c>
      <c r="AW127" s="4">
        <v>351293.0</v>
      </c>
      <c r="AX127" s="4">
        <v>351293.0</v>
      </c>
      <c r="AY127" s="4">
        <v>351000.0</v>
      </c>
      <c r="AZ127" s="4">
        <v>255236.0</v>
      </c>
      <c r="BA127" s="4">
        <v>255236.0</v>
      </c>
      <c r="BB127" s="4">
        <v>232073.0</v>
      </c>
      <c r="BC127" s="4">
        <v>228768.0</v>
      </c>
      <c r="BD127" s="4">
        <v>228768.0</v>
      </c>
      <c r="BE127" s="4">
        <v>227827.0</v>
      </c>
      <c r="BF127" s="4">
        <v>227827.0</v>
      </c>
      <c r="BG127" s="4">
        <v>227635.0</v>
      </c>
      <c r="BH127" s="4">
        <v>220600.0</v>
      </c>
      <c r="BI127" s="4">
        <v>129488.0</v>
      </c>
      <c r="BJ127" s="4">
        <v>129488.0</v>
      </c>
      <c r="BK127" s="4">
        <v>129488.0</v>
      </c>
      <c r="BL127" s="2">
        <v>0.0</v>
      </c>
      <c r="BM127" s="2">
        <v>0.0</v>
      </c>
      <c r="BN127" s="2">
        <v>0.0</v>
      </c>
      <c r="BO127" s="2">
        <v>0.0</v>
      </c>
      <c r="BP127" s="2">
        <v>0.0</v>
      </c>
      <c r="BQ127" s="2">
        <v>0.0</v>
      </c>
      <c r="BR127" s="2">
        <v>0.0</v>
      </c>
      <c r="BS127" s="2">
        <v>0.0</v>
      </c>
    </row>
    <row r="128">
      <c r="A128" s="2" t="s">
        <v>32</v>
      </c>
      <c r="B128" s="2" t="s">
        <v>107</v>
      </c>
      <c r="C128" s="2" t="s">
        <v>108</v>
      </c>
      <c r="D128" s="2" t="s">
        <v>40</v>
      </c>
      <c r="E128" s="2" t="s">
        <v>109</v>
      </c>
      <c r="F128" s="2" t="s">
        <v>103</v>
      </c>
      <c r="G128" s="2">
        <v>2013.0</v>
      </c>
      <c r="H128" s="2" t="s">
        <v>140</v>
      </c>
      <c r="I128" s="2" t="s">
        <v>44</v>
      </c>
      <c r="K128" s="4">
        <v>0.0</v>
      </c>
      <c r="L128" s="4">
        <v>0.0</v>
      </c>
      <c r="M128" s="4">
        <v>40.0</v>
      </c>
      <c r="N128" s="4">
        <v>40.0</v>
      </c>
      <c r="O128" s="4">
        <v>40.0</v>
      </c>
      <c r="P128" s="4">
        <v>40.0</v>
      </c>
      <c r="Q128" s="4">
        <v>0.0</v>
      </c>
      <c r="R128" s="4">
        <v>0.0</v>
      </c>
      <c r="S128" s="4">
        <v>0.0</v>
      </c>
      <c r="T128" s="4">
        <v>0.0</v>
      </c>
      <c r="U128" s="4">
        <v>0.0</v>
      </c>
      <c r="V128" s="4">
        <v>0.0</v>
      </c>
      <c r="W128" s="4">
        <v>0.0</v>
      </c>
      <c r="X128" s="4">
        <v>0.0</v>
      </c>
      <c r="Y128" s="4">
        <v>0.0</v>
      </c>
      <c r="Z128" s="4">
        <v>0.0</v>
      </c>
      <c r="AA128" s="4">
        <v>0.0</v>
      </c>
      <c r="AB128" s="4">
        <v>0.0</v>
      </c>
      <c r="AC128" s="4">
        <v>0.0</v>
      </c>
      <c r="AD128" s="4">
        <v>0.0</v>
      </c>
      <c r="AE128" s="4">
        <v>0.0</v>
      </c>
      <c r="AF128" s="4">
        <v>0.0</v>
      </c>
      <c r="AG128" s="4">
        <v>0.0</v>
      </c>
      <c r="AH128" s="4">
        <v>0.0</v>
      </c>
      <c r="AI128" s="4">
        <v>0.0</v>
      </c>
      <c r="AJ128" s="4">
        <v>0.0</v>
      </c>
      <c r="AK128" s="4">
        <v>0.0</v>
      </c>
      <c r="AL128" s="4">
        <v>0.0</v>
      </c>
      <c r="AM128" s="4">
        <v>0.0</v>
      </c>
      <c r="AN128" s="4">
        <v>0.0</v>
      </c>
      <c r="AP128" s="2">
        <v>0.0</v>
      </c>
      <c r="AQ128" s="2">
        <v>0.0</v>
      </c>
      <c r="AR128" s="4">
        <v>70563.0</v>
      </c>
      <c r="AS128" s="4">
        <v>70563.0</v>
      </c>
      <c r="AT128" s="4">
        <v>70563.0</v>
      </c>
      <c r="AU128" s="4">
        <v>70563.0</v>
      </c>
      <c r="AV128" s="2">
        <v>0.0</v>
      </c>
      <c r="AW128" s="2">
        <v>0.0</v>
      </c>
      <c r="AX128" s="2">
        <v>0.0</v>
      </c>
      <c r="AY128" s="2">
        <v>0.0</v>
      </c>
      <c r="AZ128" s="2">
        <v>0.0</v>
      </c>
      <c r="BA128" s="2">
        <v>0.0</v>
      </c>
      <c r="BB128" s="2">
        <v>0.0</v>
      </c>
      <c r="BC128" s="2">
        <v>0.0</v>
      </c>
      <c r="BD128" s="2">
        <v>0.0</v>
      </c>
      <c r="BE128" s="2">
        <v>0.0</v>
      </c>
      <c r="BF128" s="2">
        <v>0.0</v>
      </c>
      <c r="BG128" s="2">
        <v>0.0</v>
      </c>
      <c r="BH128" s="2">
        <v>0.0</v>
      </c>
      <c r="BI128" s="2">
        <v>0.0</v>
      </c>
      <c r="BJ128" s="2">
        <v>0.0</v>
      </c>
      <c r="BK128" s="2">
        <v>0.0</v>
      </c>
      <c r="BL128" s="2">
        <v>0.0</v>
      </c>
      <c r="BM128" s="2">
        <v>0.0</v>
      </c>
      <c r="BN128" s="2">
        <v>0.0</v>
      </c>
      <c r="BO128" s="2">
        <v>0.0</v>
      </c>
      <c r="BP128" s="2">
        <v>0.0</v>
      </c>
      <c r="BQ128" s="2">
        <v>0.0</v>
      </c>
      <c r="BR128" s="2">
        <v>0.0</v>
      </c>
      <c r="BS128" s="2">
        <v>0.0</v>
      </c>
    </row>
    <row r="129">
      <c r="A129" s="2" t="s">
        <v>32</v>
      </c>
      <c r="B129" s="2" t="s">
        <v>107</v>
      </c>
      <c r="C129" s="2" t="s">
        <v>110</v>
      </c>
      <c r="D129" s="2" t="s">
        <v>40</v>
      </c>
      <c r="E129" s="2" t="s">
        <v>109</v>
      </c>
      <c r="F129" s="2" t="s">
        <v>103</v>
      </c>
      <c r="G129" s="2">
        <v>2013.0</v>
      </c>
      <c r="H129" s="2" t="s">
        <v>140</v>
      </c>
      <c r="I129" s="2" t="s">
        <v>44</v>
      </c>
      <c r="K129" s="4">
        <v>0.0</v>
      </c>
      <c r="L129" s="4">
        <v>0.0</v>
      </c>
      <c r="M129" s="4">
        <v>104.0</v>
      </c>
      <c r="N129" s="4">
        <v>104.0</v>
      </c>
      <c r="O129" s="4">
        <v>104.0</v>
      </c>
      <c r="P129" s="4">
        <v>102.0</v>
      </c>
      <c r="Q129" s="4">
        <v>62.0</v>
      </c>
      <c r="R129" s="4">
        <v>0.0</v>
      </c>
      <c r="S129" s="4">
        <v>0.0</v>
      </c>
      <c r="T129" s="4">
        <v>0.0</v>
      </c>
      <c r="U129" s="4">
        <v>0.0</v>
      </c>
      <c r="V129" s="4">
        <v>0.0</v>
      </c>
      <c r="W129" s="4">
        <v>0.0</v>
      </c>
      <c r="X129" s="4">
        <v>0.0</v>
      </c>
      <c r="Y129" s="4">
        <v>0.0</v>
      </c>
      <c r="Z129" s="4">
        <v>0.0</v>
      </c>
      <c r="AA129" s="4">
        <v>0.0</v>
      </c>
      <c r="AB129" s="4">
        <v>0.0</v>
      </c>
      <c r="AC129" s="4">
        <v>0.0</v>
      </c>
      <c r="AD129" s="4">
        <v>0.0</v>
      </c>
      <c r="AE129" s="4">
        <v>0.0</v>
      </c>
      <c r="AF129" s="4">
        <v>0.0</v>
      </c>
      <c r="AG129" s="4">
        <v>0.0</v>
      </c>
      <c r="AH129" s="4">
        <v>0.0</v>
      </c>
      <c r="AI129" s="4">
        <v>0.0</v>
      </c>
      <c r="AJ129" s="4">
        <v>0.0</v>
      </c>
      <c r="AK129" s="4">
        <v>0.0</v>
      </c>
      <c r="AL129" s="4">
        <v>0.0</v>
      </c>
      <c r="AM129" s="4">
        <v>0.0</v>
      </c>
      <c r="AN129" s="4">
        <v>0.0</v>
      </c>
      <c r="AP129" s="2">
        <v>0.0</v>
      </c>
      <c r="AQ129" s="2">
        <v>0.0</v>
      </c>
      <c r="AR129" s="4">
        <v>681361.0</v>
      </c>
      <c r="AS129" s="4">
        <v>681361.0</v>
      </c>
      <c r="AT129" s="4">
        <v>681361.0</v>
      </c>
      <c r="AU129" s="4">
        <v>679413.0</v>
      </c>
      <c r="AV129" s="4">
        <v>422004.0</v>
      </c>
      <c r="AW129" s="2">
        <v>0.0</v>
      </c>
      <c r="AX129" s="2">
        <v>0.0</v>
      </c>
      <c r="AY129" s="2">
        <v>0.0</v>
      </c>
      <c r="AZ129" s="2">
        <v>0.0</v>
      </c>
      <c r="BA129" s="2">
        <v>0.0</v>
      </c>
      <c r="BB129" s="2">
        <v>0.0</v>
      </c>
      <c r="BC129" s="2">
        <v>0.0</v>
      </c>
      <c r="BD129" s="2">
        <v>0.0</v>
      </c>
      <c r="BE129" s="2">
        <v>0.0</v>
      </c>
      <c r="BF129" s="2">
        <v>0.0</v>
      </c>
      <c r="BG129" s="2">
        <v>0.0</v>
      </c>
      <c r="BH129" s="2">
        <v>0.0</v>
      </c>
      <c r="BI129" s="2">
        <v>0.0</v>
      </c>
      <c r="BJ129" s="2">
        <v>0.0</v>
      </c>
      <c r="BK129" s="2">
        <v>0.0</v>
      </c>
      <c r="BL129" s="2">
        <v>0.0</v>
      </c>
      <c r="BM129" s="2">
        <v>0.0</v>
      </c>
      <c r="BN129" s="2">
        <v>0.0</v>
      </c>
      <c r="BO129" s="2">
        <v>0.0</v>
      </c>
      <c r="BP129" s="2">
        <v>0.0</v>
      </c>
      <c r="BQ129" s="2">
        <v>0.0</v>
      </c>
      <c r="BR129" s="2">
        <v>0.0</v>
      </c>
      <c r="BS129" s="2">
        <v>0.0</v>
      </c>
    </row>
    <row r="130">
      <c r="A130" s="2" t="s">
        <v>32</v>
      </c>
      <c r="B130" s="2" t="s">
        <v>107</v>
      </c>
      <c r="C130" s="2" t="s">
        <v>111</v>
      </c>
      <c r="D130" s="2" t="s">
        <v>40</v>
      </c>
      <c r="E130" s="2" t="s">
        <v>109</v>
      </c>
      <c r="F130" s="2" t="s">
        <v>103</v>
      </c>
      <c r="G130" s="2">
        <v>2013.0</v>
      </c>
      <c r="H130" s="2" t="s">
        <v>140</v>
      </c>
      <c r="I130" s="2" t="s">
        <v>44</v>
      </c>
      <c r="K130" s="4">
        <v>0.0</v>
      </c>
      <c r="L130" s="4">
        <v>0.0</v>
      </c>
      <c r="M130" s="4">
        <v>66.0</v>
      </c>
      <c r="N130" s="4">
        <v>66.0</v>
      </c>
      <c r="O130" s="4">
        <v>63.0</v>
      </c>
      <c r="P130" s="4">
        <v>50.0</v>
      </c>
      <c r="Q130" s="4">
        <v>50.0</v>
      </c>
      <c r="R130" s="4">
        <v>50.0</v>
      </c>
      <c r="S130" s="4">
        <v>50.0</v>
      </c>
      <c r="T130" s="4">
        <v>50.0</v>
      </c>
      <c r="U130" s="4">
        <v>43.0</v>
      </c>
      <c r="V130" s="4">
        <v>43.0</v>
      </c>
      <c r="W130" s="4">
        <v>31.0</v>
      </c>
      <c r="X130" s="4">
        <v>20.0</v>
      </c>
      <c r="Y130" s="4">
        <v>20.0</v>
      </c>
      <c r="Z130" s="4">
        <v>20.0</v>
      </c>
      <c r="AA130" s="4">
        <v>20.0</v>
      </c>
      <c r="AB130" s="4">
        <v>20.0</v>
      </c>
      <c r="AC130" s="4">
        <v>17.0</v>
      </c>
      <c r="AD130" s="4">
        <v>10.0</v>
      </c>
      <c r="AE130" s="4">
        <v>10.0</v>
      </c>
      <c r="AF130" s="4">
        <v>10.0</v>
      </c>
      <c r="AG130" s="4">
        <v>0.0</v>
      </c>
      <c r="AH130" s="4">
        <v>0.0</v>
      </c>
      <c r="AI130" s="4">
        <v>0.0</v>
      </c>
      <c r="AJ130" s="4">
        <v>0.0</v>
      </c>
      <c r="AK130" s="4">
        <v>0.0</v>
      </c>
      <c r="AL130" s="4">
        <v>0.0</v>
      </c>
      <c r="AM130" s="4">
        <v>0.0</v>
      </c>
      <c r="AN130" s="4">
        <v>0.0</v>
      </c>
      <c r="AP130" s="2">
        <v>0.0</v>
      </c>
      <c r="AQ130" s="2">
        <v>0.0</v>
      </c>
      <c r="AR130" s="4">
        <v>961278.0</v>
      </c>
      <c r="AS130" s="4">
        <v>961278.0</v>
      </c>
      <c r="AT130" s="4">
        <v>903359.0</v>
      </c>
      <c r="AU130" s="4">
        <v>705695.0</v>
      </c>
      <c r="AV130" s="4">
        <v>705695.0</v>
      </c>
      <c r="AW130" s="4">
        <v>705695.0</v>
      </c>
      <c r="AX130" s="4">
        <v>705695.0</v>
      </c>
      <c r="AY130" s="4">
        <v>704863.0</v>
      </c>
      <c r="AZ130" s="4">
        <v>592749.0</v>
      </c>
      <c r="BA130" s="4">
        <v>592749.0</v>
      </c>
      <c r="BB130" s="4">
        <v>515787.0</v>
      </c>
      <c r="BC130" s="4">
        <v>331601.0</v>
      </c>
      <c r="BD130" s="4">
        <v>331601.0</v>
      </c>
      <c r="BE130" s="4">
        <v>314102.0</v>
      </c>
      <c r="BF130" s="4">
        <v>314102.0</v>
      </c>
      <c r="BG130" s="4">
        <v>311855.0</v>
      </c>
      <c r="BH130" s="4">
        <v>269183.0</v>
      </c>
      <c r="BI130" s="4">
        <v>158004.0</v>
      </c>
      <c r="BJ130" s="4">
        <v>158004.0</v>
      </c>
      <c r="BK130" s="4">
        <v>158004.0</v>
      </c>
      <c r="BL130" s="2">
        <v>0.0</v>
      </c>
      <c r="BM130" s="2">
        <v>0.0</v>
      </c>
      <c r="BN130" s="2">
        <v>0.0</v>
      </c>
      <c r="BO130" s="2">
        <v>0.0</v>
      </c>
      <c r="BP130" s="2">
        <v>0.0</v>
      </c>
      <c r="BQ130" s="2">
        <v>0.0</v>
      </c>
      <c r="BR130" s="2">
        <v>0.0</v>
      </c>
      <c r="BS130" s="2">
        <v>0.0</v>
      </c>
    </row>
    <row r="131">
      <c r="A131" s="2" t="s">
        <v>32</v>
      </c>
      <c r="B131" s="2" t="s">
        <v>107</v>
      </c>
      <c r="C131" s="2" t="s">
        <v>114</v>
      </c>
      <c r="D131" s="2" t="s">
        <v>40</v>
      </c>
      <c r="E131" s="2" t="s">
        <v>109</v>
      </c>
      <c r="F131" s="2" t="s">
        <v>103</v>
      </c>
      <c r="G131" s="2">
        <v>2013.0</v>
      </c>
      <c r="H131" s="2" t="s">
        <v>140</v>
      </c>
      <c r="I131" s="2" t="s">
        <v>44</v>
      </c>
      <c r="K131" s="4">
        <v>0.0</v>
      </c>
      <c r="L131" s="4">
        <v>0.0</v>
      </c>
      <c r="M131" s="4">
        <v>32.0</v>
      </c>
      <c r="N131" s="4">
        <v>32.0</v>
      </c>
      <c r="O131" s="4">
        <v>32.0</v>
      </c>
      <c r="P131" s="4">
        <v>29.0</v>
      </c>
      <c r="Q131" s="4">
        <v>28.0</v>
      </c>
      <c r="R131" s="4">
        <v>27.0</v>
      </c>
      <c r="S131" s="4">
        <v>27.0</v>
      </c>
      <c r="T131" s="4">
        <v>27.0</v>
      </c>
      <c r="U131" s="4">
        <v>19.0</v>
      </c>
      <c r="V131" s="4">
        <v>18.0</v>
      </c>
      <c r="W131" s="4">
        <v>18.0</v>
      </c>
      <c r="X131" s="4">
        <v>18.0</v>
      </c>
      <c r="Y131" s="4">
        <v>17.0</v>
      </c>
      <c r="Z131" s="4">
        <v>17.0</v>
      </c>
      <c r="AA131" s="4">
        <v>2.0</v>
      </c>
      <c r="AB131" s="4">
        <v>1.0</v>
      </c>
      <c r="AC131" s="4">
        <v>1.0</v>
      </c>
      <c r="AD131" s="4">
        <v>1.0</v>
      </c>
      <c r="AE131" s="4">
        <v>1.0</v>
      </c>
      <c r="AF131" s="4">
        <v>1.0</v>
      </c>
      <c r="AG131" s="4">
        <v>1.0</v>
      </c>
      <c r="AH131" s="4">
        <v>0.0</v>
      </c>
      <c r="AI131" s="4">
        <v>0.0</v>
      </c>
      <c r="AJ131" s="4">
        <v>0.0</v>
      </c>
      <c r="AK131" s="4">
        <v>0.0</v>
      </c>
      <c r="AL131" s="4">
        <v>0.0</v>
      </c>
      <c r="AM131" s="4">
        <v>0.0</v>
      </c>
      <c r="AN131" s="4">
        <v>0.0</v>
      </c>
      <c r="AP131" s="2">
        <v>0.0</v>
      </c>
      <c r="AQ131" s="2">
        <v>0.0</v>
      </c>
      <c r="AR131" s="4">
        <v>384041.0</v>
      </c>
      <c r="AS131" s="4">
        <v>381518.0</v>
      </c>
      <c r="AT131" s="4">
        <v>381267.0</v>
      </c>
      <c r="AU131" s="4">
        <v>338439.0</v>
      </c>
      <c r="AV131" s="4">
        <v>317422.0</v>
      </c>
      <c r="AW131" s="4">
        <v>296928.0</v>
      </c>
      <c r="AX131" s="4">
        <v>294282.0</v>
      </c>
      <c r="AY131" s="4">
        <v>294282.0</v>
      </c>
      <c r="AZ131" s="4">
        <v>142029.0</v>
      </c>
      <c r="BA131" s="4">
        <v>140952.0</v>
      </c>
      <c r="BB131" s="4">
        <v>135626.0</v>
      </c>
      <c r="BC131" s="4">
        <v>135626.0</v>
      </c>
      <c r="BD131" s="4">
        <v>133448.0</v>
      </c>
      <c r="BE131" s="4">
        <v>133448.0</v>
      </c>
      <c r="BF131" s="4">
        <v>12933.0</v>
      </c>
      <c r="BG131" s="4">
        <v>10102.0</v>
      </c>
      <c r="BH131" s="4">
        <v>10102.0</v>
      </c>
      <c r="BI131" s="4">
        <v>10102.0</v>
      </c>
      <c r="BJ131" s="4">
        <v>10102.0</v>
      </c>
      <c r="BK131" s="4">
        <v>10102.0</v>
      </c>
      <c r="BL131" s="4">
        <v>10102.0</v>
      </c>
      <c r="BM131" s="2">
        <v>0.0</v>
      </c>
      <c r="BN131" s="2">
        <v>0.0</v>
      </c>
      <c r="BO131" s="2">
        <v>0.0</v>
      </c>
      <c r="BP131" s="2">
        <v>0.0</v>
      </c>
      <c r="BQ131" s="2">
        <v>0.0</v>
      </c>
      <c r="BR131" s="2">
        <v>0.0</v>
      </c>
      <c r="BS131" s="2">
        <v>0.0</v>
      </c>
    </row>
    <row r="132">
      <c r="A132" s="2" t="s">
        <v>32</v>
      </c>
      <c r="B132" s="2" t="s">
        <v>107</v>
      </c>
      <c r="C132" s="2" t="s">
        <v>115</v>
      </c>
      <c r="D132" s="2" t="s">
        <v>40</v>
      </c>
      <c r="E132" s="2" t="s">
        <v>109</v>
      </c>
      <c r="F132" s="2" t="s">
        <v>103</v>
      </c>
      <c r="G132" s="2">
        <v>2012.0</v>
      </c>
      <c r="H132" s="2" t="s">
        <v>140</v>
      </c>
      <c r="I132" s="2" t="s">
        <v>42</v>
      </c>
      <c r="K132" s="4">
        <v>0.0</v>
      </c>
      <c r="L132" s="4">
        <v>54.0</v>
      </c>
      <c r="M132" s="4">
        <v>54.0</v>
      </c>
      <c r="N132" s="4">
        <v>54.0</v>
      </c>
      <c r="O132" s="4">
        <v>54.0</v>
      </c>
      <c r="P132" s="4">
        <v>54.0</v>
      </c>
      <c r="Q132" s="4">
        <v>54.0</v>
      </c>
      <c r="R132" s="4">
        <v>54.0</v>
      </c>
      <c r="S132" s="4">
        <v>54.0</v>
      </c>
      <c r="T132" s="4">
        <v>54.0</v>
      </c>
      <c r="U132" s="4">
        <v>54.0</v>
      </c>
      <c r="V132" s="4">
        <v>54.0</v>
      </c>
      <c r="W132" s="4">
        <v>54.0</v>
      </c>
      <c r="X132" s="4">
        <v>54.0</v>
      </c>
      <c r="Y132" s="4">
        <v>54.0</v>
      </c>
      <c r="Z132" s="4">
        <v>54.0</v>
      </c>
      <c r="AA132" s="4">
        <v>54.0</v>
      </c>
      <c r="AB132" s="4">
        <v>54.0</v>
      </c>
      <c r="AC132" s="4">
        <v>54.0</v>
      </c>
      <c r="AD132" s="4">
        <v>54.0</v>
      </c>
      <c r="AE132" s="4">
        <v>47.0</v>
      </c>
      <c r="AF132" s="4">
        <v>0.0</v>
      </c>
      <c r="AG132" s="4">
        <v>0.0</v>
      </c>
      <c r="AH132" s="4">
        <v>0.0</v>
      </c>
      <c r="AI132" s="4">
        <v>0.0</v>
      </c>
      <c r="AJ132" s="4">
        <v>0.0</v>
      </c>
      <c r="AK132" s="4">
        <v>0.0</v>
      </c>
      <c r="AL132" s="4">
        <v>0.0</v>
      </c>
      <c r="AM132" s="4">
        <v>0.0</v>
      </c>
      <c r="AN132" s="4">
        <v>0.0</v>
      </c>
      <c r="AP132" s="2">
        <v>0.0</v>
      </c>
      <c r="AQ132" s="4">
        <v>110444.0</v>
      </c>
      <c r="AR132" s="4">
        <v>110444.0</v>
      </c>
      <c r="AS132" s="4">
        <v>110444.0</v>
      </c>
      <c r="AT132" s="4">
        <v>110444.0</v>
      </c>
      <c r="AU132" s="4">
        <v>110444.0</v>
      </c>
      <c r="AV132" s="4">
        <v>110444.0</v>
      </c>
      <c r="AW132" s="4">
        <v>110444.0</v>
      </c>
      <c r="AX132" s="4">
        <v>110444.0</v>
      </c>
      <c r="AY132" s="4">
        <v>110444.0</v>
      </c>
      <c r="AZ132" s="4">
        <v>110444.0</v>
      </c>
      <c r="BA132" s="4">
        <v>110444.0</v>
      </c>
      <c r="BB132" s="4">
        <v>110444.0</v>
      </c>
      <c r="BC132" s="4">
        <v>110444.0</v>
      </c>
      <c r="BD132" s="4">
        <v>110444.0</v>
      </c>
      <c r="BE132" s="4">
        <v>110444.0</v>
      </c>
      <c r="BF132" s="4">
        <v>110444.0</v>
      </c>
      <c r="BG132" s="4">
        <v>110444.0</v>
      </c>
      <c r="BH132" s="4">
        <v>110444.0</v>
      </c>
      <c r="BI132" s="4">
        <v>103185.0</v>
      </c>
      <c r="BJ132" s="2">
        <v>0.0</v>
      </c>
      <c r="BK132" s="2">
        <v>0.0</v>
      </c>
      <c r="BL132" s="2">
        <v>0.0</v>
      </c>
      <c r="BM132" s="2">
        <v>0.0</v>
      </c>
      <c r="BN132" s="2">
        <v>0.0</v>
      </c>
      <c r="BO132" s="2">
        <v>0.0</v>
      </c>
      <c r="BP132" s="2">
        <v>0.0</v>
      </c>
      <c r="BQ132" s="2">
        <v>0.0</v>
      </c>
      <c r="BR132" s="2">
        <v>0.0</v>
      </c>
      <c r="BS132" s="2">
        <v>0.0</v>
      </c>
    </row>
    <row r="133">
      <c r="A133" s="2" t="s">
        <v>32</v>
      </c>
      <c r="B133" s="2" t="s">
        <v>107</v>
      </c>
      <c r="C133" s="2" t="s">
        <v>115</v>
      </c>
      <c r="D133" s="2" t="s">
        <v>40</v>
      </c>
      <c r="E133" s="2" t="s">
        <v>109</v>
      </c>
      <c r="F133" s="2" t="s">
        <v>103</v>
      </c>
      <c r="G133" s="2">
        <v>2013.0</v>
      </c>
      <c r="H133" s="2" t="s">
        <v>140</v>
      </c>
      <c r="I133" s="2" t="s">
        <v>44</v>
      </c>
      <c r="K133" s="4">
        <v>0.0</v>
      </c>
      <c r="L133" s="4">
        <v>0.0</v>
      </c>
      <c r="M133" s="4">
        <v>1448.0</v>
      </c>
      <c r="N133" s="4">
        <v>1448.0</v>
      </c>
      <c r="O133" s="4">
        <v>1448.0</v>
      </c>
      <c r="P133" s="4">
        <v>1448.0</v>
      </c>
      <c r="Q133" s="4">
        <v>1448.0</v>
      </c>
      <c r="R133" s="4">
        <v>1448.0</v>
      </c>
      <c r="S133" s="4">
        <v>1448.0</v>
      </c>
      <c r="T133" s="4">
        <v>1448.0</v>
      </c>
      <c r="U133" s="4">
        <v>1448.0</v>
      </c>
      <c r="V133" s="4">
        <v>1448.0</v>
      </c>
      <c r="W133" s="4">
        <v>1448.0</v>
      </c>
      <c r="X133" s="4">
        <v>1448.0</v>
      </c>
      <c r="Y133" s="4">
        <v>1448.0</v>
      </c>
      <c r="Z133" s="4">
        <v>1448.0</v>
      </c>
      <c r="AA133" s="4">
        <v>1448.0</v>
      </c>
      <c r="AB133" s="4">
        <v>1448.0</v>
      </c>
      <c r="AC133" s="4">
        <v>1448.0</v>
      </c>
      <c r="AD133" s="4">
        <v>1448.0</v>
      </c>
      <c r="AE133" s="4">
        <v>1211.0</v>
      </c>
      <c r="AF133" s="4">
        <v>0.0</v>
      </c>
      <c r="AG133" s="4">
        <v>0.0</v>
      </c>
      <c r="AH133" s="4">
        <v>0.0</v>
      </c>
      <c r="AI133" s="4">
        <v>0.0</v>
      </c>
      <c r="AJ133" s="4">
        <v>0.0</v>
      </c>
      <c r="AK133" s="4">
        <v>0.0</v>
      </c>
      <c r="AL133" s="4">
        <v>0.0</v>
      </c>
      <c r="AM133" s="4">
        <v>0.0</v>
      </c>
      <c r="AN133" s="4">
        <v>0.0</v>
      </c>
      <c r="AP133" s="2">
        <v>0.0</v>
      </c>
      <c r="AQ133" s="2">
        <v>0.0</v>
      </c>
      <c r="AR133" s="4">
        <v>2563561.0</v>
      </c>
      <c r="AS133" s="4">
        <v>2563561.0</v>
      </c>
      <c r="AT133" s="4">
        <v>2563561.0</v>
      </c>
      <c r="AU133" s="4">
        <v>2563561.0</v>
      </c>
      <c r="AV133" s="4">
        <v>2563561.0</v>
      </c>
      <c r="AW133" s="4">
        <v>2563561.0</v>
      </c>
      <c r="AX133" s="4">
        <v>2563561.0</v>
      </c>
      <c r="AY133" s="4">
        <v>2563561.0</v>
      </c>
      <c r="AZ133" s="4">
        <v>2563561.0</v>
      </c>
      <c r="BA133" s="4">
        <v>2563561.0</v>
      </c>
      <c r="BB133" s="4">
        <v>2563561.0</v>
      </c>
      <c r="BC133" s="4">
        <v>2563561.0</v>
      </c>
      <c r="BD133" s="4">
        <v>2563561.0</v>
      </c>
      <c r="BE133" s="4">
        <v>2563561.0</v>
      </c>
      <c r="BF133" s="4">
        <v>2563561.0</v>
      </c>
      <c r="BG133" s="4">
        <v>2563561.0</v>
      </c>
      <c r="BH133" s="4">
        <v>2563561.0</v>
      </c>
      <c r="BI133" s="4">
        <v>2563561.0</v>
      </c>
      <c r="BJ133" s="4">
        <v>2351604.0</v>
      </c>
      <c r="BK133" s="2">
        <v>0.0</v>
      </c>
      <c r="BL133" s="2">
        <v>0.0</v>
      </c>
      <c r="BM133" s="2">
        <v>0.0</v>
      </c>
      <c r="BN133" s="2">
        <v>0.0</v>
      </c>
      <c r="BO133" s="2">
        <v>0.0</v>
      </c>
      <c r="BP133" s="2">
        <v>0.0</v>
      </c>
      <c r="BQ133" s="2">
        <v>0.0</v>
      </c>
      <c r="BR133" s="2">
        <v>0.0</v>
      </c>
      <c r="BS133" s="2">
        <v>0.0</v>
      </c>
    </row>
    <row r="134">
      <c r="A134" s="2" t="s">
        <v>32</v>
      </c>
      <c r="B134" s="2" t="s">
        <v>107</v>
      </c>
      <c r="C134" s="2" t="s">
        <v>117</v>
      </c>
      <c r="D134" s="2" t="s">
        <v>40</v>
      </c>
      <c r="E134" s="2" t="s">
        <v>109</v>
      </c>
      <c r="F134" s="2" t="s">
        <v>103</v>
      </c>
      <c r="G134" s="2">
        <v>2013.0</v>
      </c>
      <c r="H134" s="2" t="s">
        <v>140</v>
      </c>
      <c r="I134" s="2" t="s">
        <v>44</v>
      </c>
      <c r="K134" s="4">
        <v>0.0</v>
      </c>
      <c r="L134" s="4">
        <v>0.0</v>
      </c>
      <c r="M134" s="4">
        <v>2.0</v>
      </c>
      <c r="N134" s="4">
        <v>2.0</v>
      </c>
      <c r="O134" s="4">
        <v>2.0</v>
      </c>
      <c r="P134" s="4">
        <v>2.0</v>
      </c>
      <c r="Q134" s="4">
        <v>2.0</v>
      </c>
      <c r="R134" s="4">
        <v>2.0</v>
      </c>
      <c r="S134" s="4">
        <v>2.0</v>
      </c>
      <c r="T134" s="4">
        <v>2.0</v>
      </c>
      <c r="U134" s="4">
        <v>2.0</v>
      </c>
      <c r="V134" s="4">
        <v>2.0</v>
      </c>
      <c r="W134" s="4">
        <v>2.0</v>
      </c>
      <c r="X134" s="4">
        <v>2.0</v>
      </c>
      <c r="Y134" s="4">
        <v>2.0</v>
      </c>
      <c r="Z134" s="4">
        <v>2.0</v>
      </c>
      <c r="AA134" s="4">
        <v>2.0</v>
      </c>
      <c r="AB134" s="4">
        <v>2.0</v>
      </c>
      <c r="AC134" s="4">
        <v>2.0</v>
      </c>
      <c r="AD134" s="4">
        <v>2.0</v>
      </c>
      <c r="AE134" s="4">
        <v>1.0</v>
      </c>
      <c r="AF134" s="4">
        <v>1.0</v>
      </c>
      <c r="AG134" s="4">
        <v>0.0</v>
      </c>
      <c r="AH134" s="4">
        <v>0.0</v>
      </c>
      <c r="AI134" s="4">
        <v>0.0</v>
      </c>
      <c r="AJ134" s="4">
        <v>0.0</v>
      </c>
      <c r="AK134" s="4">
        <v>0.0</v>
      </c>
      <c r="AL134" s="4">
        <v>0.0</v>
      </c>
      <c r="AM134" s="4">
        <v>0.0</v>
      </c>
      <c r="AN134" s="4">
        <v>0.0</v>
      </c>
      <c r="AP134" s="2">
        <v>0.0</v>
      </c>
      <c r="AQ134" s="2">
        <v>0.0</v>
      </c>
      <c r="AR134" s="4">
        <v>16548.0</v>
      </c>
      <c r="AS134" s="4">
        <v>16548.0</v>
      </c>
      <c r="AT134" s="4">
        <v>16548.0</v>
      </c>
      <c r="AU134" s="4">
        <v>16548.0</v>
      </c>
      <c r="AV134" s="4">
        <v>16548.0</v>
      </c>
      <c r="AW134" s="4">
        <v>16548.0</v>
      </c>
      <c r="AX134" s="4">
        <v>16548.0</v>
      </c>
      <c r="AY134" s="4">
        <v>16548.0</v>
      </c>
      <c r="AZ134" s="4">
        <v>16548.0</v>
      </c>
      <c r="BA134" s="4">
        <v>16548.0</v>
      </c>
      <c r="BB134" s="4">
        <v>16548.0</v>
      </c>
      <c r="BC134" s="4">
        <v>16548.0</v>
      </c>
      <c r="BD134" s="4">
        <v>16548.0</v>
      </c>
      <c r="BE134" s="4">
        <v>16548.0</v>
      </c>
      <c r="BF134" s="4">
        <v>16548.0</v>
      </c>
      <c r="BG134" s="4">
        <v>16548.0</v>
      </c>
      <c r="BH134" s="4">
        <v>16548.0</v>
      </c>
      <c r="BI134" s="4">
        <v>16548.0</v>
      </c>
      <c r="BJ134" s="4">
        <v>14713.0</v>
      </c>
      <c r="BK134" s="4">
        <v>14713.0</v>
      </c>
      <c r="BL134" s="2">
        <v>0.0</v>
      </c>
      <c r="BM134" s="2">
        <v>0.0</v>
      </c>
      <c r="BN134" s="2">
        <v>0.0</v>
      </c>
      <c r="BO134" s="2">
        <v>0.0</v>
      </c>
      <c r="BP134" s="2">
        <v>0.0</v>
      </c>
      <c r="BQ134" s="2">
        <v>0.0</v>
      </c>
      <c r="BR134" s="2">
        <v>0.0</v>
      </c>
      <c r="BS134" s="2">
        <v>0.0</v>
      </c>
    </row>
    <row r="135">
      <c r="A135" s="2" t="s">
        <v>32</v>
      </c>
      <c r="B135" s="2" t="s">
        <v>107</v>
      </c>
      <c r="C135" s="2" t="s">
        <v>142</v>
      </c>
      <c r="D135" s="2" t="s">
        <v>40</v>
      </c>
      <c r="E135" s="2" t="s">
        <v>109</v>
      </c>
      <c r="F135" s="2" t="s">
        <v>116</v>
      </c>
      <c r="G135" s="2">
        <v>2006.0</v>
      </c>
      <c r="H135" s="2" t="s">
        <v>140</v>
      </c>
      <c r="I135" s="2" t="s">
        <v>42</v>
      </c>
      <c r="K135" s="4">
        <v>0.0</v>
      </c>
      <c r="L135" s="4">
        <v>0.0</v>
      </c>
      <c r="M135" s="4">
        <v>216.0</v>
      </c>
      <c r="N135" s="4">
        <v>0.0</v>
      </c>
      <c r="O135" s="4">
        <v>0.0</v>
      </c>
      <c r="P135" s="4">
        <v>0.0</v>
      </c>
      <c r="Q135" s="4">
        <v>0.0</v>
      </c>
      <c r="R135" s="4">
        <v>0.0</v>
      </c>
      <c r="S135" s="4">
        <v>0.0</v>
      </c>
      <c r="T135" s="4">
        <v>0.0</v>
      </c>
      <c r="U135" s="4">
        <v>0.0</v>
      </c>
      <c r="V135" s="4">
        <v>0.0</v>
      </c>
      <c r="W135" s="4">
        <v>0.0</v>
      </c>
      <c r="X135" s="4">
        <v>0.0</v>
      </c>
      <c r="Y135" s="4">
        <v>0.0</v>
      </c>
      <c r="Z135" s="4">
        <v>0.0</v>
      </c>
      <c r="AA135" s="4">
        <v>0.0</v>
      </c>
      <c r="AB135" s="4">
        <v>0.0</v>
      </c>
      <c r="AC135" s="4">
        <v>0.0</v>
      </c>
      <c r="AD135" s="4">
        <v>0.0</v>
      </c>
      <c r="AE135" s="4">
        <v>0.0</v>
      </c>
      <c r="AF135" s="4">
        <v>0.0</v>
      </c>
      <c r="AG135" s="4">
        <v>0.0</v>
      </c>
      <c r="AH135" s="4">
        <v>0.0</v>
      </c>
      <c r="AI135" s="4">
        <v>0.0</v>
      </c>
      <c r="AJ135" s="4">
        <v>0.0</v>
      </c>
      <c r="AK135" s="4">
        <v>0.0</v>
      </c>
      <c r="AL135" s="4">
        <v>0.0</v>
      </c>
      <c r="AM135" s="4">
        <v>0.0</v>
      </c>
      <c r="AN135" s="4">
        <v>0.0</v>
      </c>
      <c r="AP135" s="2">
        <v>0.0</v>
      </c>
      <c r="AQ135" s="2">
        <v>0.0</v>
      </c>
      <c r="AR135" s="4">
        <v>1044.0</v>
      </c>
      <c r="AS135" s="2">
        <v>0.0</v>
      </c>
      <c r="AT135" s="2">
        <v>0.0</v>
      </c>
      <c r="AU135" s="2">
        <v>0.0</v>
      </c>
      <c r="AV135" s="2">
        <v>0.0</v>
      </c>
      <c r="AW135" s="2">
        <v>0.0</v>
      </c>
      <c r="AX135" s="2">
        <v>0.0</v>
      </c>
      <c r="AY135" s="2">
        <v>0.0</v>
      </c>
      <c r="AZ135" s="2">
        <v>0.0</v>
      </c>
      <c r="BA135" s="2">
        <v>0.0</v>
      </c>
      <c r="BB135" s="2">
        <v>0.0</v>
      </c>
      <c r="BC135" s="2">
        <v>0.0</v>
      </c>
      <c r="BD135" s="2">
        <v>0.0</v>
      </c>
      <c r="BE135" s="2">
        <v>0.0</v>
      </c>
      <c r="BF135" s="2">
        <v>0.0</v>
      </c>
      <c r="BG135" s="2">
        <v>0.0</v>
      </c>
      <c r="BH135" s="2">
        <v>0.0</v>
      </c>
      <c r="BI135" s="2">
        <v>0.0</v>
      </c>
      <c r="BJ135" s="2">
        <v>0.0</v>
      </c>
      <c r="BK135" s="2">
        <v>0.0</v>
      </c>
      <c r="BL135" s="2">
        <v>0.0</v>
      </c>
      <c r="BM135" s="2">
        <v>0.0</v>
      </c>
      <c r="BN135" s="2">
        <v>0.0</v>
      </c>
      <c r="BO135" s="2">
        <v>0.0</v>
      </c>
      <c r="BP135" s="2">
        <v>0.0</v>
      </c>
      <c r="BQ135" s="2">
        <v>0.0</v>
      </c>
      <c r="BR135" s="2">
        <v>0.0</v>
      </c>
      <c r="BS135" s="2">
        <v>0.0</v>
      </c>
    </row>
    <row r="136">
      <c r="A136" s="2" t="s">
        <v>32</v>
      </c>
      <c r="B136" s="2" t="s">
        <v>107</v>
      </c>
      <c r="C136" s="2" t="s">
        <v>142</v>
      </c>
      <c r="D136" s="2" t="s">
        <v>40</v>
      </c>
      <c r="E136" s="2" t="s">
        <v>109</v>
      </c>
      <c r="F136" s="2" t="s">
        <v>116</v>
      </c>
      <c r="G136" s="2">
        <v>2007.0</v>
      </c>
      <c r="H136" s="2" t="s">
        <v>140</v>
      </c>
      <c r="I136" s="2" t="s">
        <v>42</v>
      </c>
      <c r="K136" s="4">
        <v>0.0</v>
      </c>
      <c r="L136" s="4">
        <v>0.0</v>
      </c>
      <c r="M136" s="4">
        <v>407.0</v>
      </c>
      <c r="N136" s="4">
        <v>0.0</v>
      </c>
      <c r="O136" s="4">
        <v>0.0</v>
      </c>
      <c r="P136" s="4">
        <v>0.0</v>
      </c>
      <c r="Q136" s="4">
        <v>0.0</v>
      </c>
      <c r="R136" s="4">
        <v>0.0</v>
      </c>
      <c r="S136" s="4">
        <v>0.0</v>
      </c>
      <c r="T136" s="4">
        <v>0.0</v>
      </c>
      <c r="U136" s="4">
        <v>0.0</v>
      </c>
      <c r="V136" s="4">
        <v>0.0</v>
      </c>
      <c r="W136" s="4">
        <v>0.0</v>
      </c>
      <c r="X136" s="4">
        <v>0.0</v>
      </c>
      <c r="Y136" s="4">
        <v>0.0</v>
      </c>
      <c r="Z136" s="4">
        <v>0.0</v>
      </c>
      <c r="AA136" s="4">
        <v>0.0</v>
      </c>
      <c r="AB136" s="4">
        <v>0.0</v>
      </c>
      <c r="AC136" s="4">
        <v>0.0</v>
      </c>
      <c r="AD136" s="4">
        <v>0.0</v>
      </c>
      <c r="AE136" s="4">
        <v>0.0</v>
      </c>
      <c r="AF136" s="4">
        <v>0.0</v>
      </c>
      <c r="AG136" s="4">
        <v>0.0</v>
      </c>
      <c r="AH136" s="4">
        <v>0.0</v>
      </c>
      <c r="AI136" s="4">
        <v>0.0</v>
      </c>
      <c r="AJ136" s="4">
        <v>0.0</v>
      </c>
      <c r="AK136" s="4">
        <v>0.0</v>
      </c>
      <c r="AL136" s="4">
        <v>0.0</v>
      </c>
      <c r="AM136" s="4">
        <v>0.0</v>
      </c>
      <c r="AN136" s="4">
        <v>0.0</v>
      </c>
      <c r="AP136" s="2">
        <v>0.0</v>
      </c>
      <c r="AQ136" s="2">
        <v>0.0</v>
      </c>
      <c r="AR136" s="4">
        <v>1970.0</v>
      </c>
      <c r="AS136" s="2">
        <v>0.0</v>
      </c>
      <c r="AT136" s="2">
        <v>0.0</v>
      </c>
      <c r="AU136" s="2">
        <v>0.0</v>
      </c>
      <c r="AV136" s="2">
        <v>0.0</v>
      </c>
      <c r="AW136" s="2">
        <v>0.0</v>
      </c>
      <c r="AX136" s="2">
        <v>0.0</v>
      </c>
      <c r="AY136" s="2">
        <v>0.0</v>
      </c>
      <c r="AZ136" s="2">
        <v>0.0</v>
      </c>
      <c r="BA136" s="2">
        <v>0.0</v>
      </c>
      <c r="BB136" s="2">
        <v>0.0</v>
      </c>
      <c r="BC136" s="2">
        <v>0.0</v>
      </c>
      <c r="BD136" s="2">
        <v>0.0</v>
      </c>
      <c r="BE136" s="2">
        <v>0.0</v>
      </c>
      <c r="BF136" s="2">
        <v>0.0</v>
      </c>
      <c r="BG136" s="2">
        <v>0.0</v>
      </c>
      <c r="BH136" s="2">
        <v>0.0</v>
      </c>
      <c r="BI136" s="2">
        <v>0.0</v>
      </c>
      <c r="BJ136" s="2">
        <v>0.0</v>
      </c>
      <c r="BK136" s="2">
        <v>0.0</v>
      </c>
      <c r="BL136" s="2">
        <v>0.0</v>
      </c>
      <c r="BM136" s="2">
        <v>0.0</v>
      </c>
      <c r="BN136" s="2">
        <v>0.0</v>
      </c>
      <c r="BO136" s="2">
        <v>0.0</v>
      </c>
      <c r="BP136" s="2">
        <v>0.0</v>
      </c>
      <c r="BQ136" s="2">
        <v>0.0</v>
      </c>
      <c r="BR136" s="2">
        <v>0.0</v>
      </c>
      <c r="BS136" s="2">
        <v>0.0</v>
      </c>
    </row>
    <row r="137">
      <c r="A137" s="2" t="s">
        <v>32</v>
      </c>
      <c r="B137" s="2" t="s">
        <v>107</v>
      </c>
      <c r="C137" s="2" t="s">
        <v>142</v>
      </c>
      <c r="D137" s="2" t="s">
        <v>40</v>
      </c>
      <c r="E137" s="2" t="s">
        <v>109</v>
      </c>
      <c r="F137" s="2" t="s">
        <v>116</v>
      </c>
      <c r="G137" s="2">
        <v>2008.0</v>
      </c>
      <c r="H137" s="2" t="s">
        <v>140</v>
      </c>
      <c r="I137" s="2" t="s">
        <v>42</v>
      </c>
      <c r="K137" s="4">
        <v>0.0</v>
      </c>
      <c r="L137" s="4">
        <v>0.0</v>
      </c>
      <c r="M137" s="4">
        <v>1009.0</v>
      </c>
      <c r="N137" s="4">
        <v>0.0</v>
      </c>
      <c r="O137" s="4">
        <v>0.0</v>
      </c>
      <c r="P137" s="4">
        <v>0.0</v>
      </c>
      <c r="Q137" s="4">
        <v>0.0</v>
      </c>
      <c r="R137" s="4">
        <v>0.0</v>
      </c>
      <c r="S137" s="4">
        <v>0.0</v>
      </c>
      <c r="T137" s="4">
        <v>0.0</v>
      </c>
      <c r="U137" s="4">
        <v>0.0</v>
      </c>
      <c r="V137" s="4">
        <v>0.0</v>
      </c>
      <c r="W137" s="4">
        <v>0.0</v>
      </c>
      <c r="X137" s="4">
        <v>0.0</v>
      </c>
      <c r="Y137" s="4">
        <v>0.0</v>
      </c>
      <c r="Z137" s="4">
        <v>0.0</v>
      </c>
      <c r="AA137" s="4">
        <v>0.0</v>
      </c>
      <c r="AB137" s="4">
        <v>0.0</v>
      </c>
      <c r="AC137" s="4">
        <v>0.0</v>
      </c>
      <c r="AD137" s="4">
        <v>0.0</v>
      </c>
      <c r="AE137" s="4">
        <v>0.0</v>
      </c>
      <c r="AF137" s="4">
        <v>0.0</v>
      </c>
      <c r="AG137" s="4">
        <v>0.0</v>
      </c>
      <c r="AH137" s="4">
        <v>0.0</v>
      </c>
      <c r="AI137" s="4">
        <v>0.0</v>
      </c>
      <c r="AJ137" s="4">
        <v>0.0</v>
      </c>
      <c r="AK137" s="4">
        <v>0.0</v>
      </c>
      <c r="AL137" s="4">
        <v>0.0</v>
      </c>
      <c r="AM137" s="4">
        <v>0.0</v>
      </c>
      <c r="AN137" s="4">
        <v>0.0</v>
      </c>
      <c r="AP137" s="2">
        <v>0.0</v>
      </c>
      <c r="AQ137" s="2">
        <v>0.0</v>
      </c>
      <c r="AR137" s="4">
        <v>4873.0</v>
      </c>
      <c r="AS137" s="2">
        <v>0.0</v>
      </c>
      <c r="AT137" s="2">
        <v>0.0</v>
      </c>
      <c r="AU137" s="2">
        <v>0.0</v>
      </c>
      <c r="AV137" s="2">
        <v>0.0</v>
      </c>
      <c r="AW137" s="2">
        <v>0.0</v>
      </c>
      <c r="AX137" s="2">
        <v>0.0</v>
      </c>
      <c r="AY137" s="2">
        <v>0.0</v>
      </c>
      <c r="AZ137" s="2">
        <v>0.0</v>
      </c>
      <c r="BA137" s="2">
        <v>0.0</v>
      </c>
      <c r="BB137" s="2">
        <v>0.0</v>
      </c>
      <c r="BC137" s="2">
        <v>0.0</v>
      </c>
      <c r="BD137" s="2">
        <v>0.0</v>
      </c>
      <c r="BE137" s="2">
        <v>0.0</v>
      </c>
      <c r="BF137" s="2">
        <v>0.0</v>
      </c>
      <c r="BG137" s="2">
        <v>0.0</v>
      </c>
      <c r="BH137" s="2">
        <v>0.0</v>
      </c>
      <c r="BI137" s="2">
        <v>0.0</v>
      </c>
      <c r="BJ137" s="2">
        <v>0.0</v>
      </c>
      <c r="BK137" s="2">
        <v>0.0</v>
      </c>
      <c r="BL137" s="2">
        <v>0.0</v>
      </c>
      <c r="BM137" s="2">
        <v>0.0</v>
      </c>
      <c r="BN137" s="2">
        <v>0.0</v>
      </c>
      <c r="BO137" s="2">
        <v>0.0</v>
      </c>
      <c r="BP137" s="2">
        <v>0.0</v>
      </c>
      <c r="BQ137" s="2">
        <v>0.0</v>
      </c>
      <c r="BR137" s="2">
        <v>0.0</v>
      </c>
      <c r="BS137" s="2">
        <v>0.0</v>
      </c>
    </row>
    <row r="138">
      <c r="A138" s="2" t="s">
        <v>32</v>
      </c>
      <c r="B138" s="2" t="s">
        <v>107</v>
      </c>
      <c r="C138" s="2" t="s">
        <v>142</v>
      </c>
      <c r="D138" s="2" t="s">
        <v>40</v>
      </c>
      <c r="E138" s="2" t="s">
        <v>109</v>
      </c>
      <c r="F138" s="2" t="s">
        <v>116</v>
      </c>
      <c r="G138" s="2">
        <v>2009.0</v>
      </c>
      <c r="H138" s="2" t="s">
        <v>140</v>
      </c>
      <c r="I138" s="2" t="s">
        <v>42</v>
      </c>
      <c r="K138" s="4">
        <v>0.0</v>
      </c>
      <c r="L138" s="4">
        <v>0.0</v>
      </c>
      <c r="M138" s="4">
        <v>1410.0</v>
      </c>
      <c r="N138" s="4">
        <v>0.0</v>
      </c>
      <c r="O138" s="4">
        <v>0.0</v>
      </c>
      <c r="P138" s="4">
        <v>0.0</v>
      </c>
      <c r="Q138" s="4">
        <v>0.0</v>
      </c>
      <c r="R138" s="4">
        <v>0.0</v>
      </c>
      <c r="S138" s="4">
        <v>0.0</v>
      </c>
      <c r="T138" s="4">
        <v>0.0</v>
      </c>
      <c r="U138" s="4">
        <v>0.0</v>
      </c>
      <c r="V138" s="4">
        <v>0.0</v>
      </c>
      <c r="W138" s="4">
        <v>0.0</v>
      </c>
      <c r="X138" s="4">
        <v>0.0</v>
      </c>
      <c r="Y138" s="4">
        <v>0.0</v>
      </c>
      <c r="Z138" s="4">
        <v>0.0</v>
      </c>
      <c r="AA138" s="4">
        <v>0.0</v>
      </c>
      <c r="AB138" s="4">
        <v>0.0</v>
      </c>
      <c r="AC138" s="4">
        <v>0.0</v>
      </c>
      <c r="AD138" s="4">
        <v>0.0</v>
      </c>
      <c r="AE138" s="4">
        <v>0.0</v>
      </c>
      <c r="AF138" s="4">
        <v>0.0</v>
      </c>
      <c r="AG138" s="4">
        <v>0.0</v>
      </c>
      <c r="AH138" s="4">
        <v>0.0</v>
      </c>
      <c r="AI138" s="4">
        <v>0.0</v>
      </c>
      <c r="AJ138" s="4">
        <v>0.0</v>
      </c>
      <c r="AK138" s="4">
        <v>0.0</v>
      </c>
      <c r="AL138" s="4">
        <v>0.0</v>
      </c>
      <c r="AM138" s="4">
        <v>0.0</v>
      </c>
      <c r="AN138" s="4">
        <v>0.0</v>
      </c>
      <c r="AP138" s="2">
        <v>0.0</v>
      </c>
      <c r="AQ138" s="2">
        <v>0.0</v>
      </c>
      <c r="AR138" s="4">
        <v>6819.0</v>
      </c>
      <c r="AS138" s="2">
        <v>0.0</v>
      </c>
      <c r="AT138" s="2">
        <v>0.0</v>
      </c>
      <c r="AU138" s="2">
        <v>0.0</v>
      </c>
      <c r="AV138" s="2">
        <v>0.0</v>
      </c>
      <c r="AW138" s="2">
        <v>0.0</v>
      </c>
      <c r="AX138" s="2">
        <v>0.0</v>
      </c>
      <c r="AY138" s="2">
        <v>0.0</v>
      </c>
      <c r="AZ138" s="2">
        <v>0.0</v>
      </c>
      <c r="BA138" s="2">
        <v>0.0</v>
      </c>
      <c r="BB138" s="2">
        <v>0.0</v>
      </c>
      <c r="BC138" s="2">
        <v>0.0</v>
      </c>
      <c r="BD138" s="2">
        <v>0.0</v>
      </c>
      <c r="BE138" s="2">
        <v>0.0</v>
      </c>
      <c r="BF138" s="2">
        <v>0.0</v>
      </c>
      <c r="BG138" s="2">
        <v>0.0</v>
      </c>
      <c r="BH138" s="2">
        <v>0.0</v>
      </c>
      <c r="BI138" s="2">
        <v>0.0</v>
      </c>
      <c r="BJ138" s="2">
        <v>0.0</v>
      </c>
      <c r="BK138" s="2">
        <v>0.0</v>
      </c>
      <c r="BL138" s="2">
        <v>0.0</v>
      </c>
      <c r="BM138" s="2">
        <v>0.0</v>
      </c>
      <c r="BN138" s="2">
        <v>0.0</v>
      </c>
      <c r="BO138" s="2">
        <v>0.0</v>
      </c>
      <c r="BP138" s="2">
        <v>0.0</v>
      </c>
      <c r="BQ138" s="2">
        <v>0.0</v>
      </c>
      <c r="BR138" s="2">
        <v>0.0</v>
      </c>
      <c r="BS138" s="2">
        <v>0.0</v>
      </c>
    </row>
    <row r="139">
      <c r="A139" s="2" t="s">
        <v>32</v>
      </c>
      <c r="B139" s="2" t="s">
        <v>107</v>
      </c>
      <c r="C139" s="2" t="s">
        <v>142</v>
      </c>
      <c r="D139" s="2" t="s">
        <v>40</v>
      </c>
      <c r="E139" s="2" t="s">
        <v>109</v>
      </c>
      <c r="F139" s="2" t="s">
        <v>116</v>
      </c>
      <c r="G139" s="2">
        <v>2010.0</v>
      </c>
      <c r="H139" s="2" t="s">
        <v>140</v>
      </c>
      <c r="I139" s="2" t="s">
        <v>42</v>
      </c>
      <c r="K139" s="4">
        <v>0.0</v>
      </c>
      <c r="L139" s="4">
        <v>0.0</v>
      </c>
      <c r="M139" s="4">
        <v>1249.0</v>
      </c>
      <c r="N139" s="4">
        <v>0.0</v>
      </c>
      <c r="O139" s="4">
        <v>0.0</v>
      </c>
      <c r="P139" s="4">
        <v>0.0</v>
      </c>
      <c r="Q139" s="4">
        <v>0.0</v>
      </c>
      <c r="R139" s="4">
        <v>0.0</v>
      </c>
      <c r="S139" s="4">
        <v>0.0</v>
      </c>
      <c r="T139" s="4">
        <v>0.0</v>
      </c>
      <c r="U139" s="4">
        <v>0.0</v>
      </c>
      <c r="V139" s="4">
        <v>0.0</v>
      </c>
      <c r="W139" s="4">
        <v>0.0</v>
      </c>
      <c r="X139" s="4">
        <v>0.0</v>
      </c>
      <c r="Y139" s="4">
        <v>0.0</v>
      </c>
      <c r="Z139" s="4">
        <v>0.0</v>
      </c>
      <c r="AA139" s="4">
        <v>0.0</v>
      </c>
      <c r="AB139" s="4">
        <v>0.0</v>
      </c>
      <c r="AC139" s="4">
        <v>0.0</v>
      </c>
      <c r="AD139" s="4">
        <v>0.0</v>
      </c>
      <c r="AE139" s="4">
        <v>0.0</v>
      </c>
      <c r="AF139" s="4">
        <v>0.0</v>
      </c>
      <c r="AG139" s="4">
        <v>0.0</v>
      </c>
      <c r="AH139" s="4">
        <v>0.0</v>
      </c>
      <c r="AI139" s="4">
        <v>0.0</v>
      </c>
      <c r="AJ139" s="4">
        <v>0.0</v>
      </c>
      <c r="AK139" s="4">
        <v>0.0</v>
      </c>
      <c r="AL139" s="4">
        <v>0.0</v>
      </c>
      <c r="AM139" s="4">
        <v>0.0</v>
      </c>
      <c r="AN139" s="4">
        <v>0.0</v>
      </c>
      <c r="AP139" s="2">
        <v>0.0</v>
      </c>
      <c r="AQ139" s="2">
        <v>0.0</v>
      </c>
      <c r="AR139" s="4">
        <v>6042.0</v>
      </c>
      <c r="AS139" s="2">
        <v>0.0</v>
      </c>
      <c r="AT139" s="2">
        <v>0.0</v>
      </c>
      <c r="AU139" s="2">
        <v>0.0</v>
      </c>
      <c r="AV139" s="2">
        <v>0.0</v>
      </c>
      <c r="AW139" s="2">
        <v>0.0</v>
      </c>
      <c r="AX139" s="2">
        <v>0.0</v>
      </c>
      <c r="AY139" s="2">
        <v>0.0</v>
      </c>
      <c r="AZ139" s="2">
        <v>0.0</v>
      </c>
      <c r="BA139" s="2">
        <v>0.0</v>
      </c>
      <c r="BB139" s="2">
        <v>0.0</v>
      </c>
      <c r="BC139" s="2">
        <v>0.0</v>
      </c>
      <c r="BD139" s="2">
        <v>0.0</v>
      </c>
      <c r="BE139" s="2">
        <v>0.0</v>
      </c>
      <c r="BF139" s="2">
        <v>0.0</v>
      </c>
      <c r="BG139" s="2">
        <v>0.0</v>
      </c>
      <c r="BH139" s="2">
        <v>0.0</v>
      </c>
      <c r="BI139" s="2">
        <v>0.0</v>
      </c>
      <c r="BJ139" s="2">
        <v>0.0</v>
      </c>
      <c r="BK139" s="2">
        <v>0.0</v>
      </c>
      <c r="BL139" s="2">
        <v>0.0</v>
      </c>
      <c r="BM139" s="2">
        <v>0.0</v>
      </c>
      <c r="BN139" s="2">
        <v>0.0</v>
      </c>
      <c r="BO139" s="2">
        <v>0.0</v>
      </c>
      <c r="BP139" s="2">
        <v>0.0</v>
      </c>
      <c r="BQ139" s="2">
        <v>0.0</v>
      </c>
      <c r="BR139" s="2">
        <v>0.0</v>
      </c>
      <c r="BS139" s="2">
        <v>0.0</v>
      </c>
    </row>
    <row r="140">
      <c r="A140" s="2" t="s">
        <v>32</v>
      </c>
      <c r="B140" s="2" t="s">
        <v>107</v>
      </c>
      <c r="C140" s="2" t="s">
        <v>142</v>
      </c>
      <c r="D140" s="2" t="s">
        <v>40</v>
      </c>
      <c r="E140" s="2" t="s">
        <v>109</v>
      </c>
      <c r="F140" s="2" t="s">
        <v>116</v>
      </c>
      <c r="G140" s="2">
        <v>2011.0</v>
      </c>
      <c r="H140" s="2" t="s">
        <v>140</v>
      </c>
      <c r="I140" s="2" t="s">
        <v>42</v>
      </c>
      <c r="K140" s="4">
        <v>0.0</v>
      </c>
      <c r="L140" s="4">
        <v>0.0</v>
      </c>
      <c r="M140" s="4">
        <v>2922.0</v>
      </c>
      <c r="N140" s="4">
        <v>0.0</v>
      </c>
      <c r="O140" s="4">
        <v>0.0</v>
      </c>
      <c r="P140" s="4">
        <v>0.0</v>
      </c>
      <c r="Q140" s="4">
        <v>0.0</v>
      </c>
      <c r="R140" s="4">
        <v>0.0</v>
      </c>
      <c r="S140" s="4">
        <v>0.0</v>
      </c>
      <c r="T140" s="4">
        <v>0.0</v>
      </c>
      <c r="U140" s="4">
        <v>0.0</v>
      </c>
      <c r="V140" s="4">
        <v>0.0</v>
      </c>
      <c r="W140" s="4">
        <v>0.0</v>
      </c>
      <c r="X140" s="4">
        <v>0.0</v>
      </c>
      <c r="Y140" s="4">
        <v>0.0</v>
      </c>
      <c r="Z140" s="4">
        <v>0.0</v>
      </c>
      <c r="AA140" s="4">
        <v>0.0</v>
      </c>
      <c r="AB140" s="4">
        <v>0.0</v>
      </c>
      <c r="AC140" s="4">
        <v>0.0</v>
      </c>
      <c r="AD140" s="4">
        <v>0.0</v>
      </c>
      <c r="AE140" s="4">
        <v>0.0</v>
      </c>
      <c r="AF140" s="4">
        <v>0.0</v>
      </c>
      <c r="AG140" s="4">
        <v>0.0</v>
      </c>
      <c r="AH140" s="4">
        <v>0.0</v>
      </c>
      <c r="AI140" s="4">
        <v>0.0</v>
      </c>
      <c r="AJ140" s="4">
        <v>0.0</v>
      </c>
      <c r="AK140" s="4">
        <v>0.0</v>
      </c>
      <c r="AL140" s="4">
        <v>0.0</v>
      </c>
      <c r="AM140" s="4">
        <v>0.0</v>
      </c>
      <c r="AN140" s="4">
        <v>0.0</v>
      </c>
      <c r="AP140" s="2">
        <v>0.0</v>
      </c>
      <c r="AQ140" s="2">
        <v>0.0</v>
      </c>
      <c r="AR140" s="4">
        <v>14138.0</v>
      </c>
      <c r="AS140" s="2">
        <v>0.0</v>
      </c>
      <c r="AT140" s="2">
        <v>0.0</v>
      </c>
      <c r="AU140" s="2">
        <v>0.0</v>
      </c>
      <c r="AV140" s="2">
        <v>0.0</v>
      </c>
      <c r="AW140" s="2">
        <v>0.0</v>
      </c>
      <c r="AX140" s="2">
        <v>0.0</v>
      </c>
      <c r="AY140" s="2">
        <v>0.0</v>
      </c>
      <c r="AZ140" s="2">
        <v>0.0</v>
      </c>
      <c r="BA140" s="2">
        <v>0.0</v>
      </c>
      <c r="BB140" s="2">
        <v>0.0</v>
      </c>
      <c r="BC140" s="2">
        <v>0.0</v>
      </c>
      <c r="BD140" s="2">
        <v>0.0</v>
      </c>
      <c r="BE140" s="2">
        <v>0.0</v>
      </c>
      <c r="BF140" s="2">
        <v>0.0</v>
      </c>
      <c r="BG140" s="2">
        <v>0.0</v>
      </c>
      <c r="BH140" s="2">
        <v>0.0</v>
      </c>
      <c r="BI140" s="2">
        <v>0.0</v>
      </c>
      <c r="BJ140" s="2">
        <v>0.0</v>
      </c>
      <c r="BK140" s="2">
        <v>0.0</v>
      </c>
      <c r="BL140" s="2">
        <v>0.0</v>
      </c>
      <c r="BM140" s="2">
        <v>0.0</v>
      </c>
      <c r="BN140" s="2">
        <v>0.0</v>
      </c>
      <c r="BO140" s="2">
        <v>0.0</v>
      </c>
      <c r="BP140" s="2">
        <v>0.0</v>
      </c>
      <c r="BQ140" s="2">
        <v>0.0</v>
      </c>
      <c r="BR140" s="2">
        <v>0.0</v>
      </c>
      <c r="BS140" s="2">
        <v>0.0</v>
      </c>
    </row>
    <row r="141">
      <c r="A141" s="2" t="s">
        <v>32</v>
      </c>
      <c r="B141" s="2" t="s">
        <v>107</v>
      </c>
      <c r="C141" s="2" t="s">
        <v>142</v>
      </c>
      <c r="D141" s="2" t="s">
        <v>40</v>
      </c>
      <c r="E141" s="2" t="s">
        <v>109</v>
      </c>
      <c r="F141" s="2" t="s">
        <v>116</v>
      </c>
      <c r="G141" s="2">
        <v>2012.0</v>
      </c>
      <c r="H141" s="2" t="s">
        <v>140</v>
      </c>
      <c r="I141" s="2" t="s">
        <v>42</v>
      </c>
      <c r="K141" s="4">
        <v>0.0</v>
      </c>
      <c r="L141" s="4">
        <v>0.0</v>
      </c>
      <c r="M141" s="4">
        <v>1851.0</v>
      </c>
      <c r="N141" s="4">
        <v>0.0</v>
      </c>
      <c r="O141" s="4">
        <v>0.0</v>
      </c>
      <c r="P141" s="4">
        <v>0.0</v>
      </c>
      <c r="Q141" s="4">
        <v>0.0</v>
      </c>
      <c r="R141" s="4">
        <v>0.0</v>
      </c>
      <c r="S141" s="4">
        <v>0.0</v>
      </c>
      <c r="T141" s="4">
        <v>0.0</v>
      </c>
      <c r="U141" s="4">
        <v>0.0</v>
      </c>
      <c r="V141" s="4">
        <v>0.0</v>
      </c>
      <c r="W141" s="4">
        <v>0.0</v>
      </c>
      <c r="X141" s="4">
        <v>0.0</v>
      </c>
      <c r="Y141" s="4">
        <v>0.0</v>
      </c>
      <c r="Z141" s="4">
        <v>0.0</v>
      </c>
      <c r="AA141" s="4">
        <v>0.0</v>
      </c>
      <c r="AB141" s="4">
        <v>0.0</v>
      </c>
      <c r="AC141" s="4">
        <v>0.0</v>
      </c>
      <c r="AD141" s="4">
        <v>0.0</v>
      </c>
      <c r="AE141" s="4">
        <v>0.0</v>
      </c>
      <c r="AF141" s="4">
        <v>0.0</v>
      </c>
      <c r="AG141" s="4">
        <v>0.0</v>
      </c>
      <c r="AH141" s="4">
        <v>0.0</v>
      </c>
      <c r="AI141" s="4">
        <v>0.0</v>
      </c>
      <c r="AJ141" s="4">
        <v>0.0</v>
      </c>
      <c r="AK141" s="4">
        <v>0.0</v>
      </c>
      <c r="AL141" s="4">
        <v>0.0</v>
      </c>
      <c r="AM141" s="4">
        <v>0.0</v>
      </c>
      <c r="AN141" s="4">
        <v>0.0</v>
      </c>
      <c r="AP141" s="2">
        <v>0.0</v>
      </c>
      <c r="AQ141" s="2">
        <v>0.0</v>
      </c>
      <c r="AR141" s="4">
        <v>8957.0</v>
      </c>
      <c r="AS141" s="2">
        <v>0.0</v>
      </c>
      <c r="AT141" s="2">
        <v>0.0</v>
      </c>
      <c r="AU141" s="2">
        <v>0.0</v>
      </c>
      <c r="AV141" s="2">
        <v>0.0</v>
      </c>
      <c r="AW141" s="2">
        <v>0.0</v>
      </c>
      <c r="AX141" s="2">
        <v>0.0</v>
      </c>
      <c r="AY141" s="2">
        <v>0.0</v>
      </c>
      <c r="AZ141" s="2">
        <v>0.0</v>
      </c>
      <c r="BA141" s="2">
        <v>0.0</v>
      </c>
      <c r="BB141" s="2">
        <v>0.0</v>
      </c>
      <c r="BC141" s="2">
        <v>0.0</v>
      </c>
      <c r="BD141" s="2">
        <v>0.0</v>
      </c>
      <c r="BE141" s="2">
        <v>0.0</v>
      </c>
      <c r="BF141" s="2">
        <v>0.0</v>
      </c>
      <c r="BG141" s="2">
        <v>0.0</v>
      </c>
      <c r="BH141" s="2">
        <v>0.0</v>
      </c>
      <c r="BI141" s="2">
        <v>0.0</v>
      </c>
      <c r="BJ141" s="2">
        <v>0.0</v>
      </c>
      <c r="BK141" s="2">
        <v>0.0</v>
      </c>
      <c r="BL141" s="2">
        <v>0.0</v>
      </c>
      <c r="BM141" s="2">
        <v>0.0</v>
      </c>
      <c r="BN141" s="2">
        <v>0.0</v>
      </c>
      <c r="BO141" s="2">
        <v>0.0</v>
      </c>
      <c r="BP141" s="2">
        <v>0.0</v>
      </c>
      <c r="BQ141" s="2">
        <v>0.0</v>
      </c>
      <c r="BR141" s="2">
        <v>0.0</v>
      </c>
      <c r="BS141" s="2">
        <v>0.0</v>
      </c>
    </row>
    <row r="142">
      <c r="A142" s="2" t="s">
        <v>32</v>
      </c>
      <c r="B142" s="2" t="s">
        <v>107</v>
      </c>
      <c r="C142" s="2" t="s">
        <v>142</v>
      </c>
      <c r="D142" s="2" t="s">
        <v>40</v>
      </c>
      <c r="E142" s="2" t="s">
        <v>109</v>
      </c>
      <c r="F142" s="2" t="s">
        <v>116</v>
      </c>
      <c r="G142" s="2">
        <v>2013.0</v>
      </c>
      <c r="H142" s="2" t="s">
        <v>140</v>
      </c>
      <c r="I142" s="2" t="s">
        <v>44</v>
      </c>
      <c r="K142" s="4">
        <v>0.0</v>
      </c>
      <c r="L142" s="4">
        <v>0.0</v>
      </c>
      <c r="M142" s="4">
        <v>2544.0</v>
      </c>
      <c r="N142" s="4">
        <v>0.0</v>
      </c>
      <c r="O142" s="4">
        <v>0.0</v>
      </c>
      <c r="P142" s="4">
        <v>0.0</v>
      </c>
      <c r="Q142" s="4">
        <v>0.0</v>
      </c>
      <c r="R142" s="4">
        <v>0.0</v>
      </c>
      <c r="S142" s="4">
        <v>0.0</v>
      </c>
      <c r="T142" s="4">
        <v>0.0</v>
      </c>
      <c r="U142" s="4">
        <v>0.0</v>
      </c>
      <c r="V142" s="4">
        <v>0.0</v>
      </c>
      <c r="W142" s="4">
        <v>0.0</v>
      </c>
      <c r="X142" s="4">
        <v>0.0</v>
      </c>
      <c r="Y142" s="4">
        <v>0.0</v>
      </c>
      <c r="Z142" s="4">
        <v>0.0</v>
      </c>
      <c r="AA142" s="4">
        <v>0.0</v>
      </c>
      <c r="AB142" s="4">
        <v>0.0</v>
      </c>
      <c r="AC142" s="4">
        <v>0.0</v>
      </c>
      <c r="AD142" s="4">
        <v>0.0</v>
      </c>
      <c r="AE142" s="4">
        <v>0.0</v>
      </c>
      <c r="AF142" s="4">
        <v>0.0</v>
      </c>
      <c r="AG142" s="4">
        <v>0.0</v>
      </c>
      <c r="AH142" s="4">
        <v>0.0</v>
      </c>
      <c r="AI142" s="4">
        <v>0.0</v>
      </c>
      <c r="AJ142" s="4">
        <v>0.0</v>
      </c>
      <c r="AK142" s="4">
        <v>0.0</v>
      </c>
      <c r="AL142" s="4">
        <v>0.0</v>
      </c>
      <c r="AM142" s="4">
        <v>0.0</v>
      </c>
      <c r="AN142" s="4">
        <v>0.0</v>
      </c>
      <c r="AP142" s="2">
        <v>0.0</v>
      </c>
      <c r="AQ142" s="2">
        <v>0.0</v>
      </c>
      <c r="AR142" s="4">
        <v>4563.0</v>
      </c>
      <c r="AS142" s="2">
        <v>0.0</v>
      </c>
      <c r="AT142" s="2">
        <v>0.0</v>
      </c>
      <c r="AU142" s="2">
        <v>0.0</v>
      </c>
      <c r="AV142" s="2">
        <v>0.0</v>
      </c>
      <c r="AW142" s="2">
        <v>0.0</v>
      </c>
      <c r="AX142" s="2">
        <v>0.0</v>
      </c>
      <c r="AY142" s="2">
        <v>0.0</v>
      </c>
      <c r="AZ142" s="2">
        <v>0.0</v>
      </c>
      <c r="BA142" s="2">
        <v>0.0</v>
      </c>
      <c r="BB142" s="2">
        <v>0.0</v>
      </c>
      <c r="BC142" s="2">
        <v>0.0</v>
      </c>
      <c r="BD142" s="2">
        <v>0.0</v>
      </c>
      <c r="BE142" s="2">
        <v>0.0</v>
      </c>
      <c r="BF142" s="2">
        <v>0.0</v>
      </c>
      <c r="BG142" s="2">
        <v>0.0</v>
      </c>
      <c r="BH142" s="2">
        <v>0.0</v>
      </c>
      <c r="BI142" s="2">
        <v>0.0</v>
      </c>
      <c r="BJ142" s="2">
        <v>0.0</v>
      </c>
      <c r="BK142" s="2">
        <v>0.0</v>
      </c>
      <c r="BL142" s="2">
        <v>0.0</v>
      </c>
      <c r="BM142" s="2">
        <v>0.0</v>
      </c>
      <c r="BN142" s="2">
        <v>0.0</v>
      </c>
      <c r="BO142" s="2">
        <v>0.0</v>
      </c>
      <c r="BP142" s="2">
        <v>0.0</v>
      </c>
      <c r="BQ142" s="2">
        <v>0.0</v>
      </c>
      <c r="BR142" s="2">
        <v>0.0</v>
      </c>
      <c r="BS142" s="2">
        <v>0.0</v>
      </c>
    </row>
    <row r="143">
      <c r="A143" s="2" t="s">
        <v>32</v>
      </c>
      <c r="B143" s="2" t="s">
        <v>107</v>
      </c>
      <c r="C143" s="2" t="s">
        <v>143</v>
      </c>
      <c r="D143" s="2" t="s">
        <v>40</v>
      </c>
      <c r="E143" s="2" t="s">
        <v>109</v>
      </c>
      <c r="F143" s="2" t="s">
        <v>116</v>
      </c>
      <c r="G143" s="2">
        <v>2012.0</v>
      </c>
      <c r="H143" s="2" t="s">
        <v>140</v>
      </c>
      <c r="I143" s="2" t="s">
        <v>42</v>
      </c>
      <c r="K143" s="4">
        <v>0.0</v>
      </c>
      <c r="L143" s="4">
        <v>0.0</v>
      </c>
      <c r="M143" s="4">
        <v>0.0</v>
      </c>
      <c r="N143" s="4">
        <v>0.0</v>
      </c>
      <c r="O143" s="4">
        <v>0.0</v>
      </c>
      <c r="P143" s="4">
        <v>0.0</v>
      </c>
      <c r="Q143" s="4">
        <v>0.0</v>
      </c>
      <c r="R143" s="4">
        <v>0.0</v>
      </c>
      <c r="S143" s="4">
        <v>0.0</v>
      </c>
      <c r="T143" s="4">
        <v>0.0</v>
      </c>
      <c r="U143" s="4">
        <v>0.0</v>
      </c>
      <c r="V143" s="4">
        <v>0.0</v>
      </c>
      <c r="W143" s="4">
        <v>0.0</v>
      </c>
      <c r="X143" s="4">
        <v>0.0</v>
      </c>
      <c r="Y143" s="4">
        <v>0.0</v>
      </c>
      <c r="Z143" s="4">
        <v>0.0</v>
      </c>
      <c r="AA143" s="4">
        <v>0.0</v>
      </c>
      <c r="AB143" s="4">
        <v>0.0</v>
      </c>
      <c r="AC143" s="4">
        <v>0.0</v>
      </c>
      <c r="AD143" s="4">
        <v>0.0</v>
      </c>
      <c r="AE143" s="4">
        <v>0.0</v>
      </c>
      <c r="AF143" s="4">
        <v>0.0</v>
      </c>
      <c r="AG143" s="4">
        <v>0.0</v>
      </c>
      <c r="AH143" s="4">
        <v>0.0</v>
      </c>
      <c r="AI143" s="4">
        <v>0.0</v>
      </c>
      <c r="AJ143" s="4">
        <v>0.0</v>
      </c>
      <c r="AK143" s="4">
        <v>0.0</v>
      </c>
      <c r="AL143" s="4">
        <v>0.0</v>
      </c>
      <c r="AM143" s="4">
        <v>0.0</v>
      </c>
      <c r="AN143" s="4">
        <v>0.0</v>
      </c>
      <c r="AP143" s="2">
        <v>0.0</v>
      </c>
      <c r="AQ143" s="2">
        <v>0.0</v>
      </c>
      <c r="AR143" s="2">
        <v>0.0</v>
      </c>
      <c r="AS143" s="2">
        <v>0.0</v>
      </c>
      <c r="AT143" s="2">
        <v>0.0</v>
      </c>
      <c r="AU143" s="2">
        <v>0.0</v>
      </c>
      <c r="AV143" s="2">
        <v>0.0</v>
      </c>
      <c r="AW143" s="2">
        <v>0.0</v>
      </c>
      <c r="AX143" s="2">
        <v>0.0</v>
      </c>
      <c r="AY143" s="2">
        <v>0.0</v>
      </c>
      <c r="AZ143" s="2">
        <v>0.0</v>
      </c>
      <c r="BA143" s="2">
        <v>0.0</v>
      </c>
      <c r="BB143" s="2">
        <v>0.0</v>
      </c>
      <c r="BC143" s="2">
        <v>0.0</v>
      </c>
      <c r="BD143" s="2">
        <v>0.0</v>
      </c>
      <c r="BE143" s="2">
        <v>0.0</v>
      </c>
      <c r="BF143" s="2">
        <v>0.0</v>
      </c>
      <c r="BG143" s="2">
        <v>0.0</v>
      </c>
      <c r="BH143" s="2">
        <v>0.0</v>
      </c>
      <c r="BI143" s="2">
        <v>0.0</v>
      </c>
      <c r="BJ143" s="2">
        <v>0.0</v>
      </c>
      <c r="BK143" s="2">
        <v>0.0</v>
      </c>
      <c r="BL143" s="2">
        <v>0.0</v>
      </c>
      <c r="BM143" s="2">
        <v>0.0</v>
      </c>
      <c r="BN143" s="2">
        <v>0.0</v>
      </c>
      <c r="BO143" s="2">
        <v>0.0</v>
      </c>
      <c r="BP143" s="2">
        <v>0.0</v>
      </c>
      <c r="BQ143" s="2">
        <v>0.0</v>
      </c>
      <c r="BR143" s="2">
        <v>0.0</v>
      </c>
      <c r="BS143" s="2">
        <v>0.0</v>
      </c>
    </row>
    <row r="144">
      <c r="A144" s="2" t="s">
        <v>32</v>
      </c>
      <c r="B144" s="2" t="s">
        <v>107</v>
      </c>
      <c r="C144" s="2" t="s">
        <v>143</v>
      </c>
      <c r="D144" s="2" t="s">
        <v>40</v>
      </c>
      <c r="E144" s="2" t="s">
        <v>109</v>
      </c>
      <c r="F144" s="2" t="s">
        <v>116</v>
      </c>
      <c r="G144" s="2">
        <v>2013.0</v>
      </c>
      <c r="H144" s="2" t="s">
        <v>140</v>
      </c>
      <c r="I144" s="2" t="s">
        <v>44</v>
      </c>
      <c r="K144" s="4">
        <v>0.0</v>
      </c>
      <c r="L144" s="4">
        <v>0.0</v>
      </c>
      <c r="M144" s="4">
        <v>0.0</v>
      </c>
      <c r="N144" s="4">
        <v>0.0</v>
      </c>
      <c r="O144" s="4">
        <v>0.0</v>
      </c>
      <c r="P144" s="4">
        <v>0.0</v>
      </c>
      <c r="Q144" s="4">
        <v>0.0</v>
      </c>
      <c r="R144" s="4">
        <v>0.0</v>
      </c>
      <c r="S144" s="4">
        <v>0.0</v>
      </c>
      <c r="T144" s="4">
        <v>0.0</v>
      </c>
      <c r="U144" s="4">
        <v>0.0</v>
      </c>
      <c r="V144" s="4">
        <v>0.0</v>
      </c>
      <c r="W144" s="4">
        <v>0.0</v>
      </c>
      <c r="X144" s="4">
        <v>0.0</v>
      </c>
      <c r="Y144" s="4">
        <v>0.0</v>
      </c>
      <c r="Z144" s="4">
        <v>0.0</v>
      </c>
      <c r="AA144" s="4">
        <v>0.0</v>
      </c>
      <c r="AB144" s="4">
        <v>0.0</v>
      </c>
      <c r="AC144" s="4">
        <v>0.0</v>
      </c>
      <c r="AD144" s="4">
        <v>0.0</v>
      </c>
      <c r="AE144" s="4">
        <v>0.0</v>
      </c>
      <c r="AF144" s="4">
        <v>0.0</v>
      </c>
      <c r="AG144" s="4">
        <v>0.0</v>
      </c>
      <c r="AH144" s="4">
        <v>0.0</v>
      </c>
      <c r="AI144" s="4">
        <v>0.0</v>
      </c>
      <c r="AJ144" s="4">
        <v>0.0</v>
      </c>
      <c r="AK144" s="4">
        <v>0.0</v>
      </c>
      <c r="AL144" s="4">
        <v>0.0</v>
      </c>
      <c r="AM144" s="4">
        <v>0.0</v>
      </c>
      <c r="AN144" s="4">
        <v>0.0</v>
      </c>
      <c r="AP144" s="2">
        <v>0.0</v>
      </c>
      <c r="AQ144" s="2">
        <v>0.0</v>
      </c>
      <c r="AR144" s="2">
        <v>0.0</v>
      </c>
      <c r="AS144" s="2">
        <v>0.0</v>
      </c>
      <c r="AT144" s="2">
        <v>0.0</v>
      </c>
      <c r="AU144" s="2">
        <v>0.0</v>
      </c>
      <c r="AV144" s="2">
        <v>0.0</v>
      </c>
      <c r="AW144" s="2">
        <v>0.0</v>
      </c>
      <c r="AX144" s="2">
        <v>0.0</v>
      </c>
      <c r="AY144" s="2">
        <v>0.0</v>
      </c>
      <c r="AZ144" s="2">
        <v>0.0</v>
      </c>
      <c r="BA144" s="2">
        <v>0.0</v>
      </c>
      <c r="BB144" s="2">
        <v>0.0</v>
      </c>
      <c r="BC144" s="2">
        <v>0.0</v>
      </c>
      <c r="BD144" s="2">
        <v>0.0</v>
      </c>
      <c r="BE144" s="2">
        <v>0.0</v>
      </c>
      <c r="BF144" s="2">
        <v>0.0</v>
      </c>
      <c r="BG144" s="2">
        <v>0.0</v>
      </c>
      <c r="BH144" s="2">
        <v>0.0</v>
      </c>
      <c r="BI144" s="2">
        <v>0.0</v>
      </c>
      <c r="BJ144" s="2">
        <v>0.0</v>
      </c>
      <c r="BK144" s="2">
        <v>0.0</v>
      </c>
      <c r="BL144" s="2">
        <v>0.0</v>
      </c>
      <c r="BM144" s="2">
        <v>0.0</v>
      </c>
      <c r="BN144" s="2">
        <v>0.0</v>
      </c>
      <c r="BO144" s="2">
        <v>0.0</v>
      </c>
      <c r="BP144" s="2">
        <v>0.0</v>
      </c>
      <c r="BQ144" s="2">
        <v>0.0</v>
      </c>
      <c r="BR144" s="2">
        <v>0.0</v>
      </c>
      <c r="BS144" s="2">
        <v>0.0</v>
      </c>
    </row>
    <row r="145">
      <c r="A145" s="2" t="s">
        <v>32</v>
      </c>
      <c r="B145" s="2" t="s">
        <v>126</v>
      </c>
      <c r="C145" s="2" t="s">
        <v>141</v>
      </c>
      <c r="D145" s="2" t="s">
        <v>40</v>
      </c>
      <c r="E145" s="2" t="s">
        <v>126</v>
      </c>
      <c r="F145" s="2" t="s">
        <v>116</v>
      </c>
      <c r="G145" s="2">
        <v>2013.0</v>
      </c>
      <c r="H145" s="2" t="s">
        <v>140</v>
      </c>
      <c r="I145" s="2" t="s">
        <v>44</v>
      </c>
      <c r="K145" s="4">
        <v>0.0</v>
      </c>
      <c r="L145" s="4">
        <v>0.0</v>
      </c>
      <c r="M145" s="4">
        <v>189.0</v>
      </c>
      <c r="N145" s="4">
        <v>0.0</v>
      </c>
      <c r="O145" s="4">
        <v>0.0</v>
      </c>
      <c r="P145" s="4">
        <v>0.0</v>
      </c>
      <c r="Q145" s="4">
        <v>0.0</v>
      </c>
      <c r="R145" s="4">
        <v>0.0</v>
      </c>
      <c r="S145" s="4">
        <v>0.0</v>
      </c>
      <c r="T145" s="4">
        <v>0.0</v>
      </c>
      <c r="U145" s="4">
        <v>0.0</v>
      </c>
      <c r="V145" s="4">
        <v>0.0</v>
      </c>
      <c r="W145" s="4">
        <v>0.0</v>
      </c>
      <c r="X145" s="4">
        <v>0.0</v>
      </c>
      <c r="Y145" s="4">
        <v>0.0</v>
      </c>
      <c r="Z145" s="4">
        <v>0.0</v>
      </c>
      <c r="AA145" s="4">
        <v>0.0</v>
      </c>
      <c r="AB145" s="4">
        <v>0.0</v>
      </c>
      <c r="AC145" s="4">
        <v>0.0</v>
      </c>
      <c r="AD145" s="4">
        <v>0.0</v>
      </c>
      <c r="AE145" s="4">
        <v>0.0</v>
      </c>
      <c r="AF145" s="4">
        <v>0.0</v>
      </c>
      <c r="AG145" s="4">
        <v>0.0</v>
      </c>
      <c r="AH145" s="4">
        <v>0.0</v>
      </c>
      <c r="AI145" s="4">
        <v>0.0</v>
      </c>
      <c r="AJ145" s="4">
        <v>0.0</v>
      </c>
      <c r="AK145" s="4">
        <v>0.0</v>
      </c>
      <c r="AL145" s="4">
        <v>0.0</v>
      </c>
      <c r="AM145" s="4">
        <v>0.0</v>
      </c>
      <c r="AN145" s="4">
        <v>0.0</v>
      </c>
      <c r="AP145" s="2">
        <v>0.0</v>
      </c>
      <c r="AQ145" s="2">
        <v>0.0</v>
      </c>
      <c r="AR145" s="4">
        <v>4299.0</v>
      </c>
      <c r="AS145" s="2">
        <v>0.0</v>
      </c>
      <c r="AT145" s="2">
        <v>0.0</v>
      </c>
      <c r="AU145" s="2">
        <v>0.0</v>
      </c>
      <c r="AV145" s="2">
        <v>0.0</v>
      </c>
      <c r="AW145" s="2">
        <v>0.0</v>
      </c>
      <c r="AX145" s="2">
        <v>0.0</v>
      </c>
      <c r="AY145" s="2">
        <v>0.0</v>
      </c>
      <c r="AZ145" s="2">
        <v>0.0</v>
      </c>
      <c r="BA145" s="2">
        <v>0.0</v>
      </c>
      <c r="BB145" s="2">
        <v>0.0</v>
      </c>
      <c r="BC145" s="2">
        <v>0.0</v>
      </c>
      <c r="BD145" s="2">
        <v>0.0</v>
      </c>
      <c r="BE145" s="2">
        <v>0.0</v>
      </c>
      <c r="BF145" s="2">
        <v>0.0</v>
      </c>
      <c r="BG145" s="2">
        <v>0.0</v>
      </c>
      <c r="BH145" s="2">
        <v>0.0</v>
      </c>
      <c r="BI145" s="2">
        <v>0.0</v>
      </c>
      <c r="BJ145" s="2">
        <v>0.0</v>
      </c>
      <c r="BK145" s="2">
        <v>0.0</v>
      </c>
      <c r="BL145" s="2">
        <v>0.0</v>
      </c>
      <c r="BM145" s="2">
        <v>0.0</v>
      </c>
      <c r="BN145" s="2">
        <v>0.0</v>
      </c>
      <c r="BO145" s="2">
        <v>0.0</v>
      </c>
      <c r="BP145" s="2">
        <v>0.0</v>
      </c>
      <c r="BQ145" s="2">
        <v>0.0</v>
      </c>
      <c r="BR145" s="2">
        <v>0.0</v>
      </c>
      <c r="BS145" s="2">
        <v>0.0</v>
      </c>
    </row>
    <row r="146">
      <c r="A146" s="2" t="s">
        <v>32</v>
      </c>
      <c r="B146" s="2" t="s">
        <v>126</v>
      </c>
      <c r="C146" s="2" t="s">
        <v>128</v>
      </c>
      <c r="D146" s="2" t="s">
        <v>40</v>
      </c>
      <c r="E146" s="2" t="s">
        <v>126</v>
      </c>
      <c r="F146" s="2" t="s">
        <v>103</v>
      </c>
      <c r="G146" s="2">
        <v>2013.0</v>
      </c>
      <c r="H146" s="2" t="s">
        <v>140</v>
      </c>
      <c r="I146" s="2" t="s">
        <v>44</v>
      </c>
      <c r="K146" s="4">
        <v>0.0</v>
      </c>
      <c r="L146" s="4">
        <v>0.0</v>
      </c>
      <c r="M146" s="4">
        <v>109.0</v>
      </c>
      <c r="N146" s="4">
        <v>60.0</v>
      </c>
      <c r="O146" s="4">
        <v>60.0</v>
      </c>
      <c r="P146" s="4">
        <v>33.0</v>
      </c>
      <c r="Q146" s="4">
        <v>19.0</v>
      </c>
      <c r="R146" s="4">
        <v>0.0</v>
      </c>
      <c r="S146" s="4">
        <v>0.0</v>
      </c>
      <c r="T146" s="4">
        <v>0.0</v>
      </c>
      <c r="U146" s="4">
        <v>0.0</v>
      </c>
      <c r="V146" s="4">
        <v>0.0</v>
      </c>
      <c r="W146" s="4">
        <v>0.0</v>
      </c>
      <c r="X146" s="4">
        <v>0.0</v>
      </c>
      <c r="Y146" s="4">
        <v>0.0</v>
      </c>
      <c r="Z146" s="4">
        <v>0.0</v>
      </c>
      <c r="AA146" s="4">
        <v>0.0</v>
      </c>
      <c r="AB146" s="4">
        <v>0.0</v>
      </c>
      <c r="AC146" s="4">
        <v>0.0</v>
      </c>
      <c r="AD146" s="4">
        <v>0.0</v>
      </c>
      <c r="AE146" s="4">
        <v>0.0</v>
      </c>
      <c r="AF146" s="4">
        <v>0.0</v>
      </c>
      <c r="AG146" s="4">
        <v>0.0</v>
      </c>
      <c r="AH146" s="4">
        <v>0.0</v>
      </c>
      <c r="AI146" s="4">
        <v>0.0</v>
      </c>
      <c r="AJ146" s="4">
        <v>0.0</v>
      </c>
      <c r="AK146" s="4">
        <v>0.0</v>
      </c>
      <c r="AL146" s="4">
        <v>0.0</v>
      </c>
      <c r="AM146" s="4">
        <v>0.0</v>
      </c>
      <c r="AN146" s="4">
        <v>0.0</v>
      </c>
      <c r="AP146" s="2">
        <v>0.0</v>
      </c>
      <c r="AQ146" s="2">
        <v>0.0</v>
      </c>
      <c r="AR146" s="4">
        <v>816987.0</v>
      </c>
      <c r="AS146" s="4">
        <v>520321.0</v>
      </c>
      <c r="AT146" s="4">
        <v>520321.0</v>
      </c>
      <c r="AU146" s="4">
        <v>205191.0</v>
      </c>
      <c r="AV146" s="4">
        <v>164253.0</v>
      </c>
      <c r="AW146" s="4">
        <v>17042.0</v>
      </c>
      <c r="AX146" s="4">
        <v>17042.0</v>
      </c>
      <c r="AY146" s="4">
        <v>17042.0</v>
      </c>
      <c r="AZ146" s="2">
        <v>0.0</v>
      </c>
      <c r="BA146" s="2">
        <v>0.0</v>
      </c>
      <c r="BB146" s="2">
        <v>0.0</v>
      </c>
      <c r="BC146" s="2">
        <v>0.0</v>
      </c>
      <c r="BD146" s="2">
        <v>0.0</v>
      </c>
      <c r="BE146" s="2">
        <v>0.0</v>
      </c>
      <c r="BF146" s="2">
        <v>0.0</v>
      </c>
      <c r="BG146" s="2">
        <v>0.0</v>
      </c>
      <c r="BH146" s="2">
        <v>0.0</v>
      </c>
      <c r="BI146" s="2">
        <v>0.0</v>
      </c>
      <c r="BJ146" s="2">
        <v>0.0</v>
      </c>
      <c r="BK146" s="2">
        <v>0.0</v>
      </c>
      <c r="BL146" s="2">
        <v>0.0</v>
      </c>
      <c r="BM146" s="2">
        <v>0.0</v>
      </c>
      <c r="BN146" s="2">
        <v>0.0</v>
      </c>
      <c r="BO146" s="2">
        <v>0.0</v>
      </c>
      <c r="BP146" s="2">
        <v>0.0</v>
      </c>
      <c r="BQ146" s="2">
        <v>0.0</v>
      </c>
      <c r="BR146" s="2">
        <v>0.0</v>
      </c>
      <c r="BS146" s="2">
        <v>0.0</v>
      </c>
    </row>
    <row r="147">
      <c r="A147" s="2" t="s">
        <v>32</v>
      </c>
      <c r="B147" s="2" t="s">
        <v>121</v>
      </c>
      <c r="C147" s="2" t="s">
        <v>122</v>
      </c>
      <c r="D147" s="2" t="s">
        <v>40</v>
      </c>
      <c r="E147" s="2" t="s">
        <v>132</v>
      </c>
      <c r="F147" s="2" t="s">
        <v>103</v>
      </c>
      <c r="G147" s="2">
        <v>2013.0</v>
      </c>
      <c r="H147" s="2" t="s">
        <v>140</v>
      </c>
      <c r="I147" s="2" t="s">
        <v>44</v>
      </c>
      <c r="K147" s="4">
        <v>0.0</v>
      </c>
      <c r="L147" s="4">
        <v>0.0</v>
      </c>
      <c r="M147" s="4">
        <v>286.0</v>
      </c>
      <c r="N147" s="4">
        <v>286.0</v>
      </c>
      <c r="O147" s="4">
        <v>286.0</v>
      </c>
      <c r="P147" s="4">
        <v>286.0</v>
      </c>
      <c r="Q147" s="4">
        <v>286.0</v>
      </c>
      <c r="R147" s="4">
        <v>286.0</v>
      </c>
      <c r="S147" s="4">
        <v>286.0</v>
      </c>
      <c r="T147" s="4">
        <v>286.0</v>
      </c>
      <c r="U147" s="4">
        <v>286.0</v>
      </c>
      <c r="V147" s="4">
        <v>286.0</v>
      </c>
      <c r="W147" s="4">
        <v>286.0</v>
      </c>
      <c r="X147" s="4">
        <v>286.0</v>
      </c>
      <c r="Y147" s="4">
        <v>0.0</v>
      </c>
      <c r="Z147" s="4">
        <v>0.0</v>
      </c>
      <c r="AA147" s="4">
        <v>0.0</v>
      </c>
      <c r="AB147" s="4">
        <v>0.0</v>
      </c>
      <c r="AC147" s="4">
        <v>0.0</v>
      </c>
      <c r="AD147" s="4">
        <v>0.0</v>
      </c>
      <c r="AE147" s="4">
        <v>0.0</v>
      </c>
      <c r="AF147" s="4">
        <v>0.0</v>
      </c>
      <c r="AG147" s="4">
        <v>0.0</v>
      </c>
      <c r="AH147" s="4">
        <v>0.0</v>
      </c>
      <c r="AI147" s="4">
        <v>0.0</v>
      </c>
      <c r="AJ147" s="4">
        <v>0.0</v>
      </c>
      <c r="AK147" s="4">
        <v>0.0</v>
      </c>
      <c r="AL147" s="4">
        <v>0.0</v>
      </c>
      <c r="AM147" s="4">
        <v>0.0</v>
      </c>
      <c r="AN147" s="4">
        <v>0.0</v>
      </c>
      <c r="AP147" s="2">
        <v>0.0</v>
      </c>
      <c r="AQ147" s="2">
        <v>0.0</v>
      </c>
      <c r="AR147" s="4">
        <v>1899180.0</v>
      </c>
      <c r="AS147" s="4">
        <v>1899180.0</v>
      </c>
      <c r="AT147" s="4">
        <v>1899180.0</v>
      </c>
      <c r="AU147" s="4">
        <v>1899180.0</v>
      </c>
      <c r="AV147" s="4">
        <v>1899180.0</v>
      </c>
      <c r="AW147" s="4">
        <v>1899180.0</v>
      </c>
      <c r="AX147" s="4">
        <v>1899180.0</v>
      </c>
      <c r="AY147" s="4">
        <v>1899180.0</v>
      </c>
      <c r="AZ147" s="4">
        <v>1899180.0</v>
      </c>
      <c r="BA147" s="4">
        <v>1899180.0</v>
      </c>
      <c r="BB147" s="4">
        <v>1899180.0</v>
      </c>
      <c r="BC147" s="4">
        <v>1899180.0</v>
      </c>
      <c r="BD147" s="2">
        <v>0.0</v>
      </c>
      <c r="BE147" s="2">
        <v>0.0</v>
      </c>
      <c r="BF147" s="2">
        <v>0.0</v>
      </c>
      <c r="BG147" s="2">
        <v>0.0</v>
      </c>
      <c r="BH147" s="2">
        <v>0.0</v>
      </c>
      <c r="BI147" s="2">
        <v>0.0</v>
      </c>
      <c r="BJ147" s="2">
        <v>0.0</v>
      </c>
      <c r="BK147" s="2">
        <v>0.0</v>
      </c>
      <c r="BL147" s="2">
        <v>0.0</v>
      </c>
      <c r="BM147" s="2">
        <v>0.0</v>
      </c>
      <c r="BN147" s="2">
        <v>0.0</v>
      </c>
      <c r="BO147" s="2">
        <v>0.0</v>
      </c>
      <c r="BP147" s="2">
        <v>0.0</v>
      </c>
      <c r="BQ147" s="2">
        <v>0.0</v>
      </c>
      <c r="BR147" s="2">
        <v>0.0</v>
      </c>
      <c r="BS147" s="2">
        <v>0.0</v>
      </c>
    </row>
    <row r="148">
      <c r="A148" s="2" t="s">
        <v>144</v>
      </c>
      <c r="B148" s="2" t="s">
        <v>100</v>
      </c>
      <c r="C148" s="2" t="s">
        <v>142</v>
      </c>
      <c r="D148" s="2" t="s">
        <v>40</v>
      </c>
      <c r="E148" s="2" t="s">
        <v>132</v>
      </c>
      <c r="F148" s="2" t="s">
        <v>116</v>
      </c>
      <c r="G148" s="2">
        <v>2007.0</v>
      </c>
      <c r="H148" s="2" t="s">
        <v>140</v>
      </c>
      <c r="I148" s="2" t="s">
        <v>42</v>
      </c>
      <c r="K148" s="4">
        <v>0.0</v>
      </c>
      <c r="L148" s="4">
        <v>0.0</v>
      </c>
      <c r="M148" s="4">
        <v>24.0</v>
      </c>
      <c r="N148" s="4">
        <v>0.0</v>
      </c>
      <c r="O148" s="4">
        <v>0.0</v>
      </c>
      <c r="P148" s="4">
        <v>0.0</v>
      </c>
      <c r="Q148" s="4">
        <v>0.0</v>
      </c>
      <c r="R148" s="4">
        <v>0.0</v>
      </c>
      <c r="S148" s="4">
        <v>0.0</v>
      </c>
      <c r="T148" s="4">
        <v>0.0</v>
      </c>
      <c r="U148" s="4">
        <v>0.0</v>
      </c>
      <c r="V148" s="4">
        <v>0.0</v>
      </c>
      <c r="W148" s="4">
        <v>0.0</v>
      </c>
      <c r="X148" s="4">
        <v>0.0</v>
      </c>
      <c r="Y148" s="4">
        <v>0.0</v>
      </c>
      <c r="Z148" s="4">
        <v>0.0</v>
      </c>
      <c r="AA148" s="4">
        <v>0.0</v>
      </c>
      <c r="AB148" s="4">
        <v>0.0</v>
      </c>
      <c r="AC148" s="4">
        <v>0.0</v>
      </c>
      <c r="AD148" s="4">
        <v>0.0</v>
      </c>
      <c r="AE148" s="4">
        <v>0.0</v>
      </c>
      <c r="AF148" s="4">
        <v>0.0</v>
      </c>
      <c r="AG148" s="4">
        <v>0.0</v>
      </c>
      <c r="AH148" s="4">
        <v>0.0</v>
      </c>
      <c r="AI148" s="4">
        <v>0.0</v>
      </c>
      <c r="AJ148" s="4">
        <v>0.0</v>
      </c>
      <c r="AK148" s="4">
        <v>0.0</v>
      </c>
      <c r="AL148" s="4">
        <v>0.0</v>
      </c>
      <c r="AM148" s="4">
        <v>0.0</v>
      </c>
      <c r="AN148" s="4">
        <v>0.0</v>
      </c>
      <c r="AP148" s="2">
        <v>0.0</v>
      </c>
      <c r="AQ148" s="2">
        <v>0.0</v>
      </c>
      <c r="AR148" s="2">
        <v>38.0</v>
      </c>
      <c r="AS148" s="2">
        <v>0.0</v>
      </c>
      <c r="AT148" s="2">
        <v>0.0</v>
      </c>
      <c r="AU148" s="2">
        <v>0.0</v>
      </c>
      <c r="AV148" s="2">
        <v>0.0</v>
      </c>
      <c r="AW148" s="2">
        <v>0.0</v>
      </c>
      <c r="AX148" s="2">
        <v>0.0</v>
      </c>
      <c r="AY148" s="2">
        <v>0.0</v>
      </c>
      <c r="AZ148" s="2">
        <v>0.0</v>
      </c>
      <c r="BA148" s="2">
        <v>0.0</v>
      </c>
      <c r="BB148" s="2">
        <v>0.0</v>
      </c>
      <c r="BC148" s="2">
        <v>0.0</v>
      </c>
      <c r="BD148" s="2">
        <v>0.0</v>
      </c>
      <c r="BE148" s="2">
        <v>0.0</v>
      </c>
      <c r="BF148" s="2">
        <v>0.0</v>
      </c>
      <c r="BG148" s="2">
        <v>0.0</v>
      </c>
      <c r="BH148" s="2">
        <v>0.0</v>
      </c>
      <c r="BI148" s="2">
        <v>0.0</v>
      </c>
      <c r="BJ148" s="2">
        <v>0.0</v>
      </c>
      <c r="BK148" s="2">
        <v>0.0</v>
      </c>
      <c r="BL148" s="2">
        <v>0.0</v>
      </c>
      <c r="BM148" s="2">
        <v>0.0</v>
      </c>
      <c r="BN148" s="2">
        <v>0.0</v>
      </c>
      <c r="BO148" s="2">
        <v>0.0</v>
      </c>
      <c r="BP148" s="2">
        <v>0.0</v>
      </c>
      <c r="BQ148" s="2">
        <v>0.0</v>
      </c>
      <c r="BR148" s="2">
        <v>0.0</v>
      </c>
      <c r="BS148" s="2">
        <v>0.0</v>
      </c>
    </row>
    <row r="149">
      <c r="A149" s="2" t="s">
        <v>144</v>
      </c>
      <c r="B149" s="2" t="s">
        <v>100</v>
      </c>
      <c r="C149" s="2" t="s">
        <v>142</v>
      </c>
      <c r="D149" s="2" t="s">
        <v>40</v>
      </c>
      <c r="E149" s="2" t="s">
        <v>132</v>
      </c>
      <c r="F149" s="2" t="s">
        <v>116</v>
      </c>
      <c r="G149" s="2">
        <v>2008.0</v>
      </c>
      <c r="H149" s="2" t="s">
        <v>140</v>
      </c>
      <c r="I149" s="2" t="s">
        <v>42</v>
      </c>
      <c r="K149" s="4">
        <v>0.0</v>
      </c>
      <c r="L149" s="4">
        <v>0.0</v>
      </c>
      <c r="M149" s="4">
        <v>1.0</v>
      </c>
      <c r="N149" s="4">
        <v>0.0</v>
      </c>
      <c r="O149" s="4">
        <v>0.0</v>
      </c>
      <c r="P149" s="4">
        <v>0.0</v>
      </c>
      <c r="Q149" s="4">
        <v>0.0</v>
      </c>
      <c r="R149" s="4">
        <v>0.0</v>
      </c>
      <c r="S149" s="4">
        <v>0.0</v>
      </c>
      <c r="T149" s="4">
        <v>0.0</v>
      </c>
      <c r="U149" s="4">
        <v>0.0</v>
      </c>
      <c r="V149" s="4">
        <v>0.0</v>
      </c>
      <c r="W149" s="4">
        <v>0.0</v>
      </c>
      <c r="X149" s="4">
        <v>0.0</v>
      </c>
      <c r="Y149" s="4">
        <v>0.0</v>
      </c>
      <c r="Z149" s="4">
        <v>0.0</v>
      </c>
      <c r="AA149" s="4">
        <v>0.0</v>
      </c>
      <c r="AB149" s="4">
        <v>0.0</v>
      </c>
      <c r="AC149" s="4">
        <v>0.0</v>
      </c>
      <c r="AD149" s="4">
        <v>0.0</v>
      </c>
      <c r="AE149" s="4">
        <v>0.0</v>
      </c>
      <c r="AF149" s="4">
        <v>0.0</v>
      </c>
      <c r="AG149" s="4">
        <v>0.0</v>
      </c>
      <c r="AH149" s="4">
        <v>0.0</v>
      </c>
      <c r="AI149" s="4">
        <v>0.0</v>
      </c>
      <c r="AJ149" s="4">
        <v>0.0</v>
      </c>
      <c r="AK149" s="4">
        <v>0.0</v>
      </c>
      <c r="AL149" s="4">
        <v>0.0</v>
      </c>
      <c r="AM149" s="4">
        <v>0.0</v>
      </c>
      <c r="AN149" s="4">
        <v>0.0</v>
      </c>
      <c r="AP149" s="2">
        <v>0.0</v>
      </c>
      <c r="AQ149" s="2">
        <v>0.0</v>
      </c>
      <c r="AR149" s="2">
        <v>1.0</v>
      </c>
      <c r="AS149" s="2">
        <v>0.0</v>
      </c>
      <c r="AT149" s="2">
        <v>0.0</v>
      </c>
      <c r="AU149" s="2">
        <v>0.0</v>
      </c>
      <c r="AV149" s="2">
        <v>0.0</v>
      </c>
      <c r="AW149" s="2">
        <v>0.0</v>
      </c>
      <c r="AX149" s="2">
        <v>0.0</v>
      </c>
      <c r="AY149" s="2">
        <v>0.0</v>
      </c>
      <c r="AZ149" s="2">
        <v>0.0</v>
      </c>
      <c r="BA149" s="2">
        <v>0.0</v>
      </c>
      <c r="BB149" s="2">
        <v>0.0</v>
      </c>
      <c r="BC149" s="2">
        <v>0.0</v>
      </c>
      <c r="BD149" s="2">
        <v>0.0</v>
      </c>
      <c r="BE149" s="2">
        <v>0.0</v>
      </c>
      <c r="BF149" s="2">
        <v>0.0</v>
      </c>
      <c r="BG149" s="2">
        <v>0.0</v>
      </c>
      <c r="BH149" s="2">
        <v>0.0</v>
      </c>
      <c r="BI149" s="2">
        <v>0.0</v>
      </c>
      <c r="BJ149" s="2">
        <v>0.0</v>
      </c>
      <c r="BK149" s="2">
        <v>0.0</v>
      </c>
      <c r="BL149" s="2">
        <v>0.0</v>
      </c>
      <c r="BM149" s="2">
        <v>0.0</v>
      </c>
      <c r="BN149" s="2">
        <v>0.0</v>
      </c>
      <c r="BO149" s="2">
        <v>0.0</v>
      </c>
      <c r="BP149" s="2">
        <v>0.0</v>
      </c>
      <c r="BQ149" s="2">
        <v>0.0</v>
      </c>
      <c r="BR149" s="2">
        <v>0.0</v>
      </c>
      <c r="BS149" s="2">
        <v>0.0</v>
      </c>
    </row>
    <row r="150">
      <c r="A150" s="2" t="s">
        <v>144</v>
      </c>
      <c r="B150" s="2" t="s">
        <v>100</v>
      </c>
      <c r="C150" s="2" t="s">
        <v>142</v>
      </c>
      <c r="D150" s="2" t="s">
        <v>40</v>
      </c>
      <c r="E150" s="2" t="s">
        <v>132</v>
      </c>
      <c r="F150" s="2" t="s">
        <v>116</v>
      </c>
      <c r="G150" s="2">
        <v>2009.0</v>
      </c>
      <c r="H150" s="2" t="s">
        <v>140</v>
      </c>
      <c r="I150" s="2" t="s">
        <v>42</v>
      </c>
      <c r="K150" s="4">
        <v>0.0</v>
      </c>
      <c r="L150" s="4">
        <v>0.0</v>
      </c>
      <c r="M150" s="4">
        <v>200.0</v>
      </c>
      <c r="N150" s="4">
        <v>0.0</v>
      </c>
      <c r="O150" s="4">
        <v>0.0</v>
      </c>
      <c r="P150" s="4">
        <v>0.0</v>
      </c>
      <c r="Q150" s="4">
        <v>0.0</v>
      </c>
      <c r="R150" s="4">
        <v>0.0</v>
      </c>
      <c r="S150" s="4">
        <v>0.0</v>
      </c>
      <c r="T150" s="4">
        <v>0.0</v>
      </c>
      <c r="U150" s="4">
        <v>0.0</v>
      </c>
      <c r="V150" s="4">
        <v>0.0</v>
      </c>
      <c r="W150" s="4">
        <v>0.0</v>
      </c>
      <c r="X150" s="4">
        <v>0.0</v>
      </c>
      <c r="Y150" s="4">
        <v>0.0</v>
      </c>
      <c r="Z150" s="4">
        <v>0.0</v>
      </c>
      <c r="AA150" s="4">
        <v>0.0</v>
      </c>
      <c r="AB150" s="4">
        <v>0.0</v>
      </c>
      <c r="AC150" s="4">
        <v>0.0</v>
      </c>
      <c r="AD150" s="4">
        <v>0.0</v>
      </c>
      <c r="AE150" s="4">
        <v>0.0</v>
      </c>
      <c r="AF150" s="4">
        <v>0.0</v>
      </c>
      <c r="AG150" s="4">
        <v>0.0</v>
      </c>
      <c r="AH150" s="4">
        <v>0.0</v>
      </c>
      <c r="AI150" s="4">
        <v>0.0</v>
      </c>
      <c r="AJ150" s="4">
        <v>0.0</v>
      </c>
      <c r="AK150" s="4">
        <v>0.0</v>
      </c>
      <c r="AL150" s="4">
        <v>0.0</v>
      </c>
      <c r="AM150" s="4">
        <v>0.0</v>
      </c>
      <c r="AN150" s="4">
        <v>0.0</v>
      </c>
      <c r="AP150" s="2">
        <v>0.0</v>
      </c>
      <c r="AQ150" s="2">
        <v>0.0</v>
      </c>
      <c r="AR150" s="2">
        <v>319.0</v>
      </c>
      <c r="AS150" s="2">
        <v>0.0</v>
      </c>
      <c r="AT150" s="2">
        <v>0.0</v>
      </c>
      <c r="AU150" s="2">
        <v>0.0</v>
      </c>
      <c r="AV150" s="2">
        <v>0.0</v>
      </c>
      <c r="AW150" s="2">
        <v>0.0</v>
      </c>
      <c r="AX150" s="2">
        <v>0.0</v>
      </c>
      <c r="AY150" s="2">
        <v>0.0</v>
      </c>
      <c r="AZ150" s="2">
        <v>0.0</v>
      </c>
      <c r="BA150" s="2">
        <v>0.0</v>
      </c>
      <c r="BB150" s="2">
        <v>0.0</v>
      </c>
      <c r="BC150" s="2">
        <v>0.0</v>
      </c>
      <c r="BD150" s="2">
        <v>0.0</v>
      </c>
      <c r="BE150" s="2">
        <v>0.0</v>
      </c>
      <c r="BF150" s="2">
        <v>0.0</v>
      </c>
      <c r="BG150" s="2">
        <v>0.0</v>
      </c>
      <c r="BH150" s="2">
        <v>0.0</v>
      </c>
      <c r="BI150" s="2">
        <v>0.0</v>
      </c>
      <c r="BJ150" s="2">
        <v>0.0</v>
      </c>
      <c r="BK150" s="2">
        <v>0.0</v>
      </c>
      <c r="BL150" s="2">
        <v>0.0</v>
      </c>
      <c r="BM150" s="2">
        <v>0.0</v>
      </c>
      <c r="BN150" s="2">
        <v>0.0</v>
      </c>
      <c r="BO150" s="2">
        <v>0.0</v>
      </c>
      <c r="BP150" s="2">
        <v>0.0</v>
      </c>
      <c r="BQ150" s="2">
        <v>0.0</v>
      </c>
      <c r="BR150" s="2">
        <v>0.0</v>
      </c>
      <c r="BS150" s="2">
        <v>0.0</v>
      </c>
    </row>
    <row r="151">
      <c r="A151" s="2" t="s">
        <v>144</v>
      </c>
      <c r="B151" s="2" t="s">
        <v>100</v>
      </c>
      <c r="C151" s="2" t="s">
        <v>142</v>
      </c>
      <c r="D151" s="2" t="s">
        <v>40</v>
      </c>
      <c r="E151" s="2" t="s">
        <v>132</v>
      </c>
      <c r="F151" s="2" t="s">
        <v>116</v>
      </c>
      <c r="G151" s="2">
        <v>2010.0</v>
      </c>
      <c r="H151" s="2" t="s">
        <v>140</v>
      </c>
      <c r="I151" s="2" t="s">
        <v>42</v>
      </c>
      <c r="K151" s="4">
        <v>0.0</v>
      </c>
      <c r="L151" s="4">
        <v>0.0</v>
      </c>
      <c r="M151" s="4">
        <v>332.0</v>
      </c>
      <c r="N151" s="4">
        <v>0.0</v>
      </c>
      <c r="O151" s="4">
        <v>0.0</v>
      </c>
      <c r="P151" s="4">
        <v>0.0</v>
      </c>
      <c r="Q151" s="4">
        <v>0.0</v>
      </c>
      <c r="R151" s="4">
        <v>0.0</v>
      </c>
      <c r="S151" s="4">
        <v>0.0</v>
      </c>
      <c r="T151" s="4">
        <v>0.0</v>
      </c>
      <c r="U151" s="4">
        <v>0.0</v>
      </c>
      <c r="V151" s="4">
        <v>0.0</v>
      </c>
      <c r="W151" s="4">
        <v>0.0</v>
      </c>
      <c r="X151" s="4">
        <v>0.0</v>
      </c>
      <c r="Y151" s="4">
        <v>0.0</v>
      </c>
      <c r="Z151" s="4">
        <v>0.0</v>
      </c>
      <c r="AA151" s="4">
        <v>0.0</v>
      </c>
      <c r="AB151" s="4">
        <v>0.0</v>
      </c>
      <c r="AC151" s="4">
        <v>0.0</v>
      </c>
      <c r="AD151" s="4">
        <v>0.0</v>
      </c>
      <c r="AE151" s="4">
        <v>0.0</v>
      </c>
      <c r="AF151" s="4">
        <v>0.0</v>
      </c>
      <c r="AG151" s="4">
        <v>0.0</v>
      </c>
      <c r="AH151" s="4">
        <v>0.0</v>
      </c>
      <c r="AI151" s="4">
        <v>0.0</v>
      </c>
      <c r="AJ151" s="4">
        <v>0.0</v>
      </c>
      <c r="AK151" s="4">
        <v>0.0</v>
      </c>
      <c r="AL151" s="4">
        <v>0.0</v>
      </c>
      <c r="AM151" s="4">
        <v>0.0</v>
      </c>
      <c r="AN151" s="4">
        <v>0.0</v>
      </c>
      <c r="AP151" s="2">
        <v>0.0</v>
      </c>
      <c r="AQ151" s="2">
        <v>0.0</v>
      </c>
      <c r="AR151" s="2">
        <v>529.0</v>
      </c>
      <c r="AS151" s="2">
        <v>0.0</v>
      </c>
      <c r="AT151" s="2">
        <v>0.0</v>
      </c>
      <c r="AU151" s="2">
        <v>0.0</v>
      </c>
      <c r="AV151" s="2">
        <v>0.0</v>
      </c>
      <c r="AW151" s="2">
        <v>0.0</v>
      </c>
      <c r="AX151" s="2">
        <v>0.0</v>
      </c>
      <c r="AY151" s="2">
        <v>0.0</v>
      </c>
      <c r="AZ151" s="2">
        <v>0.0</v>
      </c>
      <c r="BA151" s="2">
        <v>0.0</v>
      </c>
      <c r="BB151" s="2">
        <v>0.0</v>
      </c>
      <c r="BC151" s="2">
        <v>0.0</v>
      </c>
      <c r="BD151" s="2">
        <v>0.0</v>
      </c>
      <c r="BE151" s="2">
        <v>0.0</v>
      </c>
      <c r="BF151" s="2">
        <v>0.0</v>
      </c>
      <c r="BG151" s="2">
        <v>0.0</v>
      </c>
      <c r="BH151" s="2">
        <v>0.0</v>
      </c>
      <c r="BI151" s="2">
        <v>0.0</v>
      </c>
      <c r="BJ151" s="2">
        <v>0.0</v>
      </c>
      <c r="BK151" s="2">
        <v>0.0</v>
      </c>
      <c r="BL151" s="2">
        <v>0.0</v>
      </c>
      <c r="BM151" s="2">
        <v>0.0</v>
      </c>
      <c r="BN151" s="2">
        <v>0.0</v>
      </c>
      <c r="BO151" s="2">
        <v>0.0</v>
      </c>
      <c r="BP151" s="2">
        <v>0.0</v>
      </c>
      <c r="BQ151" s="2">
        <v>0.0</v>
      </c>
      <c r="BR151" s="2">
        <v>0.0</v>
      </c>
      <c r="BS151" s="2">
        <v>0.0</v>
      </c>
    </row>
    <row r="152">
      <c r="A152" s="2" t="s">
        <v>144</v>
      </c>
      <c r="B152" s="2" t="s">
        <v>107</v>
      </c>
      <c r="C152" s="2" t="s">
        <v>142</v>
      </c>
      <c r="D152" s="2" t="s">
        <v>40</v>
      </c>
      <c r="E152" s="2" t="s">
        <v>109</v>
      </c>
      <c r="F152" s="2" t="s">
        <v>116</v>
      </c>
      <c r="G152" s="2">
        <v>2006.0</v>
      </c>
      <c r="H152" s="2" t="s">
        <v>140</v>
      </c>
      <c r="I152" s="2" t="s">
        <v>42</v>
      </c>
      <c r="K152" s="4">
        <v>0.0</v>
      </c>
      <c r="L152" s="4">
        <v>0.0</v>
      </c>
      <c r="M152" s="4">
        <v>364.0</v>
      </c>
      <c r="N152" s="4">
        <v>0.0</v>
      </c>
      <c r="O152" s="4">
        <v>0.0</v>
      </c>
      <c r="P152" s="4">
        <v>0.0</v>
      </c>
      <c r="Q152" s="4">
        <v>0.0</v>
      </c>
      <c r="R152" s="4">
        <v>0.0</v>
      </c>
      <c r="S152" s="4">
        <v>0.0</v>
      </c>
      <c r="T152" s="4">
        <v>0.0</v>
      </c>
      <c r="U152" s="4">
        <v>0.0</v>
      </c>
      <c r="V152" s="4">
        <v>0.0</v>
      </c>
      <c r="W152" s="4">
        <v>0.0</v>
      </c>
      <c r="X152" s="4">
        <v>0.0</v>
      </c>
      <c r="Y152" s="4">
        <v>0.0</v>
      </c>
      <c r="Z152" s="4">
        <v>0.0</v>
      </c>
      <c r="AA152" s="4">
        <v>0.0</v>
      </c>
      <c r="AB152" s="4">
        <v>0.0</v>
      </c>
      <c r="AC152" s="4">
        <v>0.0</v>
      </c>
      <c r="AD152" s="4">
        <v>0.0</v>
      </c>
      <c r="AE152" s="4">
        <v>0.0</v>
      </c>
      <c r="AF152" s="4">
        <v>0.0</v>
      </c>
      <c r="AG152" s="4">
        <v>0.0</v>
      </c>
      <c r="AH152" s="4">
        <v>0.0</v>
      </c>
      <c r="AI152" s="4">
        <v>0.0</v>
      </c>
      <c r="AJ152" s="4">
        <v>0.0</v>
      </c>
      <c r="AK152" s="4">
        <v>0.0</v>
      </c>
      <c r="AL152" s="4">
        <v>0.0</v>
      </c>
      <c r="AM152" s="4">
        <v>0.0</v>
      </c>
      <c r="AN152" s="4">
        <v>0.0</v>
      </c>
      <c r="AP152" s="2">
        <v>0.0</v>
      </c>
      <c r="AQ152" s="2">
        <v>0.0</v>
      </c>
      <c r="AR152" s="4">
        <v>1756.0</v>
      </c>
      <c r="AS152" s="2">
        <v>0.0</v>
      </c>
      <c r="AT152" s="2">
        <v>0.0</v>
      </c>
      <c r="AU152" s="2">
        <v>0.0</v>
      </c>
      <c r="AV152" s="2">
        <v>0.0</v>
      </c>
      <c r="AW152" s="2">
        <v>0.0</v>
      </c>
      <c r="AX152" s="2">
        <v>0.0</v>
      </c>
      <c r="AY152" s="2">
        <v>0.0</v>
      </c>
      <c r="AZ152" s="2">
        <v>0.0</v>
      </c>
      <c r="BA152" s="2">
        <v>0.0</v>
      </c>
      <c r="BB152" s="2">
        <v>0.0</v>
      </c>
      <c r="BC152" s="2">
        <v>0.0</v>
      </c>
      <c r="BD152" s="2">
        <v>0.0</v>
      </c>
      <c r="BE152" s="2">
        <v>0.0</v>
      </c>
      <c r="BF152" s="2">
        <v>0.0</v>
      </c>
      <c r="BG152" s="2">
        <v>0.0</v>
      </c>
      <c r="BH152" s="2">
        <v>0.0</v>
      </c>
      <c r="BI152" s="2">
        <v>0.0</v>
      </c>
      <c r="BJ152" s="2">
        <v>0.0</v>
      </c>
      <c r="BK152" s="2">
        <v>0.0</v>
      </c>
      <c r="BL152" s="2">
        <v>0.0</v>
      </c>
      <c r="BM152" s="2">
        <v>0.0</v>
      </c>
      <c r="BN152" s="2">
        <v>0.0</v>
      </c>
      <c r="BO152" s="2">
        <v>0.0</v>
      </c>
      <c r="BP152" s="2">
        <v>0.0</v>
      </c>
      <c r="BQ152" s="2">
        <v>0.0</v>
      </c>
      <c r="BR152" s="2">
        <v>0.0</v>
      </c>
      <c r="BS152" s="2">
        <v>0.0</v>
      </c>
    </row>
    <row r="153">
      <c r="A153" s="2" t="s">
        <v>144</v>
      </c>
      <c r="B153" s="2" t="s">
        <v>107</v>
      </c>
      <c r="C153" s="2" t="s">
        <v>142</v>
      </c>
      <c r="D153" s="2" t="s">
        <v>40</v>
      </c>
      <c r="E153" s="2" t="s">
        <v>109</v>
      </c>
      <c r="F153" s="2" t="s">
        <v>116</v>
      </c>
      <c r="G153" s="2">
        <v>2007.0</v>
      </c>
      <c r="H153" s="2" t="s">
        <v>140</v>
      </c>
      <c r="I153" s="2" t="s">
        <v>42</v>
      </c>
      <c r="K153" s="4">
        <v>0.0</v>
      </c>
      <c r="L153" s="4">
        <v>0.0</v>
      </c>
      <c r="M153" s="4">
        <v>476.0</v>
      </c>
      <c r="N153" s="4">
        <v>0.0</v>
      </c>
      <c r="O153" s="4">
        <v>0.0</v>
      </c>
      <c r="P153" s="4">
        <v>0.0</v>
      </c>
      <c r="Q153" s="4">
        <v>0.0</v>
      </c>
      <c r="R153" s="4">
        <v>0.0</v>
      </c>
      <c r="S153" s="4">
        <v>0.0</v>
      </c>
      <c r="T153" s="4">
        <v>0.0</v>
      </c>
      <c r="U153" s="4">
        <v>0.0</v>
      </c>
      <c r="V153" s="4">
        <v>0.0</v>
      </c>
      <c r="W153" s="4">
        <v>0.0</v>
      </c>
      <c r="X153" s="4">
        <v>0.0</v>
      </c>
      <c r="Y153" s="4">
        <v>0.0</v>
      </c>
      <c r="Z153" s="4">
        <v>0.0</v>
      </c>
      <c r="AA153" s="4">
        <v>0.0</v>
      </c>
      <c r="AB153" s="4">
        <v>0.0</v>
      </c>
      <c r="AC153" s="4">
        <v>0.0</v>
      </c>
      <c r="AD153" s="4">
        <v>0.0</v>
      </c>
      <c r="AE153" s="4">
        <v>0.0</v>
      </c>
      <c r="AF153" s="4">
        <v>0.0</v>
      </c>
      <c r="AG153" s="4">
        <v>0.0</v>
      </c>
      <c r="AH153" s="4">
        <v>0.0</v>
      </c>
      <c r="AI153" s="4">
        <v>0.0</v>
      </c>
      <c r="AJ153" s="4">
        <v>0.0</v>
      </c>
      <c r="AK153" s="4">
        <v>0.0</v>
      </c>
      <c r="AL153" s="4">
        <v>0.0</v>
      </c>
      <c r="AM153" s="4">
        <v>0.0</v>
      </c>
      <c r="AN153" s="4">
        <v>0.0</v>
      </c>
      <c r="AP153" s="2">
        <v>0.0</v>
      </c>
      <c r="AQ153" s="2">
        <v>0.0</v>
      </c>
      <c r="AR153" s="4">
        <v>2305.0</v>
      </c>
      <c r="AS153" s="2">
        <v>0.0</v>
      </c>
      <c r="AT153" s="2">
        <v>0.0</v>
      </c>
      <c r="AU153" s="2">
        <v>0.0</v>
      </c>
      <c r="AV153" s="2">
        <v>0.0</v>
      </c>
      <c r="AW153" s="2">
        <v>0.0</v>
      </c>
      <c r="AX153" s="2">
        <v>0.0</v>
      </c>
      <c r="AY153" s="2">
        <v>0.0</v>
      </c>
      <c r="AZ153" s="2">
        <v>0.0</v>
      </c>
      <c r="BA153" s="2">
        <v>0.0</v>
      </c>
      <c r="BB153" s="2">
        <v>0.0</v>
      </c>
      <c r="BC153" s="2">
        <v>0.0</v>
      </c>
      <c r="BD153" s="2">
        <v>0.0</v>
      </c>
      <c r="BE153" s="2">
        <v>0.0</v>
      </c>
      <c r="BF153" s="2">
        <v>0.0</v>
      </c>
      <c r="BG153" s="2">
        <v>0.0</v>
      </c>
      <c r="BH153" s="2">
        <v>0.0</v>
      </c>
      <c r="BI153" s="2">
        <v>0.0</v>
      </c>
      <c r="BJ153" s="2">
        <v>0.0</v>
      </c>
      <c r="BK153" s="2">
        <v>0.0</v>
      </c>
      <c r="BL153" s="2">
        <v>0.0</v>
      </c>
      <c r="BM153" s="2">
        <v>0.0</v>
      </c>
      <c r="BN153" s="2">
        <v>0.0</v>
      </c>
      <c r="BO153" s="2">
        <v>0.0</v>
      </c>
      <c r="BP153" s="2">
        <v>0.0</v>
      </c>
      <c r="BQ153" s="2">
        <v>0.0</v>
      </c>
      <c r="BR153" s="2">
        <v>0.0</v>
      </c>
      <c r="BS153" s="2">
        <v>0.0</v>
      </c>
    </row>
    <row r="154">
      <c r="A154" s="2" t="s">
        <v>144</v>
      </c>
      <c r="B154" s="2" t="s">
        <v>107</v>
      </c>
      <c r="C154" s="2" t="s">
        <v>142</v>
      </c>
      <c r="D154" s="2" t="s">
        <v>40</v>
      </c>
      <c r="E154" s="2" t="s">
        <v>109</v>
      </c>
      <c r="F154" s="2" t="s">
        <v>116</v>
      </c>
      <c r="G154" s="2">
        <v>2008.0</v>
      </c>
      <c r="H154" s="2" t="s">
        <v>140</v>
      </c>
      <c r="I154" s="2" t="s">
        <v>42</v>
      </c>
      <c r="K154" s="4">
        <v>0.0</v>
      </c>
      <c r="L154" s="4">
        <v>0.0</v>
      </c>
      <c r="M154" s="4">
        <v>1362.0</v>
      </c>
      <c r="N154" s="4">
        <v>0.0</v>
      </c>
      <c r="O154" s="4">
        <v>0.0</v>
      </c>
      <c r="P154" s="4">
        <v>0.0</v>
      </c>
      <c r="Q154" s="4">
        <v>0.0</v>
      </c>
      <c r="R154" s="4">
        <v>0.0</v>
      </c>
      <c r="S154" s="4">
        <v>0.0</v>
      </c>
      <c r="T154" s="4">
        <v>0.0</v>
      </c>
      <c r="U154" s="4">
        <v>0.0</v>
      </c>
      <c r="V154" s="4">
        <v>0.0</v>
      </c>
      <c r="W154" s="4">
        <v>0.0</v>
      </c>
      <c r="X154" s="4">
        <v>0.0</v>
      </c>
      <c r="Y154" s="4">
        <v>0.0</v>
      </c>
      <c r="Z154" s="4">
        <v>0.0</v>
      </c>
      <c r="AA154" s="4">
        <v>0.0</v>
      </c>
      <c r="AB154" s="4">
        <v>0.0</v>
      </c>
      <c r="AC154" s="4">
        <v>0.0</v>
      </c>
      <c r="AD154" s="4">
        <v>0.0</v>
      </c>
      <c r="AE154" s="4">
        <v>0.0</v>
      </c>
      <c r="AF154" s="4">
        <v>0.0</v>
      </c>
      <c r="AG154" s="4">
        <v>0.0</v>
      </c>
      <c r="AH154" s="4">
        <v>0.0</v>
      </c>
      <c r="AI154" s="4">
        <v>0.0</v>
      </c>
      <c r="AJ154" s="4">
        <v>0.0</v>
      </c>
      <c r="AK154" s="4">
        <v>0.0</v>
      </c>
      <c r="AL154" s="4">
        <v>0.0</v>
      </c>
      <c r="AM154" s="4">
        <v>0.0</v>
      </c>
      <c r="AN154" s="4">
        <v>0.0</v>
      </c>
      <c r="AP154" s="2">
        <v>0.0</v>
      </c>
      <c r="AQ154" s="2">
        <v>0.0</v>
      </c>
      <c r="AR154" s="4">
        <v>6574.0</v>
      </c>
      <c r="AS154" s="2">
        <v>0.0</v>
      </c>
      <c r="AT154" s="2">
        <v>0.0</v>
      </c>
      <c r="AU154" s="2">
        <v>0.0</v>
      </c>
      <c r="AV154" s="2">
        <v>0.0</v>
      </c>
      <c r="AW154" s="2">
        <v>0.0</v>
      </c>
      <c r="AX154" s="2">
        <v>0.0</v>
      </c>
      <c r="AY154" s="2">
        <v>0.0</v>
      </c>
      <c r="AZ154" s="2">
        <v>0.0</v>
      </c>
      <c r="BA154" s="2">
        <v>0.0</v>
      </c>
      <c r="BB154" s="2">
        <v>0.0</v>
      </c>
      <c r="BC154" s="2">
        <v>0.0</v>
      </c>
      <c r="BD154" s="2">
        <v>0.0</v>
      </c>
      <c r="BE154" s="2">
        <v>0.0</v>
      </c>
      <c r="BF154" s="2">
        <v>0.0</v>
      </c>
      <c r="BG154" s="2">
        <v>0.0</v>
      </c>
      <c r="BH154" s="2">
        <v>0.0</v>
      </c>
      <c r="BI154" s="2">
        <v>0.0</v>
      </c>
      <c r="BJ154" s="2">
        <v>0.0</v>
      </c>
      <c r="BK154" s="2">
        <v>0.0</v>
      </c>
      <c r="BL154" s="2">
        <v>0.0</v>
      </c>
      <c r="BM154" s="2">
        <v>0.0</v>
      </c>
      <c r="BN154" s="2">
        <v>0.0</v>
      </c>
      <c r="BO154" s="2">
        <v>0.0</v>
      </c>
      <c r="BP154" s="2">
        <v>0.0</v>
      </c>
      <c r="BQ154" s="2">
        <v>0.0</v>
      </c>
      <c r="BR154" s="2">
        <v>0.0</v>
      </c>
      <c r="BS154" s="2">
        <v>0.0</v>
      </c>
    </row>
    <row r="155">
      <c r="A155" s="2" t="s">
        <v>144</v>
      </c>
      <c r="B155" s="2" t="s">
        <v>107</v>
      </c>
      <c r="C155" s="2" t="s">
        <v>142</v>
      </c>
      <c r="D155" s="2" t="s">
        <v>40</v>
      </c>
      <c r="E155" s="2" t="s">
        <v>109</v>
      </c>
      <c r="F155" s="2" t="s">
        <v>116</v>
      </c>
      <c r="G155" s="2">
        <v>2009.0</v>
      </c>
      <c r="H155" s="2" t="s">
        <v>140</v>
      </c>
      <c r="I155" s="2" t="s">
        <v>42</v>
      </c>
      <c r="K155" s="4">
        <v>0.0</v>
      </c>
      <c r="L155" s="4">
        <v>0.0</v>
      </c>
      <c r="M155" s="4">
        <v>1409.0</v>
      </c>
      <c r="N155" s="4">
        <v>0.0</v>
      </c>
      <c r="O155" s="4">
        <v>0.0</v>
      </c>
      <c r="P155" s="4">
        <v>0.0</v>
      </c>
      <c r="Q155" s="4">
        <v>0.0</v>
      </c>
      <c r="R155" s="4">
        <v>0.0</v>
      </c>
      <c r="S155" s="4">
        <v>0.0</v>
      </c>
      <c r="T155" s="4">
        <v>0.0</v>
      </c>
      <c r="U155" s="4">
        <v>0.0</v>
      </c>
      <c r="V155" s="4">
        <v>0.0</v>
      </c>
      <c r="W155" s="4">
        <v>0.0</v>
      </c>
      <c r="X155" s="4">
        <v>0.0</v>
      </c>
      <c r="Y155" s="4">
        <v>0.0</v>
      </c>
      <c r="Z155" s="4">
        <v>0.0</v>
      </c>
      <c r="AA155" s="4">
        <v>0.0</v>
      </c>
      <c r="AB155" s="4">
        <v>0.0</v>
      </c>
      <c r="AC155" s="4">
        <v>0.0</v>
      </c>
      <c r="AD155" s="4">
        <v>0.0</v>
      </c>
      <c r="AE155" s="4">
        <v>0.0</v>
      </c>
      <c r="AF155" s="4">
        <v>0.0</v>
      </c>
      <c r="AG155" s="4">
        <v>0.0</v>
      </c>
      <c r="AH155" s="4">
        <v>0.0</v>
      </c>
      <c r="AI155" s="4">
        <v>0.0</v>
      </c>
      <c r="AJ155" s="4">
        <v>0.0</v>
      </c>
      <c r="AK155" s="4">
        <v>0.0</v>
      </c>
      <c r="AL155" s="4">
        <v>0.0</v>
      </c>
      <c r="AM155" s="4">
        <v>0.0</v>
      </c>
      <c r="AN155" s="4">
        <v>0.0</v>
      </c>
      <c r="AP155" s="2">
        <v>0.0</v>
      </c>
      <c r="AQ155" s="2">
        <v>0.0</v>
      </c>
      <c r="AR155" s="4">
        <v>6810.0</v>
      </c>
      <c r="AS155" s="2">
        <v>0.0</v>
      </c>
      <c r="AT155" s="2">
        <v>0.0</v>
      </c>
      <c r="AU155" s="2">
        <v>0.0</v>
      </c>
      <c r="AV155" s="2">
        <v>0.0</v>
      </c>
      <c r="AW155" s="2">
        <v>0.0</v>
      </c>
      <c r="AX155" s="2">
        <v>0.0</v>
      </c>
      <c r="AY155" s="2">
        <v>0.0</v>
      </c>
      <c r="AZ155" s="2">
        <v>0.0</v>
      </c>
      <c r="BA155" s="2">
        <v>0.0</v>
      </c>
      <c r="BB155" s="2">
        <v>0.0</v>
      </c>
      <c r="BC155" s="2">
        <v>0.0</v>
      </c>
      <c r="BD155" s="2">
        <v>0.0</v>
      </c>
      <c r="BE155" s="2">
        <v>0.0</v>
      </c>
      <c r="BF155" s="2">
        <v>0.0</v>
      </c>
      <c r="BG155" s="2">
        <v>0.0</v>
      </c>
      <c r="BH155" s="2">
        <v>0.0</v>
      </c>
      <c r="BI155" s="2">
        <v>0.0</v>
      </c>
      <c r="BJ155" s="2">
        <v>0.0</v>
      </c>
      <c r="BK155" s="2">
        <v>0.0</v>
      </c>
      <c r="BL155" s="2">
        <v>0.0</v>
      </c>
      <c r="BM155" s="2">
        <v>0.0</v>
      </c>
      <c r="BN155" s="2">
        <v>0.0</v>
      </c>
      <c r="BO155" s="2">
        <v>0.0</v>
      </c>
      <c r="BP155" s="2">
        <v>0.0</v>
      </c>
      <c r="BQ155" s="2">
        <v>0.0</v>
      </c>
      <c r="BR155" s="2">
        <v>0.0</v>
      </c>
      <c r="BS155" s="2">
        <v>0.0</v>
      </c>
    </row>
    <row r="156">
      <c r="A156" s="2" t="s">
        <v>144</v>
      </c>
      <c r="B156" s="2" t="s">
        <v>107</v>
      </c>
      <c r="C156" s="2" t="s">
        <v>142</v>
      </c>
      <c r="D156" s="2" t="s">
        <v>40</v>
      </c>
      <c r="E156" s="2" t="s">
        <v>109</v>
      </c>
      <c r="F156" s="2" t="s">
        <v>116</v>
      </c>
      <c r="G156" s="2">
        <v>2010.0</v>
      </c>
      <c r="H156" s="2" t="s">
        <v>140</v>
      </c>
      <c r="I156" s="2" t="s">
        <v>42</v>
      </c>
      <c r="K156" s="4">
        <v>0.0</v>
      </c>
      <c r="L156" s="4">
        <v>0.0</v>
      </c>
      <c r="M156" s="4">
        <v>1161.0</v>
      </c>
      <c r="N156" s="4">
        <v>0.0</v>
      </c>
      <c r="O156" s="4">
        <v>0.0</v>
      </c>
      <c r="P156" s="4">
        <v>0.0</v>
      </c>
      <c r="Q156" s="4">
        <v>0.0</v>
      </c>
      <c r="R156" s="4">
        <v>0.0</v>
      </c>
      <c r="S156" s="4">
        <v>0.0</v>
      </c>
      <c r="T156" s="4">
        <v>0.0</v>
      </c>
      <c r="U156" s="4">
        <v>0.0</v>
      </c>
      <c r="V156" s="4">
        <v>0.0</v>
      </c>
      <c r="W156" s="4">
        <v>0.0</v>
      </c>
      <c r="X156" s="4">
        <v>0.0</v>
      </c>
      <c r="Y156" s="4">
        <v>0.0</v>
      </c>
      <c r="Z156" s="4">
        <v>0.0</v>
      </c>
      <c r="AA156" s="4">
        <v>0.0</v>
      </c>
      <c r="AB156" s="4">
        <v>0.0</v>
      </c>
      <c r="AC156" s="4">
        <v>0.0</v>
      </c>
      <c r="AD156" s="4">
        <v>0.0</v>
      </c>
      <c r="AE156" s="4">
        <v>0.0</v>
      </c>
      <c r="AF156" s="4">
        <v>0.0</v>
      </c>
      <c r="AG156" s="4">
        <v>0.0</v>
      </c>
      <c r="AH156" s="4">
        <v>0.0</v>
      </c>
      <c r="AI156" s="4">
        <v>0.0</v>
      </c>
      <c r="AJ156" s="4">
        <v>0.0</v>
      </c>
      <c r="AK156" s="4">
        <v>0.0</v>
      </c>
      <c r="AL156" s="4">
        <v>0.0</v>
      </c>
      <c r="AM156" s="4">
        <v>0.0</v>
      </c>
      <c r="AN156" s="4">
        <v>0.0</v>
      </c>
      <c r="AP156" s="2">
        <v>0.0</v>
      </c>
      <c r="AQ156" s="2">
        <v>0.0</v>
      </c>
      <c r="AR156" s="4">
        <v>5611.0</v>
      </c>
      <c r="AS156" s="2">
        <v>0.0</v>
      </c>
      <c r="AT156" s="2">
        <v>0.0</v>
      </c>
      <c r="AU156" s="2">
        <v>0.0</v>
      </c>
      <c r="AV156" s="2">
        <v>0.0</v>
      </c>
      <c r="AW156" s="2">
        <v>0.0</v>
      </c>
      <c r="AX156" s="2">
        <v>0.0</v>
      </c>
      <c r="AY156" s="2">
        <v>0.0</v>
      </c>
      <c r="AZ156" s="2">
        <v>0.0</v>
      </c>
      <c r="BA156" s="2">
        <v>0.0</v>
      </c>
      <c r="BB156" s="2">
        <v>0.0</v>
      </c>
      <c r="BC156" s="2">
        <v>0.0</v>
      </c>
      <c r="BD156" s="2">
        <v>0.0</v>
      </c>
      <c r="BE156" s="2">
        <v>0.0</v>
      </c>
      <c r="BF156" s="2">
        <v>0.0</v>
      </c>
      <c r="BG156" s="2">
        <v>0.0</v>
      </c>
      <c r="BH156" s="2">
        <v>0.0</v>
      </c>
      <c r="BI156" s="2">
        <v>0.0</v>
      </c>
      <c r="BJ156" s="2">
        <v>0.0</v>
      </c>
      <c r="BK156" s="2">
        <v>0.0</v>
      </c>
      <c r="BL156" s="2">
        <v>0.0</v>
      </c>
      <c r="BM156" s="2">
        <v>0.0</v>
      </c>
      <c r="BN156" s="2">
        <v>0.0</v>
      </c>
      <c r="BO156" s="2">
        <v>0.0</v>
      </c>
      <c r="BP156" s="2">
        <v>0.0</v>
      </c>
      <c r="BQ156" s="2">
        <v>0.0</v>
      </c>
      <c r="BR156" s="2">
        <v>0.0</v>
      </c>
      <c r="BS156" s="2">
        <v>0.0</v>
      </c>
    </row>
    <row r="157">
      <c r="A157" s="2" t="s">
        <v>144</v>
      </c>
      <c r="B157" s="2" t="s">
        <v>126</v>
      </c>
      <c r="C157" s="2" t="s">
        <v>141</v>
      </c>
      <c r="D157" s="2" t="s">
        <v>40</v>
      </c>
      <c r="E157" s="2" t="s">
        <v>126</v>
      </c>
      <c r="F157" s="2" t="s">
        <v>116</v>
      </c>
      <c r="G157" s="2">
        <v>2013.0</v>
      </c>
      <c r="H157" s="2" t="s">
        <v>140</v>
      </c>
      <c r="I157" s="2" t="s">
        <v>44</v>
      </c>
      <c r="K157" s="4">
        <v>0.0</v>
      </c>
      <c r="L157" s="4">
        <v>0.0</v>
      </c>
      <c r="M157" s="4">
        <v>299.0</v>
      </c>
      <c r="N157" s="4">
        <v>0.0</v>
      </c>
      <c r="O157" s="4">
        <v>0.0</v>
      </c>
      <c r="P157" s="4">
        <v>0.0</v>
      </c>
      <c r="Q157" s="4">
        <v>0.0</v>
      </c>
      <c r="R157" s="4">
        <v>0.0</v>
      </c>
      <c r="S157" s="4">
        <v>0.0</v>
      </c>
      <c r="T157" s="4">
        <v>0.0</v>
      </c>
      <c r="U157" s="4">
        <v>0.0</v>
      </c>
      <c r="V157" s="4">
        <v>0.0</v>
      </c>
      <c r="W157" s="4">
        <v>0.0</v>
      </c>
      <c r="X157" s="4">
        <v>0.0</v>
      </c>
      <c r="Y157" s="4">
        <v>0.0</v>
      </c>
      <c r="Z157" s="4">
        <v>0.0</v>
      </c>
      <c r="AA157" s="4">
        <v>0.0</v>
      </c>
      <c r="AB157" s="4">
        <v>0.0</v>
      </c>
      <c r="AC157" s="4">
        <v>0.0</v>
      </c>
      <c r="AD157" s="4">
        <v>0.0</v>
      </c>
      <c r="AE157" s="4">
        <v>0.0</v>
      </c>
      <c r="AF157" s="4">
        <v>0.0</v>
      </c>
      <c r="AG157" s="4">
        <v>0.0</v>
      </c>
      <c r="AH157" s="4">
        <v>0.0</v>
      </c>
      <c r="AI157" s="4">
        <v>0.0</v>
      </c>
      <c r="AJ157" s="4">
        <v>0.0</v>
      </c>
      <c r="AK157" s="4">
        <v>0.0</v>
      </c>
      <c r="AL157" s="4">
        <v>0.0</v>
      </c>
      <c r="AM157" s="4">
        <v>0.0</v>
      </c>
      <c r="AN157" s="4">
        <v>0.0</v>
      </c>
      <c r="AP157" s="2">
        <v>0.0</v>
      </c>
      <c r="AQ157" s="2">
        <v>0.0</v>
      </c>
      <c r="AR157" s="4">
        <v>11590.0</v>
      </c>
      <c r="AS157" s="2">
        <v>0.0</v>
      </c>
      <c r="AT157" s="2">
        <v>0.0</v>
      </c>
      <c r="AU157" s="2">
        <v>0.0</v>
      </c>
      <c r="AV157" s="2">
        <v>0.0</v>
      </c>
      <c r="AW157" s="2">
        <v>0.0</v>
      </c>
      <c r="AX157" s="2">
        <v>0.0</v>
      </c>
      <c r="AY157" s="2">
        <v>0.0</v>
      </c>
      <c r="AZ157" s="2">
        <v>0.0</v>
      </c>
      <c r="BA157" s="2">
        <v>0.0</v>
      </c>
      <c r="BB157" s="2">
        <v>0.0</v>
      </c>
      <c r="BC157" s="2">
        <v>0.0</v>
      </c>
      <c r="BD157" s="2">
        <v>0.0</v>
      </c>
      <c r="BE157" s="2">
        <v>0.0</v>
      </c>
      <c r="BF157" s="2">
        <v>0.0</v>
      </c>
      <c r="BG157" s="2">
        <v>0.0</v>
      </c>
      <c r="BH157" s="2">
        <v>0.0</v>
      </c>
      <c r="BI157" s="2">
        <v>0.0</v>
      </c>
      <c r="BJ157" s="2">
        <v>0.0</v>
      </c>
      <c r="BK157" s="2">
        <v>0.0</v>
      </c>
      <c r="BL157" s="2">
        <v>0.0</v>
      </c>
      <c r="BM157" s="2">
        <v>0.0</v>
      </c>
      <c r="BN157" s="2">
        <v>0.0</v>
      </c>
      <c r="BO157" s="2">
        <v>0.0</v>
      </c>
      <c r="BP157" s="2">
        <v>0.0</v>
      </c>
      <c r="BQ157" s="2">
        <v>0.0</v>
      </c>
      <c r="BR157" s="2">
        <v>0.0</v>
      </c>
      <c r="BS157" s="2">
        <v>0.0</v>
      </c>
    </row>
    <row r="158">
      <c r="A158" s="2" t="s">
        <v>32</v>
      </c>
      <c r="B158" s="2" t="s">
        <v>107</v>
      </c>
      <c r="C158" s="2" t="s">
        <v>110</v>
      </c>
      <c r="D158" s="2" t="s">
        <v>40</v>
      </c>
      <c r="E158" s="2" t="s">
        <v>109</v>
      </c>
      <c r="F158" s="2" t="s">
        <v>103</v>
      </c>
      <c r="G158" s="2">
        <v>2013.0</v>
      </c>
      <c r="H158" s="2" t="s">
        <v>140</v>
      </c>
      <c r="I158" s="2" t="s">
        <v>44</v>
      </c>
      <c r="K158" s="4">
        <v>0.0</v>
      </c>
      <c r="L158" s="4">
        <v>0.0</v>
      </c>
      <c r="M158" s="4">
        <v>0.0</v>
      </c>
      <c r="N158" s="4">
        <v>0.0</v>
      </c>
      <c r="O158" s="4">
        <v>0.0</v>
      </c>
      <c r="P158" s="4">
        <v>0.0</v>
      </c>
      <c r="Q158" s="4">
        <v>0.0</v>
      </c>
      <c r="R158" s="4">
        <v>0.0</v>
      </c>
      <c r="S158" s="4">
        <v>0.0</v>
      </c>
      <c r="T158" s="4">
        <v>0.0</v>
      </c>
      <c r="U158" s="4">
        <v>0.0</v>
      </c>
      <c r="V158" s="4">
        <v>0.0</v>
      </c>
      <c r="W158" s="4">
        <v>0.0</v>
      </c>
      <c r="X158" s="4">
        <v>0.0</v>
      </c>
      <c r="Y158" s="4">
        <v>0.0</v>
      </c>
      <c r="Z158" s="4">
        <v>0.0</v>
      </c>
      <c r="AA158" s="4">
        <v>0.0</v>
      </c>
      <c r="AB158" s="4">
        <v>0.0</v>
      </c>
      <c r="AC158" s="4">
        <v>0.0</v>
      </c>
      <c r="AD158" s="4">
        <v>0.0</v>
      </c>
      <c r="AE158" s="4">
        <v>0.0</v>
      </c>
      <c r="AF158" s="4">
        <v>0.0</v>
      </c>
      <c r="AG158" s="4">
        <v>0.0</v>
      </c>
      <c r="AH158" s="4">
        <v>0.0</v>
      </c>
      <c r="AI158" s="4">
        <v>0.0</v>
      </c>
      <c r="AJ158" s="4">
        <v>0.0</v>
      </c>
      <c r="AK158" s="4">
        <v>0.0</v>
      </c>
      <c r="AL158" s="4">
        <v>0.0</v>
      </c>
      <c r="AM158" s="4">
        <v>0.0</v>
      </c>
      <c r="AN158" s="4">
        <v>0.0</v>
      </c>
      <c r="AP158" s="2">
        <v>0.0</v>
      </c>
      <c r="AQ158" s="2">
        <v>0.0</v>
      </c>
      <c r="AR158" s="2">
        <v>342.0</v>
      </c>
      <c r="AS158" s="2">
        <v>342.0</v>
      </c>
      <c r="AT158" s="2">
        <v>342.0</v>
      </c>
      <c r="AU158" s="2">
        <v>342.0</v>
      </c>
      <c r="AV158" s="2">
        <v>185.0</v>
      </c>
      <c r="AW158" s="2">
        <v>0.0</v>
      </c>
      <c r="AX158" s="2">
        <v>0.0</v>
      </c>
      <c r="AY158" s="2">
        <v>0.0</v>
      </c>
      <c r="AZ158" s="2">
        <v>0.0</v>
      </c>
      <c r="BA158" s="2">
        <v>0.0</v>
      </c>
      <c r="BB158" s="2">
        <v>0.0</v>
      </c>
      <c r="BC158" s="2">
        <v>0.0</v>
      </c>
      <c r="BD158" s="2">
        <v>0.0</v>
      </c>
      <c r="BE158" s="2">
        <v>0.0</v>
      </c>
      <c r="BF158" s="2">
        <v>0.0</v>
      </c>
      <c r="BG158" s="2">
        <v>0.0</v>
      </c>
      <c r="BH158" s="2">
        <v>0.0</v>
      </c>
      <c r="BI158" s="2">
        <v>0.0</v>
      </c>
      <c r="BJ158" s="2">
        <v>0.0</v>
      </c>
      <c r="BK158" s="2">
        <v>0.0</v>
      </c>
      <c r="BL158" s="2">
        <v>0.0</v>
      </c>
      <c r="BM158" s="2">
        <v>0.0</v>
      </c>
      <c r="BN158" s="2">
        <v>0.0</v>
      </c>
      <c r="BO158" s="2">
        <v>0.0</v>
      </c>
      <c r="BP158" s="2">
        <v>0.0</v>
      </c>
      <c r="BQ158" s="2">
        <v>0.0</v>
      </c>
      <c r="BR158" s="2">
        <v>0.0</v>
      </c>
      <c r="BS158" s="2">
        <v>0.0</v>
      </c>
    </row>
    <row r="159">
      <c r="A159" s="2" t="s">
        <v>32</v>
      </c>
      <c r="B159" s="2" t="s">
        <v>107</v>
      </c>
      <c r="C159" s="2" t="s">
        <v>115</v>
      </c>
      <c r="D159" s="2" t="s">
        <v>40</v>
      </c>
      <c r="E159" s="2" t="s">
        <v>109</v>
      </c>
      <c r="F159" s="2" t="s">
        <v>103</v>
      </c>
      <c r="G159" s="2">
        <v>2012.0</v>
      </c>
      <c r="H159" s="2" t="s">
        <v>140</v>
      </c>
      <c r="I159" s="2" t="s">
        <v>42</v>
      </c>
      <c r="K159" s="4">
        <v>0.0</v>
      </c>
      <c r="L159" s="4">
        <v>0.0</v>
      </c>
      <c r="M159" s="4">
        <v>0.0</v>
      </c>
      <c r="N159" s="4">
        <v>0.0</v>
      </c>
      <c r="O159" s="4">
        <v>0.0</v>
      </c>
      <c r="P159" s="4">
        <v>0.0</v>
      </c>
      <c r="Q159" s="4">
        <v>0.0</v>
      </c>
      <c r="R159" s="4">
        <v>0.0</v>
      </c>
      <c r="S159" s="4">
        <v>0.0</v>
      </c>
      <c r="T159" s="4">
        <v>0.0</v>
      </c>
      <c r="U159" s="4">
        <v>0.0</v>
      </c>
      <c r="V159" s="4">
        <v>0.0</v>
      </c>
      <c r="W159" s="4">
        <v>0.0</v>
      </c>
      <c r="X159" s="4">
        <v>0.0</v>
      </c>
      <c r="Y159" s="4">
        <v>0.0</v>
      </c>
      <c r="Z159" s="4">
        <v>0.0</v>
      </c>
      <c r="AA159" s="4">
        <v>0.0</v>
      </c>
      <c r="AB159" s="4">
        <v>0.0</v>
      </c>
      <c r="AC159" s="4">
        <v>0.0</v>
      </c>
      <c r="AD159" s="4">
        <v>0.0</v>
      </c>
      <c r="AE159" s="4">
        <v>0.0</v>
      </c>
      <c r="AF159" s="4">
        <v>0.0</v>
      </c>
      <c r="AG159" s="4">
        <v>0.0</v>
      </c>
      <c r="AH159" s="4">
        <v>0.0</v>
      </c>
      <c r="AI159" s="4">
        <v>0.0</v>
      </c>
      <c r="AJ159" s="4">
        <v>0.0</v>
      </c>
      <c r="AK159" s="4">
        <v>0.0</v>
      </c>
      <c r="AL159" s="4">
        <v>0.0</v>
      </c>
      <c r="AM159" s="4">
        <v>0.0</v>
      </c>
      <c r="AN159" s="4">
        <v>0.0</v>
      </c>
      <c r="AP159" s="2">
        <v>0.0</v>
      </c>
      <c r="AQ159" s="2">
        <v>464.0</v>
      </c>
      <c r="AR159" s="2">
        <v>464.0</v>
      </c>
      <c r="AS159" s="2">
        <v>464.0</v>
      </c>
      <c r="AT159" s="2">
        <v>464.0</v>
      </c>
      <c r="AU159" s="2">
        <v>464.0</v>
      </c>
      <c r="AV159" s="2">
        <v>464.0</v>
      </c>
      <c r="AW159" s="2">
        <v>464.0</v>
      </c>
      <c r="AX159" s="2">
        <v>464.0</v>
      </c>
      <c r="AY159" s="2">
        <v>464.0</v>
      </c>
      <c r="AZ159" s="2">
        <v>464.0</v>
      </c>
      <c r="BA159" s="2">
        <v>464.0</v>
      </c>
      <c r="BB159" s="2">
        <v>464.0</v>
      </c>
      <c r="BC159" s="2">
        <v>464.0</v>
      </c>
      <c r="BD159" s="2">
        <v>464.0</v>
      </c>
      <c r="BE159" s="2">
        <v>464.0</v>
      </c>
      <c r="BF159" s="2">
        <v>464.0</v>
      </c>
      <c r="BG159" s="2">
        <v>464.0</v>
      </c>
      <c r="BH159" s="2">
        <v>464.0</v>
      </c>
      <c r="BI159" s="2">
        <v>432.0</v>
      </c>
      <c r="BJ159" s="2">
        <v>0.0</v>
      </c>
      <c r="BK159" s="2">
        <v>0.0</v>
      </c>
      <c r="BL159" s="2">
        <v>0.0</v>
      </c>
      <c r="BM159" s="2">
        <v>0.0</v>
      </c>
      <c r="BN159" s="2">
        <v>0.0</v>
      </c>
      <c r="BO159" s="2">
        <v>0.0</v>
      </c>
      <c r="BP159" s="2">
        <v>0.0</v>
      </c>
      <c r="BQ159" s="2">
        <v>0.0</v>
      </c>
      <c r="BR159" s="2">
        <v>0.0</v>
      </c>
      <c r="BS159" s="2">
        <v>0.0</v>
      </c>
    </row>
    <row r="160"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</row>
    <row r="161"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</row>
    <row r="162">
      <c r="K162" s="4">
        <f t="shared" ref="K162:BS162" si="1">SUM(K3:K159)</f>
        <v>12479</v>
      </c>
      <c r="L162" s="4">
        <f t="shared" si="1"/>
        <v>33742</v>
      </c>
      <c r="M162" s="4">
        <f t="shared" si="1"/>
        <v>47095</v>
      </c>
      <c r="N162" s="4">
        <f t="shared" si="1"/>
        <v>65784</v>
      </c>
      <c r="O162" s="4">
        <f t="shared" si="1"/>
        <v>38236</v>
      </c>
      <c r="P162" s="4">
        <f t="shared" si="1"/>
        <v>36872</v>
      </c>
      <c r="Q162" s="4">
        <f t="shared" si="1"/>
        <v>32803</v>
      </c>
      <c r="R162" s="4">
        <f t="shared" si="1"/>
        <v>31931</v>
      </c>
      <c r="S162" s="4">
        <f t="shared" si="1"/>
        <v>31556</v>
      </c>
      <c r="T162" s="4">
        <f t="shared" si="1"/>
        <v>31185</v>
      </c>
      <c r="U162" s="4">
        <f t="shared" si="1"/>
        <v>27543</v>
      </c>
      <c r="V162" s="4">
        <f t="shared" si="1"/>
        <v>26188</v>
      </c>
      <c r="W162" s="4">
        <f t="shared" si="1"/>
        <v>24037</v>
      </c>
      <c r="X162" s="4">
        <f t="shared" si="1"/>
        <v>19853</v>
      </c>
      <c r="Y162" s="4">
        <f t="shared" si="1"/>
        <v>17091</v>
      </c>
      <c r="Z162" s="4">
        <f t="shared" si="1"/>
        <v>15475</v>
      </c>
      <c r="AA162" s="4">
        <f t="shared" si="1"/>
        <v>13080</v>
      </c>
      <c r="AB162" s="4">
        <f t="shared" si="1"/>
        <v>12207</v>
      </c>
      <c r="AC162" s="4">
        <f t="shared" si="1"/>
        <v>9640</v>
      </c>
      <c r="AD162" s="4">
        <f t="shared" si="1"/>
        <v>6001</v>
      </c>
      <c r="AE162" s="4">
        <f t="shared" si="1"/>
        <v>4359</v>
      </c>
      <c r="AF162" s="4">
        <f t="shared" si="1"/>
        <v>2671</v>
      </c>
      <c r="AG162" s="4">
        <f t="shared" si="1"/>
        <v>858</v>
      </c>
      <c r="AH162" s="4">
        <f t="shared" si="1"/>
        <v>116</v>
      </c>
      <c r="AI162" s="4">
        <f t="shared" si="1"/>
        <v>115</v>
      </c>
      <c r="AJ162" s="4">
        <f t="shared" si="1"/>
        <v>115</v>
      </c>
      <c r="AK162" s="4">
        <f t="shared" si="1"/>
        <v>-143</v>
      </c>
      <c r="AL162" s="4">
        <f t="shared" si="1"/>
        <v>0</v>
      </c>
      <c r="AM162" s="4">
        <f t="shared" si="1"/>
        <v>0</v>
      </c>
      <c r="AN162" s="4">
        <f t="shared" si="1"/>
        <v>0</v>
      </c>
      <c r="AO162" s="2">
        <f t="shared" si="1"/>
        <v>0</v>
      </c>
      <c r="AP162" s="2">
        <f t="shared" si="1"/>
        <v>36129529</v>
      </c>
      <c r="AQ162" s="2">
        <f t="shared" si="1"/>
        <v>76377582</v>
      </c>
      <c r="AR162" s="4">
        <f t="shared" si="1"/>
        <v>120700409</v>
      </c>
      <c r="AS162" s="4">
        <f t="shared" si="1"/>
        <v>181792325</v>
      </c>
      <c r="AT162" s="4">
        <f t="shared" si="1"/>
        <v>177410087</v>
      </c>
      <c r="AU162" s="4">
        <f t="shared" si="1"/>
        <v>170227007</v>
      </c>
      <c r="AV162" s="4">
        <f t="shared" si="1"/>
        <v>154839000</v>
      </c>
      <c r="AW162" s="4">
        <f t="shared" si="1"/>
        <v>150317050</v>
      </c>
      <c r="AX162" s="4">
        <f t="shared" si="1"/>
        <v>148691767</v>
      </c>
      <c r="AY162" s="4">
        <f t="shared" si="1"/>
        <v>145019268</v>
      </c>
      <c r="AZ162" s="4">
        <f t="shared" si="1"/>
        <v>125702433</v>
      </c>
      <c r="BA162" s="4">
        <f t="shared" si="1"/>
        <v>117167785</v>
      </c>
      <c r="BB162" s="4">
        <f t="shared" si="1"/>
        <v>102471490</v>
      </c>
      <c r="BC162" s="4">
        <f t="shared" si="1"/>
        <v>79569574</v>
      </c>
      <c r="BD162" s="2">
        <f t="shared" si="1"/>
        <v>65956116</v>
      </c>
      <c r="BE162" s="2">
        <f t="shared" si="1"/>
        <v>57498655</v>
      </c>
      <c r="BF162" s="2">
        <f t="shared" si="1"/>
        <v>47846984</v>
      </c>
      <c r="BG162" s="2">
        <f t="shared" si="1"/>
        <v>43910976</v>
      </c>
      <c r="BH162" s="2">
        <f t="shared" si="1"/>
        <v>30389117</v>
      </c>
      <c r="BI162" s="2">
        <f t="shared" si="1"/>
        <v>16237998</v>
      </c>
      <c r="BJ162" s="2">
        <f t="shared" si="1"/>
        <v>13191555</v>
      </c>
      <c r="BK162" s="2">
        <f t="shared" si="1"/>
        <v>9947330</v>
      </c>
      <c r="BL162" s="2">
        <f t="shared" si="1"/>
        <v>6062696</v>
      </c>
      <c r="BM162" s="2">
        <f t="shared" si="1"/>
        <v>382059</v>
      </c>
      <c r="BN162" s="2">
        <f t="shared" si="1"/>
        <v>377628</v>
      </c>
      <c r="BO162" s="2">
        <f t="shared" si="1"/>
        <v>377628</v>
      </c>
      <c r="BP162" s="2">
        <f t="shared" si="1"/>
        <v>-949590</v>
      </c>
      <c r="BQ162" s="2">
        <f t="shared" si="1"/>
        <v>0</v>
      </c>
      <c r="BR162" s="2">
        <f t="shared" si="1"/>
        <v>0</v>
      </c>
      <c r="BS162" s="2">
        <f t="shared" si="1"/>
        <v>0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2025-02-14T06:18:12Z</dcterms:created>
  <dc:creator>Barrie, April</dc:creator>
</cp:coreProperties>
</file>