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https://hydroone.sharepoint.com/sites/RA/Proceedings Library/2025/EB-2025-0157 - CLLP Tx Rates - 2026 Annual Update Application/Working Folder/Interrogatories/Interrogatory Responses by CLLP/PDF Folder - RRA/Live Excels/"/>
    </mc:Choice>
  </mc:AlternateContent>
  <xr:revisionPtr revIDLastSave="136" documentId="8_{A265F330-A43F-45F2-A2DF-C18637D05728}" xr6:coauthVersionLast="47" xr6:coauthVersionMax="47" xr10:uidLastSave="{3C65B144-8643-40A3-A588-A5F3E4B11D64}"/>
  <bookViews>
    <workbookView xWindow="-120" yWindow="-120" windowWidth="29040" windowHeight="15720" xr2:uid="{6E2D6C03-86AC-49F6-AF4B-E9CDEB898E76}"/>
  </bookViews>
  <sheets>
    <sheet name="A-04-01-05 Page 1" sheetId="1" r:id="rId1"/>
  </sheets>
  <definedNames>
    <definedName name="__FDS_HYPERLINK_TOGGLE_STATE__">"ON"</definedName>
    <definedName name="_Order1">0</definedName>
    <definedName name="_Regression_Int">1</definedName>
    <definedName name="CIQWBGuid">"099de4d7-8cd5-44af-9805-857947de0081"</definedName>
    <definedName name="de">0.00154386574286036</definedName>
    <definedName name="dfe">37350.4474895833</definedName>
    <definedName name="DME_BeforeCloseCompleted">"False"</definedName>
    <definedName name="dsa">"V920"</definedName>
    <definedName name="ESPCAhours">2080</definedName>
    <definedName name="ESPCAot">5.4655%</definedName>
    <definedName name="EV__EVCOM_OPTIONS__">8</definedName>
    <definedName name="EV__EXPOPTIONS__">1</definedName>
    <definedName name="EV__LASTREFTIME__">"(GMT-05:00)2/26/2013 12:15:31 AM"</definedName>
    <definedName name="EV__MAXEXPCOLS__">200</definedName>
    <definedName name="EV__MAXEXPROWS__">20000</definedName>
    <definedName name="EV__MEMORYCVW__">0</definedName>
    <definedName name="EV__WBEVMODE__">0</definedName>
    <definedName name="EV__WBREFOPTIONS__">134217732</definedName>
    <definedName name="EV__WBVERSION__">0</definedName>
    <definedName name="EV__WSINFO__">"BPC"</definedName>
    <definedName name="HTML_CodePage">1252</definedName>
    <definedName name="HTML_Control">{"'2003 05 15'!$W$11:$AI$18","'2003 05 15'!$A$1:$V$30"}</definedName>
    <definedName name="HTML_Control_BIT">{"'2003 05 15'!$W$11:$AI$18","'2003 05 15'!$A$1:$V$30"}</definedName>
    <definedName name="HTML_Description">""</definedName>
    <definedName name="HTML_Email">""</definedName>
    <definedName name="HTML_Header">"2003 05 15"</definedName>
    <definedName name="HTML_LastUpdate">"5/15/2003"</definedName>
    <definedName name="HTML_LineAfter">FALSE</definedName>
    <definedName name="HTML_LineBefore">FALSE</definedName>
    <definedName name="HTML_Name">"Dave Sloan"</definedName>
    <definedName name="HTML_OBDlg2">TRUE</definedName>
    <definedName name="HTML_OBDlg4">TRUE</definedName>
    <definedName name="HTML_OS">0</definedName>
    <definedName name="HTML_PathFile">"N:\Time _ Cost Allocation\2003 03 AM Time Allocation\Results\MyHTML.htm"</definedName>
    <definedName name="HTML_Title">"2003 05 15 to Ian"</definedName>
    <definedName name="Huh?">{"'2003 05 15'!$W$11:$AI$18","'2003 05 15'!$A$1:$V$30"}</definedName>
    <definedName name="Huh?_BIT">{"'2003 05 15'!$W$11:$AI$18","'2003 05 15'!$A$1:$V$30"}</definedName>
    <definedName name="IQ_ADDIN">"AUTO"</definedName>
    <definedName name="IQ_AVG_PRICE_TARGET">"c82"</definedName>
    <definedName name="IQ_BALANCE_GOODS_APR_FC_UNUSED_UNUSED_UNUSED">"c8353"</definedName>
    <definedName name="IQ_BALANCE_GOODS_APR_UNUSED_UNUSED_UNUSED">"c7473"</definedName>
    <definedName name="IQ_BALANCE_GOODS_FC_UNUSED_UNUSED_UNUSED">"c7693"</definedName>
    <definedName name="IQ_BALANCE_GOODS_POP_FC_UNUSED_UNUSED_UNUSED">"c7913"</definedName>
    <definedName name="IQ_BALANCE_GOODS_POP_UNUSED_UNUSED_UNUSED">"c7033"</definedName>
    <definedName name="IQ_BALANCE_GOODS_UNUSED_UNUSED_UNUSED">"c6813"</definedName>
    <definedName name="IQ_BALANCE_GOODS_YOY_FC_UNUSED_UNUSED_UNUSED">"c8133"</definedName>
    <definedName name="IQ_BALANCE_GOODS_YOY_UNUSED_UNUSED_UNUSED">"c7253"</definedName>
    <definedName name="IQ_BALANCE_SERV_APR_FC_UNUSED_UNUSED_UNUSED">"c8355"</definedName>
    <definedName name="IQ_BALANCE_SERV_APR_UNUSED_UNUSED_UNUSED">"c7475"</definedName>
    <definedName name="IQ_BALANCE_SERV_FC_UNUSED_UNUSED_UNUSED">"c7695"</definedName>
    <definedName name="IQ_BALANCE_SERV_POP_FC_UNUSED_UNUSED_UNUSED">"c7915"</definedName>
    <definedName name="IQ_BALANCE_SERV_POP_UNUSED_UNUSED_UNUSED">"c7035"</definedName>
    <definedName name="IQ_BALANCE_SERV_UNUSED_UNUSED_UNUSED">"c6815"</definedName>
    <definedName name="IQ_BALANCE_SERV_YOY_FC_UNUSED_UNUSED_UNUSED">"c8135"</definedName>
    <definedName name="IQ_BALANCE_SERV_YOY_UNUSED_UNUSED_UNUSED">"c7255"</definedName>
    <definedName name="IQ_BALANCE_TRADE_APR_FC_UNUSED_UNUSED_UNUSED">"c8357"</definedName>
    <definedName name="IQ_BALANCE_TRADE_APR_UNUSED_UNUSED_UNUSED">"c7477"</definedName>
    <definedName name="IQ_BALANCE_TRADE_FC_UNUSED_UNUSED_UNUSED">"c7697"</definedName>
    <definedName name="IQ_BALANCE_TRADE_POP_FC_UNUSED_UNUSED_UNUSED">"c7917"</definedName>
    <definedName name="IQ_BALANCE_TRADE_POP_UNUSED_UNUSED_UNUSED">"c7037"</definedName>
    <definedName name="IQ_BALANCE_TRADE_UNUSED_UNUSED_UNUSED">"c6817"</definedName>
    <definedName name="IQ_BALANCE_TRADE_YOY_FC_UNUSED_UNUSED_UNUSED">"c8137"</definedName>
    <definedName name="IQ_BALANCE_TRADE_YOY_UNUSED_UNUSED_UNUSED">"c7257"</definedName>
    <definedName name="IQ_BUDGET_BALANCE_APR_FC_UNUSED_UNUSED_UNUSED">"c8359"</definedName>
    <definedName name="IQ_BUDGET_BALANCE_APR_UNUSED_UNUSED_UNUSED">"c7479"</definedName>
    <definedName name="IQ_BUDGET_BALANCE_FC_UNUSED_UNUSED_UNUSED">"c7699"</definedName>
    <definedName name="IQ_BUDGET_BALANCE_POP_FC_UNUSED_UNUSED_UNUSED">"c7919"</definedName>
    <definedName name="IQ_BUDGET_BALANCE_POP_UNUSED_UNUSED_UNUSED">"c7039"</definedName>
    <definedName name="IQ_BUDGET_BALANCE_UNUSED_UNUSED_UNUSED">"c6819"</definedName>
    <definedName name="IQ_BUDGET_BALANCE_YOY_FC_UNUSED_UNUSED_UNUSED">"c8139"</definedName>
    <definedName name="IQ_BUDGET_BALANCE_YOY_UNUSED_UNUSED_UNUSED">"c7259"</definedName>
    <definedName name="IQ_BUDGET_RECEIPTS_APR_FC_UNUSED_UNUSED_UNUSED">"c8361"</definedName>
    <definedName name="IQ_BUDGET_RECEIPTS_APR_UNUSED_UNUSED_UNUSED">"c7481"</definedName>
    <definedName name="IQ_BUDGET_RECEIPTS_FC_UNUSED_UNUSED_UNUSED">"c7701"</definedName>
    <definedName name="IQ_BUDGET_RECEIPTS_POP_FC_UNUSED_UNUSED_UNUSED">"c7921"</definedName>
    <definedName name="IQ_BUDGET_RECEIPTS_POP_UNUSED_UNUSED_UNUSED">"c7041"</definedName>
    <definedName name="IQ_BUDGET_RECEIPTS_UNUSED_UNUSED_UNUSED">"c6821"</definedName>
    <definedName name="IQ_BUDGET_RECEIPTS_YOY_FC_UNUSED_UNUSED_UNUSED">"c8141"</definedName>
    <definedName name="IQ_BUDGET_RECEIPTS_YOY_UNUSED_UNUSED_UNUSED">"c7261"</definedName>
    <definedName name="IQ_CH">110000</definedName>
    <definedName name="IQ_CHANGE_INVENT_REAL_APR_FC_UNUSED_UNUSED_UNUSED">"c8500"</definedName>
    <definedName name="IQ_CHANGE_INVENT_REAL_APR_UNUSED_UNUSED_UNUSED">"c7620"</definedName>
    <definedName name="IQ_CHANGE_INVENT_REAL_FC_UNUSED_UNUSED_UNUSED">"c7840"</definedName>
    <definedName name="IQ_CHANGE_INVENT_REAL_POP_FC_UNUSED_UNUSED_UNUSED">"c8060"</definedName>
    <definedName name="IQ_CHANGE_INVENT_REAL_POP_UNUSED_UNUSED_UNUSED">"c7180"</definedName>
    <definedName name="IQ_CHANGE_INVENT_REAL_UNUSED_UNUSED_UNUSED">"c6960"</definedName>
    <definedName name="IQ_CHANGE_INVENT_REAL_YOY_FC_UNUSED_UNUSED_UNUSED">"c8280"</definedName>
    <definedName name="IQ_CHANGE_INVENT_REAL_YOY_UNUSED_UNUSED_UNUSED">"c7400"</definedName>
    <definedName name="IQ_CONTRACTS_OTHER_COMMODITIES_EQUITIES._FDIC">"c6522"</definedName>
    <definedName name="IQ_CONV_RATE">"c2192"</definedName>
    <definedName name="IQ_CORP_GOODS_PRICE_INDEX_APR_FC_UNUSED_UNUSED_UNUSED">"c8381"</definedName>
    <definedName name="IQ_CORP_GOODS_PRICE_INDEX_APR_UNUSED_UNUSED_UNUSED">"c7501"</definedName>
    <definedName name="IQ_CORP_GOODS_PRICE_INDEX_FC_UNUSED_UNUSED_UNUSED">"c7721"</definedName>
    <definedName name="IQ_CORP_GOODS_PRICE_INDEX_POP_FC_UNUSED_UNUSED_UNUSED">"c7941"</definedName>
    <definedName name="IQ_CORP_GOODS_PRICE_INDEX_POP_UNUSED_UNUSED_UNUSED">"c7061"</definedName>
    <definedName name="IQ_CORP_GOODS_PRICE_INDEX_UNUSED_UNUSED_UNUSED">"c6841"</definedName>
    <definedName name="IQ_CORP_GOODS_PRICE_INDEX_YOY_FC_UNUSED_UNUSED_UNUSED">"c8161"</definedName>
    <definedName name="IQ_CORP_GOODS_PRICE_INDEX_YOY_UNUSED_UNUSED_UNUSED">"c7281"</definedName>
    <definedName name="IQ_CQ">5000</definedName>
    <definedName name="IQ_CURR_ACCT_BALANCE_APR_FC_UNUSED_UNUSED_UNUSED">"c8387"</definedName>
    <definedName name="IQ_CURR_ACCT_BALANCE_APR_UNUSED_UNUSED_UNUSED">"c7507"</definedName>
    <definedName name="IQ_CURR_ACCT_BALANCE_FC_UNUSED_UNUSED_UNUSED">"c7727"</definedName>
    <definedName name="IQ_CURR_ACCT_BALANCE_POP_FC_UNUSED_UNUSED_UNUSED">"c7947"</definedName>
    <definedName name="IQ_CURR_ACCT_BALANCE_POP_UNUSED_UNUSED_UNUSED">"c7067"</definedName>
    <definedName name="IQ_CURR_ACCT_BALANCE_UNUSED_UNUSED_UNUSED">"c6847"</definedName>
    <definedName name="IQ_CURR_ACCT_BALANCE_YOY_FC_UNUSED_UNUSED_UNUSED">"c8167"</definedName>
    <definedName name="IQ_CURR_ACCT_BALANCE_YOY_UNUSED_UNUSED_UNUSED">"c7287"</definedName>
    <definedName name="IQ_CY">10000</definedName>
    <definedName name="IQ_DAILY">500000</definedName>
    <definedName name="IQ_DNTM">700000</definedName>
    <definedName name="IQ_ECO_METRIC_6825_UNUSED_UNUSED_UNUSED">"c6825"</definedName>
    <definedName name="IQ_ECO_METRIC_6839_UNUSED_UNUSED_UNUSED">"c6839"</definedName>
    <definedName name="IQ_ECO_METRIC_6896_UNUSED_UNUSED_UNUSED">"c6896"</definedName>
    <definedName name="IQ_ECO_METRIC_6897_UNUSED_UNUSED_UNUSED">"c6897"</definedName>
    <definedName name="IQ_ECO_METRIC_6988_UNUSED_UNUSED_UNUSED">"c6988"</definedName>
    <definedName name="IQ_ECO_METRIC_7045_UNUSED_UNUSED_UNUSED">"c7045"</definedName>
    <definedName name="IQ_ECO_METRIC_7059_UNUSED_UNUSED_UNUSED">"c7059"</definedName>
    <definedName name="IQ_ECO_METRIC_7116_UNUSED_UNUSED_UNUSED">"c7116"</definedName>
    <definedName name="IQ_ECO_METRIC_7117_UNUSED_UNUSED_UNUSED">"c7117"</definedName>
    <definedName name="IQ_ECO_METRIC_7208_UNUSED_UNUSED_UNUSED">"c7208"</definedName>
    <definedName name="IQ_ECO_METRIC_7265_UNUSED_UNUSED_UNUSED">"c7265"</definedName>
    <definedName name="IQ_ECO_METRIC_7279_UNUSED_UNUSED_UNUSED">"c7279"</definedName>
    <definedName name="IQ_ECO_METRIC_7336_UNUSED_UNUSED_UNUSED">"c7336"</definedName>
    <definedName name="IQ_ECO_METRIC_7337_UNUSED_UNUSED_UNUSED">"c7337"</definedName>
    <definedName name="IQ_ECO_METRIC_7428_UNUSED_UNUSED_UNUSED">"c7428"</definedName>
    <definedName name="IQ_ECO_METRIC_7556_UNUSED_UNUSED_UNUSED">"c7556"</definedName>
    <definedName name="IQ_ECO_METRIC_7557_UNUSED_UNUSED_UNUSED">"c7557"</definedName>
    <definedName name="IQ_ECO_METRIC_7648_UNUSED_UNUSED_UNUSED">"c7648"</definedName>
    <definedName name="IQ_ECO_METRIC_7705_UNUSED_UNUSED_UNUSED">"c7705"</definedName>
    <definedName name="IQ_ECO_METRIC_7719_UNUSED_UNUSED_UNUSED">"c7719"</definedName>
    <definedName name="IQ_ECO_METRIC_7776_UNUSED_UNUSED_UNUSED">"c7776"</definedName>
    <definedName name="IQ_ECO_METRIC_7777_UNUSED_UNUSED_UNUSED">"c7777"</definedName>
    <definedName name="IQ_ECO_METRIC_7868_UNUSED_UNUSED_UNUSED">"c7868"</definedName>
    <definedName name="IQ_ECO_METRIC_7925_UNUSED_UNUSED_UNUSED">"c7925"</definedName>
    <definedName name="IQ_ECO_METRIC_7939_UNUSED_UNUSED_UNUSED">"c7939"</definedName>
    <definedName name="IQ_ECO_METRIC_7996_UNUSED_UNUSED_UNUSED">"c7996"</definedName>
    <definedName name="IQ_ECO_METRIC_7997_UNUSED_UNUSED_UNUSED">"c7997"</definedName>
    <definedName name="IQ_ECO_METRIC_8088_UNUSED_UNUSED_UNUSED">"c8088"</definedName>
    <definedName name="IQ_ECO_METRIC_8145_UNUSED_UNUSED_UNUSED">"c8145"</definedName>
    <definedName name="IQ_ECO_METRIC_8159_UNUSED_UNUSED_UNUSED">"c8159"</definedName>
    <definedName name="IQ_ECO_METRIC_8216_UNUSED_UNUSED_UNUSED">"c8216"</definedName>
    <definedName name="IQ_ECO_METRIC_8217_UNUSED_UNUSED_UNUSED">"c8217"</definedName>
    <definedName name="IQ_ECO_METRIC_8308_UNUSED_UNUSED_UNUSED">"c8308"</definedName>
    <definedName name="IQ_ECO_METRIC_8436_UNUSED_UNUSED_UNUSED">"c8436"</definedName>
    <definedName name="IQ_ECO_METRIC_8437_UNUSED_UNUSED_UNUSED">"c8437"</definedName>
    <definedName name="IQ_ECO_METRIC_8528_UNUSED_UNUSED_UNUSED">"c8528"</definedName>
    <definedName name="IQ_EST_EPS_SURPRISE">"c1635"</definedName>
    <definedName name="IQ_EXPORTS_APR_FC_UNUSED_UNUSED_UNUSED">"c8401"</definedName>
    <definedName name="IQ_EXPORTS_APR_UNUSED_UNUSED_UNUSED">"c7521"</definedName>
    <definedName name="IQ_EXPORTS_FC_UNUSED_UNUSED_UNUSED">"c7741"</definedName>
    <definedName name="IQ_EXPORTS_GOODS_REAL_SAAR_APR_FC_UNUSED_UNUSED_UNUSED">"c8512"</definedName>
    <definedName name="IQ_EXPORTS_GOODS_REAL_SAAR_APR_UNUSED_UNUSED_UNUSED">"c7632"</definedName>
    <definedName name="IQ_EXPORTS_GOODS_REAL_SAAR_FC_UNUSED_UNUSED_UNUSED">"c7852"</definedName>
    <definedName name="IQ_EXPORTS_GOODS_REAL_SAAR_POP_FC_UNUSED_UNUSED_UNUSED">"c8072"</definedName>
    <definedName name="IQ_EXPORTS_GOODS_REAL_SAAR_POP_UNUSED_UNUSED_UNUSED">"c7192"</definedName>
    <definedName name="IQ_EXPORTS_GOODS_REAL_SAAR_UNUSED_UNUSED_UNUSED">"c6972"</definedName>
    <definedName name="IQ_EXPORTS_GOODS_REAL_SAAR_YOY_FC_UNUSED_UNUSED_UNUSED">"c8292"</definedName>
    <definedName name="IQ_EXPORTS_GOODS_REAL_SAAR_YOY_UNUSED_UNUSED_UNUSED">"c7412"</definedName>
    <definedName name="IQ_EXPORTS_POP_FC_UNUSED_UNUSED_UNUSED">"c7961"</definedName>
    <definedName name="IQ_EXPORTS_POP_UNUSED_UNUSED_UNUSED">"c7081"</definedName>
    <definedName name="IQ_EXPORTS_SERVICES_REAL_SAAR_APR_FC_UNUSED_UNUSED_UNUSED">"c8516"</definedName>
    <definedName name="IQ_EXPORTS_SERVICES_REAL_SAAR_APR_UNUSED_UNUSED_UNUSED">"c7636"</definedName>
    <definedName name="IQ_EXPORTS_SERVICES_REAL_SAAR_FC_UNUSED_UNUSED_UNUSED">"c7856"</definedName>
    <definedName name="IQ_EXPORTS_SERVICES_REAL_SAAR_POP_FC_UNUSED_UNUSED_UNUSED">"c8076"</definedName>
    <definedName name="IQ_EXPORTS_SERVICES_REAL_SAAR_POP_UNUSED_UNUSED_UNUSED">"c7196"</definedName>
    <definedName name="IQ_EXPORTS_SERVICES_REAL_SAAR_UNUSED_UNUSED_UNUSED">"c6976"</definedName>
    <definedName name="IQ_EXPORTS_SERVICES_REAL_SAAR_YOY_FC_UNUSED_UNUSED_UNUSED">"c8296"</definedName>
    <definedName name="IQ_EXPORTS_SERVICES_REAL_SAAR_YOY_UNUSED_UNUSED_UNUSED">"c7416"</definedName>
    <definedName name="IQ_EXPORTS_UNUSED_UNUSED_UNUSED">"c6861"</definedName>
    <definedName name="IQ_EXPORTS_YOY_FC_UNUSED_UNUSED_UNUSED">"c8181"</definedName>
    <definedName name="IQ_EXPORTS_YOY_UNUSED_UNUSED_UNUSED">"c7301"</definedName>
    <definedName name="IQ_FH">100000</definedName>
    <definedName name="IQ_FIXED_INVEST_APR_FC_UNUSED_UNUSED_UNUSED">"c8410"</definedName>
    <definedName name="IQ_FIXED_INVEST_APR_UNUSED_UNUSED_UNUSED">"c7530"</definedName>
    <definedName name="IQ_FIXED_INVEST_FC_UNUSED_UNUSED_UNUSED">"c7750"</definedName>
    <definedName name="IQ_FIXED_INVEST_POP_FC_UNUSED_UNUSED_UNUSED">"c7970"</definedName>
    <definedName name="IQ_FIXED_INVEST_POP_UNUSED_UNUSED_UNUSED">"c7090"</definedName>
    <definedName name="IQ_FIXED_INVEST_REAL_APR_FC_UNUSED_UNUSED_UNUSED">"c8518"</definedName>
    <definedName name="IQ_FIXED_INVEST_REAL_APR_UNUSED_UNUSED_UNUSED">"c7638"</definedName>
    <definedName name="IQ_FIXED_INVEST_REAL_FC_UNUSED_UNUSED_UNUSED">"c7858"</definedName>
    <definedName name="IQ_FIXED_INVEST_REAL_POP_FC_UNUSED_UNUSED_UNUSED">"c8078"</definedName>
    <definedName name="IQ_FIXED_INVEST_REAL_POP_UNUSED_UNUSED_UNUSED">"c7198"</definedName>
    <definedName name="IQ_FIXED_INVEST_REAL_UNUSED_UNUSED_UNUSED">"c6978"</definedName>
    <definedName name="IQ_FIXED_INVEST_REAL_YOY_FC_UNUSED_UNUSED_UNUSED">"c8298"</definedName>
    <definedName name="IQ_FIXED_INVEST_REAL_YOY_UNUSED_UNUSED_UNUSED">"c7418"</definedName>
    <definedName name="IQ_FIXED_INVEST_UNUSED_UNUSED_UNUSED">"c6870"</definedName>
    <definedName name="IQ_FIXED_INVEST_YOY_FC_UNUSED_UNUSED_UNUSED">"c8190"</definedName>
    <definedName name="IQ_FIXED_INVEST_YOY_UNUSED_UNUSED_UNUSED">"c7310"</definedName>
    <definedName name="IQ_FOREIGN_BRANCHES_U.S._BANKS_LOANS_FDIC">"c6438"</definedName>
    <definedName name="IQ_FQ">500</definedName>
    <definedName name="IQ_FWD_CY">10001</definedName>
    <definedName name="IQ_FWD_CY1">10002</definedName>
    <definedName name="IQ_FWD_CY2">10003</definedName>
    <definedName name="IQ_FWD_FY">1001</definedName>
    <definedName name="IQ_FWD_FY1">1002</definedName>
    <definedName name="IQ_FWD_FY2">1003</definedName>
    <definedName name="IQ_FWD_Q">501</definedName>
    <definedName name="IQ_FWD_Q1">502</definedName>
    <definedName name="IQ_FWD_Q2">503</definedName>
    <definedName name="IQ_FY">1000</definedName>
    <definedName name="IQ_HOUSING_COMPLETIONS_SINGLE_FAM_APR_FC_UNUSED_UNUSED_UNUSED">"c8422"</definedName>
    <definedName name="IQ_HOUSING_COMPLETIONS_SINGLE_FAM_APR_UNUSED_UNUSED_UNUSED">"c7542"</definedName>
    <definedName name="IQ_HOUSING_COMPLETIONS_SINGLE_FAM_FC_UNUSED_UNUSED_UNUSED">"c7762"</definedName>
    <definedName name="IQ_HOUSING_COMPLETIONS_SINGLE_FAM_POP_FC_UNUSED_UNUSED_UNUSED">"c7982"</definedName>
    <definedName name="IQ_HOUSING_COMPLETIONS_SINGLE_FAM_POP_UNUSED_UNUSED_UNUSED">"c7102"</definedName>
    <definedName name="IQ_HOUSING_COMPLETIONS_SINGLE_FAM_UNUSED_UNUSED_UNUSED">"c6882"</definedName>
    <definedName name="IQ_HOUSING_COMPLETIONS_SINGLE_FAM_YOY_FC_UNUSED_UNUSED_UNUSED">"c8202"</definedName>
    <definedName name="IQ_HOUSING_COMPLETIONS_SINGLE_FAM_YOY_UNUSED_UNUSED_UNUSED">"c7322"</definedName>
    <definedName name="IQ_IMPORTS_GOODS_REAL_SAAR_APR_FC_UNUSED_UNUSED_UNUSED">"c8523"</definedName>
    <definedName name="IQ_IMPORTS_GOODS_REAL_SAAR_APR_UNUSED_UNUSED_UNUSED">"c7643"</definedName>
    <definedName name="IQ_IMPORTS_GOODS_REAL_SAAR_FC_UNUSED_UNUSED_UNUSED">"c7863"</definedName>
    <definedName name="IQ_IMPORTS_GOODS_REAL_SAAR_POP_FC_UNUSED_UNUSED_UNUSED">"c8083"</definedName>
    <definedName name="IQ_IMPORTS_GOODS_REAL_SAAR_POP_UNUSED_UNUSED_UNUSED">"c7203"</definedName>
    <definedName name="IQ_IMPORTS_GOODS_REAL_SAAR_UNUSED_UNUSED_UNUSED">"c6983"</definedName>
    <definedName name="IQ_IMPORTS_GOODS_REAL_SAAR_YOY_FC_UNUSED_UNUSED_UNUSED">"c8303"</definedName>
    <definedName name="IQ_IMPORTS_GOODS_REAL_SAAR_YOY_UNUSED_UNUSED_UNUSED">"c7423"</definedName>
    <definedName name="IQ_IMPORTS_GOODS_SERVICES_APR_FC_UNUSED_UNUSED_UNUSED">"c8429"</definedName>
    <definedName name="IQ_IMPORTS_GOODS_SERVICES_APR_UNUSED_UNUSED_UNUSED">"c7549"</definedName>
    <definedName name="IQ_IMPORTS_GOODS_SERVICES_FC_UNUSED_UNUSED_UNUSED">"c7769"</definedName>
    <definedName name="IQ_IMPORTS_GOODS_SERVICES_POP_FC_UNUSED_UNUSED_UNUSED">"c7989"</definedName>
    <definedName name="IQ_IMPORTS_GOODS_SERVICES_POP_UNUSED_UNUSED_UNUSED">"c7109"</definedName>
    <definedName name="IQ_IMPORTS_GOODS_SERVICES_REAL_SAAR_APR_FC_UNUSED_UNUSED_UNUSED">"c8524"</definedName>
    <definedName name="IQ_IMPORTS_GOODS_SERVICES_REAL_SAAR_APR_UNUSED_UNUSED_UNUSED">"c7644"</definedName>
    <definedName name="IQ_IMPORTS_GOODS_SERVICES_REAL_SAAR_FC_UNUSED_UNUSED_UNUSED">"c7864"</definedName>
    <definedName name="IQ_IMPORTS_GOODS_SERVICES_REAL_SAAR_POP_FC_UNUSED_UNUSED_UNUSED">"c8084"</definedName>
    <definedName name="IQ_IMPORTS_GOODS_SERVICES_REAL_SAAR_POP_UNUSED_UNUSED_UNUSED">"c7204"</definedName>
    <definedName name="IQ_IMPORTS_GOODS_SERVICES_REAL_SAAR_UNUSED_UNUSED_UNUSED">"c6984"</definedName>
    <definedName name="IQ_IMPORTS_GOODS_SERVICES_REAL_SAAR_YOY_FC_UNUSED_UNUSED_UNUSED">"c8304"</definedName>
    <definedName name="IQ_IMPORTS_GOODS_SERVICES_REAL_SAAR_YOY_UNUSED_UNUSED_UNUSED">"c7424"</definedName>
    <definedName name="IQ_IMPORTS_GOODS_SERVICES_UNUSED_UNUSED_UNUSED">"c6889"</definedName>
    <definedName name="IQ_IMPORTS_GOODS_SERVICES_YOY_FC_UNUSED_UNUSED_UNUSED">"c8209"</definedName>
    <definedName name="IQ_IMPORTS_GOODS_SERVICES_YOY_UNUSED_UNUSED_UNUSED">"c7329"</definedName>
    <definedName name="IQ_ISM_SERVICES_APR_FC_UNUSED_UNUSED_UNUSED">"c8443"</definedName>
    <definedName name="IQ_ISM_SERVICES_APR_UNUSED_UNUSED_UNUSED">"c7563"</definedName>
    <definedName name="IQ_ISM_SERVICES_FC_UNUSED_UNUSED_UNUSED">"c7783"</definedName>
    <definedName name="IQ_ISM_SERVICES_POP_FC_UNUSED_UNUSED_UNUSED">"c8003"</definedName>
    <definedName name="IQ_ISM_SERVICES_POP_UNUSED_UNUSED_UNUSED">"c7123"</definedName>
    <definedName name="IQ_ISM_SERVICES_UNUSED_UNUSED_UNUSED">"c6903"</definedName>
    <definedName name="IQ_ISM_SERVICES_YOY_FC_UNUSED_UNUSED_UNUSED">"c8223"</definedName>
    <definedName name="IQ_ISM_SERVICES_YOY_UNUSED_UNUSED_UNUSED">"c7343"</definedName>
    <definedName name="IQ_LATESTK">1000</definedName>
    <definedName name="IQ_LATESTQ">500</definedName>
    <definedName name="IQ_LTM">2000</definedName>
    <definedName name="IQ_LTMMONTH">120000</definedName>
    <definedName name="IQ_MEDIAN_NEW_HOME_SALES_APR_FC_UNUSED_UNUSED_UNUSED">"c8460"</definedName>
    <definedName name="IQ_MEDIAN_NEW_HOME_SALES_APR_UNUSED_UNUSED_UNUSED">"c7580"</definedName>
    <definedName name="IQ_MEDIAN_NEW_HOME_SALES_FC_UNUSED_UNUSED_UNUSED">"c7800"</definedName>
    <definedName name="IQ_MEDIAN_NEW_HOME_SALES_POP_FC_UNUSED_UNUSED_UNUSED">"c8020"</definedName>
    <definedName name="IQ_MEDIAN_NEW_HOME_SALES_POP_UNUSED_UNUSED_UNUSED">"c7140"</definedName>
    <definedName name="IQ_MEDIAN_NEW_HOME_SALES_UNUSED_UNUSED_UNUSED">"c6920"</definedName>
    <definedName name="IQ_MEDIAN_NEW_HOME_SALES_YOY_FC_UNUSED_UNUSED_UNUSED">"c8240"</definedName>
    <definedName name="IQ_MEDIAN_NEW_HOME_SALES_YOY_UNUSED_UNUSED_UNUSED">"c7360"</definedName>
    <definedName name="IQ_MONTH">15000</definedName>
    <definedName name="IQ_MTD">800000</definedName>
    <definedName name="IQ_NAMES_REVISION_DATE_">41277.2356134259</definedName>
    <definedName name="IQ_NAMES_REVISION_DATE__1">42298.8973032407</definedName>
    <definedName name="IQ_NAV_ACT_OR_EST">"c2225"</definedName>
    <definedName name="IQ_NONRES_FIXED_INVEST_PRIV_APR_FC_UNUSED_UNUSED_UNUSED">"c8468"</definedName>
    <definedName name="IQ_NONRES_FIXED_INVEST_PRIV_APR_UNUSED_UNUSED_UNUSED">"c7588"</definedName>
    <definedName name="IQ_NONRES_FIXED_INVEST_PRIV_FC_UNUSED_UNUSED_UNUSED">"c7808"</definedName>
    <definedName name="IQ_NONRES_FIXED_INVEST_PRIV_POP_FC_UNUSED_UNUSED_UNUSED">"c8028"</definedName>
    <definedName name="IQ_NONRES_FIXED_INVEST_PRIV_POP_UNUSED_UNUSED_UNUSED">"c7148"</definedName>
    <definedName name="IQ_NONRES_FIXED_INVEST_PRIV_UNUSED_UNUSED_UNUSED">"c6928"</definedName>
    <definedName name="IQ_NONRES_FIXED_INVEST_PRIV_YOY_FC_UNUSED_UNUSED_UNUSED">"c8248"</definedName>
    <definedName name="IQ_NONRES_FIXED_INVEST_PRIV_YOY_UNUSED_UNUSED_UNUSED">"c7368"</definedName>
    <definedName name="IQ_NTM">6000</definedName>
    <definedName name="IQ_OG_TOTAL_OIL_PRODUCTON">"c2059"</definedName>
    <definedName name="IQ_OPENED55">1</definedName>
    <definedName name="IQ_PRIVATE_CONST_TOTAL_APR_FC_UNUSED_UNUSED_UNUSED">"c8559"</definedName>
    <definedName name="IQ_PRIVATE_CONST_TOTAL_APR_UNUSED_UNUSED_UNUSED">"c7679"</definedName>
    <definedName name="IQ_PRIVATE_CONST_TOTAL_FC_UNUSED_UNUSED_UNUSED">"c7899"</definedName>
    <definedName name="IQ_PRIVATE_CONST_TOTAL_POP_FC_UNUSED_UNUSED_UNUSED">"c8119"</definedName>
    <definedName name="IQ_PRIVATE_CONST_TOTAL_POP_UNUSED_UNUSED_UNUSED">"c7239"</definedName>
    <definedName name="IQ_PRIVATE_CONST_TOTAL_UNUSED_UNUSED_UNUSED">"c7019"</definedName>
    <definedName name="IQ_PRIVATE_CONST_TOTAL_YOY_FC_UNUSED_UNUSED_UNUSED">"c8339"</definedName>
    <definedName name="IQ_PRIVATE_CONST_TOTAL_YOY_UNUSED_UNUSED_UNUSED">"c7459"</definedName>
    <definedName name="IQ_PRIVATE_RES_CONST_REAL_APR_FC_UNUSED_UNUSED_UNUSED">"c8535"</definedName>
    <definedName name="IQ_PRIVATE_RES_CONST_REAL_APR_UNUSED_UNUSED_UNUSED">"c7655"</definedName>
    <definedName name="IQ_PRIVATE_RES_CONST_REAL_FC_UNUSED_UNUSED_UNUSED">"c7875"</definedName>
    <definedName name="IQ_PRIVATE_RES_CONST_REAL_POP_FC_UNUSED_UNUSED_UNUSED">"c8095"</definedName>
    <definedName name="IQ_PRIVATE_RES_CONST_REAL_POP_UNUSED_UNUSED_UNUSED">"c7215"</definedName>
    <definedName name="IQ_PRIVATE_RES_CONST_REAL_UNUSED_UNUSED_UNUSED">"c6995"</definedName>
    <definedName name="IQ_PRIVATE_RES_CONST_REAL_YOY_FC_UNUSED_UNUSED_UNUSED">"c8315"</definedName>
    <definedName name="IQ_PRIVATE_RES_CONST_REAL_YOY_UNUSED_UNUSED_UNUSED">"c7435"</definedName>
    <definedName name="IQ_PURCHASES_EQUIP_NONRES_SAAR_APR_FC_UNUSED_UNUSED_UNUSED">"c8491"</definedName>
    <definedName name="IQ_PURCHASES_EQUIP_NONRES_SAAR_APR_UNUSED_UNUSED_UNUSED">"c7611"</definedName>
    <definedName name="IQ_PURCHASES_EQUIP_NONRES_SAAR_FC_UNUSED_UNUSED_UNUSED">"c7831"</definedName>
    <definedName name="IQ_PURCHASES_EQUIP_NONRES_SAAR_POP_FC_UNUSED_UNUSED_UNUSED">"c8051"</definedName>
    <definedName name="IQ_PURCHASES_EQUIP_NONRES_SAAR_POP_UNUSED_UNUSED_UNUSED">"c7171"</definedName>
    <definedName name="IQ_PURCHASES_EQUIP_NONRES_SAAR_UNUSED_UNUSED_UNUSED">"c6951"</definedName>
    <definedName name="IQ_PURCHASES_EQUIP_NONRES_SAAR_YOY_FC_UNUSED_UNUSED_UNUSED">"c8271"</definedName>
    <definedName name="IQ_PURCHASES_EQUIP_NONRES_SAAR_YOY_UNUSED_UNUSED_UNUSED">"c7391"</definedName>
    <definedName name="IQ_QTD">750000</definedName>
    <definedName name="IQ_RES_CONST_REAL_APR_FC_UNUSED_UNUSED_UNUSED">"c8536"</definedName>
    <definedName name="IQ_RES_CONST_REAL_APR_UNUSED_UNUSED_UNUSED">"c7656"</definedName>
    <definedName name="IQ_RES_CONST_REAL_FC_UNUSED_UNUSED_UNUSED">"c7876"</definedName>
    <definedName name="IQ_RES_CONST_REAL_POP_FC_UNUSED_UNUSED_UNUSED">"c8096"</definedName>
    <definedName name="IQ_RES_CONST_REAL_POP_UNUSED_UNUSED_UNUSED">"c7216"</definedName>
    <definedName name="IQ_RES_CONST_REAL_SAAR_APR_FC_UNUSED_UNUSED_UNUSED">"c8537"</definedName>
    <definedName name="IQ_RES_CONST_REAL_SAAR_APR_UNUSED_UNUSED_UNUSED">"c7657"</definedName>
    <definedName name="IQ_RES_CONST_REAL_SAAR_FC_UNUSED_UNUSED_UNUSED">"c7877"</definedName>
    <definedName name="IQ_RES_CONST_REAL_SAAR_POP_FC_UNUSED_UNUSED_UNUSED">"c8097"</definedName>
    <definedName name="IQ_RES_CONST_REAL_SAAR_POP_UNUSED_UNUSED_UNUSED">"c7217"</definedName>
    <definedName name="IQ_RES_CONST_REAL_SAAR_UNUSED_UNUSED_UNUSED">"c6997"</definedName>
    <definedName name="IQ_RES_CONST_REAL_SAAR_YOY_FC_UNUSED_UNUSED_UNUSED">"c8317"</definedName>
    <definedName name="IQ_RES_CONST_REAL_SAAR_YOY_UNUSED_UNUSED_UNUSED">"c7437"</definedName>
    <definedName name="IQ_RES_CONST_REAL_UNUSED_UNUSED_UNUSED">"c6996"</definedName>
    <definedName name="IQ_RES_CONST_REAL_YOY_FC_UNUSED_UNUSED_UNUSED">"c8316"</definedName>
    <definedName name="IQ_RES_CONST_REAL_YOY_UNUSED_UNUSED_UNUSED">"c7436"</definedName>
    <definedName name="IQ_RES_CONST_SAAR_APR_FC_UNUSED_UNUSED_UNUSED">"c8540"</definedName>
    <definedName name="IQ_RES_CONST_SAAR_APR_UNUSED_UNUSED_UNUSED">"c7660"</definedName>
    <definedName name="IQ_RES_CONST_SAAR_FC_UNUSED_UNUSED_UNUSED">"c7880"</definedName>
    <definedName name="IQ_RES_CONST_SAAR_POP_FC_UNUSED_UNUSED_UNUSED">"c8100"</definedName>
    <definedName name="IQ_RES_CONST_SAAR_POP_UNUSED_UNUSED_UNUSED">"c7220"</definedName>
    <definedName name="IQ_RES_CONST_SAAR_UNUSED_UNUSED_UNUSED">"c7000"</definedName>
    <definedName name="IQ_RES_CONST_SAAR_YOY_FC_UNUSED_UNUSED_UNUSED">"c8320"</definedName>
    <definedName name="IQ_RES_CONST_SAAR_YOY_UNUSED_UNUSED_UNUSED">"c7440"</definedName>
    <definedName name="IQ_SHAREOUTSTANDING">"c1347"</definedName>
    <definedName name="IQ_TODAY">0</definedName>
    <definedName name="IQ_TOTAL_PENSION_OBLIGATION">"c1292"</definedName>
    <definedName name="IQ_WEEK">50000</definedName>
    <definedName name="IQ_YTD">3000</definedName>
    <definedName name="IQ_YTDMONTH">130000</definedName>
    <definedName name="IQRA12">"$A$13:$A$272"</definedName>
    <definedName name="IQRA279">"$A$280:$A$539"</definedName>
    <definedName name="IQRAC12">"$AC$13"</definedName>
    <definedName name="IQRAC279">"$AC$280:$AC$539"</definedName>
    <definedName name="IQRAF12">"$AF$13"</definedName>
    <definedName name="IQRAF279">"$AF$280:$AF$339"</definedName>
    <definedName name="IQRAJ12">"$AJ$13"</definedName>
    <definedName name="IQRAJ279">"$AJ$280:$AJ$539"</definedName>
    <definedName name="IQRAM12">"$AM$13"</definedName>
    <definedName name="IQRAM279">"$AM$280:$AM$339"</definedName>
    <definedName name="IQRAQ12">"$AQ$13"</definedName>
    <definedName name="IQRAQ279">"$AQ$280:$AQ$539"</definedName>
    <definedName name="IQRAT12">"$AT$13"</definedName>
    <definedName name="IQRAT279">"$AT$280:$AT$339"</definedName>
    <definedName name="IQRAX12">"$AX$13"</definedName>
    <definedName name="IQRAX279">"$AX$280:$AX$539"</definedName>
    <definedName name="IQRBA12">"$BA$13"</definedName>
    <definedName name="IQRBA279">"$BA$280:$BA$339"</definedName>
    <definedName name="IQRBE12">"$BE$13"</definedName>
    <definedName name="IQRBE279">"$BE$280:$BE$539"</definedName>
    <definedName name="IQRBH12">"$BH$13"</definedName>
    <definedName name="IQRBH279">"$BH$280:$BH$339"</definedName>
    <definedName name="IQRBL12">"$BL$13"</definedName>
    <definedName name="IQRBL279">"$BL$280:$BL$539"</definedName>
    <definedName name="IQRBO12">"$BO$13"</definedName>
    <definedName name="IQRBO279">"$BO$280:$BO$339"</definedName>
    <definedName name="IQRBS11">"$BS$12:$BS$272"</definedName>
    <definedName name="IQRBS12">"$BS$13"</definedName>
    <definedName name="IQRBS279">"$BS$280:$BS$539"</definedName>
    <definedName name="IQRBV12">"$BV$13"</definedName>
    <definedName name="IQRBV279">"$BV$280:$BV$339"</definedName>
    <definedName name="IQRBZ12">"$BZ$13"</definedName>
    <definedName name="IQRBZ279">"$BZ$280:$BZ$539"</definedName>
    <definedName name="IQRCC12">"$CC$13"</definedName>
    <definedName name="IQRCC279">"$CC$280:$CC$339"</definedName>
    <definedName name="IQRCG12">"$CG$13"</definedName>
    <definedName name="IQRCG279">"$CG$280:$CG$539"</definedName>
    <definedName name="IQRCJ12">"$CJ$13"</definedName>
    <definedName name="IQRCJ279">"$CJ$280:$CJ$339"</definedName>
    <definedName name="IQRCN12">"$CN$13"</definedName>
    <definedName name="IQRCN279">"$CN$280:$CN$539"</definedName>
    <definedName name="IQRCQ12">"$CQ$13"</definedName>
    <definedName name="IQRCQ279">"$CQ$280:$CQ$339"</definedName>
    <definedName name="IQRCU12">"$CU$13"</definedName>
    <definedName name="IQRCU279">"$CU$280:$CU$539"</definedName>
    <definedName name="IQRCX12">"$CX$13"</definedName>
    <definedName name="IQRCX279">"$CX$280:$CX$339"</definedName>
    <definedName name="IQRD12">"$D$13:$D$71"</definedName>
    <definedName name="IQRD279">"$D$280:$D$339"</definedName>
    <definedName name="IQRH12">"$H$13"</definedName>
    <definedName name="IQRH279">"$H$280:$H$539"</definedName>
    <definedName name="IQRK12">"$K$13"</definedName>
    <definedName name="IQRK279">"$K$280:$K$339"</definedName>
    <definedName name="IQRO12">"$O$13"</definedName>
    <definedName name="IQRO279">"$O$280:$O$539"</definedName>
    <definedName name="IQRR12">"$R$13"</definedName>
    <definedName name="IQRR279">"$R$280:$R$339"</definedName>
    <definedName name="IQRV12">"$V$13"</definedName>
    <definedName name="IQRV279">"$V$280:$V$539"</definedName>
    <definedName name="IQRY12">"$Y$13"</definedName>
    <definedName name="IQRY279">"$Y$280:$Y$339"</definedName>
    <definedName name="ListOffset">1</definedName>
    <definedName name="MEWarning">0</definedName>
    <definedName name="nmbmbm">"V2002-03-29"</definedName>
    <definedName name="NvsASD">"V2003-02-28"</definedName>
    <definedName name="NvsAutoDrillOk">"VN"</definedName>
    <definedName name="NvsElapsedTime">0.0000925925924093463</definedName>
    <definedName name="NvsEndTime">37697.5868518519</definedName>
    <definedName name="NvsInstLang">"VENG"</definedName>
    <definedName name="NvsInstSpec">"%,LS_ACCT_ACT,SBAL,FCURRENCY_CD,V ,VCAD,FBUSINESS_UNIT,TY2K_BU_MODEL,NOHSC CONSOLIDATED,FACCOUNT,TACCT_2002,NREGULATORY ASSETS,FBUSINESS_UNIT,TOHSC_CONSOLIDATED1,NOHSC CONSOLIDATED"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NplSpec">"%,XZF.ACCOUNT.PSDetail"</definedName>
    <definedName name="NvsPanelEffdt">"V1995-01-01"</definedName>
    <definedName name="NvsPanelSetid">"VMFG"</definedName>
    <definedName name="NvsReqBU">"V900"</definedName>
    <definedName name="NvsReqBUOnly">"VN"</definedName>
    <definedName name="NvsTransLed">"VN"</definedName>
    <definedName name="NvsTreeASD">"V2003-02-28"</definedName>
    <definedName name="NvsValTbl.ACCOUNT">"GL_ACCOUNT_TBL"</definedName>
    <definedName name="NvsValTbl.ACTIVITY_ID">"PROJ_ACTIVITY"</definedName>
    <definedName name="NvsValTbl.ANALYSIS_TYPE">"PROJ_ANTYPE_FS"</definedName>
    <definedName name="NvsValTbl.BUSINESS_UNIT">"BUS_UNIT_TBL_GL"</definedName>
    <definedName name="NvsValTbl.CATEGORY">"CATEGORY_TBL"</definedName>
    <definedName name="NvsValTbl.CURRENCY_CD">"CURRENCY_CD_TBL"</definedName>
    <definedName name="NvsValTbl.DEPTID">"DEPARTMENT_TBL"</definedName>
    <definedName name="NvsValTbl.OH_WORK_PROG">"OH_NVPROGRAM_VW"</definedName>
    <definedName name="NvsValTbl.PROJECT_ID">"OH_P300_TREE_VW"</definedName>
    <definedName name="NvsValTbl.PROJECT_TYPE">"PROJ_TYPE_TBL"</definedName>
    <definedName name="NvsValTbl.RESOURCE_TYPE">"PROJ_RES_TYPE"</definedName>
    <definedName name="NvsValTbl.STATISTICS_CODE">"STAT_TBL"</definedName>
    <definedName name="NvsValTbl.UNIT_OF_MEASURE">"UNITS_TBL"</definedName>
    <definedName name="PIVOT3_Green">{"'2003 05 15'!$W$11:$AI$18","'2003 05 15'!$A$1:$V$30"}</definedName>
    <definedName name="popoiuo">"V900"</definedName>
    <definedName name="_xlnm.Print_Area" localSheetId="0">'A-04-01-05 Page 1'!$A$1:$Q$109</definedName>
    <definedName name="Range_name__gl_accdepn_lookup_txdx">"1.'SUPPORT 6A - LEDGER BAL CONTROL'!$I$1:$P$55"</definedName>
    <definedName name="ss">{"'2003 05 15'!$W$11:$AI$18","'2003 05 15'!$A$1:$V$30"}</definedName>
    <definedName name="werere">37348.4370907407</definedName>
    <definedName name="wererere">0.000118634263344575</definedName>
    <definedName name="wererewr">"V2002-03-29"</definedName>
    <definedName name="werewryuyui">"%,FBUSINESS_UNIT,V940"</definedName>
    <definedName name="wrn.HO._.Cost._.Alloc." hidden="1">{"SumCost_Alloc",#N/A,FALSE,"Sheet1";"ChairOffice",#N/A,FALSE,"Sheet1";"BoardDirectors",#N/A,FALSE,"Sheet1";"PresCEO",#N/A,FALSE,"Sheet1";"CFOOffice",#N/A,FALSE,"Sheet1";"TreasOffice",#N/A,FALSE,"Sheet1";"StratDevelop",#N/A,FALSE,"Sheet1";"GenlCons_Secy",#N/A,FALSE,"Sheet1";"GenlCons_Corp",#N/A,FALSE,"Sheet1";"GenlCons_Law",#N/A,FALSE,"Sheet1";"GenlCons_Reg_Price",#N/A,FALSE,"Sheet1";"HumanResources",#N/A,FALSE,"Sheet1";"LabourRelations",#N/A,FALSE,"Sheet1";"IMIT",#N/A,FALSE,"Sheet1";"CorpComm",#N/A,FALSE,"Sheet1";"LBSSFacilities",#N/A,FALSE,"Sheet1";"CF_CorpContr",#N/A,FALSE,"Sheet1";"CFTreasury",#N/A,FALSE,"Sheet1";"CFTax",#N/A,FALSE,"Sheet1";"CFStrategy",#N/A,FALSE,"Sheet1";"CF_InternalAudit",#N/A,FALSE,"Sheet1"}</definedName>
    <definedName name="wrn.HO._.Cost._.Alloc._BIT" hidden="1">{"SumCost_Alloc",#N/A,FALSE,"Sheet1";"ChairOffice",#N/A,FALSE,"Sheet1";"BoardDirectors",#N/A,FALSE,"Sheet1";"PresCEO",#N/A,FALSE,"Sheet1";"CFOOffice",#N/A,FALSE,"Sheet1";"TreasOffice",#N/A,FALSE,"Sheet1";"StratDevelop",#N/A,FALSE,"Sheet1";"GenlCons_Secy",#N/A,FALSE,"Sheet1";"GenlCons_Corp",#N/A,FALSE,"Sheet1";"GenlCons_Law",#N/A,FALSE,"Sheet1";"GenlCons_Reg_Price",#N/A,FALSE,"Sheet1";"HumanResources",#N/A,FALSE,"Sheet1";"LabourRelations",#N/A,FALSE,"Sheet1";"IMIT",#N/A,FALSE,"Sheet1";"CorpComm",#N/A,FALSE,"Sheet1";"LBSSFacilities",#N/A,FALSE,"Sheet1";"CF_CorpContr",#N/A,FALSE,"Sheet1";"CFTreasury",#N/A,FALSE,"Sheet1";"CFTax",#N/A,FALSE,"Sheet1";"CFStrategy",#N/A,FALSE,"Sheet1";"CF_InternalAudit",#N/A,FALSE,"Sheet1"}</definedName>
    <definedName name="wrn.HO._.Cost._Alloc.ReV" hidden="1">{"SumCost_Alloc",#N/A,FALSE,"Sheet1";"ChairOffice",#N/A,FALSE,"Sheet1";"BoardDirectors",#N/A,FALSE,"Sheet1";"PresCEO",#N/A,FALSE,"Sheet1";"CFOOffice",#N/A,FALSE,"Sheet1";"TreasOffice",#N/A,FALSE,"Sheet1";"StratDevelop",#N/A,FALSE,"Sheet1";"GenlCons_Secy",#N/A,FALSE,"Sheet1";"GenlCons_Corp",#N/A,FALSE,"Sheet1";"GenlCons_Law",#N/A,FALSE,"Sheet1";"GenlCons_Reg_Price",#N/A,FALSE,"Sheet1";"HumanResources",#N/A,FALSE,"Sheet1";"LabourRelations",#N/A,FALSE,"Sheet1";"IMIT",#N/A,FALSE,"Sheet1";"CorpComm",#N/A,FALSE,"Sheet1";"LBSSFacilities",#N/A,FALSE,"Sheet1";"CF_CorpContr",#N/A,FALSE,"Sheet1";"CFTreasury",#N/A,FALSE,"Sheet1";"CFTax",#N/A,FALSE,"Sheet1";"CFStrategy",#N/A,FALSE,"Sheet1";"CF_InternalAudit",#N/A,FALSE,"Sheet1"}</definedName>
    <definedName name="wrn.HO._.Cost._Alloc.Rev_BIT" hidden="1">{"SumCost_Alloc",#N/A,FALSE,"Sheet1";"ChairOffice",#N/A,FALSE,"Sheet1";"BoardDirectors",#N/A,FALSE,"Sheet1";"PresCEO",#N/A,FALSE,"Sheet1";"CFOOffice",#N/A,FALSE,"Sheet1";"TreasOffice",#N/A,FALSE,"Sheet1";"StratDevelop",#N/A,FALSE,"Sheet1";"GenlCons_Secy",#N/A,FALSE,"Sheet1";"GenlCons_Corp",#N/A,FALSE,"Sheet1";"GenlCons_Law",#N/A,FALSE,"Sheet1";"GenlCons_Reg_Price",#N/A,FALSE,"Sheet1";"HumanResources",#N/A,FALSE,"Sheet1";"LabourRelations",#N/A,FALSE,"Sheet1";"IMIT",#N/A,FALSE,"Sheet1";"CorpComm",#N/A,FALSE,"Sheet1";"LBSSFacilities",#N/A,FALSE,"Sheet1";"CF_CorpContr",#N/A,FALSE,"Sheet1";"CFTreasury",#N/A,FALSE,"Sheet1";"CFTax",#N/A,FALSE,"Sheet1";"CFStrategy",#N/A,FALSE,"Sheet1";"CF_InternalAudit",#N/A,FALSE,"Sheet1"}</definedName>
    <definedName name="wrn.print._.graphs." hidden="1">{"cap_structure",#N/A,FALSE,"Graph-Mkt Cap";"price",#N/A,FALSE,"Graph-Price";"ebit",#N/A,FALSE,"Graph-EBITDA";"ebitda",#N/A,FALSE,"Graph-EBITDA"}</definedName>
    <definedName name="wrn.print._.raw._.data._.entry." hidden="1">{"inputs raw data",#N/A,TRUE,"INPUT"}</definedName>
    <definedName name="wrn.print._.summary._.sheets." hidden="1">{"summary1",#N/A,TRUE,"Comps";"summary2",#N/A,TRUE,"Comps";"summary3",#N/A,TRUE,"Comps"}</definedName>
    <definedName name="wvu.inputs._.raw._.data.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summary1.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2.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3.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9" i="1" l="1"/>
  <c r="F18" i="1"/>
  <c r="H18" i="1"/>
  <c r="F28" i="1"/>
  <c r="F30" i="1" s="1"/>
  <c r="H28" i="1"/>
  <c r="H30" i="1" s="1"/>
  <c r="F45" i="1"/>
  <c r="H45" i="1"/>
  <c r="H51" i="1"/>
  <c r="H53" i="1" s="1"/>
  <c r="H65" i="1" s="1"/>
  <c r="F51" i="1"/>
  <c r="F53" i="1" s="1"/>
  <c r="F65" i="1" s="1"/>
  <c r="F52" i="1"/>
  <c r="H52" i="1"/>
  <c r="F59" i="1"/>
  <c r="H59" i="1" s="1"/>
  <c r="F64" i="1"/>
  <c r="H64" i="1"/>
  <c r="F79" i="1"/>
  <c r="H79" i="1"/>
  <c r="F83" i="1"/>
  <c r="F85" i="1" s="1"/>
  <c r="F87" i="1" s="1"/>
  <c r="F89" i="1" s="1"/>
  <c r="F11" i="1" s="1"/>
  <c r="H83" i="1"/>
  <c r="H85" i="1" s="1"/>
  <c r="H87" i="1" s="1"/>
  <c r="H89" i="1" s="1"/>
  <c r="H11" i="1" s="1"/>
  <c r="F86" i="1"/>
  <c r="H86" i="1"/>
  <c r="F93" i="1"/>
  <c r="H93" i="1"/>
  <c r="F105" i="1"/>
  <c r="H105" i="1"/>
  <c r="J9" i="1"/>
  <c r="P86" i="1"/>
  <c r="N86" i="1"/>
  <c r="L86" i="1"/>
  <c r="J86" i="1"/>
  <c r="P52" i="1"/>
  <c r="N52" i="1"/>
  <c r="L52" i="1"/>
  <c r="J52" i="1"/>
  <c r="P28" i="1"/>
  <c r="N28" i="1"/>
  <c r="L28" i="1"/>
  <c r="J28" i="1"/>
  <c r="H66" i="1" l="1"/>
  <c r="H73" i="1" s="1"/>
  <c r="H10" i="1" s="1"/>
  <c r="F66" i="1"/>
  <c r="F73" i="1" s="1"/>
  <c r="F10" i="1" s="1"/>
  <c r="F36" i="1"/>
  <c r="F97" i="1"/>
  <c r="F99" i="1" s="1"/>
  <c r="F108" i="1" s="1"/>
  <c r="F12" i="1" s="1"/>
  <c r="H36" i="1"/>
  <c r="H97" i="1"/>
  <c r="H99" i="1" s="1"/>
  <c r="H108" i="1" s="1"/>
  <c r="H12" i="1" s="1"/>
  <c r="J18" i="1"/>
  <c r="J45" i="1"/>
  <c r="J93" i="1"/>
  <c r="J79" i="1"/>
  <c r="L9" i="1"/>
  <c r="F70" i="1" l="1"/>
  <c r="F71" i="1" s="1"/>
  <c r="H69" i="1" s="1"/>
  <c r="H70" i="1"/>
  <c r="H71" i="1" s="1"/>
  <c r="F13" i="1"/>
  <c r="H13" i="1"/>
  <c r="L93" i="1"/>
  <c r="L79" i="1"/>
  <c r="L18" i="1"/>
  <c r="N9" i="1"/>
  <c r="L45" i="1"/>
  <c r="N18" i="1" l="1"/>
  <c r="N93" i="1"/>
  <c r="N79" i="1"/>
  <c r="P9" i="1"/>
  <c r="N45" i="1"/>
  <c r="P93" i="1" l="1"/>
  <c r="P79" i="1"/>
  <c r="P45" i="1"/>
  <c r="P18" i="1"/>
  <c r="L83" i="1" l="1"/>
  <c r="L85" i="1" s="1"/>
  <c r="L87" i="1" s="1"/>
  <c r="L89" i="1" s="1"/>
  <c r="L11" i="1" s="1"/>
  <c r="N30" i="1"/>
  <c r="P83" i="1"/>
  <c r="P85" i="1" s="1"/>
  <c r="P87" i="1" s="1"/>
  <c r="P89" i="1" s="1"/>
  <c r="P11" i="1" s="1"/>
  <c r="N105" i="1"/>
  <c r="N64" i="1"/>
  <c r="J51" i="1"/>
  <c r="J53" i="1" s="1"/>
  <c r="J105" i="1"/>
  <c r="N51" i="1"/>
  <c r="N53" i="1" s="1"/>
  <c r="J64" i="1"/>
  <c r="L105" i="1"/>
  <c r="P64" i="1"/>
  <c r="P51" i="1"/>
  <c r="P53" i="1" s="1"/>
  <c r="L30" i="1"/>
  <c r="L36" i="1" s="1"/>
  <c r="L51" i="1"/>
  <c r="L53" i="1" s="1"/>
  <c r="P30" i="1"/>
  <c r="P36" i="1" s="1"/>
  <c r="J83" i="1"/>
  <c r="J85" i="1" s="1"/>
  <c r="J87" i="1" s="1"/>
  <c r="J89" i="1" s="1"/>
  <c r="J11" i="1" s="1"/>
  <c r="P105" i="1"/>
  <c r="J30" i="1"/>
  <c r="J36" i="1" s="1"/>
  <c r="L64" i="1"/>
  <c r="N83" i="1"/>
  <c r="N85" i="1" s="1"/>
  <c r="N87" i="1" s="1"/>
  <c r="N89" i="1" s="1"/>
  <c r="N11" i="1" s="1"/>
  <c r="P97" i="1" l="1"/>
  <c r="P99" i="1" s="1"/>
  <c r="P108" i="1" s="1"/>
  <c r="P12" i="1" s="1"/>
  <c r="J59" i="1"/>
  <c r="L59" i="1" s="1"/>
  <c r="N59" i="1" s="1"/>
  <c r="P59" i="1" s="1"/>
  <c r="J97" i="1"/>
  <c r="J99" i="1" s="1"/>
  <c r="J108" i="1" s="1"/>
  <c r="J12" i="1" s="1"/>
  <c r="L65" i="1"/>
  <c r="L66" i="1" s="1"/>
  <c r="L70" i="1" s="1"/>
  <c r="N97" i="1"/>
  <c r="N99" i="1" s="1"/>
  <c r="N108" i="1" s="1"/>
  <c r="N12" i="1" s="1"/>
  <c r="N36" i="1"/>
  <c r="L97" i="1"/>
  <c r="L99" i="1" s="1"/>
  <c r="L108" i="1" s="1"/>
  <c r="L12" i="1" s="1"/>
  <c r="N65" i="1"/>
  <c r="N66" i="1" s="1"/>
  <c r="N70" i="1" s="1"/>
  <c r="P65" i="1"/>
  <c r="P66" i="1" s="1"/>
  <c r="J65" i="1"/>
  <c r="J66" i="1" s="1"/>
  <c r="J70" i="1" s="1"/>
  <c r="J73" i="1" l="1"/>
  <c r="J10" i="1" s="1"/>
  <c r="J13" i="1" s="1"/>
  <c r="N73" i="1"/>
  <c r="N10" i="1" s="1"/>
  <c r="N13" i="1" s="1"/>
  <c r="L73" i="1"/>
  <c r="L10" i="1" s="1"/>
  <c r="L13" i="1" s="1"/>
  <c r="P70" i="1"/>
  <c r="P73" i="1"/>
  <c r="P10" i="1" s="1"/>
  <c r="P13" i="1" s="1"/>
  <c r="J69" i="1"/>
  <c r="J71" i="1" s="1"/>
  <c r="L69" i="1" s="1"/>
  <c r="L71" i="1" s="1"/>
  <c r="N69" i="1" s="1"/>
  <c r="N71" i="1" s="1"/>
  <c r="P69" i="1" s="1"/>
  <c r="P71" i="1" s="1"/>
</calcChain>
</file>

<file path=xl/sharedStrings.xml><?xml version="1.0" encoding="utf-8"?>
<sst xmlns="http://schemas.openxmlformats.org/spreadsheetml/2006/main" count="203" uniqueCount="64">
  <si>
    <t>CLLP</t>
  </si>
  <si>
    <t>Calculation of Utility Income Taxes</t>
  </si>
  <si>
    <t>Bridge (2024) and Test Years (2025 to 2029)</t>
  </si>
  <si>
    <t>Year Ending December 31</t>
  </si>
  <si>
    <t>($ Millions)</t>
  </si>
  <si>
    <t>SUMMARY OF TAX EXPENSE</t>
  </si>
  <si>
    <t>Hydro One Networks Inc. (HONI)</t>
  </si>
  <si>
    <t>Chatham X Lakeshore GP Inc</t>
  </si>
  <si>
    <t>First Nations</t>
  </si>
  <si>
    <t>Total</t>
  </si>
  <si>
    <t>Chatham x Lakeshore LP</t>
  </si>
  <si>
    <t>Line No.</t>
  </si>
  <si>
    <t>Particulars</t>
  </si>
  <si>
    <t>(a)</t>
  </si>
  <si>
    <t>(b)</t>
  </si>
  <si>
    <t>(c)</t>
  </si>
  <si>
    <t>(d )</t>
  </si>
  <si>
    <t>(e)</t>
  </si>
  <si>
    <t>(f)</t>
  </si>
  <si>
    <t>Determination of Taxable Income</t>
  </si>
  <si>
    <t>Regulatory Net Income (before tax)</t>
  </si>
  <si>
    <t>Book to Tax Adjustments:</t>
  </si>
  <si>
    <t xml:space="preserve">  Depreciation and amortization</t>
  </si>
  <si>
    <t xml:space="preserve"> </t>
  </si>
  <si>
    <t xml:space="preserve">  Capital Cost Allowance</t>
  </si>
  <si>
    <t xml:space="preserve">  Other</t>
  </si>
  <si>
    <t>Total Adjustments</t>
  </si>
  <si>
    <t>Regulatory Taxable Income/(Loss) before Loss Carry Forward</t>
  </si>
  <si>
    <t>$</t>
  </si>
  <si>
    <t>Allocation of Taxable Income</t>
  </si>
  <si>
    <t>Hydro One Networks Inc (HONI)</t>
  </si>
  <si>
    <t xml:space="preserve">     Catham X Lakeshore GP Inc</t>
  </si>
  <si>
    <t>Tax Rates</t>
  </si>
  <si>
    <t>Federal Tax</t>
  </si>
  <si>
    <t>%</t>
  </si>
  <si>
    <t>Provincial Tax</t>
  </si>
  <si>
    <t>Total Tax Rate</t>
  </si>
  <si>
    <t>(c )</t>
  </si>
  <si>
    <t>(d)</t>
  </si>
  <si>
    <t>Determination of Income Taxes</t>
  </si>
  <si>
    <t>Allocation of Taxable Income from CLLP</t>
  </si>
  <si>
    <t>Loss Carryforward</t>
  </si>
  <si>
    <t>Taxable Income after loss carryforward</t>
  </si>
  <si>
    <t xml:space="preserve">Tax Rate </t>
  </si>
  <si>
    <t>Income Tax Expense</t>
  </si>
  <si>
    <t>Loss Continuity Schedule</t>
  </si>
  <si>
    <t>Opening Losses Carryforward</t>
  </si>
  <si>
    <t>Losses (Incurred)/Utilized during the year</t>
  </si>
  <si>
    <t>Closing Losses Carryforward</t>
  </si>
  <si>
    <t>Determination of Corporate Minimum Tax*</t>
  </si>
  <si>
    <t>Allocation of Accounting Income from CLLP</t>
  </si>
  <si>
    <t>Corporate Minimum Tax Rate</t>
  </si>
  <si>
    <t>Corporate Minimum Tax Potentially Applicable</t>
  </si>
  <si>
    <t>Ontario Income Tax</t>
  </si>
  <si>
    <t>Corporate Minimum Tax Payable (Utilized)</t>
  </si>
  <si>
    <t>Opening CMT Credit Carryforward</t>
  </si>
  <si>
    <t>CMT Credit Incurred/(utilized)</t>
  </si>
  <si>
    <t>Closing CMT Credit Carryforward</t>
  </si>
  <si>
    <t>Total Tax Expense</t>
  </si>
  <si>
    <t>*Includes the corporate minimum tax for HONI and Chatham X Lakeshore GP Inc</t>
  </si>
  <si>
    <t>Sub Total</t>
  </si>
  <si>
    <t>Additional Taxes due to Negative ACB</t>
  </si>
  <si>
    <t>Determination of Corporate Minimum Tax</t>
  </si>
  <si>
    <t>Corporate Minimum Tax Payable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</si>
</sst>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0.0"/>
    <numFmt numFmtId="165" formatCode="0.0000000"/>
    <numFmt numFmtId="166" formatCode="_(* #,##0.000000_);_(* \(#,##0.000000\);_(* &quot;-&quot;??_);_(@_)"/>
    <numFmt numFmtId="167" formatCode="0.00000000"/>
    <numFmt numFmtId="168" formatCode="0.0000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8"/>
      <color rgb="FFFF000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u/>
      <sz val="8"/>
      <name val="Arial"/>
      <family val="2"/>
    </font>
    <font>
      <b/>
      <u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7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116">
    <xf numFmtId="0" fontId="0" fillId="0" borderId="0" xfId="0"/>
    <xf numFmtId="0" fontId="3" fillId="0" borderId="0" xfId="2" applyFont="1"/>
    <xf numFmtId="0" fontId="3" fillId="0" borderId="0" xfId="2" applyFont="1" applyAlignment="1">
      <alignment horizontal="center"/>
    </xf>
    <xf numFmtId="0" fontId="4" fillId="0" borderId="0" xfId="2" applyFont="1"/>
    <xf numFmtId="0" fontId="5" fillId="0" borderId="0" xfId="2" applyFont="1"/>
    <xf numFmtId="0" fontId="5" fillId="0" borderId="1" xfId="2" applyFont="1" applyBorder="1"/>
    <xf numFmtId="0" fontId="5" fillId="0" borderId="2" xfId="2" applyFont="1" applyBorder="1" applyAlignment="1">
      <alignment horizontal="center" vertical="center"/>
    </xf>
    <xf numFmtId="2" fontId="5" fillId="0" borderId="2" xfId="2" applyNumberFormat="1" applyFont="1" applyBorder="1" applyAlignment="1">
      <alignment horizontal="center" vertical="center"/>
    </xf>
    <xf numFmtId="2" fontId="5" fillId="0" borderId="2" xfId="2" applyNumberFormat="1" applyFont="1" applyBorder="1"/>
    <xf numFmtId="0" fontId="5" fillId="0" borderId="2" xfId="2" applyFont="1" applyBorder="1"/>
    <xf numFmtId="2" fontId="5" fillId="0" borderId="3" xfId="2" applyNumberFormat="1" applyFont="1" applyBorder="1"/>
    <xf numFmtId="0" fontId="6" fillId="0" borderId="4" xfId="2" applyFont="1" applyBorder="1"/>
    <xf numFmtId="0" fontId="5" fillId="0" borderId="0" xfId="2" applyFont="1" applyAlignment="1">
      <alignment horizontal="center" vertical="center"/>
    </xf>
    <xf numFmtId="2" fontId="5" fillId="0" borderId="0" xfId="2" applyNumberFormat="1" applyFont="1" applyAlignment="1">
      <alignment horizontal="center" vertical="center"/>
    </xf>
    <xf numFmtId="2" fontId="5" fillId="0" borderId="0" xfId="2" applyNumberFormat="1" applyFont="1"/>
    <xf numFmtId="2" fontId="5" fillId="0" borderId="5" xfId="2" applyNumberFormat="1" applyFont="1" applyBorder="1"/>
    <xf numFmtId="0" fontId="5" fillId="0" borderId="4" xfId="2" applyFont="1" applyBorder="1"/>
    <xf numFmtId="0" fontId="3" fillId="0" borderId="6" xfId="3" applyFont="1" applyBorder="1" applyAlignment="1">
      <alignment horizontal="center"/>
    </xf>
    <xf numFmtId="0" fontId="8" fillId="0" borderId="0" xfId="3" applyFont="1" applyAlignment="1">
      <alignment horizontal="center"/>
    </xf>
    <xf numFmtId="0" fontId="5" fillId="0" borderId="0" xfId="2" applyFont="1" applyAlignment="1">
      <alignment horizontal="left" vertical="center"/>
    </xf>
    <xf numFmtId="0" fontId="6" fillId="0" borderId="0" xfId="2" applyFont="1" applyAlignment="1">
      <alignment horizontal="left" vertical="center"/>
    </xf>
    <xf numFmtId="0" fontId="6" fillId="0" borderId="0" xfId="2" applyFont="1" applyAlignment="1">
      <alignment horizontal="center" vertical="center"/>
    </xf>
    <xf numFmtId="0" fontId="5" fillId="0" borderId="8" xfId="2" applyFont="1" applyBorder="1"/>
    <xf numFmtId="0" fontId="5" fillId="0" borderId="6" xfId="2" applyFont="1" applyBorder="1" applyAlignment="1">
      <alignment horizontal="left" vertical="center"/>
    </xf>
    <xf numFmtId="0" fontId="5" fillId="0" borderId="6" xfId="2" applyFont="1" applyBorder="1" applyAlignment="1">
      <alignment horizontal="center" vertical="center"/>
    </xf>
    <xf numFmtId="2" fontId="5" fillId="0" borderId="6" xfId="2" applyNumberFormat="1" applyFont="1" applyBorder="1" applyAlignment="1">
      <alignment horizontal="center" vertical="center"/>
    </xf>
    <xf numFmtId="2" fontId="5" fillId="0" borderId="6" xfId="2" applyNumberFormat="1" applyFont="1" applyBorder="1"/>
    <xf numFmtId="2" fontId="5" fillId="0" borderId="7" xfId="2" applyNumberFormat="1" applyFont="1" applyBorder="1"/>
    <xf numFmtId="2" fontId="3" fillId="0" borderId="0" xfId="2" applyNumberFormat="1" applyFont="1" applyAlignment="1">
      <alignment horizontal="center"/>
    </xf>
    <xf numFmtId="0" fontId="3" fillId="0" borderId="6" xfId="2" applyFont="1" applyBorder="1" applyAlignment="1">
      <alignment horizontal="center" wrapText="1"/>
    </xf>
    <xf numFmtId="0" fontId="3" fillId="0" borderId="6" xfId="2" applyFont="1" applyBorder="1"/>
    <xf numFmtId="0" fontId="8" fillId="0" borderId="0" xfId="2" applyFont="1" applyAlignment="1">
      <alignment horizontal="center"/>
    </xf>
    <xf numFmtId="0" fontId="9" fillId="0" borderId="0" xfId="5" applyFont="1"/>
    <xf numFmtId="0" fontId="3" fillId="0" borderId="0" xfId="5" applyFont="1"/>
    <xf numFmtId="2" fontId="3" fillId="0" borderId="0" xfId="5" applyNumberFormat="1" applyFont="1"/>
    <xf numFmtId="0" fontId="10" fillId="0" borderId="0" xfId="5" applyFont="1" applyAlignment="1">
      <alignment horizontal="center"/>
    </xf>
    <xf numFmtId="0" fontId="3" fillId="0" borderId="0" xfId="5" applyFont="1" applyAlignment="1">
      <alignment horizontal="right"/>
    </xf>
    <xf numFmtId="164" fontId="3" fillId="0" borderId="0" xfId="5" applyNumberFormat="1" applyFont="1"/>
    <xf numFmtId="164" fontId="3" fillId="0" borderId="0" xfId="5" applyNumberFormat="1" applyFont="1" applyAlignment="1">
      <alignment horizontal="right"/>
    </xf>
    <xf numFmtId="165" fontId="3" fillId="0" borderId="0" xfId="2" applyNumberFormat="1" applyFont="1"/>
    <xf numFmtId="164" fontId="3" fillId="0" borderId="2" xfId="5" applyNumberFormat="1" applyFont="1" applyBorder="1"/>
    <xf numFmtId="0" fontId="8" fillId="0" borderId="0" xfId="5" applyFont="1" applyAlignment="1">
      <alignment wrapText="1"/>
    </xf>
    <xf numFmtId="0" fontId="8" fillId="0" borderId="0" xfId="5" applyFont="1" applyAlignment="1">
      <alignment horizontal="right" vertical="center"/>
    </xf>
    <xf numFmtId="0" fontId="3" fillId="0" borderId="0" xfId="5" applyFont="1" applyAlignment="1">
      <alignment horizontal="left"/>
    </xf>
    <xf numFmtId="0" fontId="5" fillId="0" borderId="0" xfId="2" applyFont="1" applyAlignment="1">
      <alignment horizontal="left" vertical="center" indent="1"/>
    </xf>
    <xf numFmtId="0" fontId="3" fillId="0" borderId="0" xfId="5" applyFont="1" applyAlignment="1">
      <alignment horizontal="left" indent="1"/>
    </xf>
    <xf numFmtId="2" fontId="3" fillId="0" borderId="0" xfId="2" applyNumberFormat="1" applyFont="1"/>
    <xf numFmtId="0" fontId="8" fillId="0" borderId="0" xfId="5" applyFont="1" applyAlignment="1">
      <alignment horizontal="right"/>
    </xf>
    <xf numFmtId="164" fontId="8" fillId="0" borderId="0" xfId="5" applyNumberFormat="1" applyFont="1" applyAlignment="1">
      <alignment horizontal="right"/>
    </xf>
    <xf numFmtId="164" fontId="3" fillId="0" borderId="0" xfId="2" applyNumberFormat="1" applyFont="1"/>
    <xf numFmtId="164" fontId="3" fillId="0" borderId="2" xfId="5" applyNumberFormat="1" applyFont="1" applyBorder="1" applyAlignment="1">
      <alignment horizontal="right"/>
    </xf>
    <xf numFmtId="0" fontId="9" fillId="0" borderId="0" xfId="3" applyFont="1"/>
    <xf numFmtId="166" fontId="3" fillId="0" borderId="0" xfId="2" applyNumberFormat="1" applyFont="1"/>
    <xf numFmtId="0" fontId="4" fillId="0" borderId="0" xfId="5" applyFont="1"/>
    <xf numFmtId="0" fontId="8" fillId="0" borderId="0" xfId="2" applyFont="1"/>
    <xf numFmtId="0" fontId="8" fillId="0" borderId="0" xfId="2" applyFont="1" applyAlignment="1">
      <alignment horizontal="right"/>
    </xf>
    <xf numFmtId="164" fontId="3" fillId="0" borderId="2" xfId="4" applyNumberFormat="1" applyFont="1" applyFill="1" applyBorder="1"/>
    <xf numFmtId="164" fontId="3" fillId="0" borderId="0" xfId="4" applyNumberFormat="1" applyFont="1" applyFill="1" applyAlignment="1">
      <alignment horizontal="right"/>
    </xf>
    <xf numFmtId="164" fontId="3" fillId="0" borderId="0" xfId="4" applyNumberFormat="1" applyFont="1" applyFill="1"/>
    <xf numFmtId="164" fontId="3" fillId="0" borderId="0" xfId="4" applyNumberFormat="1" applyFont="1" applyFill="1" applyBorder="1"/>
    <xf numFmtId="0" fontId="8" fillId="0" borderId="0" xfId="5" applyFont="1"/>
    <xf numFmtId="164" fontId="8" fillId="0" borderId="9" xfId="4" applyNumberFormat="1" applyFont="1" applyFill="1" applyBorder="1" applyAlignment="1">
      <alignment horizontal="right"/>
    </xf>
    <xf numFmtId="164" fontId="8" fillId="0" borderId="0" xfId="4" applyNumberFormat="1" applyFont="1" applyFill="1" applyAlignment="1">
      <alignment horizontal="right"/>
    </xf>
    <xf numFmtId="2" fontId="9" fillId="0" borderId="0" xfId="5" applyNumberFormat="1" applyFont="1"/>
    <xf numFmtId="164" fontId="8" fillId="0" borderId="9" xfId="5" applyNumberFormat="1" applyFont="1" applyBorder="1" applyAlignment="1">
      <alignment horizontal="right"/>
    </xf>
    <xf numFmtId="164" fontId="3" fillId="0" borderId="0" xfId="5" applyNumberFormat="1" applyFont="1" applyAlignment="1">
      <alignment horizontal="left" indent="1"/>
    </xf>
    <xf numFmtId="164" fontId="9" fillId="0" borderId="0" xfId="3" applyNumberFormat="1" applyFont="1"/>
    <xf numFmtId="164" fontId="3" fillId="0" borderId="0" xfId="2" applyNumberFormat="1" applyFont="1" applyAlignment="1">
      <alignment horizontal="right"/>
    </xf>
    <xf numFmtId="164" fontId="8" fillId="0" borderId="10" xfId="2" applyNumberFormat="1" applyFont="1" applyBorder="1" applyAlignment="1">
      <alignment horizontal="right"/>
    </xf>
    <xf numFmtId="0" fontId="3" fillId="2" borderId="6" xfId="3" applyFont="1" applyFill="1" applyBorder="1" applyAlignment="1">
      <alignment horizontal="center"/>
    </xf>
    <xf numFmtId="0" fontId="3" fillId="2" borderId="7" xfId="3" applyFont="1" applyFill="1" applyBorder="1" applyAlignment="1">
      <alignment horizontal="center"/>
    </xf>
    <xf numFmtId="167" fontId="3" fillId="0" borderId="0" xfId="2" applyNumberFormat="1" applyFont="1"/>
    <xf numFmtId="168" fontId="3" fillId="0" borderId="0" xfId="2" applyNumberFormat="1" applyFont="1"/>
    <xf numFmtId="164" fontId="8" fillId="0" borderId="0" xfId="5" applyNumberFormat="1" applyFont="1"/>
    <xf numFmtId="165" fontId="8" fillId="0" borderId="0" xfId="2" applyNumberFormat="1" applyFont="1"/>
    <xf numFmtId="2" fontId="3" fillId="0" borderId="0" xfId="5" applyNumberFormat="1" applyFont="1" applyAlignment="1">
      <alignment horizontal="right"/>
    </xf>
    <xf numFmtId="2" fontId="3" fillId="0" borderId="0" xfId="1" applyNumberFormat="1" applyFont="1" applyFill="1"/>
    <xf numFmtId="2" fontId="3" fillId="0" borderId="0" xfId="1" applyNumberFormat="1" applyFont="1" applyAlignment="1">
      <alignment horizontal="right"/>
    </xf>
    <xf numFmtId="2" fontId="3" fillId="0" borderId="0" xfId="1" applyNumberFormat="1" applyFont="1"/>
    <xf numFmtId="2" fontId="5" fillId="0" borderId="0" xfId="4" applyNumberFormat="1" applyFont="1" applyBorder="1" applyAlignment="1">
      <alignment horizontal="center" vertical="center"/>
    </xf>
    <xf numFmtId="2" fontId="5" fillId="0" borderId="3" xfId="4" applyNumberFormat="1" applyFont="1" applyBorder="1" applyAlignment="1">
      <alignment horizontal="center" vertical="center"/>
    </xf>
    <xf numFmtId="2" fontId="5" fillId="0" borderId="0" xfId="4" applyNumberFormat="1" applyFont="1" applyFill="1" applyBorder="1" applyAlignment="1">
      <alignment horizontal="center" vertical="center"/>
    </xf>
    <xf numFmtId="2" fontId="5" fillId="0" borderId="5" xfId="4" applyNumberFormat="1" applyFont="1" applyBorder="1" applyAlignment="1">
      <alignment horizontal="center" vertical="center"/>
    </xf>
    <xf numFmtId="2" fontId="5" fillId="0" borderId="6" xfId="4" applyNumberFormat="1" applyFont="1" applyBorder="1" applyAlignment="1">
      <alignment horizontal="center" vertical="center"/>
    </xf>
    <xf numFmtId="2" fontId="5" fillId="0" borderId="6" xfId="4" applyNumberFormat="1" applyFont="1" applyFill="1" applyBorder="1" applyAlignment="1">
      <alignment horizontal="center" vertical="center"/>
    </xf>
    <xf numFmtId="2" fontId="5" fillId="0" borderId="7" xfId="4" applyNumberFormat="1" applyFont="1" applyBorder="1" applyAlignment="1">
      <alignment horizontal="center" vertical="center"/>
    </xf>
    <xf numFmtId="2" fontId="6" fillId="0" borderId="6" xfId="4" applyNumberFormat="1" applyFont="1" applyBorder="1" applyAlignment="1">
      <alignment horizontal="center" vertical="center"/>
    </xf>
    <xf numFmtId="2" fontId="6" fillId="0" borderId="0" xfId="2" applyNumberFormat="1" applyFont="1" applyAlignment="1">
      <alignment horizontal="center" vertical="center"/>
    </xf>
    <xf numFmtId="2" fontId="6" fillId="0" borderId="6" xfId="4" applyNumberFormat="1" applyFont="1" applyFill="1" applyBorder="1" applyAlignment="1">
      <alignment horizontal="center" vertical="center"/>
    </xf>
    <xf numFmtId="2" fontId="6" fillId="0" borderId="0" xfId="2" applyNumberFormat="1" applyFont="1"/>
    <xf numFmtId="2" fontId="6" fillId="0" borderId="7" xfId="4" applyNumberFormat="1" applyFont="1" applyBorder="1" applyAlignment="1">
      <alignment horizontal="center" vertical="center"/>
    </xf>
    <xf numFmtId="2" fontId="3" fillId="0" borderId="6" xfId="3" applyNumberFormat="1" applyFont="1" applyBorder="1" applyAlignment="1">
      <alignment horizontal="center"/>
    </xf>
    <xf numFmtId="2" fontId="8" fillId="0" borderId="0" xfId="3" applyNumberFormat="1" applyFont="1" applyAlignment="1">
      <alignment horizontal="center"/>
    </xf>
    <xf numFmtId="2" fontId="3" fillId="2" borderId="6" xfId="3" applyNumberFormat="1" applyFont="1" applyFill="1" applyBorder="1" applyAlignment="1">
      <alignment horizontal="center"/>
    </xf>
    <xf numFmtId="2" fontId="10" fillId="0" borderId="0" xfId="5" applyNumberFormat="1" applyFont="1" applyAlignment="1">
      <alignment horizontal="center"/>
    </xf>
    <xf numFmtId="2" fontId="8" fillId="0" borderId="0" xfId="5" applyNumberFormat="1" applyFont="1"/>
    <xf numFmtId="2" fontId="8" fillId="0" borderId="0" xfId="5" applyNumberFormat="1" applyFont="1" applyAlignment="1">
      <alignment horizontal="right"/>
    </xf>
    <xf numFmtId="2" fontId="3" fillId="0" borderId="2" xfId="5" applyNumberFormat="1" applyFont="1" applyBorder="1"/>
    <xf numFmtId="2" fontId="8" fillId="0" borderId="9" xfId="5" applyNumberFormat="1" applyFont="1" applyBorder="1" applyAlignment="1">
      <alignment vertical="center"/>
    </xf>
    <xf numFmtId="2" fontId="8" fillId="0" borderId="0" xfId="5" applyNumberFormat="1" applyFont="1" applyAlignment="1">
      <alignment horizontal="right" vertical="center"/>
    </xf>
    <xf numFmtId="2" fontId="3" fillId="0" borderId="0" xfId="5" applyNumberFormat="1" applyFont="1" applyAlignment="1">
      <alignment horizontal="left"/>
    </xf>
    <xf numFmtId="2" fontId="3" fillId="0" borderId="6" xfId="5" applyNumberFormat="1" applyFont="1" applyBorder="1"/>
    <xf numFmtId="2" fontId="3" fillId="0" borderId="10" xfId="5" applyNumberFormat="1" applyFont="1" applyBorder="1"/>
    <xf numFmtId="2" fontId="3" fillId="0" borderId="0" xfId="5" applyNumberFormat="1" applyFont="1" applyAlignment="1">
      <alignment horizontal="center"/>
    </xf>
    <xf numFmtId="2" fontId="3" fillId="0" borderId="9" xfId="5" applyNumberFormat="1" applyFont="1" applyBorder="1"/>
    <xf numFmtId="2" fontId="8" fillId="0" borderId="9" xfId="5" applyNumberFormat="1" applyFont="1" applyBorder="1"/>
    <xf numFmtId="2" fontId="3" fillId="0" borderId="2" xfId="5" applyNumberFormat="1" applyFont="1" applyBorder="1" applyAlignment="1">
      <alignment horizontal="right"/>
    </xf>
    <xf numFmtId="2" fontId="3" fillId="0" borderId="2" xfId="2" applyNumberFormat="1" applyFont="1" applyBorder="1"/>
    <xf numFmtId="2" fontId="8" fillId="0" borderId="10" xfId="2" applyNumberFormat="1" applyFont="1" applyBorder="1"/>
    <xf numFmtId="2" fontId="8" fillId="0" borderId="0" xfId="2" applyNumberFormat="1" applyFont="1" applyAlignment="1">
      <alignment horizontal="right"/>
    </xf>
    <xf numFmtId="1" fontId="3" fillId="0" borderId="6" xfId="3" applyNumberFormat="1" applyFont="1" applyBorder="1" applyAlignment="1">
      <alignment horizontal="center"/>
    </xf>
    <xf numFmtId="1" fontId="3" fillId="0" borderId="0" xfId="2" applyNumberFormat="1" applyFont="1"/>
    <xf numFmtId="1" fontId="8" fillId="0" borderId="0" xfId="3" applyNumberFormat="1" applyFont="1" applyAlignment="1">
      <alignment horizontal="center"/>
    </xf>
    <xf numFmtId="1" fontId="3" fillId="2" borderId="6" xfId="3" applyNumberFormat="1" applyFont="1" applyFill="1" applyBorder="1" applyAlignment="1">
      <alignment horizontal="center"/>
    </xf>
    <xf numFmtId="0" fontId="8" fillId="0" borderId="0" xfId="2" applyFont="1" applyAlignment="1">
      <alignment horizontal="left"/>
    </xf>
    <xf numFmtId="0" fontId="3" fillId="0" borderId="0" xfId="2" applyFont="1" applyAlignment="1">
      <alignment horizontal="center"/>
    </xf>
  </cellXfs>
  <cellStyles count="12">
    <cellStyle name="Comma" xfId="1" builtinId="3"/>
    <cellStyle name="Comma 13 4" xfId="4" xr:uid="{B0E597E6-9CE4-48F9-A85D-6C651AC6D3B8}"/>
    <cellStyle name="Normal" xfId="0" builtinId="0"/>
    <cellStyle name="Normal 11 2 2" xfId="9" xr:uid="{2FDCB68C-200D-45BD-BC22-6C14C110C42A}"/>
    <cellStyle name="Normal 14 2 2" xfId="11" xr:uid="{B2616C23-53BA-4250-B71D-87C2330EBD68}"/>
    <cellStyle name="Normal 20 2 2" xfId="6" xr:uid="{08C65B3A-500C-4EB1-8283-9BB489C32E14}"/>
    <cellStyle name="Normal 3" xfId="5" xr:uid="{081151FA-BA0A-42A8-A5A8-FAAC6D045222}"/>
    <cellStyle name="Normal 355 2" xfId="3" xr:uid="{C6D5D282-20E0-4349-B8C1-8DC6D4D707FA}"/>
    <cellStyle name="Normal 357 2" xfId="2" xr:uid="{FC208A11-4E65-4E94-9F37-E5756F853569}"/>
    <cellStyle name="Normal 6" xfId="7" xr:uid="{FE97560A-4689-40D8-A734-6205E9BC23EA}"/>
    <cellStyle name="Normal 7" xfId="8" xr:uid="{D8B67540-A820-4461-9479-C078F2290127}"/>
    <cellStyle name="Normal 8 2" xfId="10" xr:uid="{1E15A4A9-704A-42B0-A6A9-97E22C78A7B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E0D688-5071-4CD8-823E-293EE28CF297}">
  <sheetPr>
    <pageSetUpPr fitToPage="1"/>
  </sheetPr>
  <dimension ref="B1:Z112"/>
  <sheetViews>
    <sheetView tabSelected="1" zoomScale="115" zoomScaleNormal="115" workbookViewId="0">
      <pane xSplit="4" ySplit="15" topLeftCell="E16" activePane="bottomRight" state="frozen"/>
      <selection pane="topRight" activeCell="E1" sqref="E1"/>
      <selection pane="bottomLeft" activeCell="A16" sqref="A16"/>
      <selection pane="bottomRight"/>
    </sheetView>
  </sheetViews>
  <sheetFormatPr defaultColWidth="9.140625" defaultRowHeight="11.25" x14ac:dyDescent="0.2"/>
  <cols>
    <col min="1" max="1" width="2.5703125" style="1" customWidth="1"/>
    <col min="2" max="2" width="4.5703125" style="1" customWidth="1"/>
    <col min="3" max="3" width="1.85546875" style="1" customWidth="1"/>
    <col min="4" max="4" width="19.28515625" style="1" customWidth="1"/>
    <col min="5" max="5" width="2.140625" style="1" customWidth="1"/>
    <col min="6" max="6" width="11.42578125" style="46" customWidth="1"/>
    <col min="7" max="7" width="2.85546875" style="1" customWidth="1"/>
    <col min="8" max="8" width="10.42578125" style="46" customWidth="1"/>
    <col min="9" max="9" width="2.85546875" style="1" customWidth="1"/>
    <col min="10" max="10" width="10.140625" style="46" customWidth="1"/>
    <col min="11" max="11" width="2.85546875" style="1" customWidth="1"/>
    <col min="12" max="12" width="10.42578125" style="46" customWidth="1"/>
    <col min="13" max="13" width="2.85546875" style="1" customWidth="1"/>
    <col min="14" max="14" width="10.140625" style="46" customWidth="1"/>
    <col min="15" max="15" width="2.85546875" style="1" customWidth="1"/>
    <col min="16" max="16" width="10.140625" style="46" customWidth="1"/>
    <col min="17" max="17" width="2.85546875" style="1" customWidth="1"/>
    <col min="18" max="16384" width="9.140625" style="1"/>
  </cols>
  <sheetData>
    <row r="1" spans="2:26" x14ac:dyDescent="0.2">
      <c r="B1" s="115" t="s">
        <v>0</v>
      </c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R1" s="3"/>
    </row>
    <row r="2" spans="2:26" x14ac:dyDescent="0.2"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</row>
    <row r="3" spans="2:26" x14ac:dyDescent="0.2">
      <c r="B3" s="115" t="s">
        <v>1</v>
      </c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115"/>
      <c r="N3" s="115"/>
      <c r="O3" s="115"/>
      <c r="P3" s="115"/>
    </row>
    <row r="4" spans="2:26" x14ac:dyDescent="0.2">
      <c r="B4" s="115" t="s">
        <v>2</v>
      </c>
      <c r="C4" s="115"/>
      <c r="D4" s="115"/>
      <c r="E4" s="115"/>
      <c r="F4" s="115"/>
      <c r="G4" s="115"/>
      <c r="H4" s="115"/>
      <c r="I4" s="115"/>
      <c r="J4" s="115"/>
      <c r="K4" s="115"/>
      <c r="L4" s="115"/>
      <c r="M4" s="115"/>
      <c r="N4" s="115"/>
      <c r="O4" s="115"/>
      <c r="P4" s="115"/>
    </row>
    <row r="5" spans="2:26" x14ac:dyDescent="0.2">
      <c r="B5" s="115" t="s">
        <v>3</v>
      </c>
      <c r="C5" s="115"/>
      <c r="D5" s="115"/>
      <c r="E5" s="115"/>
      <c r="F5" s="115"/>
      <c r="G5" s="115"/>
      <c r="H5" s="115"/>
      <c r="I5" s="115"/>
      <c r="J5" s="115"/>
      <c r="K5" s="115"/>
      <c r="L5" s="115"/>
      <c r="M5" s="115"/>
      <c r="N5" s="115"/>
      <c r="O5" s="115"/>
      <c r="P5" s="115"/>
    </row>
    <row r="6" spans="2:26" x14ac:dyDescent="0.2">
      <c r="B6" s="115" t="s">
        <v>4</v>
      </c>
      <c r="C6" s="115"/>
      <c r="D6" s="115"/>
      <c r="E6" s="115"/>
      <c r="F6" s="115"/>
      <c r="G6" s="115"/>
      <c r="H6" s="115"/>
      <c r="I6" s="115"/>
      <c r="J6" s="115"/>
      <c r="K6" s="115"/>
      <c r="L6" s="115"/>
      <c r="M6" s="115"/>
      <c r="N6" s="115"/>
      <c r="O6" s="115"/>
      <c r="P6" s="115"/>
    </row>
    <row r="7" spans="2:26" x14ac:dyDescent="0.2">
      <c r="B7" s="4"/>
      <c r="C7" s="5"/>
      <c r="D7" s="6"/>
      <c r="E7" s="6"/>
      <c r="F7" s="7"/>
      <c r="G7" s="6"/>
      <c r="H7" s="7"/>
      <c r="I7" s="6"/>
      <c r="J7" s="8"/>
      <c r="K7" s="9"/>
      <c r="L7" s="8"/>
      <c r="M7" s="9"/>
      <c r="N7" s="8"/>
      <c r="O7" s="9"/>
      <c r="P7" s="10"/>
    </row>
    <row r="8" spans="2:26" x14ac:dyDescent="0.2">
      <c r="C8" s="11" t="s">
        <v>5</v>
      </c>
      <c r="D8" s="12"/>
      <c r="E8" s="12"/>
      <c r="F8" s="13"/>
      <c r="G8" s="12"/>
      <c r="H8" s="13"/>
      <c r="I8" s="12"/>
      <c r="J8" s="14"/>
      <c r="K8" s="4"/>
      <c r="L8" s="14"/>
      <c r="M8" s="4"/>
      <c r="N8" s="14"/>
      <c r="O8" s="4"/>
      <c r="P8" s="15"/>
    </row>
    <row r="9" spans="2:26" x14ac:dyDescent="0.2">
      <c r="B9" s="4"/>
      <c r="C9" s="16"/>
      <c r="D9" s="12"/>
      <c r="E9" s="12"/>
      <c r="F9" s="17">
        <v>2024</v>
      </c>
      <c r="G9" s="12"/>
      <c r="H9" s="17">
        <f>F9+1</f>
        <v>2025</v>
      </c>
      <c r="I9" s="18"/>
      <c r="J9" s="69">
        <f>H9+1</f>
        <v>2026</v>
      </c>
      <c r="K9" s="18"/>
      <c r="L9" s="69">
        <f>J9+1</f>
        <v>2027</v>
      </c>
      <c r="M9" s="18"/>
      <c r="N9" s="69">
        <f>L9+1</f>
        <v>2028</v>
      </c>
      <c r="O9" s="18"/>
      <c r="P9" s="70">
        <f>N9+1</f>
        <v>2029</v>
      </c>
    </row>
    <row r="10" spans="2:26" x14ac:dyDescent="0.2">
      <c r="B10" s="4"/>
      <c r="C10" s="16"/>
      <c r="D10" s="19" t="s">
        <v>6</v>
      </c>
      <c r="E10" s="12"/>
      <c r="F10" s="79">
        <f>F73</f>
        <v>8.7045716078897589E-3</v>
      </c>
      <c r="G10" s="13"/>
      <c r="H10" s="79">
        <f>H73</f>
        <v>0.10500034347646511</v>
      </c>
      <c r="I10" s="13"/>
      <c r="J10" s="79">
        <f>J73</f>
        <v>0.1049040733683016</v>
      </c>
      <c r="K10" s="14"/>
      <c r="L10" s="79">
        <f>L73</f>
        <v>0.10362056478839847</v>
      </c>
      <c r="M10" s="14"/>
      <c r="N10" s="79">
        <f>N73</f>
        <v>0.10233705620849536</v>
      </c>
      <c r="O10" s="14"/>
      <c r="P10" s="80">
        <f>P73</f>
        <v>0.10105354762859221</v>
      </c>
    </row>
    <row r="11" spans="2:26" x14ac:dyDescent="0.2">
      <c r="B11" s="4"/>
      <c r="C11" s="16"/>
      <c r="D11" s="1" t="s">
        <v>7</v>
      </c>
      <c r="E11" s="12"/>
      <c r="F11" s="79">
        <f>F89</f>
        <v>0</v>
      </c>
      <c r="G11" s="13"/>
      <c r="H11" s="81">
        <f>H89</f>
        <v>0</v>
      </c>
      <c r="I11" s="13"/>
      <c r="J11" s="79">
        <f>J89</f>
        <v>0</v>
      </c>
      <c r="K11" s="14"/>
      <c r="L11" s="79">
        <f>L89</f>
        <v>0</v>
      </c>
      <c r="M11" s="14"/>
      <c r="N11" s="79">
        <f>N89</f>
        <v>0</v>
      </c>
      <c r="O11" s="14"/>
      <c r="P11" s="82">
        <f>P89</f>
        <v>0</v>
      </c>
      <c r="T11" s="72"/>
      <c r="U11" s="72"/>
      <c r="V11" s="72"/>
      <c r="W11" s="72"/>
      <c r="X11" s="72"/>
      <c r="Y11" s="72"/>
      <c r="Z11" s="72"/>
    </row>
    <row r="12" spans="2:26" x14ac:dyDescent="0.2">
      <c r="B12" s="4"/>
      <c r="C12" s="16"/>
      <c r="D12" s="19" t="s">
        <v>8</v>
      </c>
      <c r="E12" s="12"/>
      <c r="F12" s="83">
        <f>F108</f>
        <v>0</v>
      </c>
      <c r="G12" s="13"/>
      <c r="H12" s="84">
        <f>H108</f>
        <v>0</v>
      </c>
      <c r="I12" s="13"/>
      <c r="J12" s="83">
        <f>J108</f>
        <v>0</v>
      </c>
      <c r="K12" s="14"/>
      <c r="L12" s="83">
        <f>L108</f>
        <v>0</v>
      </c>
      <c r="M12" s="14"/>
      <c r="N12" s="83">
        <f>N108</f>
        <v>0</v>
      </c>
      <c r="O12" s="14"/>
      <c r="P12" s="85">
        <f>P108</f>
        <v>0</v>
      </c>
    </row>
    <row r="13" spans="2:26" x14ac:dyDescent="0.2">
      <c r="B13" s="4"/>
      <c r="C13" s="16"/>
      <c r="D13" s="20" t="s">
        <v>9</v>
      </c>
      <c r="E13" s="21"/>
      <c r="F13" s="86">
        <f>SUM(F10:F12)</f>
        <v>8.7045716078897589E-3</v>
      </c>
      <c r="G13" s="87"/>
      <c r="H13" s="88">
        <f>SUM(H10:H12)</f>
        <v>0.10500034347646511</v>
      </c>
      <c r="I13" s="87"/>
      <c r="J13" s="86">
        <f>SUM(J10:J12)</f>
        <v>0.1049040733683016</v>
      </c>
      <c r="K13" s="89"/>
      <c r="L13" s="86">
        <f>SUM(L10:L12)</f>
        <v>0.10362056478839847</v>
      </c>
      <c r="M13" s="89"/>
      <c r="N13" s="86">
        <f>SUM(N10:N12)</f>
        <v>0.10233705620849536</v>
      </c>
      <c r="O13" s="89"/>
      <c r="P13" s="90">
        <f>SUM(P10:P12)</f>
        <v>0.10105354762859221</v>
      </c>
      <c r="T13" s="71"/>
    </row>
    <row r="14" spans="2:26" x14ac:dyDescent="0.2">
      <c r="B14" s="4"/>
      <c r="C14" s="22"/>
      <c r="D14" s="23"/>
      <c r="E14" s="24"/>
      <c r="F14" s="25"/>
      <c r="G14" s="25"/>
      <c r="H14" s="25"/>
      <c r="I14" s="25"/>
      <c r="J14" s="26"/>
      <c r="K14" s="26"/>
      <c r="L14" s="26"/>
      <c r="M14" s="26"/>
      <c r="N14" s="26"/>
      <c r="O14" s="26"/>
      <c r="P14" s="27"/>
    </row>
    <row r="15" spans="2:26" x14ac:dyDescent="0.2">
      <c r="B15" s="2"/>
      <c r="C15" s="2"/>
      <c r="D15" s="2"/>
      <c r="E15" s="2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"/>
    </row>
    <row r="16" spans="2:26" x14ac:dyDescent="0.2">
      <c r="B16" s="114"/>
      <c r="C16" s="114"/>
      <c r="D16" s="114"/>
      <c r="E16" s="2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"/>
      <c r="T16" s="71"/>
      <c r="U16" s="71"/>
      <c r="V16" s="71"/>
      <c r="W16" s="71"/>
      <c r="X16" s="71"/>
      <c r="Y16" s="71"/>
      <c r="Z16" s="71"/>
    </row>
    <row r="17" spans="2:19" x14ac:dyDescent="0.2">
      <c r="B17" s="114" t="s">
        <v>10</v>
      </c>
      <c r="C17" s="114"/>
      <c r="D17" s="114"/>
      <c r="E17" s="2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"/>
    </row>
    <row r="18" spans="2:19" ht="22.5" x14ac:dyDescent="0.2">
      <c r="B18" s="29" t="s">
        <v>11</v>
      </c>
      <c r="D18" s="30" t="s">
        <v>12</v>
      </c>
      <c r="F18" s="110">
        <f>F$9</f>
        <v>2024</v>
      </c>
      <c r="G18" s="111"/>
      <c r="H18" s="110">
        <f>H$9</f>
        <v>2025</v>
      </c>
      <c r="I18" s="112"/>
      <c r="J18" s="113">
        <f>J$9</f>
        <v>2026</v>
      </c>
      <c r="K18" s="112"/>
      <c r="L18" s="113">
        <f>L$9</f>
        <v>2027</v>
      </c>
      <c r="M18" s="112"/>
      <c r="N18" s="113">
        <f>N$9</f>
        <v>2028</v>
      </c>
      <c r="O18" s="112"/>
      <c r="P18" s="113">
        <f>P$9</f>
        <v>2029</v>
      </c>
      <c r="Q18" s="31"/>
    </row>
    <row r="19" spans="2:19" x14ac:dyDescent="0.2">
      <c r="F19" s="28" t="s">
        <v>13</v>
      </c>
      <c r="G19" s="46"/>
      <c r="H19" s="28" t="s">
        <v>14</v>
      </c>
      <c r="I19" s="28"/>
      <c r="J19" s="28" t="s">
        <v>15</v>
      </c>
      <c r="K19" s="28"/>
      <c r="L19" s="28" t="s">
        <v>16</v>
      </c>
      <c r="M19" s="28"/>
      <c r="N19" s="28" t="s">
        <v>17</v>
      </c>
      <c r="O19" s="28"/>
      <c r="P19" s="28" t="s">
        <v>18</v>
      </c>
      <c r="Q19" s="2"/>
    </row>
    <row r="20" spans="2:19" x14ac:dyDescent="0.2">
      <c r="D20" s="32" t="s">
        <v>19</v>
      </c>
      <c r="E20" s="33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3"/>
    </row>
    <row r="21" spans="2:19" x14ac:dyDescent="0.2">
      <c r="D21" s="33"/>
      <c r="E21" s="33"/>
      <c r="F21" s="34"/>
      <c r="G21" s="34"/>
      <c r="H21" s="34"/>
      <c r="I21" s="94"/>
      <c r="J21" s="34"/>
      <c r="K21" s="94"/>
      <c r="L21" s="34"/>
      <c r="M21" s="94"/>
      <c r="N21" s="34"/>
      <c r="O21" s="94"/>
      <c r="P21" s="34"/>
      <c r="Q21" s="35"/>
    </row>
    <row r="22" spans="2:19" s="54" customFormat="1" x14ac:dyDescent="0.2">
      <c r="B22" s="31">
        <v>1</v>
      </c>
      <c r="D22" s="60" t="s">
        <v>20</v>
      </c>
      <c r="E22" s="47"/>
      <c r="F22" s="95">
        <v>0.63601577933724529</v>
      </c>
      <c r="G22" s="96"/>
      <c r="H22" s="95">
        <v>7.672046172419539</v>
      </c>
      <c r="I22" s="96"/>
      <c r="J22" s="95">
        <v>7.6650120171929901</v>
      </c>
      <c r="K22" s="95"/>
      <c r="L22" s="95">
        <v>7.5712300659947003</v>
      </c>
      <c r="M22" s="96"/>
      <c r="N22" s="95">
        <v>7.4774481147964122</v>
      </c>
      <c r="O22" s="95"/>
      <c r="P22" s="95">
        <v>7.3836661635981224</v>
      </c>
      <c r="Q22" s="60"/>
      <c r="S22" s="74"/>
    </row>
    <row r="23" spans="2:19" x14ac:dyDescent="0.2">
      <c r="B23" s="2"/>
      <c r="D23" s="33"/>
      <c r="E23" s="36"/>
      <c r="F23" s="34"/>
      <c r="G23" s="75"/>
      <c r="H23" s="34"/>
      <c r="I23" s="75"/>
      <c r="J23" s="34"/>
      <c r="K23" s="34"/>
      <c r="L23" s="34"/>
      <c r="M23" s="75"/>
      <c r="N23" s="34"/>
      <c r="O23" s="34"/>
      <c r="P23" s="34"/>
      <c r="Q23" s="33"/>
    </row>
    <row r="24" spans="2:19" x14ac:dyDescent="0.2">
      <c r="B24" s="2">
        <v>2</v>
      </c>
      <c r="D24" s="33" t="s">
        <v>21</v>
      </c>
      <c r="E24" s="36"/>
      <c r="F24" s="34"/>
      <c r="G24" s="75"/>
      <c r="H24" s="34"/>
      <c r="I24" s="75"/>
      <c r="J24" s="34"/>
      <c r="K24" s="34"/>
      <c r="L24" s="34"/>
      <c r="M24" s="75"/>
      <c r="N24" s="34"/>
      <c r="O24" s="34"/>
      <c r="P24" s="34"/>
      <c r="Q24" s="33"/>
    </row>
    <row r="25" spans="2:19" x14ac:dyDescent="0.2">
      <c r="B25" s="2">
        <v>3</v>
      </c>
      <c r="D25" s="33" t="s">
        <v>22</v>
      </c>
      <c r="E25" s="36"/>
      <c r="F25" s="34">
        <v>0.20311846210091666</v>
      </c>
      <c r="G25" s="75"/>
      <c r="H25" s="34">
        <v>2.4999579086050292</v>
      </c>
      <c r="I25" s="75"/>
      <c r="J25" s="34">
        <v>2.4999579086050292</v>
      </c>
      <c r="K25" s="34"/>
      <c r="L25" s="34">
        <v>2.4999579086050292</v>
      </c>
      <c r="M25" s="75"/>
      <c r="N25" s="34">
        <v>2.4999579086050292</v>
      </c>
      <c r="O25" s="34"/>
      <c r="P25" s="34">
        <v>2.4999579086050292</v>
      </c>
    </row>
    <row r="26" spans="2:19" x14ac:dyDescent="0.2">
      <c r="B26" s="2">
        <v>4</v>
      </c>
      <c r="C26" s="1" t="s">
        <v>23</v>
      </c>
      <c r="D26" s="33" t="s">
        <v>24</v>
      </c>
      <c r="E26" s="36"/>
      <c r="F26" s="34">
        <v>-9.9540000000000006</v>
      </c>
      <c r="G26" s="75"/>
      <c r="H26" s="76">
        <v>-13.7221000996</v>
      </c>
      <c r="I26" s="77"/>
      <c r="J26" s="78">
        <v>-12.632121430591999</v>
      </c>
      <c r="K26" s="78"/>
      <c r="L26" s="78">
        <v>-11.728357717416641</v>
      </c>
      <c r="M26" s="77"/>
      <c r="N26" s="78">
        <v>-10.89155480123171</v>
      </c>
      <c r="O26" s="78"/>
      <c r="P26" s="78">
        <v>-10.116622833281152</v>
      </c>
    </row>
    <row r="27" spans="2:19" x14ac:dyDescent="0.2">
      <c r="B27" s="2">
        <v>5</v>
      </c>
      <c r="D27" s="33" t="s">
        <v>25</v>
      </c>
      <c r="E27" s="36"/>
      <c r="F27" s="34">
        <v>0.46038200000000001</v>
      </c>
      <c r="G27" s="75"/>
      <c r="H27" s="34">
        <v>0</v>
      </c>
      <c r="I27" s="75"/>
      <c r="J27" s="34">
        <v>0</v>
      </c>
      <c r="K27" s="34"/>
      <c r="L27" s="34">
        <v>0</v>
      </c>
      <c r="M27" s="75"/>
      <c r="N27" s="34">
        <v>0</v>
      </c>
      <c r="O27" s="34"/>
      <c r="P27" s="34">
        <v>0</v>
      </c>
    </row>
    <row r="28" spans="2:19" x14ac:dyDescent="0.2">
      <c r="B28" s="2">
        <v>6</v>
      </c>
      <c r="D28" s="33" t="s">
        <v>26</v>
      </c>
      <c r="E28" s="36"/>
      <c r="F28" s="97">
        <f>SUM(F25:F27)</f>
        <v>-9.290499537899084</v>
      </c>
      <c r="G28" s="75"/>
      <c r="H28" s="97">
        <f>SUM(H25:H27)</f>
        <v>-11.222142190994971</v>
      </c>
      <c r="I28" s="75"/>
      <c r="J28" s="97">
        <f>SUM(J25:J27)</f>
        <v>-10.132163521986969</v>
      </c>
      <c r="K28" s="34"/>
      <c r="L28" s="97">
        <f>SUM(L25:L27)</f>
        <v>-9.228399808811611</v>
      </c>
      <c r="M28" s="75"/>
      <c r="N28" s="97">
        <f>SUM(N25:N27)</f>
        <v>-8.39159689262668</v>
      </c>
      <c r="O28" s="34"/>
      <c r="P28" s="97">
        <f>SUM(P25:P27)</f>
        <v>-7.6166649246761224</v>
      </c>
      <c r="Q28" s="33"/>
    </row>
    <row r="29" spans="2:19" x14ac:dyDescent="0.2">
      <c r="B29" s="2"/>
      <c r="D29" s="33"/>
      <c r="E29" s="36"/>
      <c r="F29" s="34"/>
      <c r="G29" s="75"/>
      <c r="H29" s="34"/>
      <c r="I29" s="75"/>
      <c r="J29" s="34"/>
      <c r="K29" s="34"/>
      <c r="L29" s="34"/>
      <c r="M29" s="75"/>
      <c r="N29" s="34"/>
      <c r="O29" s="34"/>
      <c r="P29" s="34"/>
      <c r="Q29" s="33"/>
    </row>
    <row r="30" spans="2:19" ht="33.75" x14ac:dyDescent="0.2">
      <c r="B30" s="2">
        <v>7</v>
      </c>
      <c r="D30" s="41" t="s">
        <v>27</v>
      </c>
      <c r="E30" s="42" t="s">
        <v>28</v>
      </c>
      <c r="F30" s="98">
        <f>F22+F28</f>
        <v>-8.6544837585618382</v>
      </c>
      <c r="G30" s="99" t="s">
        <v>28</v>
      </c>
      <c r="H30" s="98">
        <f>H22+H28</f>
        <v>-3.5500960185754318</v>
      </c>
      <c r="I30" s="99" t="s">
        <v>28</v>
      </c>
      <c r="J30" s="98">
        <f>J22+J28</f>
        <v>-2.4671515047939794</v>
      </c>
      <c r="K30" s="99" t="s">
        <v>28</v>
      </c>
      <c r="L30" s="98">
        <f>L22+L28</f>
        <v>-1.6571697428169108</v>
      </c>
      <c r="M30" s="99" t="s">
        <v>28</v>
      </c>
      <c r="N30" s="98">
        <f>N22+N28</f>
        <v>-0.91414877783026771</v>
      </c>
      <c r="O30" s="99" t="s">
        <v>28</v>
      </c>
      <c r="P30" s="98">
        <f>P22+P28</f>
        <v>-0.23299876107799999</v>
      </c>
      <c r="Q30" s="33"/>
    </row>
    <row r="31" spans="2:19" x14ac:dyDescent="0.2">
      <c r="B31" s="2"/>
      <c r="D31" s="33"/>
      <c r="E31" s="33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3"/>
    </row>
    <row r="32" spans="2:19" x14ac:dyDescent="0.2">
      <c r="B32" s="2"/>
      <c r="D32" s="32" t="s">
        <v>29</v>
      </c>
      <c r="E32" s="33"/>
      <c r="F32" s="34"/>
      <c r="G32" s="34"/>
      <c r="H32" s="34"/>
      <c r="I32" s="100"/>
      <c r="J32" s="34"/>
      <c r="K32" s="100"/>
      <c r="L32" s="34"/>
      <c r="M32" s="100"/>
      <c r="N32" s="34"/>
      <c r="O32" s="100"/>
      <c r="P32" s="34"/>
      <c r="Q32" s="43"/>
    </row>
    <row r="33" spans="2:17" x14ac:dyDescent="0.2">
      <c r="B33" s="2">
        <v>8</v>
      </c>
      <c r="D33" s="44" t="s">
        <v>30</v>
      </c>
      <c r="E33" s="33"/>
      <c r="F33" s="34">
        <v>-4.3268091550929926</v>
      </c>
      <c r="G33" s="34"/>
      <c r="H33" s="34">
        <v>-1.7748705044867874</v>
      </c>
      <c r="I33" s="75"/>
      <c r="J33" s="34">
        <v>-1.2334523948217504</v>
      </c>
      <c r="K33" s="100"/>
      <c r="L33" s="34">
        <v>-0.82850201292131498</v>
      </c>
      <c r="M33" s="75"/>
      <c r="N33" s="34">
        <v>-0.45702868147624276</v>
      </c>
      <c r="O33" s="100"/>
      <c r="P33" s="34">
        <v>-0.11648773060094654</v>
      </c>
      <c r="Q33" s="43"/>
    </row>
    <row r="34" spans="2:17" x14ac:dyDescent="0.2">
      <c r="B34" s="2">
        <v>9</v>
      </c>
      <c r="D34" s="1" t="s">
        <v>31</v>
      </c>
      <c r="E34" s="36"/>
      <c r="F34" s="34">
        <v>-8.6544837585618407E-4</v>
      </c>
      <c r="G34" s="75"/>
      <c r="H34" s="34">
        <v>-3.5500960185754328E-4</v>
      </c>
      <c r="I34" s="75"/>
      <c r="J34" s="34">
        <v>-2.4671515047939804E-4</v>
      </c>
      <c r="K34" s="100"/>
      <c r="L34" s="34">
        <v>-1.6571697428169116E-4</v>
      </c>
      <c r="M34" s="75"/>
      <c r="N34" s="34">
        <v>-9.1414877783026864E-5</v>
      </c>
      <c r="O34" s="100"/>
      <c r="P34" s="34">
        <v>-2.3299876107800092E-5</v>
      </c>
      <c r="Q34" s="43"/>
    </row>
    <row r="35" spans="2:17" x14ac:dyDescent="0.2">
      <c r="B35" s="2">
        <v>10</v>
      </c>
      <c r="D35" s="45" t="s">
        <v>8</v>
      </c>
      <c r="E35" s="36"/>
      <c r="F35" s="101">
        <v>-4.326809155092989</v>
      </c>
      <c r="G35" s="75"/>
      <c r="H35" s="101">
        <v>-1.7748705044867867</v>
      </c>
      <c r="I35" s="75"/>
      <c r="J35" s="101">
        <v>-1.2334523948217495</v>
      </c>
      <c r="K35" s="100"/>
      <c r="L35" s="101">
        <v>-0.82850201292131409</v>
      </c>
      <c r="M35" s="75"/>
      <c r="N35" s="101">
        <v>-0.45702868147624193</v>
      </c>
      <c r="O35" s="100"/>
      <c r="P35" s="101">
        <v>-0.11648773060094565</v>
      </c>
      <c r="Q35" s="43"/>
    </row>
    <row r="36" spans="2:17" ht="12" thickBot="1" x14ac:dyDescent="0.25">
      <c r="B36" s="2">
        <v>11</v>
      </c>
      <c r="D36" s="33" t="s">
        <v>9</v>
      </c>
      <c r="E36" s="36" t="s">
        <v>28</v>
      </c>
      <c r="F36" s="102">
        <f>SUM(F33:F35)</f>
        <v>-8.6544837585618382</v>
      </c>
      <c r="G36" s="75" t="s">
        <v>28</v>
      </c>
      <c r="H36" s="102">
        <f>SUM(H33:H35)</f>
        <v>-3.5500960185754318</v>
      </c>
      <c r="I36" s="75" t="s">
        <v>28</v>
      </c>
      <c r="J36" s="102">
        <f>SUM(J33:J35)</f>
        <v>-2.4671515047939794</v>
      </c>
      <c r="K36" s="75" t="s">
        <v>28</v>
      </c>
      <c r="L36" s="102">
        <f>SUM(L33:L35)</f>
        <v>-1.6571697428169108</v>
      </c>
      <c r="M36" s="75" t="s">
        <v>28</v>
      </c>
      <c r="N36" s="102">
        <f>SUM(N33:N35)</f>
        <v>-0.91414877783026771</v>
      </c>
      <c r="O36" s="75" t="s">
        <v>28</v>
      </c>
      <c r="P36" s="102">
        <f>SUM(P33:P35)</f>
        <v>-0.23299876107799999</v>
      </c>
      <c r="Q36" s="33"/>
    </row>
    <row r="37" spans="2:17" ht="12" thickTop="1" x14ac:dyDescent="0.2">
      <c r="B37" s="2"/>
      <c r="D37" s="33"/>
      <c r="E37" s="36"/>
      <c r="F37" s="34"/>
      <c r="G37" s="75"/>
      <c r="H37" s="34"/>
      <c r="I37" s="75"/>
      <c r="J37" s="34"/>
      <c r="K37" s="34"/>
      <c r="L37" s="34"/>
      <c r="M37" s="75"/>
      <c r="N37" s="34"/>
      <c r="O37" s="34"/>
      <c r="P37" s="34"/>
      <c r="Q37" s="33"/>
    </row>
    <row r="38" spans="2:17" x14ac:dyDescent="0.2">
      <c r="B38" s="2"/>
      <c r="D38" s="32" t="s">
        <v>32</v>
      </c>
      <c r="E38" s="33"/>
      <c r="F38" s="103"/>
      <c r="G38" s="34"/>
      <c r="H38" s="103"/>
      <c r="I38" s="34"/>
      <c r="J38" s="103"/>
      <c r="K38" s="34"/>
      <c r="L38" s="103"/>
      <c r="M38" s="34"/>
      <c r="N38" s="103"/>
      <c r="O38" s="34"/>
      <c r="P38" s="103"/>
      <c r="Q38" s="33"/>
    </row>
    <row r="39" spans="2:17" x14ac:dyDescent="0.2">
      <c r="B39" s="2">
        <v>12</v>
      </c>
      <c r="D39" s="33" t="s">
        <v>33</v>
      </c>
      <c r="E39" s="33"/>
      <c r="F39" s="34">
        <v>15</v>
      </c>
      <c r="G39" s="100" t="s">
        <v>34</v>
      </c>
      <c r="H39" s="34">
        <v>15</v>
      </c>
      <c r="I39" s="100" t="s">
        <v>34</v>
      </c>
      <c r="J39" s="34">
        <v>15</v>
      </c>
      <c r="K39" s="100" t="s">
        <v>34</v>
      </c>
      <c r="L39" s="34">
        <v>15</v>
      </c>
      <c r="M39" s="100" t="s">
        <v>34</v>
      </c>
      <c r="N39" s="34">
        <v>15</v>
      </c>
      <c r="O39" s="100" t="s">
        <v>34</v>
      </c>
      <c r="P39" s="34">
        <v>15</v>
      </c>
      <c r="Q39" s="43" t="s">
        <v>34</v>
      </c>
    </row>
    <row r="40" spans="2:17" x14ac:dyDescent="0.2">
      <c r="B40" s="2">
        <v>13</v>
      </c>
      <c r="D40" s="33" t="s">
        <v>35</v>
      </c>
      <c r="E40" s="33"/>
      <c r="F40" s="34">
        <v>11.5</v>
      </c>
      <c r="G40" s="100" t="s">
        <v>34</v>
      </c>
      <c r="H40" s="34">
        <v>11.5</v>
      </c>
      <c r="I40" s="100" t="s">
        <v>34</v>
      </c>
      <c r="J40" s="34">
        <v>11.5</v>
      </c>
      <c r="K40" s="100" t="s">
        <v>34</v>
      </c>
      <c r="L40" s="34">
        <v>11.5</v>
      </c>
      <c r="M40" s="100" t="s">
        <v>34</v>
      </c>
      <c r="N40" s="34">
        <v>11.5</v>
      </c>
      <c r="O40" s="100" t="s">
        <v>34</v>
      </c>
      <c r="P40" s="34">
        <v>11.5</v>
      </c>
      <c r="Q40" s="43" t="s">
        <v>34</v>
      </c>
    </row>
    <row r="41" spans="2:17" x14ac:dyDescent="0.2">
      <c r="B41" s="2">
        <v>14</v>
      </c>
      <c r="D41" s="33" t="s">
        <v>36</v>
      </c>
      <c r="E41" s="33"/>
      <c r="F41" s="104">
        <v>26.5</v>
      </c>
      <c r="G41" s="100" t="s">
        <v>34</v>
      </c>
      <c r="H41" s="104">
        <v>26.5</v>
      </c>
      <c r="I41" s="100" t="s">
        <v>34</v>
      </c>
      <c r="J41" s="104">
        <v>26.5</v>
      </c>
      <c r="K41" s="100" t="s">
        <v>34</v>
      </c>
      <c r="L41" s="104">
        <v>26.5</v>
      </c>
      <c r="M41" s="100" t="s">
        <v>34</v>
      </c>
      <c r="N41" s="104">
        <v>26.5</v>
      </c>
      <c r="O41" s="100" t="s">
        <v>34</v>
      </c>
      <c r="P41" s="104">
        <v>26.5</v>
      </c>
      <c r="Q41" s="43" t="s">
        <v>34</v>
      </c>
    </row>
    <row r="42" spans="2:17" x14ac:dyDescent="0.2">
      <c r="G42" s="46"/>
      <c r="I42" s="46"/>
      <c r="K42" s="46"/>
      <c r="M42" s="46"/>
      <c r="O42" s="46"/>
    </row>
    <row r="43" spans="2:17" x14ac:dyDescent="0.2">
      <c r="G43" s="46"/>
      <c r="I43" s="46"/>
      <c r="K43" s="46"/>
      <c r="M43" s="46"/>
      <c r="O43" s="46"/>
    </row>
    <row r="44" spans="2:17" x14ac:dyDescent="0.2">
      <c r="B44" s="20" t="s">
        <v>6</v>
      </c>
      <c r="G44" s="46"/>
      <c r="I44" s="46"/>
      <c r="K44" s="46"/>
      <c r="M44" s="46"/>
      <c r="O44" s="46"/>
    </row>
    <row r="45" spans="2:17" ht="22.5" x14ac:dyDescent="0.2">
      <c r="B45" s="29" t="s">
        <v>11</v>
      </c>
      <c r="D45" s="30" t="s">
        <v>12</v>
      </c>
      <c r="F45" s="91">
        <f>F$9</f>
        <v>2024</v>
      </c>
      <c r="G45" s="46"/>
      <c r="H45" s="91">
        <f>H$9</f>
        <v>2025</v>
      </c>
      <c r="I45" s="92"/>
      <c r="J45" s="93">
        <f>J$9</f>
        <v>2026</v>
      </c>
      <c r="K45" s="92"/>
      <c r="L45" s="93">
        <f>L$9</f>
        <v>2027</v>
      </c>
      <c r="M45" s="92"/>
      <c r="N45" s="93">
        <f>N$9</f>
        <v>2028</v>
      </c>
      <c r="O45" s="92"/>
      <c r="P45" s="93">
        <f>P$9</f>
        <v>2029</v>
      </c>
      <c r="Q45" s="31"/>
    </row>
    <row r="46" spans="2:17" x14ac:dyDescent="0.2">
      <c r="F46" s="28" t="s">
        <v>13</v>
      </c>
      <c r="G46" s="46"/>
      <c r="H46" s="28" t="s">
        <v>13</v>
      </c>
      <c r="I46" s="28"/>
      <c r="J46" s="28" t="s">
        <v>14</v>
      </c>
      <c r="K46" s="28"/>
      <c r="L46" s="28" t="s">
        <v>37</v>
      </c>
      <c r="M46" s="28"/>
      <c r="N46" s="28" t="s">
        <v>38</v>
      </c>
      <c r="O46" s="28"/>
      <c r="P46" s="28" t="s">
        <v>17</v>
      </c>
      <c r="Q46" s="2"/>
    </row>
    <row r="47" spans="2:17" x14ac:dyDescent="0.2">
      <c r="D47" s="32" t="s">
        <v>39</v>
      </c>
      <c r="E47" s="33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3"/>
    </row>
    <row r="48" spans="2:17" x14ac:dyDescent="0.2">
      <c r="D48" s="33"/>
      <c r="E48" s="33"/>
      <c r="F48" s="34"/>
      <c r="G48" s="34"/>
      <c r="H48" s="34"/>
      <c r="I48" s="94"/>
      <c r="J48" s="34"/>
      <c r="K48" s="94"/>
      <c r="L48" s="34"/>
      <c r="M48" s="94"/>
      <c r="N48" s="34"/>
      <c r="O48" s="94"/>
      <c r="P48" s="34"/>
      <c r="Q48" s="35"/>
    </row>
    <row r="49" spans="2:19" x14ac:dyDescent="0.2">
      <c r="B49" s="2">
        <v>1</v>
      </c>
      <c r="D49" s="33" t="s">
        <v>40</v>
      </c>
      <c r="E49" s="36"/>
      <c r="F49" s="34">
        <v>-4.3268091550929926</v>
      </c>
      <c r="G49" s="75"/>
      <c r="H49" s="34">
        <v>-1.7748705044867874</v>
      </c>
      <c r="I49" s="75"/>
      <c r="J49" s="34">
        <v>-1.2334523948217504</v>
      </c>
      <c r="K49" s="34"/>
      <c r="L49" s="34">
        <v>-0.82850201292131498</v>
      </c>
      <c r="M49" s="75"/>
      <c r="N49" s="34">
        <v>-0.45702868147624276</v>
      </c>
      <c r="O49" s="34"/>
      <c r="P49" s="34">
        <v>-0.11648773060094654</v>
      </c>
      <c r="Q49" s="33"/>
    </row>
    <row r="50" spans="2:19" s="54" customFormat="1" x14ac:dyDescent="0.2">
      <c r="B50" s="31">
        <v>2</v>
      </c>
      <c r="D50" s="60" t="s">
        <v>41</v>
      </c>
      <c r="E50" s="47"/>
      <c r="F50" s="95">
        <v>4.3268091550929926</v>
      </c>
      <c r="G50" s="96"/>
      <c r="H50" s="95">
        <v>1.7748705044867874</v>
      </c>
      <c r="I50" s="96"/>
      <c r="J50" s="95">
        <v>1.2334523948217504</v>
      </c>
      <c r="K50" s="95"/>
      <c r="L50" s="95">
        <v>0.82850201292131498</v>
      </c>
      <c r="M50" s="96"/>
      <c r="N50" s="95">
        <v>0.45702868147624276</v>
      </c>
      <c r="O50" s="95"/>
      <c r="P50" s="95">
        <v>0.11648773060094654</v>
      </c>
      <c r="Q50" s="60"/>
    </row>
    <row r="51" spans="2:19" x14ac:dyDescent="0.2">
      <c r="B51" s="2">
        <v>3</v>
      </c>
      <c r="D51" s="33" t="s">
        <v>42</v>
      </c>
      <c r="E51" s="36"/>
      <c r="F51" s="97">
        <f>SUM(F49:F50)</f>
        <v>0</v>
      </c>
      <c r="G51" s="75"/>
      <c r="H51" s="97">
        <f>SUM(H49:H50)</f>
        <v>0</v>
      </c>
      <c r="I51" s="75"/>
      <c r="J51" s="97">
        <f>SUM(J49:J50)</f>
        <v>0</v>
      </c>
      <c r="K51" s="34"/>
      <c r="L51" s="97">
        <f>SUM(L49:L50)</f>
        <v>0</v>
      </c>
      <c r="M51" s="75"/>
      <c r="N51" s="97">
        <f>SUM(N49:N50)</f>
        <v>0</v>
      </c>
      <c r="O51" s="34"/>
      <c r="P51" s="97">
        <f>SUM(P49:P50)</f>
        <v>0</v>
      </c>
      <c r="Q51" s="33"/>
    </row>
    <row r="52" spans="2:19" x14ac:dyDescent="0.2">
      <c r="B52" s="2">
        <v>4</v>
      </c>
      <c r="D52" s="33" t="s">
        <v>43</v>
      </c>
      <c r="E52" s="36"/>
      <c r="F52" s="34">
        <f>F41</f>
        <v>26.5</v>
      </c>
      <c r="G52" s="75" t="s">
        <v>34</v>
      </c>
      <c r="H52" s="34">
        <f>H41</f>
        <v>26.5</v>
      </c>
      <c r="I52" s="75" t="s">
        <v>34</v>
      </c>
      <c r="J52" s="34">
        <f>J41</f>
        <v>26.5</v>
      </c>
      <c r="K52" s="34" t="s">
        <v>34</v>
      </c>
      <c r="L52" s="34">
        <f>L41</f>
        <v>26.5</v>
      </c>
      <c r="M52" s="75" t="s">
        <v>34</v>
      </c>
      <c r="N52" s="34">
        <f>N41</f>
        <v>26.5</v>
      </c>
      <c r="O52" s="34" t="s">
        <v>34</v>
      </c>
      <c r="P52" s="34">
        <f>P41</f>
        <v>26.5</v>
      </c>
      <c r="Q52" s="1" t="s">
        <v>34</v>
      </c>
    </row>
    <row r="53" spans="2:19" x14ac:dyDescent="0.2">
      <c r="B53" s="2">
        <v>5</v>
      </c>
      <c r="C53" s="1" t="s">
        <v>23</v>
      </c>
      <c r="D53" s="33" t="s">
        <v>44</v>
      </c>
      <c r="E53" s="47" t="s">
        <v>28</v>
      </c>
      <c r="F53" s="105">
        <f>F51*F52/100</f>
        <v>0</v>
      </c>
      <c r="G53" s="96" t="s">
        <v>28</v>
      </c>
      <c r="H53" s="105">
        <f>H51*H52/100</f>
        <v>0</v>
      </c>
      <c r="I53" s="96" t="s">
        <v>28</v>
      </c>
      <c r="J53" s="105">
        <f>J51*J52/100</f>
        <v>0</v>
      </c>
      <c r="K53" s="96" t="s">
        <v>28</v>
      </c>
      <c r="L53" s="105">
        <f>L51*L52/100</f>
        <v>0</v>
      </c>
      <c r="M53" s="96" t="s">
        <v>28</v>
      </c>
      <c r="N53" s="105">
        <f>N51*N52/100</f>
        <v>0</v>
      </c>
      <c r="O53" s="96" t="s">
        <v>28</v>
      </c>
      <c r="P53" s="105">
        <f>P51*P52/100</f>
        <v>0</v>
      </c>
    </row>
    <row r="54" spans="2:19" x14ac:dyDescent="0.2">
      <c r="B54" s="2"/>
      <c r="D54" s="33"/>
      <c r="E54" s="36"/>
      <c r="F54" s="97"/>
      <c r="G54" s="75"/>
      <c r="H54" s="97"/>
      <c r="I54" s="75"/>
      <c r="J54" s="97"/>
      <c r="K54" s="34"/>
      <c r="L54" s="97"/>
      <c r="M54" s="75"/>
      <c r="N54" s="97"/>
      <c r="O54" s="34"/>
      <c r="P54" s="97"/>
      <c r="Q54" s="33"/>
    </row>
    <row r="55" spans="2:19" x14ac:dyDescent="0.2">
      <c r="G55" s="46"/>
      <c r="I55" s="46"/>
      <c r="K55" s="46"/>
      <c r="M55" s="46"/>
      <c r="O55" s="46"/>
    </row>
    <row r="56" spans="2:19" x14ac:dyDescent="0.2">
      <c r="D56" s="32" t="s">
        <v>45</v>
      </c>
      <c r="G56" s="46"/>
      <c r="I56" s="46"/>
      <c r="K56" s="46"/>
      <c r="M56" s="46"/>
      <c r="O56" s="46"/>
    </row>
    <row r="57" spans="2:19" x14ac:dyDescent="0.2">
      <c r="D57" s="33" t="s">
        <v>46</v>
      </c>
      <c r="F57" s="75">
        <v>0</v>
      </c>
      <c r="G57" s="75"/>
      <c r="H57" s="75">
        <v>-4.3268091550929926</v>
      </c>
      <c r="I57" s="75"/>
      <c r="J57" s="75">
        <v>-6.10167965957978</v>
      </c>
      <c r="K57" s="75"/>
      <c r="L57" s="75">
        <v>-7.3351320544015302</v>
      </c>
      <c r="M57" s="75"/>
      <c r="N57" s="75">
        <v>-8.163634067322846</v>
      </c>
      <c r="O57" s="75"/>
      <c r="P57" s="75">
        <v>-8.6206627487990879</v>
      </c>
    </row>
    <row r="58" spans="2:19" x14ac:dyDescent="0.2">
      <c r="D58" s="33" t="s">
        <v>47</v>
      </c>
      <c r="F58" s="75">
        <v>-4.3268091550929926</v>
      </c>
      <c r="G58" s="34"/>
      <c r="H58" s="75">
        <v>-1.7748705044867874</v>
      </c>
      <c r="I58" s="75"/>
      <c r="J58" s="75">
        <v>-1.2334523948217504</v>
      </c>
      <c r="K58" s="75"/>
      <c r="L58" s="75">
        <v>-0.82850201292131498</v>
      </c>
      <c r="M58" s="75"/>
      <c r="N58" s="75">
        <v>-0.45702868147624276</v>
      </c>
      <c r="O58" s="75"/>
      <c r="P58" s="75">
        <v>-0.11648773060094654</v>
      </c>
    </row>
    <row r="59" spans="2:19" x14ac:dyDescent="0.2">
      <c r="D59" s="33" t="s">
        <v>48</v>
      </c>
      <c r="F59" s="106">
        <f>SUM(F57:F58)</f>
        <v>-4.3268091550929926</v>
      </c>
      <c r="G59" s="34"/>
      <c r="H59" s="106">
        <f>SUM(H57:H58)</f>
        <v>-6.10167965957978</v>
      </c>
      <c r="I59" s="75"/>
      <c r="J59" s="106">
        <f>SUM(J57:J58)</f>
        <v>-7.3351320544015302</v>
      </c>
      <c r="K59" s="75"/>
      <c r="L59" s="106">
        <f>SUM(L57:L58)</f>
        <v>-8.163634067322846</v>
      </c>
      <c r="M59" s="75"/>
      <c r="N59" s="106">
        <f>SUM(N57:N58)</f>
        <v>-8.6206627487990879</v>
      </c>
      <c r="O59" s="75"/>
      <c r="P59" s="106">
        <f>SUM(P57:P58)</f>
        <v>-8.7371504794000341</v>
      </c>
    </row>
    <row r="60" spans="2:19" x14ac:dyDescent="0.2">
      <c r="G60" s="46"/>
      <c r="I60" s="46"/>
      <c r="K60" s="46"/>
      <c r="M60" s="46"/>
      <c r="O60" s="46"/>
    </row>
    <row r="61" spans="2:19" x14ac:dyDescent="0.2">
      <c r="D61" s="51" t="s">
        <v>49</v>
      </c>
      <c r="E61" s="36"/>
      <c r="F61" s="34"/>
      <c r="G61" s="75"/>
      <c r="H61" s="34"/>
      <c r="I61" s="75"/>
      <c r="J61" s="34"/>
      <c r="K61" s="100"/>
      <c r="L61" s="34"/>
      <c r="M61" s="75"/>
      <c r="N61" s="34"/>
      <c r="O61" s="100"/>
      <c r="P61" s="34"/>
      <c r="Q61" s="43"/>
    </row>
    <row r="62" spans="2:19" x14ac:dyDescent="0.2">
      <c r="D62" s="33" t="s">
        <v>50</v>
      </c>
      <c r="E62" s="36"/>
      <c r="F62" s="34">
        <v>0.32239154103295398</v>
      </c>
      <c r="G62" s="46"/>
      <c r="H62" s="34">
        <v>3.8889016102394489</v>
      </c>
      <c r="I62" s="46"/>
      <c r="J62" s="34">
        <v>3.8853360506778367</v>
      </c>
      <c r="K62" s="46"/>
      <c r="L62" s="34">
        <v>3.8377986958666095</v>
      </c>
      <c r="M62" s="46"/>
      <c r="N62" s="34">
        <v>3.7902613410553836</v>
      </c>
      <c r="O62" s="46"/>
      <c r="P62" s="34">
        <v>3.7427239862441555</v>
      </c>
      <c r="Q62" s="33"/>
      <c r="S62" s="52">
        <v>0</v>
      </c>
    </row>
    <row r="63" spans="2:19" x14ac:dyDescent="0.2">
      <c r="D63" s="33" t="s">
        <v>51</v>
      </c>
      <c r="E63" s="36"/>
      <c r="F63" s="34">
        <v>2.7</v>
      </c>
      <c r="G63" s="75" t="s">
        <v>34</v>
      </c>
      <c r="H63" s="34">
        <v>2.7</v>
      </c>
      <c r="I63" s="75" t="s">
        <v>34</v>
      </c>
      <c r="J63" s="34">
        <v>2.7</v>
      </c>
      <c r="K63" s="75" t="s">
        <v>34</v>
      </c>
      <c r="L63" s="34">
        <v>2.7</v>
      </c>
      <c r="M63" s="75" t="s">
        <v>34</v>
      </c>
      <c r="N63" s="34">
        <v>2.7</v>
      </c>
      <c r="O63" s="75" t="s">
        <v>34</v>
      </c>
      <c r="P63" s="34">
        <v>2.7</v>
      </c>
      <c r="Q63" s="36" t="s">
        <v>34</v>
      </c>
    </row>
    <row r="64" spans="2:19" x14ac:dyDescent="0.2">
      <c r="D64" s="33" t="s">
        <v>52</v>
      </c>
      <c r="E64" s="33"/>
      <c r="F64" s="97">
        <f>F62*F63/100</f>
        <v>8.7045716078897589E-3</v>
      </c>
      <c r="G64" s="34"/>
      <c r="H64" s="97">
        <f>H62*H63/100</f>
        <v>0.10500034347646511</v>
      </c>
      <c r="I64" s="34"/>
      <c r="J64" s="97">
        <f>J62*J63/100</f>
        <v>0.1049040733683016</v>
      </c>
      <c r="K64" s="34"/>
      <c r="L64" s="97">
        <f>L62*L63/100</f>
        <v>0.10362056478839847</v>
      </c>
      <c r="M64" s="34"/>
      <c r="N64" s="97">
        <f>N62*N63/100</f>
        <v>0.10233705620849536</v>
      </c>
      <c r="O64" s="34"/>
      <c r="P64" s="97">
        <f>P62*P63/100</f>
        <v>0.10105354762859221</v>
      </c>
      <c r="Q64" s="33"/>
    </row>
    <row r="65" spans="2:17" x14ac:dyDescent="0.2">
      <c r="D65" s="33" t="s">
        <v>53</v>
      </c>
      <c r="E65" s="33"/>
      <c r="F65" s="34">
        <f>F53*F39/F40</f>
        <v>0</v>
      </c>
      <c r="G65" s="34"/>
      <c r="H65" s="34">
        <f>H53*H39/H40</f>
        <v>0</v>
      </c>
      <c r="I65" s="34"/>
      <c r="J65" s="34">
        <f>J53*J39/J40</f>
        <v>0</v>
      </c>
      <c r="K65" s="34"/>
      <c r="L65" s="34">
        <f>L53*L39/L40</f>
        <v>0</v>
      </c>
      <c r="M65" s="34"/>
      <c r="N65" s="34">
        <f>N53*N39/N40</f>
        <v>0</v>
      </c>
      <c r="O65" s="34"/>
      <c r="P65" s="34">
        <f>P53*P39/P40</f>
        <v>0</v>
      </c>
      <c r="Q65" s="33"/>
    </row>
    <row r="66" spans="2:17" x14ac:dyDescent="0.2">
      <c r="D66" s="33" t="s">
        <v>54</v>
      </c>
      <c r="E66" s="47" t="s">
        <v>28</v>
      </c>
      <c r="F66" s="105">
        <f>IF(F64&gt;F65,F64-F65,-MIN(F65-F64,F69))</f>
        <v>8.7045716078897589E-3</v>
      </c>
      <c r="G66" s="96" t="s">
        <v>28</v>
      </c>
      <c r="H66" s="105">
        <f>IF(H64&gt;H65,H64-H65,-MIN(H65-H64,H69))</f>
        <v>0.10500034347646511</v>
      </c>
      <c r="I66" s="96" t="s">
        <v>28</v>
      </c>
      <c r="J66" s="105">
        <f>IF(J64&gt;J65,J64-J65,-MIN(J65-J64,J69))</f>
        <v>0.1049040733683016</v>
      </c>
      <c r="K66" s="96" t="s">
        <v>28</v>
      </c>
      <c r="L66" s="105">
        <f>IF(L64&gt;L65,L64-L65,-MIN(L65-L64,L69))</f>
        <v>0.10362056478839847</v>
      </c>
      <c r="M66" s="96" t="s">
        <v>28</v>
      </c>
      <c r="N66" s="105">
        <f>IF(N64&gt;N65,N64-N65,-MIN(N65-N64,N69))</f>
        <v>0.10233705620849536</v>
      </c>
      <c r="O66" s="96" t="s">
        <v>28</v>
      </c>
      <c r="P66" s="105">
        <f>IF(P64&gt;P65,P64-P65,-MIN(P65-P64,P69))</f>
        <v>0.10105354762859221</v>
      </c>
      <c r="Q66" s="33"/>
    </row>
    <row r="67" spans="2:17" x14ac:dyDescent="0.2">
      <c r="D67" s="33"/>
      <c r="E67" s="33"/>
      <c r="F67" s="34"/>
      <c r="G67" s="34"/>
      <c r="H67" s="34"/>
      <c r="I67" s="100"/>
      <c r="J67" s="34"/>
      <c r="K67" s="100"/>
      <c r="L67" s="34"/>
      <c r="M67" s="100"/>
      <c r="N67" s="34"/>
      <c r="O67" s="100"/>
      <c r="P67" s="34"/>
      <c r="Q67" s="43"/>
    </row>
    <row r="68" spans="2:17" x14ac:dyDescent="0.2">
      <c r="D68" s="53"/>
      <c r="E68" s="33"/>
      <c r="F68" s="34"/>
      <c r="G68" s="34"/>
      <c r="H68" s="34"/>
      <c r="I68" s="100"/>
      <c r="J68" s="34"/>
      <c r="K68" s="100"/>
      <c r="L68" s="34"/>
      <c r="M68" s="100"/>
      <c r="N68" s="34"/>
      <c r="O68" s="100"/>
      <c r="P68" s="34"/>
      <c r="Q68" s="43"/>
    </row>
    <row r="69" spans="2:17" x14ac:dyDescent="0.2">
      <c r="D69" s="33" t="s">
        <v>55</v>
      </c>
      <c r="E69" s="33"/>
      <c r="F69" s="34">
        <v>0</v>
      </c>
      <c r="G69" s="34"/>
      <c r="H69" s="34">
        <f>F71</f>
        <v>8.7045716078897589E-3</v>
      </c>
      <c r="I69" s="100"/>
      <c r="J69" s="34">
        <f>H71</f>
        <v>0.11370491508435487</v>
      </c>
      <c r="K69" s="100"/>
      <c r="L69" s="34">
        <f>J71</f>
        <v>0.21860898845265647</v>
      </c>
      <c r="M69" s="100"/>
      <c r="N69" s="34">
        <f>L71</f>
        <v>0.32222955324105496</v>
      </c>
      <c r="O69" s="100"/>
      <c r="P69" s="34">
        <f>N71</f>
        <v>0.42456660944955033</v>
      </c>
      <c r="Q69" s="43"/>
    </row>
    <row r="70" spans="2:17" x14ac:dyDescent="0.2">
      <c r="D70" s="1" t="s">
        <v>56</v>
      </c>
      <c r="F70" s="46">
        <f>F66</f>
        <v>8.7045716078897589E-3</v>
      </c>
      <c r="G70" s="46"/>
      <c r="H70" s="46">
        <f>H66</f>
        <v>0.10500034347646511</v>
      </c>
      <c r="I70" s="46"/>
      <c r="J70" s="46">
        <f>J66</f>
        <v>0.1049040733683016</v>
      </c>
      <c r="K70" s="46"/>
      <c r="L70" s="46">
        <f>L66</f>
        <v>0.10362056478839847</v>
      </c>
      <c r="M70" s="46"/>
      <c r="N70" s="46">
        <f>N66</f>
        <v>0.10233705620849536</v>
      </c>
      <c r="O70" s="46"/>
      <c r="P70" s="46">
        <f>P66</f>
        <v>0.10105354762859221</v>
      </c>
    </row>
    <row r="71" spans="2:17" x14ac:dyDescent="0.2">
      <c r="D71" s="1" t="s">
        <v>57</v>
      </c>
      <c r="F71" s="107">
        <f>SUM(F69:F70)</f>
        <v>8.7045716078897589E-3</v>
      </c>
      <c r="G71" s="46"/>
      <c r="H71" s="107">
        <f>SUM(H69:H70)</f>
        <v>0.11370491508435487</v>
      </c>
      <c r="I71" s="46"/>
      <c r="J71" s="107">
        <f>SUM(J69:J70)</f>
        <v>0.21860898845265647</v>
      </c>
      <c r="K71" s="46"/>
      <c r="L71" s="107">
        <f>SUM(L69:L70)</f>
        <v>0.32222955324105496</v>
      </c>
      <c r="M71" s="46"/>
      <c r="N71" s="107">
        <f>SUM(N69:N70)</f>
        <v>0.42456660944955033</v>
      </c>
      <c r="O71" s="46"/>
      <c r="P71" s="107">
        <f>SUM(P69:P70)</f>
        <v>0.52562015707814258</v>
      </c>
    </row>
    <row r="72" spans="2:17" x14ac:dyDescent="0.2">
      <c r="D72" s="54"/>
      <c r="G72" s="46"/>
      <c r="I72" s="46"/>
      <c r="K72" s="46"/>
      <c r="M72" s="46"/>
      <c r="O72" s="46"/>
    </row>
    <row r="73" spans="2:17" ht="12" thickBot="1" x14ac:dyDescent="0.25">
      <c r="D73" s="54" t="s">
        <v>58</v>
      </c>
      <c r="E73" s="55" t="s">
        <v>28</v>
      </c>
      <c r="F73" s="108">
        <f>F53+F66</f>
        <v>8.7045716078897589E-3</v>
      </c>
      <c r="G73" s="109" t="s">
        <v>28</v>
      </c>
      <c r="H73" s="108">
        <f>H53+H66</f>
        <v>0.10500034347646511</v>
      </c>
      <c r="I73" s="109" t="s">
        <v>28</v>
      </c>
      <c r="J73" s="108">
        <f>J53+J66</f>
        <v>0.1049040733683016</v>
      </c>
      <c r="K73" s="109" t="s">
        <v>28</v>
      </c>
      <c r="L73" s="108">
        <f>L53+L66</f>
        <v>0.10362056478839847</v>
      </c>
      <c r="M73" s="109" t="s">
        <v>28</v>
      </c>
      <c r="N73" s="108">
        <f>N53+N66</f>
        <v>0.10233705620849536</v>
      </c>
      <c r="O73" s="109" t="s">
        <v>28</v>
      </c>
      <c r="P73" s="108">
        <f>P53+P66</f>
        <v>0.10105354762859221</v>
      </c>
    </row>
    <row r="74" spans="2:17" ht="12" thickTop="1" x14ac:dyDescent="0.2"/>
    <row r="75" spans="2:17" x14ac:dyDescent="0.2">
      <c r="D75" s="1" t="s">
        <v>59</v>
      </c>
    </row>
    <row r="78" spans="2:17" x14ac:dyDescent="0.2">
      <c r="B78" s="54" t="s">
        <v>7</v>
      </c>
    </row>
    <row r="79" spans="2:17" ht="22.5" x14ac:dyDescent="0.2">
      <c r="B79" s="29" t="s">
        <v>11</v>
      </c>
      <c r="D79" s="30" t="s">
        <v>12</v>
      </c>
      <c r="F79" s="17">
        <f>F$9</f>
        <v>2024</v>
      </c>
      <c r="H79" s="17">
        <f>H$9</f>
        <v>2025</v>
      </c>
      <c r="I79" s="18"/>
      <c r="J79" s="69">
        <f>J$9</f>
        <v>2026</v>
      </c>
      <c r="K79" s="18"/>
      <c r="L79" s="69">
        <f>L$9</f>
        <v>2027</v>
      </c>
      <c r="M79" s="18"/>
      <c r="N79" s="69">
        <f>N$9</f>
        <v>2028</v>
      </c>
      <c r="O79" s="18"/>
      <c r="P79" s="69">
        <f>P$9</f>
        <v>2029</v>
      </c>
      <c r="Q79" s="31"/>
    </row>
    <row r="80" spans="2:17" x14ac:dyDescent="0.2">
      <c r="F80" s="28" t="s">
        <v>13</v>
      </c>
      <c r="H80" s="28" t="s">
        <v>13</v>
      </c>
      <c r="I80" s="2"/>
      <c r="J80" s="28" t="s">
        <v>14</v>
      </c>
      <c r="K80" s="2"/>
      <c r="L80" s="28" t="s">
        <v>37</v>
      </c>
      <c r="M80" s="2"/>
      <c r="N80" s="28" t="s">
        <v>38</v>
      </c>
      <c r="O80" s="2"/>
      <c r="P80" s="28" t="s">
        <v>17</v>
      </c>
      <c r="Q80" s="2"/>
    </row>
    <row r="81" spans="2:17" x14ac:dyDescent="0.2">
      <c r="D81" s="32" t="s">
        <v>39</v>
      </c>
      <c r="E81" s="33"/>
      <c r="F81" s="34"/>
      <c r="G81" s="33"/>
      <c r="H81" s="34"/>
      <c r="I81" s="33"/>
      <c r="J81" s="34"/>
      <c r="K81" s="33"/>
      <c r="L81" s="34"/>
      <c r="M81" s="33"/>
      <c r="N81" s="34"/>
      <c r="O81" s="33"/>
      <c r="P81" s="34"/>
      <c r="Q81" s="33"/>
    </row>
    <row r="82" spans="2:17" x14ac:dyDescent="0.2">
      <c r="D82" s="33"/>
      <c r="E82" s="33"/>
      <c r="F82" s="34"/>
      <c r="G82" s="33"/>
      <c r="H82" s="34"/>
      <c r="I82" s="35"/>
      <c r="J82" s="34"/>
      <c r="K82" s="35"/>
      <c r="L82" s="34"/>
      <c r="M82" s="35"/>
      <c r="N82" s="34"/>
      <c r="O82" s="35"/>
      <c r="P82" s="34"/>
      <c r="Q82" s="35"/>
    </row>
    <row r="83" spans="2:17" x14ac:dyDescent="0.2">
      <c r="B83" s="2">
        <v>1</v>
      </c>
      <c r="D83" s="33" t="s">
        <v>40</v>
      </c>
      <c r="E83" s="36"/>
      <c r="F83" s="37">
        <f>F34</f>
        <v>-8.6544837585618407E-4</v>
      </c>
      <c r="G83" s="38"/>
      <c r="H83" s="37">
        <f>H34</f>
        <v>-3.5500960185754328E-4</v>
      </c>
      <c r="I83" s="38"/>
      <c r="J83" s="37">
        <f>J34</f>
        <v>-2.4671515047939804E-4</v>
      </c>
      <c r="K83" s="37"/>
      <c r="L83" s="37">
        <f>L34</f>
        <v>-1.6571697428169116E-4</v>
      </c>
      <c r="M83" s="38"/>
      <c r="N83" s="37">
        <f>N34</f>
        <v>-9.1414877783026864E-5</v>
      </c>
      <c r="O83" s="37"/>
      <c r="P83" s="37">
        <f>P34</f>
        <v>-2.3299876107800092E-5</v>
      </c>
      <c r="Q83" s="33"/>
    </row>
    <row r="84" spans="2:17" s="54" customFormat="1" x14ac:dyDescent="0.2">
      <c r="B84" s="31">
        <v>2</v>
      </c>
      <c r="D84" s="60" t="s">
        <v>41</v>
      </c>
      <c r="E84" s="47"/>
      <c r="F84" s="73">
        <v>8.6544837585618407E-4</v>
      </c>
      <c r="G84" s="48"/>
      <c r="H84" s="73">
        <v>3.5500960185754328E-4</v>
      </c>
      <c r="I84" s="48"/>
      <c r="J84" s="73">
        <v>2.4671515047939804E-4</v>
      </c>
      <c r="K84" s="73"/>
      <c r="L84" s="73">
        <v>1.6571697428169116E-4</v>
      </c>
      <c r="M84" s="48"/>
      <c r="N84" s="73">
        <v>9.1414877783026864E-5</v>
      </c>
      <c r="O84" s="73"/>
      <c r="P84" s="73">
        <v>2.3299876107800092E-5</v>
      </c>
      <c r="Q84" s="60"/>
    </row>
    <row r="85" spans="2:17" x14ac:dyDescent="0.2">
      <c r="B85" s="2">
        <v>3</v>
      </c>
      <c r="D85" s="33" t="s">
        <v>42</v>
      </c>
      <c r="E85" s="36"/>
      <c r="F85" s="40">
        <f>SUM(F83:F84)</f>
        <v>0</v>
      </c>
      <c r="G85" s="38"/>
      <c r="H85" s="40">
        <f>SUM(H83:H84)</f>
        <v>0</v>
      </c>
      <c r="I85" s="38"/>
      <c r="J85" s="40">
        <f>SUM(J83:J84)</f>
        <v>0</v>
      </c>
      <c r="K85" s="37"/>
      <c r="L85" s="40">
        <f>SUM(L83:L84)</f>
        <v>0</v>
      </c>
      <c r="M85" s="38"/>
      <c r="N85" s="40">
        <f>SUM(N83:N84)</f>
        <v>0</v>
      </c>
      <c r="O85" s="37"/>
      <c r="P85" s="40">
        <f>SUM(P83:P84)</f>
        <v>0</v>
      </c>
      <c r="Q85" s="33"/>
    </row>
    <row r="86" spans="2:17" x14ac:dyDescent="0.2">
      <c r="B86" s="2">
        <v>4</v>
      </c>
      <c r="D86" s="33" t="s">
        <v>43</v>
      </c>
      <c r="E86" s="36"/>
      <c r="F86" s="37">
        <f>F41</f>
        <v>26.5</v>
      </c>
      <c r="G86" s="38" t="s">
        <v>34</v>
      </c>
      <c r="H86" s="37">
        <f>H41</f>
        <v>26.5</v>
      </c>
      <c r="I86" s="38" t="s">
        <v>34</v>
      </c>
      <c r="J86" s="37">
        <f>J41</f>
        <v>26.5</v>
      </c>
      <c r="K86" s="37" t="s">
        <v>34</v>
      </c>
      <c r="L86" s="37">
        <f>L41</f>
        <v>26.5</v>
      </c>
      <c r="M86" s="38" t="s">
        <v>34</v>
      </c>
      <c r="N86" s="37">
        <f>N41</f>
        <v>26.5</v>
      </c>
      <c r="O86" s="37" t="s">
        <v>34</v>
      </c>
      <c r="P86" s="37">
        <f>P41</f>
        <v>26.5</v>
      </c>
      <c r="Q86" s="1" t="s">
        <v>34</v>
      </c>
    </row>
    <row r="87" spans="2:17" x14ac:dyDescent="0.2">
      <c r="B87" s="2">
        <v>5</v>
      </c>
      <c r="D87" s="4" t="s">
        <v>60</v>
      </c>
      <c r="E87" s="36"/>
      <c r="F87" s="56">
        <f>F85*F86/100</f>
        <v>0</v>
      </c>
      <c r="G87" s="57"/>
      <c r="H87" s="56">
        <f>H85*H86/100</f>
        <v>0</v>
      </c>
      <c r="I87" s="57"/>
      <c r="J87" s="56">
        <f>J85*J86/100</f>
        <v>0</v>
      </c>
      <c r="K87" s="58"/>
      <c r="L87" s="56">
        <f>L85*L86/100</f>
        <v>0</v>
      </c>
      <c r="M87" s="57"/>
      <c r="N87" s="56">
        <f>N85*N86/100</f>
        <v>0</v>
      </c>
      <c r="O87" s="58"/>
      <c r="P87" s="56">
        <f>P85*P86/100</f>
        <v>0</v>
      </c>
    </row>
    <row r="88" spans="2:17" x14ac:dyDescent="0.2">
      <c r="B88" s="2">
        <v>6</v>
      </c>
      <c r="D88" s="4" t="s">
        <v>61</v>
      </c>
      <c r="E88" s="36"/>
      <c r="F88" s="59">
        <v>0</v>
      </c>
      <c r="G88" s="57"/>
      <c r="H88" s="59">
        <v>0</v>
      </c>
      <c r="I88" s="57"/>
      <c r="J88" s="59">
        <v>0</v>
      </c>
      <c r="K88" s="58"/>
      <c r="L88" s="59">
        <v>0</v>
      </c>
      <c r="M88" s="57"/>
      <c r="N88" s="59">
        <v>0</v>
      </c>
      <c r="O88" s="58"/>
      <c r="P88" s="59">
        <v>0</v>
      </c>
    </row>
    <row r="89" spans="2:17" x14ac:dyDescent="0.2">
      <c r="B89" s="2">
        <v>7</v>
      </c>
      <c r="C89" s="1" t="s">
        <v>23</v>
      </c>
      <c r="D89" s="60" t="s">
        <v>44</v>
      </c>
      <c r="E89" s="47" t="s">
        <v>28</v>
      </c>
      <c r="F89" s="61">
        <f>F87+F88</f>
        <v>0</v>
      </c>
      <c r="G89" s="62" t="s">
        <v>28</v>
      </c>
      <c r="H89" s="61">
        <f>H87+H88</f>
        <v>0</v>
      </c>
      <c r="I89" s="62"/>
      <c r="J89" s="61">
        <f>J87+J88</f>
        <v>0</v>
      </c>
      <c r="K89" s="62"/>
      <c r="L89" s="61">
        <f>L87+L88</f>
        <v>0</v>
      </c>
      <c r="M89" s="62"/>
      <c r="N89" s="61">
        <f>N87+N88</f>
        <v>0</v>
      </c>
      <c r="O89" s="62"/>
      <c r="P89" s="61">
        <f>P87+P88</f>
        <v>0</v>
      </c>
    </row>
    <row r="91" spans="2:17" x14ac:dyDescent="0.2">
      <c r="G91" s="52"/>
      <c r="I91" s="52"/>
      <c r="K91" s="52"/>
      <c r="M91" s="52"/>
      <c r="O91" s="52"/>
    </row>
    <row r="92" spans="2:17" x14ac:dyDescent="0.2">
      <c r="B92" s="54" t="s">
        <v>8</v>
      </c>
      <c r="G92" s="52"/>
      <c r="I92" s="52"/>
      <c r="K92" s="52"/>
      <c r="M92" s="52"/>
      <c r="O92" s="52"/>
    </row>
    <row r="93" spans="2:17" ht="22.5" x14ac:dyDescent="0.2">
      <c r="B93" s="29" t="s">
        <v>11</v>
      </c>
      <c r="D93" s="30" t="s">
        <v>12</v>
      </c>
      <c r="F93" s="17">
        <f>F$9</f>
        <v>2024</v>
      </c>
      <c r="H93" s="17">
        <f>H$9</f>
        <v>2025</v>
      </c>
      <c r="I93" s="18"/>
      <c r="J93" s="17">
        <f>J$9</f>
        <v>2026</v>
      </c>
      <c r="K93" s="18"/>
      <c r="L93" s="17">
        <f>L$9</f>
        <v>2027</v>
      </c>
      <c r="M93" s="18"/>
      <c r="N93" s="17">
        <f>N$9</f>
        <v>2028</v>
      </c>
      <c r="O93" s="18"/>
      <c r="P93" s="17">
        <f>P$9</f>
        <v>2029</v>
      </c>
      <c r="Q93" s="31"/>
    </row>
    <row r="94" spans="2:17" x14ac:dyDescent="0.2">
      <c r="F94" s="28" t="s">
        <v>13</v>
      </c>
      <c r="H94" s="28" t="s">
        <v>13</v>
      </c>
      <c r="I94" s="2"/>
      <c r="J94" s="28" t="s">
        <v>14</v>
      </c>
      <c r="K94" s="2"/>
      <c r="L94" s="28" t="s">
        <v>37</v>
      </c>
      <c r="M94" s="2"/>
      <c r="N94" s="28" t="s">
        <v>38</v>
      </c>
      <c r="O94" s="2"/>
      <c r="P94" s="28" t="s">
        <v>17</v>
      </c>
      <c r="Q94" s="2"/>
    </row>
    <row r="95" spans="2:17" x14ac:dyDescent="0.2">
      <c r="D95" s="32" t="s">
        <v>39</v>
      </c>
      <c r="E95" s="32"/>
      <c r="F95" s="63"/>
      <c r="G95" s="33"/>
      <c r="H95" s="34"/>
      <c r="I95" s="33"/>
      <c r="J95" s="34"/>
      <c r="K95" s="33"/>
      <c r="L95" s="34"/>
      <c r="M95" s="33"/>
      <c r="N95" s="34"/>
      <c r="O95" s="33"/>
      <c r="P95" s="34"/>
      <c r="Q95" s="33"/>
    </row>
    <row r="96" spans="2:17" x14ac:dyDescent="0.2">
      <c r="D96" s="33"/>
      <c r="E96" s="33"/>
      <c r="F96" s="34"/>
      <c r="G96" s="33"/>
      <c r="H96" s="34"/>
      <c r="I96" s="35"/>
      <c r="J96" s="34"/>
      <c r="K96" s="35"/>
      <c r="L96" s="34"/>
      <c r="M96" s="35"/>
      <c r="N96" s="34"/>
      <c r="O96" s="35"/>
      <c r="P96" s="34"/>
      <c r="Q96" s="35"/>
    </row>
    <row r="97" spans="2:17" x14ac:dyDescent="0.2">
      <c r="B97" s="2">
        <v>1</v>
      </c>
      <c r="D97" s="33" t="s">
        <v>40</v>
      </c>
      <c r="E97" s="33"/>
      <c r="F97" s="37">
        <f>F35</f>
        <v>-4.326809155092989</v>
      </c>
      <c r="G97" s="38"/>
      <c r="H97" s="37">
        <f>H35</f>
        <v>-1.7748705044867867</v>
      </c>
      <c r="I97" s="38"/>
      <c r="J97" s="37">
        <f>J35</f>
        <v>-1.2334523948217495</v>
      </c>
      <c r="K97" s="38"/>
      <c r="L97" s="37">
        <f>L35</f>
        <v>-0.82850201292131409</v>
      </c>
      <c r="M97" s="38"/>
      <c r="N97" s="37">
        <f>N35</f>
        <v>-0.45702868147624193</v>
      </c>
      <c r="O97" s="38"/>
      <c r="P97" s="37">
        <f>P35</f>
        <v>-0.11648773060094565</v>
      </c>
      <c r="Q97" s="33"/>
    </row>
    <row r="98" spans="2:17" x14ac:dyDescent="0.2">
      <c r="B98" s="2">
        <v>2</v>
      </c>
      <c r="D98" s="33" t="s">
        <v>43</v>
      </c>
      <c r="E98" s="33"/>
      <c r="F98" s="38">
        <v>0</v>
      </c>
      <c r="G98" s="38" t="s">
        <v>34</v>
      </c>
      <c r="H98" s="38">
        <v>0</v>
      </c>
      <c r="I98" s="38" t="s">
        <v>34</v>
      </c>
      <c r="J98" s="38">
        <v>0</v>
      </c>
      <c r="K98" s="38" t="s">
        <v>34</v>
      </c>
      <c r="L98" s="38">
        <v>0</v>
      </c>
      <c r="M98" s="38" t="s">
        <v>34</v>
      </c>
      <c r="N98" s="38">
        <v>0</v>
      </c>
      <c r="O98" s="38" t="s">
        <v>34</v>
      </c>
      <c r="P98" s="38">
        <v>0</v>
      </c>
      <c r="Q98" s="1" t="s">
        <v>34</v>
      </c>
    </row>
    <row r="99" spans="2:17" x14ac:dyDescent="0.2">
      <c r="B99" s="2">
        <v>3</v>
      </c>
      <c r="C99" s="1" t="s">
        <v>23</v>
      </c>
      <c r="D99" s="33" t="s">
        <v>44</v>
      </c>
      <c r="E99" s="47" t="s">
        <v>28</v>
      </c>
      <c r="F99" s="64">
        <f>F97*F98/100</f>
        <v>0</v>
      </c>
      <c r="G99" s="48" t="s">
        <v>28</v>
      </c>
      <c r="H99" s="64">
        <f>H97*H98/100</f>
        <v>0</v>
      </c>
      <c r="I99" s="48" t="s">
        <v>28</v>
      </c>
      <c r="J99" s="64">
        <f>J97*J98/100</f>
        <v>0</v>
      </c>
      <c r="K99" s="48" t="s">
        <v>28</v>
      </c>
      <c r="L99" s="64">
        <f>L97*L98/100</f>
        <v>0</v>
      </c>
      <c r="M99" s="48" t="s">
        <v>28</v>
      </c>
      <c r="N99" s="64">
        <f>N97*N98/100</f>
        <v>0</v>
      </c>
      <c r="O99" s="48" t="s">
        <v>28</v>
      </c>
      <c r="P99" s="64">
        <f>P97*P98/100</f>
        <v>0</v>
      </c>
    </row>
    <row r="100" spans="2:17" x14ac:dyDescent="0.2">
      <c r="B100" s="2"/>
      <c r="D100" s="33"/>
      <c r="E100" s="33"/>
      <c r="F100" s="37"/>
      <c r="G100" s="38"/>
      <c r="H100" s="50"/>
      <c r="I100" s="38"/>
      <c r="J100" s="50"/>
      <c r="K100" s="38"/>
      <c r="L100" s="50"/>
      <c r="M100" s="38"/>
      <c r="N100" s="50"/>
      <c r="O100" s="38"/>
      <c r="P100" s="50"/>
      <c r="Q100" s="33"/>
    </row>
    <row r="101" spans="2:17" x14ac:dyDescent="0.2">
      <c r="B101" s="2"/>
      <c r="D101" s="45"/>
      <c r="E101" s="45"/>
      <c r="F101" s="65"/>
      <c r="G101" s="37"/>
      <c r="H101" s="38"/>
      <c r="I101" s="38"/>
      <c r="J101" s="38"/>
      <c r="K101" s="38"/>
      <c r="L101" s="38"/>
      <c r="M101" s="38"/>
      <c r="N101" s="38"/>
      <c r="O101" s="38"/>
      <c r="P101" s="38"/>
      <c r="Q101" s="43"/>
    </row>
    <row r="102" spans="2:17" x14ac:dyDescent="0.2">
      <c r="B102" s="2"/>
      <c r="D102" s="51" t="s">
        <v>62</v>
      </c>
      <c r="E102" s="51"/>
      <c r="F102" s="66"/>
      <c r="G102" s="38"/>
      <c r="H102" s="38"/>
      <c r="I102" s="38"/>
      <c r="J102" s="38"/>
      <c r="K102" s="38"/>
      <c r="L102" s="38"/>
      <c r="M102" s="38"/>
      <c r="N102" s="38"/>
      <c r="O102" s="38"/>
      <c r="P102" s="38"/>
      <c r="Q102" s="43"/>
    </row>
    <row r="103" spans="2:17" s="54" customFormat="1" x14ac:dyDescent="0.2">
      <c r="B103" s="31">
        <v>4</v>
      </c>
      <c r="D103" s="60" t="s">
        <v>50</v>
      </c>
      <c r="E103" s="60"/>
      <c r="F103" s="73">
        <v>0.31362423830429131</v>
      </c>
      <c r="G103" s="48"/>
      <c r="H103" s="73">
        <v>3.7831445621800901</v>
      </c>
      <c r="I103" s="48"/>
      <c r="J103" s="73">
        <v>3.7796759665151534</v>
      </c>
      <c r="K103" s="73"/>
      <c r="L103" s="73">
        <v>3.7334313701280908</v>
      </c>
      <c r="M103" s="48"/>
      <c r="N103" s="73">
        <v>3.6871867737410287</v>
      </c>
      <c r="O103" s="48"/>
      <c r="P103" s="73">
        <v>3.640942177353967</v>
      </c>
      <c r="Q103" s="60"/>
    </row>
    <row r="104" spans="2:17" x14ac:dyDescent="0.2">
      <c r="B104" s="2">
        <v>5</v>
      </c>
      <c r="D104" s="33" t="s">
        <v>51</v>
      </c>
      <c r="E104" s="36"/>
      <c r="F104" s="38">
        <v>0</v>
      </c>
      <c r="G104" s="38" t="s">
        <v>34</v>
      </c>
      <c r="H104" s="38">
        <v>0</v>
      </c>
      <c r="I104" s="38" t="s">
        <v>34</v>
      </c>
      <c r="J104" s="38">
        <v>0</v>
      </c>
      <c r="K104" s="38" t="s">
        <v>34</v>
      </c>
      <c r="L104" s="38">
        <v>0</v>
      </c>
      <c r="M104" s="38" t="s">
        <v>34</v>
      </c>
      <c r="N104" s="38">
        <v>0</v>
      </c>
      <c r="O104" s="38" t="s">
        <v>34</v>
      </c>
      <c r="P104" s="38">
        <v>0</v>
      </c>
      <c r="Q104" s="36" t="s">
        <v>34</v>
      </c>
    </row>
    <row r="105" spans="2:17" x14ac:dyDescent="0.2">
      <c r="B105" s="2">
        <v>6</v>
      </c>
      <c r="D105" s="33" t="s">
        <v>63</v>
      </c>
      <c r="E105" s="47" t="s">
        <v>28</v>
      </c>
      <c r="F105" s="64">
        <f>F103*F104/100</f>
        <v>0</v>
      </c>
      <c r="G105" s="48" t="s">
        <v>28</v>
      </c>
      <c r="H105" s="64">
        <f>H103*H104/100</f>
        <v>0</v>
      </c>
      <c r="I105" s="48" t="s">
        <v>28</v>
      </c>
      <c r="J105" s="64">
        <f>J103*J104/100</f>
        <v>0</v>
      </c>
      <c r="K105" s="48" t="s">
        <v>28</v>
      </c>
      <c r="L105" s="64">
        <f>L103*L104/100</f>
        <v>0</v>
      </c>
      <c r="M105" s="48" t="s">
        <v>28</v>
      </c>
      <c r="N105" s="64">
        <f>N103*N104/100</f>
        <v>0</v>
      </c>
      <c r="O105" s="48" t="s">
        <v>28</v>
      </c>
      <c r="P105" s="64">
        <f>P103*P104/100</f>
        <v>0</v>
      </c>
      <c r="Q105" s="33"/>
    </row>
    <row r="106" spans="2:17" x14ac:dyDescent="0.2">
      <c r="B106" s="2"/>
      <c r="D106" s="33"/>
      <c r="E106" s="33"/>
      <c r="F106" s="37"/>
      <c r="G106" s="37"/>
      <c r="H106" s="38"/>
      <c r="I106" s="38"/>
      <c r="J106" s="38"/>
      <c r="K106" s="38"/>
      <c r="L106" s="38"/>
      <c r="M106" s="38"/>
      <c r="N106" s="38"/>
      <c r="O106" s="38"/>
      <c r="P106" s="38"/>
      <c r="Q106" s="43"/>
    </row>
    <row r="107" spans="2:17" x14ac:dyDescent="0.2">
      <c r="F107" s="49"/>
      <c r="G107" s="49"/>
      <c r="H107" s="67"/>
      <c r="I107" s="67"/>
      <c r="J107" s="67"/>
      <c r="K107" s="67"/>
      <c r="L107" s="67"/>
      <c r="M107" s="67"/>
      <c r="N107" s="67"/>
      <c r="O107" s="67"/>
      <c r="P107" s="67"/>
    </row>
    <row r="108" spans="2:17" ht="12" thickBot="1" x14ac:dyDescent="0.25">
      <c r="B108" s="2">
        <v>7</v>
      </c>
      <c r="D108" s="54" t="s">
        <v>58</v>
      </c>
      <c r="E108" s="47" t="s">
        <v>28</v>
      </c>
      <c r="F108" s="68">
        <f>F99+F105</f>
        <v>0</v>
      </c>
      <c r="G108" s="48" t="s">
        <v>28</v>
      </c>
      <c r="H108" s="68">
        <f>H99+H105</f>
        <v>0</v>
      </c>
      <c r="I108" s="48" t="s">
        <v>28</v>
      </c>
      <c r="J108" s="68">
        <f>J99+J105</f>
        <v>0</v>
      </c>
      <c r="K108" s="48" t="s">
        <v>28</v>
      </c>
      <c r="L108" s="68">
        <f>L99+L105</f>
        <v>0</v>
      </c>
      <c r="M108" s="48" t="s">
        <v>28</v>
      </c>
      <c r="N108" s="68">
        <f>N99+N105</f>
        <v>0</v>
      </c>
      <c r="O108" s="48" t="s">
        <v>28</v>
      </c>
      <c r="P108" s="68">
        <f>P99+P105</f>
        <v>0</v>
      </c>
    </row>
    <row r="109" spans="2:17" ht="12" thickTop="1" x14ac:dyDescent="0.2">
      <c r="F109" s="1"/>
      <c r="H109" s="1"/>
      <c r="J109" s="1"/>
      <c r="L109" s="1"/>
      <c r="N109" s="1"/>
      <c r="P109" s="1"/>
    </row>
    <row r="112" spans="2:17" x14ac:dyDescent="0.2">
      <c r="H112" s="39"/>
      <c r="I112" s="39"/>
      <c r="J112" s="39"/>
      <c r="K112" s="39"/>
      <c r="L112" s="39"/>
      <c r="M112" s="39"/>
      <c r="N112" s="39"/>
      <c r="O112" s="39"/>
      <c r="P112" s="39"/>
    </row>
  </sheetData>
  <mergeCells count="8">
    <mergeCell ref="B16:D16"/>
    <mergeCell ref="B17:D17"/>
    <mergeCell ref="B1:P1"/>
    <mergeCell ref="B2:P2"/>
    <mergeCell ref="B3:P3"/>
    <mergeCell ref="B4:P4"/>
    <mergeCell ref="B5:P5"/>
    <mergeCell ref="B6:P6"/>
  </mergeCells>
  <printOptions horizontalCentered="1"/>
  <pageMargins left="0.25" right="0.25" top="0.75" bottom="0.75" header="0.3" footer="0.3"/>
  <pageSetup paperSize="3" scale="84" orientation="portrait" r:id="rId1"/>
  <headerFooter alignWithMargins="0"/>
  <rowBreaks count="2" manualBreakCount="2">
    <brk id="43" max="16" man="1"/>
    <brk id="89" max="16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2A9886C0063524695E58E529275A6AB" ma:contentTypeVersion="58" ma:contentTypeDescription="Create a new document." ma:contentTypeScope="" ma:versionID="f42d5fcf7e482668b3de5b39bab54cbc">
  <xsd:schema xmlns:xsd="http://www.w3.org/2001/XMLSchema" xmlns:xs="http://www.w3.org/2001/XMLSchema" xmlns:p="http://schemas.microsoft.com/office/2006/metadata/properties" xmlns:ns2="7e651a3a-8d05-4ee0-9344-b668032e30e0" xmlns:ns3="1f5e108a-442b-424d-88d6-fdac133e65d6" targetNamespace="http://schemas.microsoft.com/office/2006/metadata/properties" ma:root="true" ma:fieldsID="b129ae72a7325a89b32cfeed633190c4" ns2:_="" ns3:_="">
    <xsd:import namespace="7e651a3a-8d05-4ee0-9344-b668032e30e0"/>
    <xsd:import namespace="1f5e108a-442b-424d-88d6-fdac133e65d6"/>
    <xsd:element name="properties">
      <xsd:complexType>
        <xsd:sequence>
          <xsd:element name="documentManagement">
            <xsd:complexType>
              <xsd:all>
                <xsd:element ref="ns2:RA" minOccurs="0"/>
                <xsd:element ref="ns2:DraftReady" minOccurs="0"/>
                <xsd:element ref="ns2:TitleofExhibit" minOccurs="0"/>
                <xsd:element ref="ns2:TypeofDocument" minOccurs="0"/>
                <xsd:element ref="ns2:CaseNumber_x002f_DocketNumber" minOccurs="0"/>
                <xsd:element ref="ns2:RAContact" minOccurs="0"/>
                <xsd:element ref="ns2:Applicant" minOccurs="0"/>
                <xsd:element ref="ns2:Applicant0" minOccurs="0"/>
                <xsd:element ref="ns2:IssueDate" minOccurs="0"/>
                <xsd:element ref="ns2:DocumentType" minOccurs="0"/>
                <xsd:element ref="ns2:Docket" minOccurs="0"/>
                <xsd:element ref="ns2:Author0" minOccurs="0"/>
                <xsd:element ref="ns2:RAApproved" minOccurs="0"/>
                <xsd:element ref="ns2:Strategic" minOccurs="0"/>
                <xsd:element ref="ns2:Legal_x0020_Review" minOccurs="0"/>
                <xsd:element ref="ns2:Formatted" minOccurs="0"/>
                <xsd:element ref="ns2:PDF" minOccurs="0"/>
                <xsd:element ref="ns2:Confidential" minOccurs="0"/>
                <xsd:element ref="ns2:RADirectorApproved" minOccurs="0"/>
                <xsd:element ref="ns2:Witness" minOccurs="0"/>
                <xsd:element ref="ns2:Witness_x0020_Approved" minOccurs="0"/>
                <xsd:element ref="ns2:RRA" minOccurs="0"/>
                <xsd:element ref="ns2:Allmapsinthefolder" minOccurs="0"/>
                <xsd:element ref="ns2:MegafileReady" minOccurs="0"/>
                <xsd:element ref="ns2:ReadyforPrinting" minOccurs="0"/>
                <xsd:element ref="ns2:PRINTED" minOccurs="0"/>
                <xsd:element ref="ns2:AcceptedService_x002d_Legal" minOccurs="0"/>
                <xsd:element ref="ns2:Issue" minOccurs="0"/>
                <xsd:element ref="ns2:IssueNo_x002e_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LengthInSeconds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2:RegLead" minOccurs="0"/>
                <xsd:element ref="ns2:MDReview" minOccurs="0"/>
                <xsd:element ref="ns2:MatchingIR" minOccurs="0"/>
                <xsd:element ref="ns2:MediaServiceLocation" minOccurs="0"/>
                <xsd:element ref="ns2:JeffSmithApproval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651a3a-8d05-4ee0-9344-b668032e30e0" elementFormDefault="qualified">
    <xsd:import namespace="http://schemas.microsoft.com/office/2006/documentManagement/types"/>
    <xsd:import namespace="http://schemas.microsoft.com/office/infopath/2007/PartnerControls"/>
    <xsd:element name="RA" ma:index="3" nillable="true" ma:displayName="RA" ma:format="Dropdown" ma:list="UserInfo" ma:SharePointGroup="0" ma:internalName="RA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raftReady" ma:index="4" nillable="true" ma:displayName="Draft Ready" ma:format="Dropdown" ma:internalName="DraftReady">
      <xsd:simpleType>
        <xsd:restriction base="dms:Choice">
          <xsd:enumeration value="No"/>
          <xsd:enumeration value="Almost"/>
          <xsd:enumeration value="Ready"/>
        </xsd:restriction>
      </xsd:simpleType>
    </xsd:element>
    <xsd:element name="TitleofExhibit" ma:index="5" nillable="true" ma:displayName="Title of Exhibit" ma:format="Dropdown" ma:internalName="TitleofExhibit">
      <xsd:simpleType>
        <xsd:restriction base="dms:Text">
          <xsd:maxLength value="255"/>
        </xsd:restriction>
      </xsd:simpleType>
    </xsd:element>
    <xsd:element name="TypeofDocument" ma:index="6" nillable="true" ma:displayName="Type of Document" ma:format="Dropdown" ma:internalName="TypeofDocument">
      <xsd:simpleType>
        <xsd:restriction base="dms:Choice">
          <xsd:enumeration value="Draft"/>
          <xsd:enumeration value="Ready"/>
          <xsd:enumeration value="Choice 3"/>
        </xsd:restriction>
      </xsd:simpleType>
    </xsd:element>
    <xsd:element name="CaseNumber_x002f_DocketNumber" ma:index="7" nillable="true" ma:displayName="Case Number" ma:format="Dropdown" ma:internalName="CaseNumber_x002f_DocketNumber">
      <xsd:simpleType>
        <xsd:restriction base="dms:Note"/>
      </xsd:simpleType>
    </xsd:element>
    <xsd:element name="RAContact" ma:index="8" nillable="true" ma:displayName="Director Contact" ma:description="Reg Affairs Advisor accountable for the File/Folder " ma:format="Dropdown" ma:internalName="RAContact">
      <xsd:simpleType>
        <xsd:union memberTypes="dms:Text">
          <xsd:simpleType>
            <xsd:restriction base="dms:Choice">
              <xsd:enumeration value="BURKE Kathleen"/>
              <xsd:enumeration value="CATALANO Pasquale"/>
              <xsd:enumeration value="SMITH Jeffrey"/>
              <xsd:enumeration value="BHANDARI Melanie"/>
              <xsd:enumeration value="AKSELRUD Uri"/>
              <xsd:enumeration value="ZBARCEA Alex"/>
              <xsd:enumeration value="ANDREY Elise"/>
              <xsd:enumeration value="SAVULAK Jason"/>
              <xsd:enumeration value="BEN-SHLOMO Oren"/>
            </xsd:restriction>
          </xsd:simpleType>
        </xsd:union>
      </xsd:simpleType>
    </xsd:element>
    <xsd:element name="Applicant" ma:index="9" nillable="true" ma:displayName="Authoring Party" ma:default="Hydro One Networks Inc. - HONI" ma:format="Dropdown" ma:internalName="Applicant">
      <xsd:simpleType>
        <xsd:union memberTypes="dms:Text">
          <xsd:simpleType>
            <xsd:restriction base="dms:Choice">
              <xsd:enumeration value="Hydro One Networks Inc. - HONI"/>
              <xsd:enumeration value="Ontario Energy Board - OEB"/>
              <xsd:enumeration value="Canadian Energy Regulator - CER"/>
              <xsd:enumeration value="Algoma Power Inc. - API"/>
              <xsd:enumeration value="Anwaatin"/>
              <xsd:enumeration value="Association of Major Power Consumers in Ontario - AMPCO"/>
              <xsd:enumeration value="Association of Power Producers of Ontario - APPrO"/>
              <xsd:enumeration value="Atikokan Hydro Inc. - AHI"/>
              <xsd:enumeration value="Attawapiskat First Nation - AFN"/>
              <xsd:enumeration value="Attawapiskat Power Corporation - APC"/>
              <xsd:enumeration value="Bluewater Power Distribution Corporation - BPDC"/>
              <xsd:enumeration value="Brant County Power Inc. - BCP"/>
              <xsd:enumeration value="Brantford Power Inc. - BPI"/>
              <xsd:enumeration value="Building Owners and Managers Association - BOMA"/>
              <xsd:enumeration value="Burlington Hydro Inc. - BHI"/>
              <xsd:enumeration value="Cambridge and North Dumfries Hydro Inc. - CND Hydro"/>
              <xsd:enumeration value="Canadian Energy Efficiency Alliance - CEEA"/>
              <xsd:enumeration value="Canadian Manufacturers and Exporters - CME"/>
              <xsd:enumeration value="Canadian Niagara Power Inc. - CNP"/>
              <xsd:enumeration value="Centre Wellington Hydro Ltd. - CWHL"/>
              <xsd:enumeration value="Chapleau Public Utilities Corporation - CPUC"/>
              <xsd:enumeration value="Chatham-Kent Hydro Inc. - CKH"/>
              <xsd:enumeration value="Clinton Power Corporation - CPC"/>
              <xsd:enumeration value="Coalition of Large Distributors - CLD"/>
              <xsd:enumeration value="COLLUS Power Corporation - COLLUS"/>
              <xsd:enumeration value="Consumers Council of Canada - CCC"/>
              <xsd:enumeration value="Cooperative Hydro Embrun Inc. - CHE"/>
              <xsd:enumeration value="Cornwall Street Railway Light and Power Company Limited - CRLP"/>
              <xsd:enumeration value="Corporation of the City of Kitchener - CCK"/>
              <xsd:enumeration value="Dubreuil Forest Products Ltd. - DFP"/>
              <xsd:enumeration value="E.L.K. Energy Inc. - ELK Energy"/>
              <xsd:enumeration value="Electric Vehicle Society - EVS"/>
              <xsd:enumeration value="Electrical Contractors Association of Ontario - ECAO"/>
              <xsd:enumeration value="Electricity Distributors Association - EDA"/>
              <xsd:enumeration value="Enbridge Gas Distribution - EGDI"/>
              <xsd:enumeration value="Energy Cost Management Inc. - ECMI"/>
              <xsd:enumeration value="Energy Probe"/>
              <xsd:enumeration value="Enersource Hydro Mississauga Inc."/>
              <xsd:enumeration value="Environmental Defence - ED"/>
              <xsd:enumeration value="ENWIN Utilities Ltd."/>
              <xsd:enumeration value="Erie Thames Powerlines Corporation - ETPC"/>
              <xsd:enumeration value="Espanola Regional Hydro Distribution Corporation - ER Hydro"/>
              <xsd:enumeration value="Essex Powerlines Corporation - EPC"/>
              <xsd:enumeration value="Federation of Ontario Cottagers’ Association - FOCA"/>
              <xsd:enumeration value="Federation of Rental-housing Providers of Ontario - FRPO"/>
              <xsd:enumeration value="Festival Hydro Inc. - FHI"/>
              <xsd:enumeration value="Fort Albany First Nation - FAFN"/>
              <xsd:enumeration value="Fort Albany Power Corporation - FAPC"/>
              <xsd:enumeration value="Fort Frances Power Corporation - FFPC"/>
              <xsd:enumeration value="Great Lakes Power - GLP"/>
              <xsd:enumeration value="Greater Sudbury Hydro Inc. - GSHI"/>
              <xsd:enumeration value="Green Energy Coalition - GEC"/>
              <xsd:enumeration value="Grimsby Power Inc. - GPI"/>
              <xsd:enumeration value="Guelph Hydro Electric Systems Inc. - GHESI"/>
              <xsd:enumeration value="Haldimand County Hydro Inc. - HCHI"/>
              <xsd:enumeration value="Halton Hills Hydro Inc. - HHH"/>
              <xsd:enumeration value="Hearst Power Distribution Company Limited - HPDC"/>
              <xsd:enumeration value="Horizon Utilities Corporation - HUC"/>
              <xsd:enumeration value="Hydro 2000 Inc."/>
              <xsd:enumeration value="Hydro Hawkesbury Inc. - HHI"/>
              <xsd:enumeration value="Hydro One Brampton - HOB"/>
              <xsd:enumeration value="Hydro One Remote Communities Inc. - HORC"/>
              <xsd:enumeration value="Hydro Ottawa Limited - HOL"/>
              <xsd:enumeration value="Independent Electricity System Operator - IESO"/>
              <xsd:enumeration value="Industrial Gas Users Association – IGUA"/>
              <xsd:enumeration value="Innisfil Hydro Distribution Systems Limited - IHDS"/>
              <xsd:enumeration value="Kashechewan First Nation - KFN"/>
              <xsd:enumeration value="Kashechewan Power Corporation - KPC"/>
              <xsd:enumeration value="Kenora Hydro Electric Corporation Ltd. - KHEC"/>
              <xsd:enumeration value="Kingston Hydro Corporation - KHC"/>
              <xsd:enumeration value="Kitchener-Wilmot Hydro Inc. - KWHI"/>
              <xsd:enumeration value="Lakefront Utilities Inc. - LUI"/>
              <xsd:enumeration value="Lakeland Power Distribution Ltd. - LPD"/>
              <xsd:enumeration value="London Hydro Inc. - LHI"/>
              <xsd:enumeration value="London Property Management Association - LPMA"/>
              <xsd:enumeration value="Low Income Energy Network – LIEN"/>
              <xsd:enumeration value="Métis Nation of Ontario – MNO"/>
              <xsd:enumeration value="Middlesex Power Distribution Corporation - MPDC"/>
              <xsd:enumeration value="Midland Power Utility Corporation - MPUC"/>
              <xsd:enumeration value="Milton Hydro Distribution Inc. - MHDI"/>
              <xsd:enumeration value="Ministry of Energy - MOE"/>
              <xsd:enumeration value="National Chiefs Office - NCO"/>
              <xsd:enumeration value="National Energy Board - NEB"/>
              <xsd:enumeration value="Newmarket - Tay Power Distribution Ltd. - NTPD"/>
              <xsd:enumeration value="Niagara Peninsula Energy Inc. - NPEI"/>
              <xsd:enumeration value="Niagara-on-the-Lake Hydro Inc. - NOTL Hydro"/>
              <xsd:enumeration value="Norfolk Power Distribution Inc. - NPD"/>
              <xsd:enumeration value="North Bay Hydro Distribution Limited - NBHD"/>
              <xsd:enumeration value="Northern Ontario Wires Inc. - NOWI"/>
              <xsd:enumeration value="Oakville Hydro Electricity Distribution Inc. - OHED"/>
              <xsd:enumeration value="Ontario Power Authority - OPA"/>
              <xsd:enumeration value="Ontario Power Generation - OPG"/>
              <xsd:enumeration value="Ontario Sustainable Energy Association - OSEA"/>
              <xsd:enumeration value="Orangeville Hydro Limited - OHL"/>
              <xsd:enumeration value="Orillia Power Distribution Corporation - OPDC"/>
              <xsd:enumeration value="Oshawa PUC Networks Inc. - OPUCN"/>
              <xsd:enumeration value="Ottawa River Power Corporation - ORPC"/>
              <xsd:enumeration value="Parry Sound Power Corporation - PSPC"/>
              <xsd:enumeration value="Peterborough Distribution Incorporated - PDI"/>
              <xsd:enumeration value="Pollution Probe"/>
              <xsd:enumeration value="Port Colborne Hydro Inc. - PCHI"/>
              <xsd:enumeration value="Power Workers Union - PWU"/>
              <xsd:enumeration value="PowerStream Inc."/>
              <xsd:enumeration value="PUC Distribution Inc. - PUC"/>
              <xsd:enumeration value="Renfrew Hydro Inc. - RHI"/>
              <xsd:enumeration value="RES Canada Transmission LP"/>
              <xsd:enumeration value="Rideau St. Lawrence Distribution Inc. - RSLD"/>
              <xsd:enumeration value="School Energy Coalition - SEC"/>
              <xsd:enumeration value="Sioux Lookout Hydro Inc. - SLH"/>
              <xsd:enumeration value="Small Business Utility Alliance - SBUA"/>
              <xsd:enumeration value="Society of Energy Professionals - SEP"/>
              <xsd:enumeration value="St. Thomas Energy Inc. - STE"/>
              <xsd:enumeration value="Thunder Bay Hydro Electricity Distribution Inc. - TBHED"/>
              <xsd:enumeration value="Tillsonburg Hydro Inc. - THI"/>
              <xsd:enumeration value="Toronto Hydro Electric System Limited - THESL"/>
              <xsd:enumeration value="Union Gas Limited - UGL"/>
              <xsd:enumeration value="Veridian Connections Inc. - VCI"/>
              <xsd:enumeration value="Vulnerable Energy Consumers Coalition - VECC"/>
              <xsd:enumeration value="Wasaga Distribution Inc. - WDI"/>
              <xsd:enumeration value="Wataynikaneyap Power LP - WPLP"/>
              <xsd:enumeration value="Waterloo North Hydro Inc. - WNH"/>
              <xsd:enumeration value="Welland Hydro-Electric System Corp. - WHESC"/>
              <xsd:enumeration value="Wellington North Power Inc. - WNP"/>
              <xsd:enumeration value="West Coast Huron Energy Inc. - WCHE"/>
              <xsd:enumeration value="West Perth Power Inc. - WPP"/>
              <xsd:enumeration value="Westario Power Inc. - WPI"/>
              <xsd:enumeration value="Whitby Hydro Electric Corporation - WHEC"/>
              <xsd:enumeration value="Woodstock Hydro Services Inc. - WHS"/>
              <xsd:enumeration value="UCT, Inc. - NextBridge"/>
              <xsd:enumeration value="Milton Hydro Distribution Inc."/>
              <xsd:enumeration value="Entegrus Powerlines Inc."/>
              <xsd:enumeration value="Formet Industries"/>
              <xsd:enumeration value="Coalition of Concerned Manufacturers and Businesses of Canada (CCMBC)"/>
              <xsd:enumeration value="InnPower Corporation"/>
              <xsd:enumeration value="Perimeter Forest Limited Partnership"/>
              <xsd:enumeration value="Elexicon Energy Inc."/>
              <xsd:enumeration value="Bell Canada"/>
              <xsd:enumeration value="Gwayakocchigewin Limited Partnership"/>
              <xsd:enumeration value="Neighbours On the Line - NOTL"/>
              <xsd:enumeration value="Batchewana First Nation"/>
              <xsd:enumeration value="Northwestern Ontario Metis Community"/>
              <xsd:enumeration value="Lac des Mille Lacs First Nation"/>
              <xsd:enumeration value="Métis Nation of Ontario - MNO"/>
              <xsd:enumeration value="Alectra Utilities Corportation"/>
              <xsd:enumeration value="PUC Transmission LP"/>
              <xsd:enumeration value="Essar Power Canada Limited (EPC)"/>
              <xsd:enumeration value="Gwayakocchigewin Limited Partnership"/>
              <xsd:enumeration value="Glencore Canada Corporation"/>
              <xsd:enumeration value="Ontario Energy Association - OEA"/>
              <xsd:enumeration value="IESO"/>
              <xsd:enumeration value="The Ross Firm Professional Corporation"/>
              <xsd:enumeration value="Siskinds"/>
              <xsd:enumeration value="Caldwell First Nation"/>
              <xsd:enumeration value="Three Fires Group Inc."/>
              <xsd:enumeration value="Electricity Distributors Association"/>
              <xsd:enumeration value="Coalition of Concerned Manufacturers and Businesses of Canada"/>
              <xsd:enumeration value="Minogi Corp."/>
              <xsd:enumeration value="Vector Pipeline Inc."/>
              <xsd:enumeration value="LDC Transmission Group"/>
              <xsd:enumeration value="Consumer Groups"/>
              <xsd:enumeration value="Distribution Resource Coalition - DRC"/>
              <xsd:enumeration value="Tillsonburg Hydro Inc."/>
              <xsd:enumeration value="Synergy North"/>
              <xsd:enumeration value="Three Fires Group - TFG"/>
              <xsd:enumeration value="Nyon Oil Inc."/>
              <xsd:enumeration value="Windsor Canada Utilities Ltd."/>
              <xsd:enumeration value="GrandBridge Energy"/>
              <xsd:enumeration value="First Nations Energy Inc (FNEI)"/>
            </xsd:restriction>
          </xsd:simpleType>
        </xsd:union>
      </xsd:simpleType>
    </xsd:element>
    <xsd:element name="Applicant0" ma:index="10" nillable="true" ma:displayName="Applicant" ma:default="Hydro One Networks Inc. - HONI" ma:format="Dropdown" ma:internalName="Applicant0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Hydro One Networks Inc. - HONI"/>
                        <xsd:enumeration value="Ontario Energy Board - OEB"/>
                        <xsd:enumeration value="B2M Limited Partnership"/>
                        <xsd:enumeration value="Canadian Niagara Power Inc."/>
                        <xsd:enumeration value="Enersource"/>
                        <xsd:enumeration value="Entegrus Powerlines Inc."/>
                        <xsd:enumeration value="Great Lakes Power"/>
                        <xsd:enumeration value="Hydro One Brampton"/>
                        <xsd:enumeration value="Hydro One Remote Communities - HORCI"/>
                        <xsd:enumeration value="Hydro One Sault Ste Marie Inc."/>
                        <xsd:enumeration value="Hydro Ottawa"/>
                        <xsd:enumeration value="Independent Electricity System Operator"/>
                        <xsd:enumeration value="Niagara Peninsula Energy Inc. - NPEI"/>
                        <xsd:enumeration value="Niagara Reinforcement Limited Partnership"/>
                        <xsd:enumeration value="Ontario Power Authority - OPG"/>
                        <xsd:enumeration value="Powerstream"/>
                        <xsd:enumeration value="Toronto Hydro Electric System"/>
                        <xsd:enumeration value="UCT, Inc. - NextBridge"/>
                        <xsd:enumeration value="Veridian Connections"/>
                        <xsd:enumeration value="Wataynikaneyap Power LP - WPLP"/>
                        <xsd:enumeration value="Waterloo North Hydro Inc."/>
                        <xsd:enumeration value="Milton Hydro Distribution Inc."/>
                        <xsd:enumeration value="Alectra Utilities Corporation"/>
                        <xsd:enumeration value="Chapleau Public Utilities Corporation - CPUC"/>
                        <xsd:enumeration value="InnPower Corporation"/>
                        <xsd:enumeration value="Westario Power Inc."/>
                        <xsd:enumeration value="PUC Transmission LP"/>
                        <xsd:enumeration value="Essex Powerlines Corporation - EPC"/>
                        <xsd:enumeration value="Elexicon Energy Inc."/>
                        <xsd:enumeration value="IESO"/>
                        <xsd:enumeration value="Festival Hydro"/>
                        <xsd:enumeration value="E..L.K - Energy Ink"/>
                        <xsd:enumeration value="Tillsonburg Hydro Inc."/>
                        <xsd:enumeration value="Synergy North"/>
                        <xsd:enumeration value="Tx Infrastructure Partnership 1 Ltd."/>
                        <xsd:enumeration value="Enbridge Gas"/>
                        <xsd:enumeration value="Windsor Canada Utilities Ltd."/>
                        <xsd:enumeration value="Centre Wellington Hydro Ltd. - CWH"/>
                        <xsd:enumeration value="First Nations Energy Inc. (FNEI)"/>
                        <xsd:enumeration value="Wasaga Distribution Inc. (WDI)"/>
                        <xsd:enumeration value="Chatham x Lakeshore Limited Partnership (CLLP)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  <xsd:element name="IssueDate" ma:index="11" nillable="true" ma:displayName="Issue Date" ma:format="DateOnly" ma:internalName="IssueDate">
      <xsd:simpleType>
        <xsd:restriction base="dms:DateTime"/>
      </xsd:simpleType>
    </xsd:element>
    <xsd:element name="DocumentType" ma:index="12" nillable="true" ma:displayName="Document Type" ma:default="Working Document" ma:description="This metadata is intended to capture the type of document being filed with the respective regulator" ma:format="Dropdown" ma:internalName="DocumentType">
      <xsd:simpleType>
        <xsd:restriction base="dms:Choice">
          <xsd:enumeration value="Affidavit"/>
          <xsd:enumeration value="Amended Licence"/>
          <xsd:enumeration value="ARC Letter of Representation"/>
          <xsd:enumeration value="Argument-in-Chief"/>
          <xsd:enumeration value="Bi-annual Report"/>
          <xsd:enumeration value="Codes and Guidelines"/>
          <xsd:enumeration value="Comment Letter or Email"/>
          <xsd:enumeration value="Conditions of Service - CoS"/>
          <xsd:enumeration value="Correspondence"/>
          <xsd:enumeration value="Cost Award Claim"/>
          <xsd:enumeration value="Cross-Examination Material"/>
          <xsd:enumeration value="Decision"/>
          <xsd:enumeration value="Decision and Order"/>
          <xsd:enumeration value="Declaration and Undertaking"/>
          <xsd:enumeration value="Distribution System Plan"/>
          <xsd:enumeration value="Draft Rate Order"/>
          <xsd:enumeration value="Draft Settlement Proposal"/>
          <xsd:enumeration value="Estimate"/>
          <xsd:enumeration value="Exhibit List"/>
          <xsd:enumeration value="Final Argument"/>
          <xsd:enumeration value="Final Rate Order"/>
          <xsd:enumeration value="Interrogatory Question"/>
          <xsd:enumeration value="Interrogatory Response"/>
          <xsd:enumeration value="Intervenor Evidence"/>
          <xsd:enumeration value="Intervention Request"/>
          <xsd:enumeration value="Issues List"/>
          <xsd:enumeration value="Invoice"/>
          <xsd:enumeration value="Letter of Direction"/>
          <xsd:enumeration value="Licence"/>
          <xsd:enumeration value="Media Estimate"/>
          <xsd:enumeration value="Miscellaneous Exhibit"/>
          <xsd:enumeration value="Motion"/>
          <xsd:enumeration value="Notice"/>
          <xsd:enumeration value="Notice of Amendments"/>
          <xsd:enumeration value="Notice of Hearing on Cost Awards"/>
          <xsd:enumeration value="Notice of Proposal"/>
          <xsd:enumeration value="OEB Intervention form"/>
          <xsd:enumeration value="OEB Report"/>
          <xsd:enumeration value="Old Licence"/>
          <xsd:enumeration value="Online Ad"/>
          <xsd:enumeration value="Order"/>
          <xsd:enumeration value="Prefiled Evidence"/>
          <xsd:enumeration value="Procedural Order"/>
          <xsd:enumeration value="Regulation"/>
          <xsd:enumeration value="Reply Submission"/>
          <xsd:enumeration value="Report"/>
          <xsd:enumeration value="Settlement Agreement"/>
          <xsd:enumeration value="Settlement Proposal"/>
          <xsd:enumeration value="Statute"/>
          <xsd:enumeration value="Submission"/>
          <xsd:enumeration value="Tracker"/>
          <xsd:enumeration value="Transcript"/>
          <xsd:enumeration value="Undertaking"/>
          <xsd:enumeration value="Working Document"/>
          <xsd:enumeration value="Big Box Ad"/>
          <xsd:enumeration value="Shipping Manifest"/>
          <xsd:enumeration value="Letter of Comment"/>
          <xsd:enumeration value="Draft Notice"/>
          <xsd:enumeration value="Draft Settlement Proposal"/>
          <xsd:enumeration value="Question Response"/>
          <xsd:enumeration value="Draft Issues List"/>
          <xsd:enumeration value="Certificate of Approval"/>
          <xsd:enumeration value="Safety Plan"/>
          <xsd:enumeration value="Intervention Form"/>
          <xsd:enumeration value="Choice 65"/>
        </xsd:restriction>
      </xsd:simpleType>
    </xsd:element>
    <xsd:element name="Docket" ma:index="13" nillable="true" ma:displayName="Docket" ma:description="Docket of the proceeding as provided by the regulator" ma:format="Dropdown" ma:internalName="Docket">
      <xsd:simpleType>
        <xsd:restriction base="dms:Text">
          <xsd:maxLength value="255"/>
        </xsd:restriction>
      </xsd:simpleType>
    </xsd:element>
    <xsd:element name="Author0" ma:index="14" nillable="true" ma:displayName="Author" ma:format="Dropdown" ma:list="UserInfo" ma:SharePointGroup="0" ma:internalName="Author0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AApproved" ma:index="15" nillable="true" ma:displayName="RA Approved" ma:default="0" ma:format="Dropdown" ma:internalName="RAApproved">
      <xsd:simpleType>
        <xsd:restriction base="dms:Boolean"/>
      </xsd:simpleType>
    </xsd:element>
    <xsd:element name="Strategic" ma:index="16" nillable="true" ma:displayName="Strategic" ma:default="0" ma:format="Dropdown" ma:internalName="Strategic">
      <xsd:simpleType>
        <xsd:restriction base="dms:Boolean"/>
      </xsd:simpleType>
    </xsd:element>
    <xsd:element name="Legal_x0020_Review" ma:index="17" nillable="true" ma:displayName="Legal Review" ma:default="0" ma:format="Dropdown" ma:internalName="Legal_x0020_Review">
      <xsd:simpleType>
        <xsd:restriction base="dms:Boolean"/>
      </xsd:simpleType>
    </xsd:element>
    <xsd:element name="Formatted" ma:index="18" nillable="true" ma:displayName="Formatted" ma:default="0" ma:format="Dropdown" ma:internalName="Formatted">
      <xsd:simpleType>
        <xsd:restriction base="dms:Boolean"/>
      </xsd:simpleType>
    </xsd:element>
    <xsd:element name="PDF" ma:index="19" nillable="true" ma:displayName="PDF" ma:default="0" ma:format="Dropdown" ma:internalName="PDF">
      <xsd:simpleType>
        <xsd:restriction base="dms:Boolean"/>
      </xsd:simpleType>
    </xsd:element>
    <xsd:element name="Confidential" ma:index="20" nillable="true" ma:displayName="Confidential" ma:default="0" ma:format="Dropdown" ma:internalName="Confidential">
      <xsd:simpleType>
        <xsd:restriction base="dms:Boolean"/>
      </xsd:simpleType>
    </xsd:element>
    <xsd:element name="RADirectorApproved" ma:index="21" nillable="true" ma:displayName="Director Review" ma:default="0" ma:format="Dropdown" ma:internalName="RADirectorApproved">
      <xsd:simpleType>
        <xsd:restriction base="dms:Boolean"/>
      </xsd:simpleType>
    </xsd:element>
    <xsd:element name="Witness" ma:index="22" nillable="true" ma:displayName="Witness" ma:format="Dropdown" ma:list="UserInfo" ma:SharePointGroup="0" ma:internalName="Witnes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Witness_x0020_Approved" ma:index="23" nillable="true" ma:displayName="Witness Approved" ma:default="0" ma:description="Has Witness provided their approval or signoff?" ma:internalName="Witness_x0020_Approved">
      <xsd:simpleType>
        <xsd:restriction base="dms:Boolean"/>
      </xsd:simpleType>
    </xsd:element>
    <xsd:element name="RRA" ma:index="24" nillable="true" ma:displayName="RRA" ma:format="Dropdown" ma:internalName="RRA">
      <xsd:simpleType>
        <xsd:restriction base="dms:Choice">
          <xsd:enumeration value="Julie"/>
          <xsd:enumeration value="Cassie"/>
          <xsd:enumeration value="Carla"/>
        </xsd:restriction>
      </xsd:simpleType>
    </xsd:element>
    <xsd:element name="Allmapsinthefolder" ma:index="25" nillable="true" ma:displayName="All maps in the folder" ma:default="0" ma:format="Dropdown" ma:internalName="Allmapsinthefolder">
      <xsd:simpleType>
        <xsd:restriction base="dms:Boolean"/>
      </xsd:simpleType>
    </xsd:element>
    <xsd:element name="MegafileReady" ma:index="26" nillable="true" ma:displayName="Megafile Ready" ma:default="0" ma:format="Dropdown" ma:internalName="MegafileReady">
      <xsd:simpleType>
        <xsd:restriction base="dms:Boolean"/>
      </xsd:simpleType>
    </xsd:element>
    <xsd:element name="ReadyforPrinting" ma:index="27" nillable="true" ma:displayName="Ready for Printing" ma:default="0" ma:format="Dropdown" ma:internalName="ReadyforPrinting">
      <xsd:simpleType>
        <xsd:restriction base="dms:Boolean"/>
      </xsd:simpleType>
    </xsd:element>
    <xsd:element name="PRINTED" ma:index="28" nillable="true" ma:displayName="PRINTED" ma:default="0" ma:format="Dropdown" ma:internalName="PRINTED">
      <xsd:simpleType>
        <xsd:restriction base="dms:Boolean"/>
      </xsd:simpleType>
    </xsd:element>
    <xsd:element name="AcceptedService_x002d_Legal" ma:index="29" nillable="true" ma:displayName="Accepted Service - Legal" ma:default="1" ma:format="Dropdown" ma:internalName="AcceptedService_x002d_Legal">
      <xsd:simpleType>
        <xsd:restriction base="dms:Boolean"/>
      </xsd:simpleType>
    </xsd:element>
    <xsd:element name="Issue" ma:index="30" nillable="true" ma:displayName="Issue" ma:format="Dropdown" ma:internalName="Issue">
      <xsd:simpleType>
        <xsd:restriction base="dms:Text">
          <xsd:maxLength value="255"/>
        </xsd:restriction>
      </xsd:simpleType>
    </xsd:element>
    <xsd:element name="IssueNo_x002e_" ma:index="31" nillable="true" ma:displayName="Issue No." ma:format="Dropdown" ma:internalName="IssueNo_x002e_">
      <xsd:simpleType>
        <xsd:restriction base="dms:Choice">
          <xsd:enumeration value="Issue 4"/>
          <xsd:enumeration value="Issue 5 and 6"/>
        </xsd:restriction>
      </xsd:simpleType>
    </xsd:element>
    <xsd:element name="MediaServiceDateTaken" ma:index="33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3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LengthInSeconds" ma:index="3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EventHashCode" ma:index="3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3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Metadata" ma:index="44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45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4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4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48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4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51" nillable="true" ma:taxonomy="true" ma:internalName="lcf76f155ced4ddcb4097134ff3c332f" ma:taxonomyFieldName="MediaServiceImageTags" ma:displayName="Image Tags" ma:readOnly="false" ma:fieldId="{5cf76f15-5ced-4ddc-b409-7134ff3c332f}" ma:taxonomyMulti="true" ma:sspId="580d2c26-bc55-47b7-94d5-84c37aad999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RegLead" ma:index="53" nillable="true" ma:displayName="Reg Lead" ma:format="Dropdown" ma:list="UserInfo" ma:SharePointGroup="0" ma:internalName="RegLead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DReview" ma:index="54" nillable="true" ma:displayName="MD Review" ma:default="0" ma:description="Managing Director Review completed" ma:format="Dropdown" ma:internalName="MDReview">
      <xsd:simpleType>
        <xsd:restriction base="dms:Boolean"/>
      </xsd:simpleType>
    </xsd:element>
    <xsd:element name="MatchingIR" ma:index="55" nillable="true" ma:displayName="Matching IR" ma:description="Does this IR match one that receiving in another proceeding" ma:internalName="MatchingIR">
      <xsd:simpleType>
        <xsd:restriction base="dms:Text">
          <xsd:maxLength value="255"/>
        </xsd:restriction>
      </xsd:simpleType>
    </xsd:element>
    <xsd:element name="MediaServiceLocation" ma:index="56" nillable="true" ma:displayName="Location" ma:description="" ma:indexed="true" ma:internalName="MediaServiceLocation" ma:readOnly="true">
      <xsd:simpleType>
        <xsd:restriction base="dms:Text"/>
      </xsd:simpleType>
    </xsd:element>
    <xsd:element name="JeffSmithApproval" ma:index="57" nillable="true" ma:displayName="Partnership Approval" ma:default="No" ma:format="Dropdown" ma:internalName="JeffSmithApproval">
      <xsd:simpleType>
        <xsd:restriction base="dms:Choice">
          <xsd:enumeration value="No"/>
          <xsd:enumeration value="Yes"/>
        </xsd:restriction>
      </xsd:simpleType>
    </xsd:element>
    <xsd:element name="MediaServiceBillingMetadata" ma:index="58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5e108a-442b-424d-88d6-fdac133e65d6" elementFormDefault="qualified">
    <xsd:import namespace="http://schemas.microsoft.com/office/2006/documentManagement/types"/>
    <xsd:import namespace="http://schemas.microsoft.com/office/infopath/2007/PartnerControls"/>
    <xsd:element name="TaxCatchAll" ma:index="32" nillable="true" ma:displayName="Taxonomy Catch All Column" ma:hidden="true" ma:list="{ebb991a1-6648-4b90-9385-0647b8402727}" ma:internalName="TaxCatchAll" ma:showField="CatchAllData" ma:web="1f5e108a-442b-424d-88d6-fdac133e65d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3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3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5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A xmlns="7e651a3a-8d05-4ee0-9344-b668032e30e0">
      <UserInfo>
        <DisplayName>Brittany.Calhoun@hydroone.com</DisplayName>
        <AccountId>8309</AccountId>
        <AccountType/>
      </UserInfo>
    </RA>
    <RAContact xmlns="7e651a3a-8d05-4ee0-9344-b668032e30e0">BEN-SHLOMO Oren</RAContact>
    <Allmapsinthefolder xmlns="7e651a3a-8d05-4ee0-9344-b668032e30e0">false</Allmapsinthefolder>
    <RRA xmlns="7e651a3a-8d05-4ee0-9344-b668032e30e0" xsi:nil="true"/>
    <Issue xmlns="7e651a3a-8d05-4ee0-9344-b668032e30e0" xsi:nil="true"/>
    <DraftReady xmlns="7e651a3a-8d05-4ee0-9344-b668032e30e0" xsi:nil="true"/>
    <DocumentType xmlns="7e651a3a-8d05-4ee0-9344-b668032e30e0">Interrogatory Response</DocumentType>
    <Confidential xmlns="7e651a3a-8d05-4ee0-9344-b668032e30e0">false</Confidential>
    <RAApproved xmlns="7e651a3a-8d05-4ee0-9344-b668032e30e0">false</RAApproved>
    <AcceptedService_x002d_Legal xmlns="7e651a3a-8d05-4ee0-9344-b668032e30e0">true</AcceptedService_x002d_Legal>
    <IssueNo_x002e_ xmlns="7e651a3a-8d05-4ee0-9344-b668032e30e0" xsi:nil="true"/>
    <Author0 xmlns="7e651a3a-8d05-4ee0-9344-b668032e30e0">
      <UserInfo>
        <DisplayName>Selma.Yam@HydroOne.com</DisplayName>
        <AccountId>93</AccountId>
        <AccountType/>
      </UserInfo>
    </Author0>
    <ReadyforPrinting xmlns="7e651a3a-8d05-4ee0-9344-b668032e30e0">false</ReadyforPrinting>
    <RADirectorApproved xmlns="7e651a3a-8d05-4ee0-9344-b668032e30e0">true</RADirectorApproved>
    <CaseNumber_x002f_DocketNumber xmlns="7e651a3a-8d05-4ee0-9344-b668032e30e0">EB-2025-0157</CaseNumber_x002f_DocketNumber>
    <Formatted xmlns="7e651a3a-8d05-4ee0-9344-b668032e30e0">false</Formatted>
    <PRINTED xmlns="7e651a3a-8d05-4ee0-9344-b668032e30e0">false</PRINTED>
    <Legal_x0020_Review xmlns="7e651a3a-8d05-4ee0-9344-b668032e30e0">true</Legal_x0020_Review>
    <PDF xmlns="7e651a3a-8d05-4ee0-9344-b668032e30e0">false</PDF>
    <MegafileReady xmlns="7e651a3a-8d05-4ee0-9344-b668032e30e0">false</MegafileReady>
    <IssueDate xmlns="7e651a3a-8d05-4ee0-9344-b668032e30e0">2025-10-14T04:00:00+00:00</IssueDate>
    <TaxCatchAll xmlns="1f5e108a-442b-424d-88d6-fdac133e65d6" xsi:nil="true"/>
    <Applicant xmlns="7e651a3a-8d05-4ee0-9344-b668032e30e0">Hydro One Networks Inc. - HONI</Applicant>
    <Strategic xmlns="7e651a3a-8d05-4ee0-9344-b668032e30e0">false</Strategic>
    <Witness xmlns="7e651a3a-8d05-4ee0-9344-b668032e30e0">
      <UserInfo>
        <DisplayName>Selma.Yam@HydroOne.com</DisplayName>
        <AccountId>93</AccountId>
        <AccountType/>
      </UserInfo>
    </Witness>
    <Docket xmlns="7e651a3a-8d05-4ee0-9344-b668032e30e0" xsi:nil="true"/>
    <Witness_x0020_Approved xmlns="7e651a3a-8d05-4ee0-9344-b668032e30e0">false</Witness_x0020_Approved>
    <Applicant0 xmlns="7e651a3a-8d05-4ee0-9344-b668032e30e0">
      <Value>Chatham x Lakeshore Limited Partnership (CLLP)</Value>
    </Applicant0>
    <TitleofExhibit xmlns="7e651a3a-8d05-4ee0-9344-b668032e30e0" xsi:nil="true"/>
    <TypeofDocument xmlns="7e651a3a-8d05-4ee0-9344-b668032e30e0" xsi:nil="true"/>
    <lcf76f155ced4ddcb4097134ff3c332f xmlns="7e651a3a-8d05-4ee0-9344-b668032e30e0">
      <Terms xmlns="http://schemas.microsoft.com/office/infopath/2007/PartnerControls"/>
    </lcf76f155ced4ddcb4097134ff3c332f>
    <MDReview xmlns="7e651a3a-8d05-4ee0-9344-b668032e30e0">false</MDReview>
    <MatchingIR xmlns="7e651a3a-8d05-4ee0-9344-b668032e30e0" xsi:nil="true"/>
    <RegLead xmlns="7e651a3a-8d05-4ee0-9344-b668032e30e0">
      <UserInfo>
        <DisplayName/>
        <AccountId xsi:nil="true"/>
        <AccountType/>
      </UserInfo>
    </RegLead>
    <JeffSmithApproval xmlns="7e651a3a-8d05-4ee0-9344-b668032e30e0">No</JeffSmithApproval>
  </documentManagement>
</p:properties>
</file>

<file path=customXml/itemProps1.xml><?xml version="1.0" encoding="utf-8"?>
<ds:datastoreItem xmlns:ds="http://schemas.openxmlformats.org/officeDocument/2006/customXml" ds:itemID="{7B841DEB-8261-4AC5-90A0-93D1E314D4A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C26D894-42F9-4AC7-ADD6-4F219BD72E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e651a3a-8d05-4ee0-9344-b668032e30e0"/>
    <ds:schemaRef ds:uri="1f5e108a-442b-424d-88d6-fdac133e65d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17D9FB0-3E32-4B1F-92FB-A96F85EC5D0B}">
  <ds:schemaRefs>
    <ds:schemaRef ds:uri="1f5e108a-442b-424d-88d6-fdac133e65d6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microsoft.com/office/2006/metadata/properties"/>
    <ds:schemaRef ds:uri="http://www.w3.org/XML/1998/namespace"/>
    <ds:schemaRef ds:uri="7e651a3a-8d05-4ee0-9344-b668032e30e0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A-04-01-05 Page 1</vt:lpstr>
      <vt:lpstr>'A-04-01-05 Page 1'!Print_Area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2024-2029 Utility Taxes</dc:title>
  <dc:subject/>
  <dc:creator>YAM Selma</dc:creator>
  <cp:keywords/>
  <dc:description/>
  <cp:lastModifiedBy>Muhammad Qureshi</cp:lastModifiedBy>
  <cp:revision/>
  <dcterms:created xsi:type="dcterms:W3CDTF">2024-07-09T19:30:50Z</dcterms:created>
  <dcterms:modified xsi:type="dcterms:W3CDTF">2025-10-14T16:39:37Z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0x01010062A9886C0063524695E58E529275A6AB</vt:lpwstr>
  </property>
  <property fmtid="{D5CDD505-2E9C-101B-9397-08002B2CF9AE}" pid="3" name="MediaServiceImageTags">
    <vt:lpwstr/>
  </property>
</Properties>
</file>