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AndrewM\Business\3 - Utilis Consulting\9 - Consulting Work\9995 - FNEI\1 - Transmission COS Application\9 - Interrogatories\3 - FInal\Batch 1\"/>
    </mc:Choice>
  </mc:AlternateContent>
  <xr:revisionPtr revIDLastSave="0" documentId="13_ncr:1_{D23E71F2-87A8-4839-9F0C-9DD6F96B4110}" xr6:coauthVersionLast="47" xr6:coauthVersionMax="47" xr10:uidLastSave="{00000000-0000-0000-0000-000000000000}"/>
  <bookViews>
    <workbookView xWindow="-110" yWindow="-110" windowWidth="38620" windowHeight="21100" xr2:uid="{9CE1E044-0790-1945-A2A9-0D63C1580B8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<sst xmlns="http://schemas.openxmlformats.org/spreadsheetml/2006/main" count="39" uniqueCount="30">
  <si>
    <t>Cost Category</t>
  </si>
  <si>
    <t>USoA Acct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</si>
  <si>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</si>
  <si>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</si>
  <si>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</si>
  <si>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</si>
  <si>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</si>
  <si>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</si>
  <si>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</si>
  <si>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</si>
  <si>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</si>
  <si>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5112 Kashechewan Standby Generator Costs</t>
  </si>
  <si>
    <t>5114 Attawapiskat Standby Generator Cost</t>
  </si>
  <si>
    <t>5116 Unplanned Station Maintenance</t>
  </si>
  <si>
    <t>5123 Substations Vehicle O&amp;M</t>
  </si>
  <si>
    <t>5124 Planned Maint-Attawapisk Substation</t>
  </si>
  <si>
    <t>5126 Planned Maint-Kashechewa Substation</t>
  </si>
  <si>
    <t>5128 Planned Maint-Albany Substation</t>
  </si>
  <si>
    <t>5129 Station Communication Assets Mtce.</t>
  </si>
  <si>
    <t>5131 Unplanned Transmission Line Mtce.</t>
  </si>
  <si>
    <t>5137 Planned Maint-Transmission Line</t>
  </si>
  <si>
    <t>5140 Right of Way Maintenance</t>
  </si>
  <si>
    <t>5135 Fibre Line Planned Maintenance</t>
  </si>
  <si>
    <t>5102 Meter Service Provider Costs</t>
  </si>
  <si>
    <t>USoA Account Costs (totals)</t>
  </si>
  <si>
    <t>Account Names</t>
  </si>
  <si>
    <t>Maintenance of Transformer Station Equipment</t>
  </si>
  <si>
    <t>Maintenance of Towers, Poles and Fixtures</t>
  </si>
  <si>
    <t>Maintenance of Miscellaneous Transmission Plant</t>
  </si>
  <si>
    <t>Total of Three Account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</si>
</sst>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(* #,##0_);_(* \(#,##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6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49" fontId="3" fillId="0" borderId="1" xfId="1" applyNumberFormat="1" applyFont="1" applyBorder="1" applyAlignment="1">
      <alignment horizontal="left"/>
    </xf>
    <xf numFmtId="49" fontId="3" fillId="0" borderId="2" xfId="1" applyNumberFormat="1" applyFont="1" applyBorder="1" applyAlignment="1">
      <alignment horizontal="right"/>
    </xf>
    <xf numFmtId="49" fontId="3" fillId="0" borderId="3" xfId="1" applyNumberFormat="1" applyFont="1" applyBorder="1" applyAlignment="1">
      <alignment horizontal="right"/>
    </xf>
    <xf numFmtId="49" fontId="3" fillId="0" borderId="4" xfId="1" applyNumberFormat="1" applyFont="1" applyBorder="1" applyAlignment="1">
      <alignment horizontal="left"/>
    </xf>
    <xf numFmtId="49" fontId="3" fillId="0" borderId="5" xfId="1" applyNumberFormat="1" applyFont="1" applyBorder="1" applyAlignment="1">
      <alignment horizontal="right"/>
    </xf>
    <xf numFmtId="166" fontId="3" fillId="0" borderId="5" xfId="2" applyNumberFormat="1" applyFont="1" applyBorder="1" applyAlignment="1">
      <alignment horizontal="right"/>
    </xf>
    <xf numFmtId="166" fontId="3" fillId="0" borderId="6" xfId="2" applyNumberFormat="1" applyFont="1" applyBorder="1" applyAlignment="1">
      <alignment horizontal="right"/>
    </xf>
    <xf numFmtId="49" fontId="3" fillId="0" borderId="7" xfId="1" applyNumberFormat="1" applyFont="1" applyBorder="1" applyAlignment="1">
      <alignment horizontal="left"/>
    </xf>
    <xf numFmtId="49" fontId="3" fillId="0" borderId="8" xfId="1" applyNumberFormat="1" applyFont="1" applyBorder="1" applyAlignment="1">
      <alignment horizontal="right"/>
    </xf>
    <xf numFmtId="166" fontId="3" fillId="0" borderId="8" xfId="2" applyNumberFormat="1" applyFont="1" applyBorder="1" applyAlignment="1">
      <alignment horizontal="right"/>
    </xf>
    <xf numFmtId="166" fontId="3" fillId="0" borderId="9" xfId="2" applyNumberFormat="1" applyFont="1" applyBorder="1" applyAlignment="1">
      <alignment horizontal="right"/>
    </xf>
    <xf numFmtId="0" fontId="1" fillId="0" borderId="0" xfId="3"/>
    <xf numFmtId="166" fontId="3" fillId="0" borderId="1" xfId="2" applyNumberFormat="1" applyFont="1" applyBorder="1" applyAlignment="1">
      <alignment horizontal="right"/>
    </xf>
    <xf numFmtId="166" fontId="3" fillId="0" borderId="2" xfId="2" applyNumberFormat="1" applyFont="1" applyBorder="1" applyAlignment="1">
      <alignment horizontal="right"/>
    </xf>
    <xf numFmtId="166" fontId="3" fillId="0" borderId="3" xfId="2" applyNumberFormat="1" applyFont="1" applyBorder="1" applyAlignment="1">
      <alignment horizontal="right"/>
    </xf>
    <xf numFmtId="166" fontId="3" fillId="0" borderId="7" xfId="2" applyNumberFormat="1" applyFont="1" applyBorder="1" applyAlignment="1">
      <alignment horizontal="right"/>
    </xf>
    <xf numFmtId="1" fontId="3" fillId="0" borderId="4" xfId="2" applyNumberFormat="1" applyFont="1" applyBorder="1" applyAlignment="1">
      <alignment horizontal="right"/>
    </xf>
    <xf numFmtId="1" fontId="3" fillId="0" borderId="7" xfId="2" applyNumberFormat="1" applyFont="1" applyBorder="1" applyAlignment="1">
      <alignment horizontal="right"/>
    </xf>
  </cellXfs>
  <cellStyles count="5">
    <cellStyle name="Comma 2" xfId="2" xr:uid="{07D3CF1F-AAA5-9D4A-B4CC-D24E071E880D}"/>
    <cellStyle name="Currency 2" xfId="4" xr:uid="{3FC0BD97-F056-3E45-B428-B25F3836E233}"/>
    <cellStyle name="Normal" xfId="0" builtinId="0"/>
    <cellStyle name="Normal 3" xfId="3" xr:uid="{D9179694-12F4-D043-A21F-E4BF693CA3A2}"/>
    <cellStyle name="rf5" xfId="1" xr:uid="{3AE5C861-B89A-5E44-A997-59BC597DCF22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_(* #,##0_);_(* \(#,##0\);_(* &quot;-&quot;??_);_(@_)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2C91AB-D82E-8F44-B947-0DAEAFE6E85F}" name="Table1" displayName="Table1" ref="B2:L15" totalsRowShown="0" headerRowDxfId="31" dataDxfId="29" headerRowBorderDxfId="30" tableBorderDxfId="28" totalsRowBorderDxfId="27" headerRowCellStyle="rf5">
  <tableColumns count="11">
    <tableColumn id="1" xr3:uid="{16E81A33-2843-474E-90F4-A60FEE02D8B3}" name="Cost Category" dataDxfId="26" dataCellStyle="rf5"/>
    <tableColumn id="2" xr3:uid="{0DA7873A-C3AE-8049-9EC3-35C6A5FE8CFF}" name="USoA Acct" dataDxfId="25" dataCellStyle="rf5"/>
    <tableColumn id="3" xr3:uid="{E4624315-F376-FC4C-9BF9-34EB5D6328C0}" name="2018" dataDxfId="24"/>
    <tableColumn id="4" xr3:uid="{3480C64F-B9AD-E641-8599-892D952BE97E}" name="2019" dataDxfId="23"/>
    <tableColumn id="5" xr3:uid="{E9785032-175E-A546-BD04-398A9946E2B4}" name="2020" dataDxfId="22"/>
    <tableColumn id="6" xr3:uid="{54F53893-F106-AF47-ABA9-B46C8FE3C842}" name="2021" dataDxfId="21"/>
    <tableColumn id="7" xr3:uid="{A338B741-0813-764F-A0A3-FA37DD78CAEF}" name="2022" dataDxfId="20"/>
    <tableColumn id="8" xr3:uid="{D55FE643-1B58-DD42-BDEF-861C2195E9D8}" name="2023" dataDxfId="19"/>
    <tableColumn id="9" xr3:uid="{71060548-4D08-1142-A762-C7F5149907BA}" name="2024" dataDxfId="18"/>
    <tableColumn id="10" xr3:uid="{DC1A2298-7B88-7C42-AA6C-2DDD60AD064B}" name="2025" dataDxfId="17"/>
    <tableColumn id="11" xr3:uid="{A4FCAB5D-E9F1-5D40-BFBD-734767959B17}" name="2026" dataDxfId="1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64A315-70D5-7C4F-B55F-43657888A42B}" name="Table2" displayName="Table2" ref="B18:L22" totalsRowShown="0" headerRowDxfId="15" dataDxfId="13" headerRowBorderDxfId="14" tableBorderDxfId="12" totalsRowBorderDxfId="11" headerRowCellStyle="Comma 2" dataCellStyle="Comma 2">
  <tableColumns count="11">
    <tableColumn id="1" xr3:uid="{365E31E3-4D2F-864C-B0B0-7341ACDE9BEB}" name="USoA Account Costs (totals)" dataDxfId="10" dataCellStyle="Comma 2"/>
    <tableColumn id="2" xr3:uid="{CB3DB0BE-D94C-3C49-B6CA-8063AA5D041F}" name="Account Names" dataDxfId="9" dataCellStyle="Comma 2"/>
    <tableColumn id="3" xr3:uid="{6320F01E-9A88-1248-BCF6-CF257C462DF6}" name="2018" dataDxfId="8" dataCellStyle="Comma 2"/>
    <tableColumn id="4" xr3:uid="{3DFE2B2E-3559-AC4B-8646-F8A55ED9976D}" name="2019" dataDxfId="7" dataCellStyle="Comma 2"/>
    <tableColumn id="5" xr3:uid="{EDC6E918-7018-5947-AD9E-B85054E905A6}" name="2020" dataDxfId="6" dataCellStyle="Comma 2"/>
    <tableColumn id="6" xr3:uid="{7DA7133E-FB59-8E4A-B20D-55CFD22AC9A8}" name="2021" dataDxfId="5" dataCellStyle="Comma 2"/>
    <tableColumn id="7" xr3:uid="{C0AECF56-580E-474B-B4B9-DCE6DA970F67}" name="2022" dataDxfId="4" dataCellStyle="Comma 2"/>
    <tableColumn id="8" xr3:uid="{4D36D036-2482-5641-AD07-0A13E260FDA2}" name="2023" dataDxfId="3" dataCellStyle="Comma 2"/>
    <tableColumn id="9" xr3:uid="{FBE7DF47-09FD-934A-9184-88FAAFB0683F}" name="2024" dataDxfId="2" dataCellStyle="Comma 2"/>
    <tableColumn id="10" xr3:uid="{2F9E9A19-2EEB-3C44-9C3C-67884B02F2DF}" name="2025" dataDxfId="1" dataCellStyle="Comma 2"/>
    <tableColumn id="11" xr3:uid="{61CB0CA1-C370-9146-9F8E-8302AF719AEC}" name="2026" dataDxfId="0" dataCellStyle="Comma 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D82D-8DD1-6E47-B438-9CC2841BA38E}">
  <sheetPr>
    <pageSetUpPr fitToPage="1"/>
  </sheetPr>
  <dimension ref="B2:L24"/>
  <sheetViews>
    <sheetView tabSelected="1" workbookViewId="0">
      <selection activeCell="C25" sqref="C25"/>
    </sheetView>
  </sheetViews>
  <sheetFormatPr defaultColWidth="11" defaultRowHeight="16" x14ac:dyDescent="0.4"/>
  <cols>
    <col min="2" max="2" width="43.58203125" bestFit="1" customWidth="1"/>
    <col min="3" max="3" width="49.08203125" bestFit="1" customWidth="1"/>
    <col min="4" max="12" width="11.83203125" customWidth="1"/>
  </cols>
  <sheetData>
    <row r="2" spans="2:12" x14ac:dyDescent="0.4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10</v>
      </c>
    </row>
    <row r="3" spans="2:12" x14ac:dyDescent="0.4">
      <c r="B3" s="4" t="s">
        <v>11</v>
      </c>
      <c r="C3" s="5">
        <v>4916</v>
      </c>
      <c r="D3" s="6">
        <v>23254.66</v>
      </c>
      <c r="E3" s="6">
        <v>7278.27</v>
      </c>
      <c r="F3" s="6">
        <v>0</v>
      </c>
      <c r="G3" s="6">
        <v>0</v>
      </c>
      <c r="H3" s="6">
        <v>0</v>
      </c>
      <c r="I3" s="6">
        <v>0</v>
      </c>
      <c r="J3" s="6"/>
      <c r="K3" s="6"/>
      <c r="L3" s="7"/>
    </row>
    <row r="4" spans="2:12" x14ac:dyDescent="0.4">
      <c r="B4" s="4" t="s">
        <v>12</v>
      </c>
      <c r="C4" s="5">
        <v>4916</v>
      </c>
      <c r="D4" s="6">
        <v>28365.08</v>
      </c>
      <c r="E4" s="6">
        <v>2586.62</v>
      </c>
      <c r="F4" s="6">
        <v>1932.16</v>
      </c>
      <c r="G4" s="6">
        <v>0</v>
      </c>
      <c r="H4" s="6">
        <v>0</v>
      </c>
      <c r="I4" s="6">
        <v>0</v>
      </c>
      <c r="J4" s="6"/>
      <c r="K4" s="6"/>
      <c r="L4" s="7"/>
    </row>
    <row r="5" spans="2:12" x14ac:dyDescent="0.4">
      <c r="B5" s="4" t="s">
        <v>13</v>
      </c>
      <c r="C5" s="5">
        <v>4916</v>
      </c>
      <c r="D5" s="6">
        <v>8059.97</v>
      </c>
      <c r="E5" s="6">
        <v>10140.870000000001</v>
      </c>
      <c r="F5" s="6">
        <v>48546.9</v>
      </c>
      <c r="G5" s="6">
        <v>48546.9</v>
      </c>
      <c r="H5" s="6">
        <v>32769.85</v>
      </c>
      <c r="I5" s="6">
        <v>38998.22</v>
      </c>
      <c r="J5" s="6">
        <v>177608.24</v>
      </c>
      <c r="K5" s="6">
        <v>50000</v>
      </c>
      <c r="L5" s="7">
        <v>51000</v>
      </c>
    </row>
    <row r="6" spans="2:12" x14ac:dyDescent="0.4">
      <c r="B6" s="4" t="s">
        <v>14</v>
      </c>
      <c r="C6" s="5">
        <v>4916</v>
      </c>
      <c r="D6" s="6">
        <v>8348.4699999999993</v>
      </c>
      <c r="E6" s="6">
        <v>30451.75</v>
      </c>
      <c r="F6" s="6">
        <v>30001.279999999999</v>
      </c>
      <c r="G6" s="6">
        <v>47569.21</v>
      </c>
      <c r="H6" s="6">
        <v>87148.55</v>
      </c>
      <c r="I6" s="6">
        <v>86612.39</v>
      </c>
      <c r="J6" s="6">
        <v>102426.14</v>
      </c>
      <c r="K6" s="6">
        <v>100000</v>
      </c>
      <c r="L6" s="7">
        <v>102000</v>
      </c>
    </row>
    <row r="7" spans="2:12" x14ac:dyDescent="0.4">
      <c r="B7" s="4" t="s">
        <v>15</v>
      </c>
      <c r="C7" s="5">
        <v>4916</v>
      </c>
      <c r="D7" s="6">
        <v>47473.29</v>
      </c>
      <c r="E7" s="6">
        <v>62612.76</v>
      </c>
      <c r="F7" s="6">
        <v>70698.990000000005</v>
      </c>
      <c r="G7" s="6">
        <v>136688.07999999999</v>
      </c>
      <c r="H7" s="6">
        <v>85081.76</v>
      </c>
      <c r="I7" s="6">
        <v>68750.259999999995</v>
      </c>
      <c r="J7" s="6">
        <v>111358.39</v>
      </c>
      <c r="K7" s="6">
        <v>150000</v>
      </c>
      <c r="L7" s="7">
        <v>153000</v>
      </c>
    </row>
    <row r="8" spans="2:12" x14ac:dyDescent="0.4">
      <c r="B8" s="4" t="s">
        <v>16</v>
      </c>
      <c r="C8" s="5">
        <v>4916</v>
      </c>
      <c r="D8" s="6">
        <v>101427.39</v>
      </c>
      <c r="E8" s="6">
        <v>77705.149999999994</v>
      </c>
      <c r="F8" s="6">
        <v>60703.4</v>
      </c>
      <c r="G8" s="6">
        <v>155336.64000000001</v>
      </c>
      <c r="H8" s="6">
        <v>87457.72</v>
      </c>
      <c r="I8" s="6">
        <v>104746.48</v>
      </c>
      <c r="J8" s="6">
        <v>138146.59</v>
      </c>
      <c r="K8" s="6">
        <v>150000</v>
      </c>
      <c r="L8" s="7">
        <v>153000</v>
      </c>
    </row>
    <row r="9" spans="2:12" x14ac:dyDescent="0.4">
      <c r="B9" s="4" t="s">
        <v>17</v>
      </c>
      <c r="C9" s="5">
        <v>4916</v>
      </c>
      <c r="D9" s="6">
        <v>53029.81</v>
      </c>
      <c r="E9" s="6">
        <v>68394.880000000005</v>
      </c>
      <c r="F9" s="6">
        <v>97897.19</v>
      </c>
      <c r="G9" s="6">
        <v>93919.5</v>
      </c>
      <c r="H9" s="6">
        <v>62246.83</v>
      </c>
      <c r="I9" s="6">
        <v>48565.34</v>
      </c>
      <c r="J9" s="6">
        <v>116073.14</v>
      </c>
      <c r="K9" s="6">
        <v>150000</v>
      </c>
      <c r="L9" s="7">
        <v>153000</v>
      </c>
    </row>
    <row r="10" spans="2:12" x14ac:dyDescent="0.4">
      <c r="B10" s="4" t="s">
        <v>18</v>
      </c>
      <c r="C10" s="5">
        <v>4916</v>
      </c>
      <c r="D10" s="6">
        <v>50572.63</v>
      </c>
      <c r="E10" s="6">
        <v>2187.13</v>
      </c>
      <c r="F10" s="6">
        <v>290.54000000000002</v>
      </c>
      <c r="G10" s="6">
        <v>0</v>
      </c>
      <c r="H10" s="6">
        <v>9849.0499999999993</v>
      </c>
      <c r="I10" s="6">
        <v>28680.83</v>
      </c>
      <c r="J10" s="6">
        <v>35790.04</v>
      </c>
      <c r="K10" s="6">
        <v>40000</v>
      </c>
      <c r="L10" s="7">
        <v>40800</v>
      </c>
    </row>
    <row r="11" spans="2:12" x14ac:dyDescent="0.4">
      <c r="B11" s="4" t="s">
        <v>19</v>
      </c>
      <c r="C11" s="5">
        <v>4930</v>
      </c>
      <c r="D11" s="6">
        <v>1187475.1299999999</v>
      </c>
      <c r="E11" s="6">
        <v>73479.94</v>
      </c>
      <c r="F11" s="6">
        <v>62054.05</v>
      </c>
      <c r="G11" s="6">
        <v>38053.14</v>
      </c>
      <c r="H11" s="6">
        <v>3455.82</v>
      </c>
      <c r="I11" s="6">
        <v>9296.86</v>
      </c>
      <c r="J11" s="6">
        <v>2850.96</v>
      </c>
      <c r="K11" s="6">
        <v>100000</v>
      </c>
      <c r="L11" s="7">
        <v>102000</v>
      </c>
    </row>
    <row r="12" spans="2:12" x14ac:dyDescent="0.4">
      <c r="B12" s="4" t="s">
        <v>20</v>
      </c>
      <c r="C12" s="5">
        <v>4930</v>
      </c>
      <c r="D12" s="6">
        <v>6398.43</v>
      </c>
      <c r="E12" s="6">
        <v>11458.71</v>
      </c>
      <c r="F12" s="6">
        <v>19074.009999999998</v>
      </c>
      <c r="G12" s="6">
        <v>74124.960000000006</v>
      </c>
      <c r="H12" s="6">
        <v>234960.31</v>
      </c>
      <c r="I12" s="6">
        <v>89825.01</v>
      </c>
      <c r="J12" s="6">
        <v>68421.009999999995</v>
      </c>
      <c r="K12" s="6">
        <v>150000</v>
      </c>
      <c r="L12" s="7">
        <v>153000</v>
      </c>
    </row>
    <row r="13" spans="2:12" x14ac:dyDescent="0.4">
      <c r="B13" s="4" t="s">
        <v>21</v>
      </c>
      <c r="C13" s="5">
        <v>4930</v>
      </c>
      <c r="D13" s="6">
        <v>473487.55</v>
      </c>
      <c r="E13" s="6">
        <v>571987.09</v>
      </c>
      <c r="F13" s="6">
        <v>304198</v>
      </c>
      <c r="G13" s="6">
        <v>17624.419999999998</v>
      </c>
      <c r="H13" s="6">
        <v>204455.79</v>
      </c>
      <c r="I13" s="6">
        <v>224803.06</v>
      </c>
      <c r="J13" s="6">
        <v>225414.9</v>
      </c>
      <c r="K13" s="6">
        <v>500000</v>
      </c>
      <c r="L13" s="7">
        <v>510000</v>
      </c>
    </row>
    <row r="14" spans="2:12" x14ac:dyDescent="0.4">
      <c r="B14" s="4" t="s">
        <v>22</v>
      </c>
      <c r="C14" s="5">
        <v>4960</v>
      </c>
      <c r="D14" s="6">
        <v>24837.37</v>
      </c>
      <c r="E14" s="6">
        <v>0</v>
      </c>
      <c r="F14" s="6">
        <v>0</v>
      </c>
      <c r="G14" s="6">
        <v>0</v>
      </c>
      <c r="H14" s="6">
        <v>0</v>
      </c>
      <c r="I14" s="6">
        <v>28036.080000000002</v>
      </c>
      <c r="J14" s="6">
        <v>90924.81</v>
      </c>
      <c r="K14" s="6">
        <v>40000</v>
      </c>
      <c r="L14" s="7">
        <v>40800</v>
      </c>
    </row>
    <row r="15" spans="2:12" x14ac:dyDescent="0.4">
      <c r="B15" s="8" t="s">
        <v>23</v>
      </c>
      <c r="C15" s="9">
        <v>4965</v>
      </c>
      <c r="D15" s="10">
        <v>11594.16</v>
      </c>
      <c r="E15" s="10">
        <v>11700</v>
      </c>
      <c r="F15" s="10">
        <v>11700</v>
      </c>
      <c r="G15" s="10">
        <v>11700</v>
      </c>
      <c r="H15" s="10">
        <v>12420</v>
      </c>
      <c r="I15" s="10">
        <v>12420</v>
      </c>
      <c r="J15" s="10">
        <v>14820</v>
      </c>
      <c r="K15" s="10">
        <v>20000</v>
      </c>
      <c r="L15" s="11">
        <v>20400</v>
      </c>
    </row>
    <row r="16" spans="2:12" x14ac:dyDescent="0.4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 x14ac:dyDescent="0.4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 x14ac:dyDescent="0.4">
      <c r="B18" s="13" t="s">
        <v>24</v>
      </c>
      <c r="C18" s="14" t="s">
        <v>25</v>
      </c>
      <c r="D18" s="14" t="s">
        <v>2</v>
      </c>
      <c r="E18" s="14" t="s">
        <v>3</v>
      </c>
      <c r="F18" s="14" t="s">
        <v>4</v>
      </c>
      <c r="G18" s="14" t="s">
        <v>5</v>
      </c>
      <c r="H18" s="14" t="s">
        <v>6</v>
      </c>
      <c r="I18" s="14" t="s">
        <v>7</v>
      </c>
      <c r="J18" s="14" t="s">
        <v>8</v>
      </c>
      <c r="K18" s="14" t="s">
        <v>9</v>
      </c>
      <c r="L18" s="15" t="s">
        <v>10</v>
      </c>
    </row>
    <row r="19" spans="2:12" x14ac:dyDescent="0.4">
      <c r="B19" s="17">
        <v>4916</v>
      </c>
      <c r="C19" s="6" t="s">
        <v>26</v>
      </c>
      <c r="D19" s="6">
        <v>320531.3</v>
      </c>
      <c r="E19" s="6">
        <v>261357.43</v>
      </c>
      <c r="F19" s="6">
        <v>310070.46000000002</v>
      </c>
      <c r="G19" s="6">
        <v>482060.33</v>
      </c>
      <c r="H19" s="6">
        <v>364553.76</v>
      </c>
      <c r="I19" s="6">
        <v>376353.51999999996</v>
      </c>
      <c r="J19" s="6">
        <v>681402.54</v>
      </c>
      <c r="K19" s="6">
        <v>640000</v>
      </c>
      <c r="L19" s="7">
        <v>652800</v>
      </c>
    </row>
    <row r="20" spans="2:12" x14ac:dyDescent="0.4">
      <c r="B20" s="17">
        <v>4930</v>
      </c>
      <c r="C20" s="6" t="s">
        <v>27</v>
      </c>
      <c r="D20" s="6">
        <v>1667361.1099999999</v>
      </c>
      <c r="E20" s="6">
        <v>656925.74</v>
      </c>
      <c r="F20" s="6">
        <v>385326.06</v>
      </c>
      <c r="G20" s="6">
        <v>129802.52</v>
      </c>
      <c r="H20" s="6">
        <v>442871.92000000004</v>
      </c>
      <c r="I20" s="6">
        <v>323924.93</v>
      </c>
      <c r="J20" s="6">
        <v>296686.87</v>
      </c>
      <c r="K20" s="6">
        <v>750000</v>
      </c>
      <c r="L20" s="7">
        <v>765000</v>
      </c>
    </row>
    <row r="21" spans="2:12" x14ac:dyDescent="0.4">
      <c r="B21" s="18">
        <v>4965</v>
      </c>
      <c r="C21" s="10" t="s">
        <v>28</v>
      </c>
      <c r="D21" s="10">
        <v>36431.53</v>
      </c>
      <c r="E21" s="10">
        <v>11700</v>
      </c>
      <c r="F21" s="10">
        <v>11700</v>
      </c>
      <c r="G21" s="10">
        <v>11700</v>
      </c>
      <c r="H21" s="10">
        <v>12420</v>
      </c>
      <c r="I21" s="10">
        <v>40456.080000000002</v>
      </c>
      <c r="J21" s="10">
        <v>105744.81</v>
      </c>
      <c r="K21" s="10">
        <v>60000</v>
      </c>
      <c r="L21" s="11">
        <v>61200</v>
      </c>
    </row>
    <row r="22" spans="2:12" x14ac:dyDescent="0.4">
      <c r="B22" s="16" t="s">
        <v>29</v>
      </c>
      <c r="C22" s="16"/>
      <c r="D22" s="16">
        <f t="shared" ref="D22:L22" si="0">D19+D20+D21</f>
        <v>2024323.94</v>
      </c>
      <c r="E22" s="16">
        <f t="shared" si="0"/>
        <v>929983.16999999993</v>
      </c>
      <c r="F22" s="16">
        <f t="shared" si="0"/>
        <v>707096.52</v>
      </c>
      <c r="G22" s="16">
        <f t="shared" si="0"/>
        <v>623562.85</v>
      </c>
      <c r="H22" s="16">
        <f t="shared" si="0"/>
        <v>819845.68</v>
      </c>
      <c r="I22" s="16">
        <f t="shared" si="0"/>
        <v>740734.52999999991</v>
      </c>
      <c r="J22" s="16">
        <f t="shared" si="0"/>
        <v>1083834.22</v>
      </c>
      <c r="K22" s="16">
        <f t="shared" si="0"/>
        <v>1450000</v>
      </c>
      <c r="L22" s="16">
        <f t="shared" si="0"/>
        <v>1479000</v>
      </c>
    </row>
    <row r="23" spans="2:12" x14ac:dyDescent="0.4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x14ac:dyDescent="0.4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</sheetData>
  <pageMargins left="0.70866141732283472" right="0.70866141732283472" top="0.74803149606299213" bottom="0.74803149606299213" header="0.31496062992125984" footer="0.31496062992125984"/>
  <pageSetup scale="53" orientation="landscape" verticalDpi="0" r:id="rId1"/>
  <headerFooter>
    <oddHeader>Page &amp;P of &amp;N</oddHeader>
    <oddFooter>&amp;F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9d3fd35-bdc2-418d-9898-1811a84144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1B829DE328E44A6F2CF4809418D30" ma:contentTypeVersion="5" ma:contentTypeDescription="Create a new document." ma:contentTypeScope="" ma:versionID="a39900d98a1ae57d8381334e3f56d271">
  <xsd:schema xmlns:xsd="http://www.w3.org/2001/XMLSchema" xmlns:xs="http://www.w3.org/2001/XMLSchema" xmlns:p="http://schemas.microsoft.com/office/2006/metadata/properties" xmlns:ns2="89d3fd35-bdc2-418d-9898-1811a84144dd" targetNamespace="http://schemas.microsoft.com/office/2006/metadata/properties" ma:root="true" ma:fieldsID="d582924f2bd959d347ae147401666260" ns2:_="">
    <xsd:import namespace="89d3fd35-bdc2-418d-9898-1811a84144dd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3fd35-bdc2-418d-9898-1811a84144dd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C53B0-5A27-4965-A98D-E2CE4164E0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AE3F6-BA96-4A0B-ABA9-053531858705}">
  <ds:schemaRefs>
    <ds:schemaRef ds:uri="http://schemas.microsoft.com/office/2006/metadata/properties"/>
    <ds:schemaRef ds:uri="http://schemas.microsoft.com/office/infopath/2007/PartnerControls"/>
    <ds:schemaRef ds:uri="89d3fd35-bdc2-418d-9898-1811a84144dd"/>
  </ds:schemaRefs>
</ds:datastoreItem>
</file>

<file path=customXml/itemProps3.xml><?xml version="1.0" encoding="utf-8"?>
<ds:datastoreItem xmlns:ds="http://schemas.openxmlformats.org/officeDocument/2006/customXml" ds:itemID="{E45800FD-03B4-449A-9976-B0DE8FFF5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3fd35-bdc2-418d-9898-1811a8414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Kiran Waterhouse</dc:creator>
  <cp:keywords/>
  <dc:description/>
  <cp:lastModifiedBy>Andrew Mandyam</cp:lastModifiedBy>
  <cp:revision/>
  <cp:lastPrinted>2025-10-16T14:08:10Z</cp:lastPrinted>
  <dcterms:created xsi:type="dcterms:W3CDTF">2025-10-09T20:55:29Z</dcterms:created>
  <dcterms:modified xsi:type="dcterms:W3CDTF">2025-10-16T14:08:24Z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0x0101009581B829DE328E44A6F2CF4809418D30</vt:lpwstr>
  </property>
</Properties>
</file>