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Shared Documents/Exhibits (Working Drafts)/Exhibit 4 (OM&amp;A)/"/>
    </mc:Choice>
  </mc:AlternateContent>
  <xr:revisionPtr revIDLastSave="2" documentId="8_{5CF51524-495A-4529-94E5-DA88EFBCDF62}" xr6:coauthVersionLast="47" xr6:coauthVersionMax="47" xr10:uidLastSave="{85F32671-77B2-4E21-9352-7D12270A6550}"/>
  <bookViews>
    <workbookView xWindow="-120" yWindow="-120" windowWidth="29040" windowHeight="15720" xr2:uid="{33D04193-BCE2-41FA-B8A4-ABC9A57E1FA0}"/>
  </bookViews>
  <sheets>
    <sheet name="App.2-M_Regulatory_Costs" sheetId="1" r:id="rId1"/>
  </sheets>
  <definedNames>
    <definedName name="_Parse_Out" hidden="1">#REF!</definedName>
    <definedName name="ApprovedYr">#REF!</definedName>
    <definedName name="AS2DocOpenMode" hidden="1">"AS2DocumentEdit"</definedName>
    <definedName name="BI_LDCLIST">#REF!</definedName>
    <definedName name="Bridge_Year">#REF!</definedName>
    <definedName name="BridgeYear">#REF!</definedName>
    <definedName name="Cash">#REF!</definedName>
    <definedName name="contactf">#REF!</definedName>
    <definedName name="CRLF">#REF!</definedName>
    <definedName name="CustomerAdministration">#REF!</definedName>
    <definedName name="EBNUMBER">#REF!</definedName>
    <definedName name="Fixed_Charges">#REF!</definedName>
    <definedName name="histdate">#REF!</definedName>
    <definedName name="Incr2000">#REF!</definedName>
    <definedName name="Last_Rebasing_Year">#REF!</definedName>
    <definedName name="LDC_LIST">#REF!</definedName>
    <definedName name="LDCNAMES">#REF!</definedName>
    <definedName name="LIMIT">#REF!</definedName>
    <definedName name="LossFactors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NonPayment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rint_end">#REF!</definedName>
    <definedName name="Rate_Class">#REF!</definedName>
    <definedName name="RATE_CLASSES">#REF!</definedName>
    <definedName name="ratedescription">#REF!</definedName>
    <definedName name="RebaseYear">#REF!</definedName>
    <definedName name="RebaseYear_1">#REF!</definedName>
    <definedName name="RenameBridge">#REF!</definedName>
    <definedName name="RenameRebase">#REF!</definedName>
    <definedName name="RenameTest">#REF!</definedName>
    <definedName name="RMpilsVer">#REF!</definedName>
    <definedName name="RMversion">#REF!</definedName>
    <definedName name="SALBENF">#REF!</definedName>
    <definedName name="salreg">#REF!</definedName>
    <definedName name="SALREGF">#REF!</definedName>
    <definedName name="TableName">"Dummy"</definedName>
    <definedName name="TEMPA">#REF!</definedName>
    <definedName name="Test_Year">#REF!</definedName>
    <definedName name="TestYear">#REF!</definedName>
    <definedName name="TestYr">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nits">#REF!</definedName>
    <definedName name="Units1">#REF!</definedName>
    <definedName name="Units2">#REF!</definedName>
    <definedName name="Utility">#REF!</definedName>
    <definedName name="utitliy1">#REF!</definedName>
    <definedName name="valuevx">42.314159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F43" i="1"/>
  <c r="E43" i="1"/>
  <c r="C46" i="1" s="1"/>
  <c r="C47" i="1" s="1"/>
</calcChain>
</file>

<file path=xl/sharedStrings.xml><?xml version="1.0" encoding="utf-8"?>
<sst xmlns="http://schemas.openxmlformats.org/spreadsheetml/2006/main" count="35" uniqueCount="35">
  <si>
    <t>File Number:</t>
  </si>
  <si>
    <t>Exhibit:</t>
  </si>
  <si>
    <t>Tab:</t>
  </si>
  <si>
    <t>Schedule:</t>
  </si>
  <si>
    <t>Page:</t>
  </si>
  <si>
    <t>Date:</t>
  </si>
  <si>
    <t>Appendix 2-M</t>
  </si>
  <si>
    <t>Regulatory Cost Schedule</t>
  </si>
  <si>
    <t>Regulatory Costs (One-Time)</t>
  </si>
  <si>
    <t>Last Rebasing ( OEB Approved)</t>
  </si>
  <si>
    <t>Last Rebasing ( Actual)</t>
  </si>
  <si>
    <t>Sum Of Historical Years (1-2024)</t>
  </si>
  <si>
    <t>2025 Bridge Year</t>
  </si>
  <si>
    <t>2026 Test Year</t>
  </si>
  <si>
    <t>(A)</t>
  </si>
  <si>
    <t>(B)</t>
  </si>
  <si>
    <t>(C)</t>
  </si>
  <si>
    <t>(D)</t>
  </si>
  <si>
    <t>(E)</t>
  </si>
  <si>
    <t>Expert Witness costs</t>
  </si>
  <si>
    <t>Legal costs</t>
  </si>
  <si>
    <t>Consultants' costs</t>
  </si>
  <si>
    <t>Intervenor costs</t>
  </si>
  <si>
    <t>OEB Section 30 Costs (application-related)</t>
  </si>
  <si>
    <t>Internal Labour costs</t>
  </si>
  <si>
    <t>Include other items in green cells, as applicable1</t>
  </si>
  <si>
    <t>Sub-total - One-time Costs</t>
  </si>
  <si>
    <t>Application-Related One-Time Costs</t>
  </si>
  <si>
    <t>Total (F =C+D+E)</t>
  </si>
  <si>
    <t>Total One-Time Costs Related to Application to be Amortized over IRM Period</t>
  </si>
  <si>
    <t>1/5 of Total One-Time Costs</t>
  </si>
  <si>
    <t>Notes:</t>
  </si>
  <si>
    <t>1</t>
  </si>
  <si>
    <t>For incremental operating expenses with staff/other resources allocated to this application use one of the other categories to record the cost</t>
  </si>
  <si>
    <t>EB-2025-0312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</si>
</sst>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9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0" fillId="2" borderId="0" xfId="0" applyFill="1"/>
    <xf numFmtId="40" fontId="0" fillId="2" borderId="0" xfId="0" applyNumberFormat="1" applyFill="1" applyAlignment="1">
      <alignment horizontal="center"/>
    </xf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right" vertical="top"/>
    </xf>
    <xf numFmtId="0" fontId="4" fillId="3" borderId="1" xfId="0" applyFont="1" applyFill="1" applyBorder="1" applyAlignment="1" applyProtection="1">
      <alignment horizontal="right" vertical="top"/>
      <protection locked="0"/>
    </xf>
    <xf numFmtId="0" fontId="5" fillId="2" borderId="0" xfId="2" applyFont="1" applyFill="1"/>
    <xf numFmtId="0" fontId="4" fillId="3" borderId="0" xfId="0" applyFont="1" applyFill="1" applyAlignment="1" applyProtection="1">
      <alignment horizontal="right" vertical="top"/>
      <protection locked="0"/>
    </xf>
    <xf numFmtId="164" fontId="1" fillId="2" borderId="4" xfId="1" applyNumberFormat="1" applyFont="1" applyFill="1" applyBorder="1" applyAlignment="1" applyProtection="1">
      <alignment horizontal="center" vertical="top" wrapText="1"/>
    </xf>
    <xf numFmtId="0" fontId="1" fillId="2" borderId="5" xfId="0" applyFont="1" applyFill="1" applyBorder="1" applyAlignment="1">
      <alignment horizontal="center" vertical="top"/>
    </xf>
    <xf numFmtId="0" fontId="3" fillId="2" borderId="6" xfId="0" quotePrefix="1" applyFont="1" applyFill="1" applyBorder="1" applyAlignment="1">
      <alignment horizontal="center"/>
    </xf>
    <xf numFmtId="0" fontId="3" fillId="2" borderId="7" xfId="0" quotePrefix="1" applyFont="1" applyFill="1" applyBorder="1" applyAlignment="1">
      <alignment horizontal="center"/>
    </xf>
    <xf numFmtId="164" fontId="2" fillId="2" borderId="8" xfId="1" applyNumberFormat="1" applyFont="1" applyFill="1" applyBorder="1" applyAlignment="1" applyProtection="1">
      <alignment horizontal="center" vertical="top"/>
    </xf>
    <xf numFmtId="164" fontId="2" fillId="2" borderId="9" xfId="1" applyNumberFormat="1" applyFont="1" applyFill="1" applyBorder="1" applyAlignment="1" applyProtection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2" fillId="0" borderId="11" xfId="0" applyFont="1" applyBorder="1" applyAlignment="1">
      <alignment vertical="top" wrapText="1"/>
    </xf>
    <xf numFmtId="3" fontId="0" fillId="3" borderId="11" xfId="0" applyNumberFormat="1" applyFill="1" applyBorder="1" applyAlignment="1" applyProtection="1">
      <alignment vertical="top"/>
      <protection locked="0"/>
    </xf>
    <xf numFmtId="3" fontId="0" fillId="3" borderId="12" xfId="1" applyNumberFormat="1" applyFont="1" applyFill="1" applyBorder="1" applyAlignment="1" applyProtection="1">
      <alignment vertical="top"/>
      <protection locked="0"/>
    </xf>
    <xf numFmtId="0" fontId="2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3" fontId="0" fillId="3" borderId="9" xfId="1" applyNumberFormat="1" applyFont="1" applyFill="1" applyBorder="1" applyAlignment="1" applyProtection="1">
      <alignment vertical="top"/>
      <protection locked="0"/>
    </xf>
    <xf numFmtId="0" fontId="2" fillId="3" borderId="8" xfId="0" applyFont="1" applyFill="1" applyBorder="1" applyAlignment="1" applyProtection="1">
      <alignment vertical="top"/>
      <protection locked="0"/>
    </xf>
    <xf numFmtId="0" fontId="0" fillId="3" borderId="8" xfId="0" applyFill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0" fontId="0" fillId="3" borderId="15" xfId="0" applyFill="1" applyBorder="1" applyAlignment="1" applyProtection="1">
      <alignment vertical="top"/>
      <protection locked="0"/>
    </xf>
    <xf numFmtId="3" fontId="0" fillId="3" borderId="15" xfId="0" applyNumberFormat="1" applyFill="1" applyBorder="1" applyAlignment="1" applyProtection="1">
      <alignment vertical="top"/>
      <protection locked="0"/>
    </xf>
    <xf numFmtId="3" fontId="0" fillId="3" borderId="15" xfId="1" applyNumberFormat="1" applyFont="1" applyFill="1" applyBorder="1" applyAlignment="1" applyProtection="1">
      <alignment vertical="top"/>
      <protection locked="0"/>
    </xf>
    <xf numFmtId="3" fontId="0" fillId="3" borderId="16" xfId="1" applyNumberFormat="1" applyFont="1" applyFill="1" applyBorder="1" applyAlignment="1" applyProtection="1">
      <alignment vertical="top"/>
      <protection locked="0"/>
    </xf>
    <xf numFmtId="0" fontId="3" fillId="2" borderId="17" xfId="0" applyFont="1" applyFill="1" applyBorder="1" applyAlignment="1">
      <alignment horizontal="center" vertical="top"/>
    </xf>
    <xf numFmtId="0" fontId="2" fillId="2" borderId="15" xfId="0" applyFont="1" applyFill="1" applyBorder="1" applyAlignment="1">
      <alignment vertical="top" wrapText="1"/>
    </xf>
    <xf numFmtId="164" fontId="0" fillId="2" borderId="15" xfId="1" applyNumberFormat="1" applyFont="1" applyFill="1" applyBorder="1" applyAlignment="1" applyProtection="1">
      <alignment vertical="top"/>
    </xf>
    <xf numFmtId="0" fontId="3" fillId="2" borderId="18" xfId="0" applyFont="1" applyFill="1" applyBorder="1"/>
    <xf numFmtId="40" fontId="3" fillId="2" borderId="19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20" xfId="0" applyFill="1" applyBorder="1" applyAlignment="1">
      <alignment horizontal="left" wrapText="1"/>
    </xf>
    <xf numFmtId="164" fontId="0" fillId="2" borderId="21" xfId="1" applyNumberFormat="1" applyFont="1" applyFill="1" applyBorder="1" applyAlignment="1" applyProtection="1">
      <alignment vertical="top"/>
    </xf>
    <xf numFmtId="0" fontId="0" fillId="2" borderId="22" xfId="0" applyFill="1" applyBorder="1"/>
    <xf numFmtId="164" fontId="0" fillId="2" borderId="23" xfId="1" applyNumberFormat="1" applyFont="1" applyFill="1" applyBorder="1" applyAlignment="1" applyProtection="1">
      <alignment vertical="top"/>
    </xf>
    <xf numFmtId="40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/>
    </xf>
    <xf numFmtId="40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8" fillId="2" borderId="0" xfId="0" quotePrefix="1" applyFont="1" applyFill="1" applyAlignment="1">
      <alignment horizontal="center"/>
    </xf>
    <xf numFmtId="14" fontId="4" fillId="3" borderId="0" xfId="0" applyNumberFormat="1" applyFont="1" applyFill="1" applyAlignment="1" applyProtection="1">
      <alignment horizontal="right" vertical="top"/>
      <protection locked="0"/>
    </xf>
    <xf numFmtId="0" fontId="6" fillId="2" borderId="0" xfId="0" applyFont="1" applyFill="1" applyAlignment="1">
      <alignment horizontal="center"/>
    </xf>
    <xf numFmtId="0" fontId="7" fillId="2" borderId="2" xfId="0" quotePrefix="1" applyFont="1" applyFill="1" applyBorder="1" applyAlignment="1">
      <alignment horizontal="center" wrapText="1"/>
    </xf>
    <xf numFmtId="0" fontId="7" fillId="2" borderId="3" xfId="0" quotePrefix="1" applyFont="1" applyFill="1" applyBorder="1" applyAlignment="1">
      <alignment horizontal="center" wrapText="1"/>
    </xf>
  </cellXfs>
  <cellStyles count="3">
    <cellStyle name="Currency" xfId="1" builtinId="4"/>
    <cellStyle name="Normal" xfId="0" builtinId="0"/>
    <cellStyle name="Normal 2" xfId="2" xr:uid="{17972AAF-AFFC-4B25-8B92-21F7F9458F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6937C-B8F4-4A3D-BE1C-4F8CEF28CCCC}">
  <dimension ref="A1:K56"/>
  <sheetViews>
    <sheetView tabSelected="1" workbookViewId="0">
      <selection activeCell="L16" sqref="L16"/>
    </sheetView>
  </sheetViews>
  <sheetFormatPr defaultColWidth="9.42578125" defaultRowHeight="12.75" x14ac:dyDescent="0.2"/>
  <cols>
    <col min="1" max="1" width="4.42578125" style="1" customWidth="1"/>
    <col min="2" max="2" width="40.5703125" style="1" customWidth="1"/>
    <col min="3" max="3" width="17.42578125" style="2" customWidth="1"/>
    <col min="4" max="4" width="17.5703125" style="1" customWidth="1"/>
    <col min="5" max="5" width="16.5703125" style="1" customWidth="1"/>
    <col min="6" max="6" width="16.42578125" style="1" customWidth="1"/>
    <col min="7" max="7" width="14.7109375" style="1" customWidth="1"/>
    <col min="8" max="8" width="13.5703125" style="1" customWidth="1"/>
    <col min="9" max="9" width="17" style="1" customWidth="1"/>
    <col min="10" max="10" width="12.5703125" style="1" customWidth="1"/>
    <col min="11" max="11" width="15.5703125" style="1" bestFit="1" customWidth="1"/>
    <col min="12" max="12" width="10.5703125" style="1" customWidth="1"/>
    <col min="13" max="16384" width="9.42578125" style="1"/>
  </cols>
  <sheetData>
    <row r="1" spans="1:11" x14ac:dyDescent="0.2">
      <c r="J1" s="3" t="s">
        <v>0</v>
      </c>
      <c r="K1" s="4" t="s">
        <v>34</v>
      </c>
    </row>
    <row r="2" spans="1:11" x14ac:dyDescent="0.2">
      <c r="J2" s="3" t="s">
        <v>1</v>
      </c>
      <c r="K2" s="5">
        <v>4</v>
      </c>
    </row>
    <row r="3" spans="1:11" x14ac:dyDescent="0.2">
      <c r="J3" s="3" t="s">
        <v>2</v>
      </c>
      <c r="K3" s="5">
        <v>1</v>
      </c>
    </row>
    <row r="4" spans="1:11" ht="15" x14ac:dyDescent="0.25">
      <c r="A4" s="6"/>
      <c r="J4" s="3" t="s">
        <v>3</v>
      </c>
      <c r="K4" s="5">
        <v>6</v>
      </c>
    </row>
    <row r="5" spans="1:11" x14ac:dyDescent="0.2">
      <c r="J5" s="3" t="s">
        <v>4</v>
      </c>
      <c r="K5" s="7"/>
    </row>
    <row r="6" spans="1:11" x14ac:dyDescent="0.2">
      <c r="J6" s="3"/>
      <c r="K6" s="4"/>
    </row>
    <row r="7" spans="1:11" x14ac:dyDescent="0.2">
      <c r="J7" s="3" t="s">
        <v>5</v>
      </c>
      <c r="K7" s="44">
        <v>46010</v>
      </c>
    </row>
    <row r="9" spans="1:11" ht="18" x14ac:dyDescent="0.25">
      <c r="A9" s="45" t="s">
        <v>6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 ht="18" x14ac:dyDescent="0.25">
      <c r="A10" s="45" t="s">
        <v>7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2" spans="1:11" ht="13.5" thickBot="1" x14ac:dyDescent="0.25"/>
    <row r="13" spans="1:11" ht="47.25" customHeight="1" x14ac:dyDescent="0.25">
      <c r="A13" s="46" t="s">
        <v>8</v>
      </c>
      <c r="B13" s="47"/>
      <c r="C13" s="8" t="s">
        <v>9</v>
      </c>
      <c r="D13" s="8" t="s">
        <v>10</v>
      </c>
      <c r="E13" s="8" t="s">
        <v>11</v>
      </c>
      <c r="F13" s="8" t="s">
        <v>12</v>
      </c>
      <c r="G13" s="9" t="s">
        <v>13</v>
      </c>
    </row>
    <row r="14" spans="1:11" x14ac:dyDescent="0.2">
      <c r="A14" s="10"/>
      <c r="B14" s="11"/>
      <c r="C14" s="12" t="s">
        <v>14</v>
      </c>
      <c r="D14" s="12" t="s">
        <v>15</v>
      </c>
      <c r="E14" s="12" t="s">
        <v>16</v>
      </c>
      <c r="F14" s="12" t="s">
        <v>17</v>
      </c>
      <c r="G14" s="13" t="s">
        <v>18</v>
      </c>
    </row>
    <row r="15" spans="1:11" x14ac:dyDescent="0.2">
      <c r="A15" s="14">
        <v>1</v>
      </c>
      <c r="B15" s="15" t="s">
        <v>19</v>
      </c>
      <c r="C15" s="16"/>
      <c r="D15" s="16"/>
      <c r="E15" s="16"/>
      <c r="F15" s="16"/>
      <c r="G15" s="17">
        <v>80000</v>
      </c>
    </row>
    <row r="16" spans="1:11" x14ac:dyDescent="0.2">
      <c r="A16" s="14">
        <v>2</v>
      </c>
      <c r="B16" s="15" t="s">
        <v>20</v>
      </c>
      <c r="C16" s="16"/>
      <c r="D16" s="16"/>
      <c r="E16" s="16">
        <v>27736.799999999996</v>
      </c>
      <c r="F16" s="16">
        <v>700263.2</v>
      </c>
      <c r="G16" s="17">
        <v>600000</v>
      </c>
    </row>
    <row r="17" spans="1:7" x14ac:dyDescent="0.2">
      <c r="A17" s="14">
        <v>3</v>
      </c>
      <c r="B17" s="18" t="s">
        <v>21</v>
      </c>
      <c r="C17" s="16"/>
      <c r="D17" s="16"/>
      <c r="E17" s="16">
        <v>1354928.79</v>
      </c>
      <c r="F17" s="16">
        <v>2195165.5533599998</v>
      </c>
      <c r="G17" s="17">
        <v>375000</v>
      </c>
    </row>
    <row r="18" spans="1:7" x14ac:dyDescent="0.2">
      <c r="A18" s="14">
        <v>4</v>
      </c>
      <c r="B18" s="19" t="s">
        <v>22</v>
      </c>
      <c r="C18" s="16"/>
      <c r="D18" s="16"/>
      <c r="E18" s="16"/>
      <c r="F18" s="16">
        <v>5000</v>
      </c>
      <c r="G18" s="20">
        <v>100000</v>
      </c>
    </row>
    <row r="19" spans="1:7" x14ac:dyDescent="0.2">
      <c r="A19" s="14">
        <v>5</v>
      </c>
      <c r="B19" s="15" t="s">
        <v>23</v>
      </c>
      <c r="C19" s="16"/>
      <c r="D19" s="16"/>
      <c r="E19" s="16"/>
      <c r="F19" s="16"/>
      <c r="G19" s="20"/>
    </row>
    <row r="20" spans="1:7" x14ac:dyDescent="0.2">
      <c r="A20" s="14">
        <v>6</v>
      </c>
      <c r="B20" s="21" t="s">
        <v>24</v>
      </c>
      <c r="C20" s="16"/>
      <c r="D20" s="16"/>
      <c r="E20" s="16">
        <v>190271.56</v>
      </c>
      <c r="F20" s="16">
        <v>301149.23375999997</v>
      </c>
      <c r="G20" s="17">
        <v>401599.86288000003</v>
      </c>
    </row>
    <row r="21" spans="1:7" x14ac:dyDescent="0.2">
      <c r="A21" s="14">
        <v>7</v>
      </c>
      <c r="B21" s="22" t="s">
        <v>25</v>
      </c>
      <c r="C21" s="16"/>
      <c r="D21" s="16"/>
      <c r="E21" s="16"/>
      <c r="F21" s="16"/>
      <c r="G21" s="17"/>
    </row>
    <row r="22" spans="1:7" x14ac:dyDescent="0.2">
      <c r="A22" s="14">
        <v>8</v>
      </c>
      <c r="B22" s="22"/>
      <c r="C22" s="16"/>
      <c r="D22" s="16"/>
      <c r="E22" s="16"/>
      <c r="F22" s="16"/>
      <c r="G22" s="17"/>
    </row>
    <row r="23" spans="1:7" x14ac:dyDescent="0.2">
      <c r="A23" s="14">
        <v>9</v>
      </c>
      <c r="B23" s="22"/>
      <c r="C23" s="16"/>
      <c r="D23" s="16"/>
      <c r="E23" s="16"/>
      <c r="F23" s="16"/>
      <c r="G23" s="17"/>
    </row>
    <row r="24" spans="1:7" x14ac:dyDescent="0.2">
      <c r="A24" s="14">
        <v>10</v>
      </c>
      <c r="B24" s="22"/>
      <c r="C24" s="16"/>
      <c r="D24" s="16"/>
      <c r="E24" s="16"/>
      <c r="F24" s="16"/>
      <c r="G24" s="17"/>
    </row>
    <row r="25" spans="1:7" x14ac:dyDescent="0.2">
      <c r="A25" s="14">
        <v>11</v>
      </c>
      <c r="B25" s="22"/>
      <c r="C25" s="16"/>
      <c r="D25" s="16"/>
      <c r="E25" s="16"/>
      <c r="F25" s="16"/>
      <c r="G25" s="17"/>
    </row>
    <row r="26" spans="1:7" x14ac:dyDescent="0.2">
      <c r="A26" s="14">
        <v>12</v>
      </c>
      <c r="B26" s="22"/>
      <c r="C26" s="16"/>
      <c r="D26" s="16"/>
      <c r="E26" s="16"/>
      <c r="F26" s="16"/>
      <c r="G26" s="17"/>
    </row>
    <row r="27" spans="1:7" x14ac:dyDescent="0.2">
      <c r="A27" s="14">
        <v>13</v>
      </c>
      <c r="B27" s="22"/>
      <c r="C27" s="16"/>
      <c r="D27" s="16"/>
      <c r="E27" s="16"/>
      <c r="F27" s="16"/>
      <c r="G27" s="17"/>
    </row>
    <row r="28" spans="1:7" x14ac:dyDescent="0.2">
      <c r="A28" s="14">
        <v>14</v>
      </c>
      <c r="B28" s="22"/>
      <c r="C28" s="16"/>
      <c r="D28" s="16"/>
      <c r="E28" s="16"/>
      <c r="F28" s="16"/>
      <c r="G28" s="17"/>
    </row>
    <row r="29" spans="1:7" x14ac:dyDescent="0.2">
      <c r="A29" s="14">
        <v>15</v>
      </c>
      <c r="B29" s="22"/>
      <c r="C29" s="16"/>
      <c r="D29" s="16"/>
      <c r="E29" s="16"/>
      <c r="F29" s="16"/>
      <c r="G29" s="17"/>
    </row>
    <row r="30" spans="1:7" x14ac:dyDescent="0.2">
      <c r="A30" s="14">
        <v>16</v>
      </c>
      <c r="B30" s="22"/>
      <c r="C30" s="16"/>
      <c r="D30" s="16"/>
      <c r="E30" s="16"/>
      <c r="F30" s="16"/>
      <c r="G30" s="17"/>
    </row>
    <row r="31" spans="1:7" x14ac:dyDescent="0.2">
      <c r="A31" s="14">
        <v>17</v>
      </c>
      <c r="B31" s="22"/>
      <c r="C31" s="16"/>
      <c r="D31" s="16"/>
      <c r="E31" s="16"/>
      <c r="F31" s="16"/>
      <c r="G31" s="17"/>
    </row>
    <row r="32" spans="1:7" x14ac:dyDescent="0.2">
      <c r="A32" s="14">
        <v>18</v>
      </c>
      <c r="B32" s="22"/>
      <c r="C32" s="16"/>
      <c r="D32" s="16"/>
      <c r="E32" s="16"/>
      <c r="F32" s="16"/>
      <c r="G32" s="17"/>
    </row>
    <row r="33" spans="1:8" x14ac:dyDescent="0.2">
      <c r="A33" s="14">
        <v>19</v>
      </c>
      <c r="B33" s="22"/>
      <c r="C33" s="16"/>
      <c r="D33" s="16"/>
      <c r="E33" s="16"/>
      <c r="F33" s="16"/>
      <c r="G33" s="17"/>
    </row>
    <row r="34" spans="1:8" x14ac:dyDescent="0.2">
      <c r="A34" s="14">
        <v>20</v>
      </c>
      <c r="B34" s="22"/>
      <c r="C34" s="16"/>
      <c r="D34" s="16"/>
      <c r="E34" s="16"/>
      <c r="F34" s="16"/>
      <c r="G34" s="17"/>
    </row>
    <row r="35" spans="1:8" x14ac:dyDescent="0.2">
      <c r="A35" s="14">
        <v>21</v>
      </c>
      <c r="B35" s="22"/>
      <c r="C35" s="16"/>
      <c r="D35" s="16"/>
      <c r="E35" s="16"/>
      <c r="F35" s="16"/>
      <c r="G35" s="17"/>
    </row>
    <row r="36" spans="1:8" x14ac:dyDescent="0.2">
      <c r="A36" s="14">
        <v>22</v>
      </c>
      <c r="B36" s="22"/>
      <c r="C36" s="16"/>
      <c r="D36" s="16"/>
      <c r="E36" s="16"/>
      <c r="F36" s="16"/>
      <c r="G36" s="17"/>
    </row>
    <row r="37" spans="1:8" x14ac:dyDescent="0.2">
      <c r="A37" s="14">
        <v>23</v>
      </c>
      <c r="B37" s="22"/>
      <c r="C37" s="16"/>
      <c r="D37" s="16"/>
      <c r="E37" s="16"/>
      <c r="F37" s="16"/>
      <c r="G37" s="17"/>
      <c r="H37" s="23"/>
    </row>
    <row r="38" spans="1:8" x14ac:dyDescent="0.2">
      <c r="A38" s="14">
        <v>24</v>
      </c>
      <c r="B38" s="22"/>
      <c r="C38" s="16"/>
      <c r="D38" s="16"/>
      <c r="E38" s="16"/>
      <c r="F38" s="16"/>
      <c r="G38" s="17"/>
      <c r="H38" s="23"/>
    </row>
    <row r="39" spans="1:8" x14ac:dyDescent="0.2">
      <c r="A39" s="14">
        <v>25</v>
      </c>
      <c r="B39" s="22"/>
      <c r="C39" s="16"/>
      <c r="D39" s="16"/>
      <c r="E39" s="16"/>
      <c r="F39" s="16"/>
      <c r="G39" s="17"/>
      <c r="H39" s="23"/>
    </row>
    <row r="40" spans="1:8" x14ac:dyDescent="0.2">
      <c r="A40" s="14">
        <v>26</v>
      </c>
      <c r="B40" s="22"/>
      <c r="C40" s="16"/>
      <c r="D40" s="16"/>
      <c r="E40" s="16"/>
      <c r="F40" s="16"/>
      <c r="G40" s="20"/>
      <c r="H40" s="23"/>
    </row>
    <row r="41" spans="1:8" x14ac:dyDescent="0.2">
      <c r="A41" s="14">
        <v>27</v>
      </c>
      <c r="B41" s="22"/>
      <c r="C41" s="16"/>
      <c r="D41" s="16"/>
      <c r="E41" s="16"/>
      <c r="F41" s="16"/>
      <c r="G41" s="20"/>
      <c r="H41" s="23"/>
    </row>
    <row r="42" spans="1:8" ht="13.5" thickBot="1" x14ac:dyDescent="0.25">
      <c r="A42" s="14">
        <v>28</v>
      </c>
      <c r="B42" s="24"/>
      <c r="C42" s="25"/>
      <c r="D42" s="26"/>
      <c r="E42" s="25"/>
      <c r="F42" s="26"/>
      <c r="G42" s="27"/>
      <c r="H42" s="23"/>
    </row>
    <row r="43" spans="1:8" ht="13.5" thickBot="1" x14ac:dyDescent="0.25">
      <c r="A43" s="28"/>
      <c r="B43" s="29" t="s">
        <v>26</v>
      </c>
      <c r="C43" s="30">
        <v>0</v>
      </c>
      <c r="D43" s="30">
        <v>0</v>
      </c>
      <c r="E43" s="30">
        <f>SUM(E15:E42)</f>
        <v>1572937.1500000001</v>
      </c>
      <c r="F43" s="30">
        <f t="shared" ref="F43:G43" si="0">SUM(F15:F42)</f>
        <v>3201577.9871199997</v>
      </c>
      <c r="G43" s="30">
        <f t="shared" si="0"/>
        <v>1556599.8628799999</v>
      </c>
      <c r="H43" s="23"/>
    </row>
    <row r="44" spans="1:8" ht="13.5" thickBot="1" x14ac:dyDescent="0.25">
      <c r="H44" s="23"/>
    </row>
    <row r="45" spans="1:8" ht="13.5" thickBot="1" x14ac:dyDescent="0.25">
      <c r="B45" s="31" t="s">
        <v>27</v>
      </c>
      <c r="C45" s="32" t="s">
        <v>28</v>
      </c>
      <c r="H45" s="23"/>
    </row>
    <row r="46" spans="1:8" ht="25.5" x14ac:dyDescent="0.2">
      <c r="A46" s="33"/>
      <c r="B46" s="34" t="s">
        <v>29</v>
      </c>
      <c r="C46" s="35">
        <f>SUM(E43:G43)</f>
        <v>6331115</v>
      </c>
      <c r="H46" s="23"/>
    </row>
    <row r="47" spans="1:8" ht="13.5" thickBot="1" x14ac:dyDescent="0.25">
      <c r="B47" s="36" t="s">
        <v>30</v>
      </c>
      <c r="C47" s="37">
        <f>C46/5</f>
        <v>1266223</v>
      </c>
      <c r="H47" s="23"/>
    </row>
    <row r="48" spans="1:8" x14ac:dyDescent="0.2">
      <c r="C48" s="38"/>
      <c r="D48" s="39"/>
      <c r="H48" s="23"/>
    </row>
    <row r="49" spans="1:8" x14ac:dyDescent="0.2">
      <c r="A49" s="40"/>
      <c r="C49" s="41"/>
      <c r="D49" s="42"/>
      <c r="H49" s="23"/>
    </row>
    <row r="50" spans="1:8" x14ac:dyDescent="0.2">
      <c r="A50" s="40"/>
      <c r="C50" s="41"/>
      <c r="D50" s="42"/>
      <c r="H50" s="23"/>
    </row>
    <row r="51" spans="1:8" x14ac:dyDescent="0.2">
      <c r="A51" s="40"/>
      <c r="C51" s="41"/>
      <c r="D51" s="42"/>
      <c r="H51" s="23"/>
    </row>
    <row r="52" spans="1:8" x14ac:dyDescent="0.2">
      <c r="A52" s="40"/>
      <c r="C52" s="41"/>
      <c r="D52" s="42"/>
      <c r="H52" s="23"/>
    </row>
    <row r="53" spans="1:8" x14ac:dyDescent="0.2">
      <c r="A53" s="40"/>
      <c r="C53" s="41"/>
      <c r="D53" s="42"/>
      <c r="H53" s="23"/>
    </row>
    <row r="54" spans="1:8" x14ac:dyDescent="0.2">
      <c r="A54" s="33" t="s">
        <v>31</v>
      </c>
      <c r="H54" s="23"/>
    </row>
    <row r="55" spans="1:8" x14ac:dyDescent="0.2">
      <c r="H55" s="23"/>
    </row>
    <row r="56" spans="1:8" ht="14.25" x14ac:dyDescent="0.2">
      <c r="A56" s="43" t="s">
        <v>32</v>
      </c>
      <c r="B56" s="1" t="s">
        <v>33</v>
      </c>
      <c r="H56" s="23"/>
    </row>
  </sheetData>
  <mergeCells count="3">
    <mergeCell ref="A9:K9"/>
    <mergeCell ref="A10:K10"/>
    <mergeCell ref="A13:B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adPen xmlns="1ebb5cdf-5803-4e55-8f90-2858ffc370dd">
      <UserInfo>
        <DisplayName/>
        <AccountId xsi:nil="true"/>
        <AccountType/>
      </UserInfo>
    </LeadPen>
    <lcf76f155ced4ddcb4097134ff3c332f xmlns="1ebb5cdf-5803-4e55-8f90-2858ffc370dd">
      <Terms xmlns="http://schemas.microsoft.com/office/infopath/2007/PartnerControls"/>
    </lcf76f155ced4ddcb4097134ff3c332f>
    <Strategic xmlns="1ebb5cdf-5803-4e55-8f90-2858ffc370dd">false</Strategic>
    <DRP_x0028_Elexicon_x0029_ xmlns="1ebb5cdf-5803-4e55-8f90-2858ffc370dd">
      <UserInfo>
        <DisplayName/>
        <AccountId xsi:nil="true"/>
        <AccountType/>
      </UserInfo>
    </DRP_x0028_Elexicon_x0029_>
    <Status xmlns="1ebb5cdf-5803-4e55-8f90-2858ffc370dd">Ready to be Filed</Status>
    <Witness xmlns="1ebb5cdf-5803-4e55-8f90-2858ffc370dd">
      <Value>Stephen Vetsis</Value>
    </Witnes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56B24BA03CC41807CCB77DED0D7D2" ma:contentTypeVersion="16" ma:contentTypeDescription="Create a new document." ma:contentTypeScope="" ma:versionID="b23234d36ada9a2c0e58a3c2dd89d137">
  <xsd:schema xmlns:xsd="http://www.w3.org/2001/XMLSchema" xmlns:xs="http://www.w3.org/2001/XMLSchema" xmlns:p="http://schemas.microsoft.com/office/2006/metadata/properties" xmlns:ns2="1ebb5cdf-5803-4e55-8f90-2858ffc370dd" targetNamespace="http://schemas.microsoft.com/office/2006/metadata/properties" ma:root="true" ma:fieldsID="ae6c52689359815722308d5d16eaa639" ns2:_="">
    <xsd:import namespace="1ebb5cdf-5803-4e55-8f90-2858ffc370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Strategic" minOccurs="0"/>
                <xsd:element ref="ns2:LeadPen" minOccurs="0"/>
                <xsd:element ref="ns2:DRP_x0028_Elexicon_x0029_" minOccurs="0"/>
                <xsd:element ref="ns2:Statu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Witnes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b5cdf-5803-4e55-8f90-2858ffc3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rategic" ma:index="12" nillable="true" ma:displayName="Strategic" ma:default="0" ma:format="Dropdown" ma:internalName="Strategic">
      <xsd:simpleType>
        <xsd:restriction base="dms:Boolean"/>
      </xsd:simpleType>
    </xsd:element>
    <xsd:element name="LeadPen" ma:index="13" nillable="true" ma:displayName="Lead Pen" ma:format="Dropdown" ma:list="UserInfo" ma:SharePointGroup="0" ma:internalName="LeadPe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P_x0028_Elexicon_x0029_" ma:index="14" nillable="true" ma:displayName="DRP (Elexicon)" ma:format="Dropdown" ma:list="UserInfo" ma:SharePointGroup="0" ma:internalName="DRP_x0028_Elexicon_x0029_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5" nillable="true" ma:displayName="Status" ma:format="Dropdown" ma:internalName="Status">
      <xsd:simpleType>
        <xsd:union memberTypes="dms:Text">
          <xsd:simpleType>
            <xsd:restriction base="dms:Choice">
              <xsd:enumeration value="Not Started"/>
              <xsd:enumeration value="First Draft in-progress"/>
              <xsd:enumeration value="Revised Draft in-progress"/>
              <xsd:enumeration value="with Torys"/>
              <xsd:enumeration value="Ready for Witness Review"/>
              <xsd:enumeration value="Needs revisions/inputs"/>
              <xsd:enumeration value="Signed-off by Witness"/>
              <xsd:enumeration value="Formatting in Progress"/>
              <xsd:enumeration value="Ready for Final Regulatory Review"/>
              <xsd:enumeration value="Ready to be Filed"/>
              <xsd:enumeration value="Ready for PDFing"/>
            </xsd:restriction>
          </xsd:simpleType>
        </xsd:un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3a22a3d-408e-4f18-9ceb-0cfc2189b2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Witness" ma:index="21" nillable="true" ma:displayName="Witness" ma:format="Dropdown" ma:internalName="Witnes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ynthia Chan"/>
                        <xsd:enumeration value="Stephen Vetsis"/>
                        <xsd:enumeration value="Kriston Romano"/>
                        <xsd:enumeration value="Lincoln Frost-Hunt"/>
                        <xsd:enumeration value="Sam Sadeghi"/>
                        <xsd:enumeration value="Brad Walker"/>
                        <xsd:enumeration value="Stephen Sheehy"/>
                        <xsd:enumeration value="Munish Multani"/>
                        <xsd:enumeration value="Zubair Islam"/>
                        <xsd:enumeration value="Andrew Blair (PA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1E9FB5-8CFC-4029-B036-5A3E0A2F5C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F3BA28-F74F-42AE-B10B-DAB865D972F1}">
  <ds:schemaRefs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1ebb5cdf-5803-4e55-8f90-2858ffc370dd"/>
  </ds:schemaRefs>
</ds:datastoreItem>
</file>

<file path=customXml/itemProps3.xml><?xml version="1.0" encoding="utf-8"?>
<ds:datastoreItem xmlns:ds="http://schemas.openxmlformats.org/officeDocument/2006/customXml" ds:itemID="{D8179775-9403-4E48-A910-6E55D635B4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App.2-M_Regulatory_Costs</vt:lpstr>
    </vt:vector>
  </TitlesOfParts>
  <Company>Elexicon Energy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Kim</dc:creator>
  <cp:lastModifiedBy>Susan Kim</cp:lastModifiedBy>
  <dcterms:created xsi:type="dcterms:W3CDTF">2025-12-08T03:43:37Z</dcterms:created>
  <dcterms:modified xsi:type="dcterms:W3CDTF">2025-12-15T05:59:32Z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0x0101007C856B24BA03CC41807CCB77DED0D7D2</vt:lpwstr>
  </property>
  <property fmtid="{D5CDD505-2E9C-101B-9397-08002B2CF9AE}" pid="3" name="MediaServiceImageTags">
    <vt:lpwstr/>
  </property>
</Properties>
</file>