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D893092E-2917-4B8C-B452-E12844665A01}" xr6:coauthVersionLast="47" xr6:coauthVersionMax="47" xr10:uidLastSave="{00000000-0000-0000-0000-000000000000}"/>
  <bookViews>
    <workbookView xWindow="33195" yWindow="4245" windowWidth="21600" windowHeight="10035" xr2:uid="{00000000-000D-0000-FFFF-FFFF00000000}"/>
  </bookViews>
  <sheets>
    <sheet name="Table 3-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8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<sst xmlns="http://schemas.openxmlformats.org/spreadsheetml/2006/main" count="20" uniqueCount="16">
  <si>
    <t>Year</t>
  </si>
  <si>
    <t xml:space="preserve">Residential </t>
  </si>
  <si>
    <t>GS 50</t>
  </si>
  <si>
    <t>GS1000</t>
  </si>
  <si>
    <t>GS5000</t>
  </si>
  <si>
    <t>Large use</t>
  </si>
  <si>
    <t>Attachment SC-VECC-8(E)</t>
  </si>
  <si>
    <t>Attachment SC-VECC-8(F)</t>
  </si>
  <si>
    <t xml:space="preserve">Attachment SC-VECC-8(B) </t>
  </si>
  <si>
    <t xml:space="preserve">Attachment SC-VECC-8(C) </t>
  </si>
  <si>
    <t xml:space="preserve">Attachment SC-VECC-8(A) </t>
  </si>
  <si>
    <t>GS1000-1500</t>
  </si>
  <si>
    <t>GS1500</t>
  </si>
  <si>
    <t>sum</t>
  </si>
  <si>
    <t>Table 3-2</t>
  </si>
  <si>
    <t>Cumulative 
= table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</si>
</sst>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3" fontId="4" fillId="0" borderId="2" xfId="0" applyNumberFormat="1" applyFont="1" applyBorder="1"/>
    <xf numFmtId="3" fontId="5" fillId="0" borderId="2" xfId="0" applyNumberFormat="1" applyFont="1" applyBorder="1"/>
    <xf numFmtId="3" fontId="1" fillId="0" borderId="0" xfId="0" applyNumberFormat="1" applyFont="1"/>
    <xf numFmtId="0" fontId="1" fillId="0" borderId="0" xfId="0" applyFont="1"/>
    <xf numFmtId="0" fontId="3" fillId="0" borderId="5" xfId="0" applyFont="1" applyBorder="1" applyAlignment="1">
      <alignment vertical="center" wrapText="1"/>
    </xf>
    <xf numFmtId="164" fontId="0" fillId="0" borderId="6" xfId="0" applyNumberFormat="1" applyBorder="1"/>
    <xf numFmtId="3" fontId="4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260985</xdr:colOff>
      <xdr:row>25</xdr:row>
      <xdr:rowOff>93345</xdr:rowOff>
    </xdr:from>
    <xdr:to>
      <xdr:col>11</xdr:col>
      <xdr:colOff>327660</xdr:colOff>
      <xdr:row>47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9E5D3-8277-4E55-B089-DCEEEAC30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5445" y="5366385"/>
          <a:ext cx="6284595" cy="425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8" sqref="B28"/>
    </sheetView>
  </sheetViews>
  <sheetFormatPr defaultRowHeight="15" x14ac:dyDescent="0.25"/>
  <cols>
    <col min="2" max="2" width="21.7109375" customWidth="1"/>
    <col min="3" max="3" width="20.28515625" customWidth="1"/>
    <col min="4" max="4" width="18.85546875" customWidth="1"/>
    <col min="5" max="5" width="16.7109375" customWidth="1"/>
    <col min="6" max="6" width="24.85546875" customWidth="1"/>
    <col min="7" max="7" width="20.140625" customWidth="1"/>
    <col min="8" max="8" width="28.5703125" customWidth="1"/>
    <col min="9" max="9" width="20.7109375" customWidth="1"/>
    <col min="10" max="10" width="21.85546875" customWidth="1"/>
    <col min="11" max="11" width="19.5703125" customWidth="1"/>
  </cols>
  <sheetData>
    <row r="1" spans="1:11" ht="15.75" thickBot="1" x14ac:dyDescent="0.3">
      <c r="A1" s="8"/>
      <c r="B1" s="8" t="s">
        <v>8</v>
      </c>
      <c r="C1" s="8"/>
      <c r="D1" s="8" t="s">
        <v>10</v>
      </c>
      <c r="E1" s="8"/>
      <c r="F1" s="8" t="s">
        <v>9</v>
      </c>
      <c r="G1" s="8"/>
      <c r="H1" s="8" t="s">
        <v>6</v>
      </c>
      <c r="I1" s="8"/>
      <c r="J1" s="8" t="s">
        <v>7</v>
      </c>
      <c r="K1" s="8"/>
    </row>
    <row r="2" spans="1:11" ht="27" thickBot="1" x14ac:dyDescent="0.3">
      <c r="A2" s="1" t="s">
        <v>0</v>
      </c>
      <c r="B2" s="4" t="s">
        <v>1</v>
      </c>
      <c r="C2" s="4" t="s">
        <v>15</v>
      </c>
      <c r="D2" s="4" t="s">
        <v>2</v>
      </c>
      <c r="E2" s="4" t="s">
        <v>15</v>
      </c>
      <c r="F2" s="4" t="s">
        <v>11</v>
      </c>
      <c r="G2" s="4" t="s">
        <v>15</v>
      </c>
      <c r="H2" s="4" t="s">
        <v>4</v>
      </c>
      <c r="I2" s="4" t="s">
        <v>15</v>
      </c>
      <c r="J2" s="4" t="s">
        <v>5</v>
      </c>
      <c r="K2" s="4" t="s">
        <v>15</v>
      </c>
    </row>
    <row r="3" spans="1:11" ht="16.5" thickBot="1" x14ac:dyDescent="0.3">
      <c r="A3" s="3">
        <v>2008</v>
      </c>
      <c r="B3" s="5">
        <v>0</v>
      </c>
      <c r="C3" s="6"/>
      <c r="D3" s="5">
        <v>0</v>
      </c>
      <c r="E3" s="6"/>
      <c r="F3" s="5">
        <v>0</v>
      </c>
      <c r="G3" s="6"/>
      <c r="H3" s="5">
        <v>0</v>
      </c>
      <c r="I3" s="6"/>
      <c r="J3" s="5">
        <v>0</v>
      </c>
      <c r="K3" s="6"/>
    </row>
    <row r="4" spans="1:11" ht="16.5" thickBot="1" x14ac:dyDescent="0.3">
      <c r="A4" s="3">
        <v>2009</v>
      </c>
      <c r="B4" s="5">
        <v>0</v>
      </c>
      <c r="C4" s="6"/>
      <c r="D4" s="5">
        <v>0</v>
      </c>
      <c r="E4" s="6"/>
      <c r="F4" s="5">
        <v>0</v>
      </c>
      <c r="G4" s="6"/>
      <c r="H4" s="5">
        <v>0</v>
      </c>
      <c r="I4" s="6"/>
      <c r="J4" s="5">
        <v>0</v>
      </c>
      <c r="K4" s="6"/>
    </row>
    <row r="5" spans="1:11" ht="16.5" thickBot="1" x14ac:dyDescent="0.3">
      <c r="A5" s="3">
        <v>2010</v>
      </c>
      <c r="B5" s="5">
        <v>0</v>
      </c>
      <c r="C5" s="6"/>
      <c r="D5" s="5">
        <v>0</v>
      </c>
      <c r="E5" s="6"/>
      <c r="F5" s="5">
        <v>0</v>
      </c>
      <c r="G5" s="6"/>
      <c r="H5" s="5">
        <v>0</v>
      </c>
      <c r="I5" s="6"/>
      <c r="J5" s="5">
        <v>0</v>
      </c>
      <c r="K5" s="6"/>
    </row>
    <row r="6" spans="1:11" ht="16.5" thickBot="1" x14ac:dyDescent="0.3">
      <c r="A6" s="3">
        <v>2011</v>
      </c>
      <c r="B6" s="5">
        <v>9192433</v>
      </c>
      <c r="C6" s="6">
        <f>SUM(B$3:B6)</f>
        <v>9192433</v>
      </c>
      <c r="D6" s="5">
        <v>3979730</v>
      </c>
      <c r="E6" s="6">
        <f>SUM(D$3:D6)</f>
        <v>3979730</v>
      </c>
      <c r="F6" s="5">
        <v>21886970</v>
      </c>
      <c r="G6" s="6">
        <f>SUM(F$3:F6)</f>
        <v>21886970</v>
      </c>
      <c r="H6" s="5">
        <v>0</v>
      </c>
      <c r="I6" s="6">
        <f>SUM(H$3:H6)</f>
        <v>0</v>
      </c>
      <c r="J6" s="5">
        <v>0</v>
      </c>
      <c r="K6" s="6">
        <f>SUM(J$3:J6)</f>
        <v>0</v>
      </c>
    </row>
    <row r="7" spans="1:11" ht="16.5" thickBot="1" x14ac:dyDescent="0.3">
      <c r="A7" s="3">
        <v>2012</v>
      </c>
      <c r="B7" s="5">
        <v>5930690</v>
      </c>
      <c r="C7" s="6">
        <f>SUM(B$3:B7)</f>
        <v>15123123</v>
      </c>
      <c r="D7" s="5">
        <v>3365166</v>
      </c>
      <c r="E7" s="6">
        <f>SUM(D$3:D7)</f>
        <v>7344896</v>
      </c>
      <c r="F7" s="5">
        <v>29457455</v>
      </c>
      <c r="G7" s="6">
        <f>SUM(F$3:F7)</f>
        <v>51344425</v>
      </c>
      <c r="H7" s="5">
        <v>0</v>
      </c>
      <c r="I7" s="6">
        <f>SUM(H$3:H7)</f>
        <v>0</v>
      </c>
      <c r="J7" s="5">
        <v>0</v>
      </c>
      <c r="K7" s="6">
        <f>SUM(J$3:J7)</f>
        <v>0</v>
      </c>
    </row>
    <row r="8" spans="1:11" ht="16.5" thickBot="1" x14ac:dyDescent="0.3">
      <c r="A8" s="3">
        <v>2013</v>
      </c>
      <c r="B8" s="5">
        <v>5493171</v>
      </c>
      <c r="C8" s="6">
        <f>SUM(B$3:B8)</f>
        <v>20616294</v>
      </c>
      <c r="D8" s="5">
        <v>40594</v>
      </c>
      <c r="E8" s="6">
        <f>SUM(D$3:D8)</f>
        <v>7385490</v>
      </c>
      <c r="F8" s="5">
        <v>37282815</v>
      </c>
      <c r="G8" s="6">
        <f>SUM(F$3:F8)</f>
        <v>88627240</v>
      </c>
      <c r="H8" s="5">
        <v>0</v>
      </c>
      <c r="I8" s="6">
        <f>SUM(H$3:H8)</f>
        <v>0</v>
      </c>
      <c r="J8" s="5">
        <v>0</v>
      </c>
      <c r="K8" s="6">
        <f>SUM(J$3:J8)</f>
        <v>0</v>
      </c>
    </row>
    <row r="9" spans="1:11" ht="16.5" thickBot="1" x14ac:dyDescent="0.3">
      <c r="A9" s="3">
        <v>2014</v>
      </c>
      <c r="B9" s="5">
        <v>13427979</v>
      </c>
      <c r="C9" s="6">
        <f>SUM(B$3:B9)</f>
        <v>34044273</v>
      </c>
      <c r="D9" s="5">
        <v>8627005</v>
      </c>
      <c r="E9" s="6">
        <f>SUM(D$3:D9)</f>
        <v>16012495</v>
      </c>
      <c r="F9" s="5">
        <v>40278005</v>
      </c>
      <c r="G9" s="6">
        <f>SUM(F$3:F9)</f>
        <v>128905245</v>
      </c>
      <c r="H9" s="5">
        <v>0</v>
      </c>
      <c r="I9" s="6">
        <f>SUM(H$3:H9)</f>
        <v>0</v>
      </c>
      <c r="J9" s="5">
        <v>0</v>
      </c>
      <c r="K9" s="6">
        <f>SUM(J$3:J9)</f>
        <v>0</v>
      </c>
    </row>
    <row r="10" spans="1:11" ht="16.5" thickBot="1" x14ac:dyDescent="0.3">
      <c r="A10" s="3">
        <v>2015</v>
      </c>
      <c r="B10" s="5">
        <v>19740136</v>
      </c>
      <c r="C10" s="6">
        <f>SUM(B$3:B10)</f>
        <v>53784409</v>
      </c>
      <c r="D10" s="5">
        <v>9606783</v>
      </c>
      <c r="E10" s="6">
        <f>SUM(D$3:D10)</f>
        <v>25619278</v>
      </c>
      <c r="F10" s="5">
        <v>37922940</v>
      </c>
      <c r="G10" s="6">
        <f>SUM(F$3:F10)</f>
        <v>166828185</v>
      </c>
      <c r="H10" s="5">
        <v>8820891</v>
      </c>
      <c r="I10" s="6">
        <f>SUM(H$3:H10)</f>
        <v>8820891</v>
      </c>
      <c r="J10" s="5">
        <v>6369981</v>
      </c>
      <c r="K10" s="6">
        <f>SUM(J$3:J10)</f>
        <v>6369981</v>
      </c>
    </row>
    <row r="11" spans="1:11" ht="16.5" thickBot="1" x14ac:dyDescent="0.3">
      <c r="A11" s="3">
        <v>2016</v>
      </c>
      <c r="B11" s="5">
        <v>34870192</v>
      </c>
      <c r="C11" s="6">
        <f>SUM(B$3:B11)</f>
        <v>88654601</v>
      </c>
      <c r="D11" s="5">
        <v>9268373</v>
      </c>
      <c r="E11" s="6">
        <f>SUM(D$3:D11)</f>
        <v>34887651</v>
      </c>
      <c r="F11" s="5">
        <v>35951717</v>
      </c>
      <c r="G11" s="6">
        <f>SUM(F$3:F11)</f>
        <v>202779902</v>
      </c>
      <c r="H11" s="5">
        <v>4946988</v>
      </c>
      <c r="I11" s="6">
        <f>SUM(H$3:H11)</f>
        <v>13767879</v>
      </c>
      <c r="J11" s="5">
        <v>5687035</v>
      </c>
      <c r="K11" s="6">
        <f>SUM(J$3:J11)</f>
        <v>12057016</v>
      </c>
    </row>
    <row r="12" spans="1:11" ht="16.5" thickBot="1" x14ac:dyDescent="0.3">
      <c r="A12" s="3">
        <v>2017</v>
      </c>
      <c r="B12" s="5">
        <v>70897069</v>
      </c>
      <c r="C12" s="6">
        <f>SUM(B$3:B12)</f>
        <v>159551670</v>
      </c>
      <c r="D12" s="5">
        <v>10652859</v>
      </c>
      <c r="E12" s="6">
        <f>SUM(D$3:D12)</f>
        <v>45540510</v>
      </c>
      <c r="F12" s="5">
        <v>33805402</v>
      </c>
      <c r="G12" s="6">
        <f>SUM(F$3:F12)</f>
        <v>236585304</v>
      </c>
      <c r="H12" s="5">
        <v>5580811</v>
      </c>
      <c r="I12" s="6">
        <f>SUM(H$3:H12)</f>
        <v>19348690</v>
      </c>
      <c r="J12" s="5">
        <v>22259951</v>
      </c>
      <c r="K12" s="6">
        <f>SUM(J$3:J12)</f>
        <v>34316967</v>
      </c>
    </row>
    <row r="13" spans="1:11" ht="16.5" thickBot="1" x14ac:dyDescent="0.3">
      <c r="A13" s="3">
        <v>2018</v>
      </c>
      <c r="B13" s="5">
        <v>16773132</v>
      </c>
      <c r="C13" s="6">
        <f>SUM(B$3:B13)</f>
        <v>176324802</v>
      </c>
      <c r="D13" s="5">
        <v>10354094</v>
      </c>
      <c r="E13" s="6">
        <f>SUM(D$3:D13)</f>
        <v>55894604</v>
      </c>
      <c r="F13" s="5">
        <v>23161861</v>
      </c>
      <c r="G13" s="6">
        <f>SUM(F$3:F13)</f>
        <v>259747165</v>
      </c>
      <c r="H13" s="5">
        <v>3913307</v>
      </c>
      <c r="I13" s="6">
        <f>SUM(H$3:H13)</f>
        <v>23261997</v>
      </c>
      <c r="J13" s="5">
        <v>711510</v>
      </c>
      <c r="K13" s="6">
        <f>SUM(J$3:J13)</f>
        <v>35028477</v>
      </c>
    </row>
    <row r="14" spans="1:11" ht="16.5" thickBot="1" x14ac:dyDescent="0.3">
      <c r="A14" s="3">
        <v>2019</v>
      </c>
      <c r="B14" s="5">
        <v>4049109</v>
      </c>
      <c r="C14" s="6">
        <f>SUM(B$3:B14)</f>
        <v>180373911</v>
      </c>
      <c r="D14" s="5">
        <v>10307000</v>
      </c>
      <c r="E14" s="6">
        <f>SUM(D$3:D14)</f>
        <v>66201604</v>
      </c>
      <c r="F14" s="5">
        <v>23205549</v>
      </c>
      <c r="G14" s="6">
        <f>SUM(F$3:F14)</f>
        <v>282952714</v>
      </c>
      <c r="H14" s="5">
        <v>4094837</v>
      </c>
      <c r="I14" s="6">
        <f>SUM(H$3:H14)</f>
        <v>27356834</v>
      </c>
      <c r="J14" s="5">
        <v>870312</v>
      </c>
      <c r="K14" s="6">
        <f>SUM(J$3:J14)</f>
        <v>35898789</v>
      </c>
    </row>
    <row r="15" spans="1:11" ht="16.5" thickBot="1" x14ac:dyDescent="0.3">
      <c r="A15" s="3">
        <v>2020</v>
      </c>
      <c r="B15" s="5">
        <v>2915107</v>
      </c>
      <c r="C15" s="6">
        <f>SUM(B$3:B15)</f>
        <v>183289018</v>
      </c>
      <c r="D15" s="5">
        <v>4850492</v>
      </c>
      <c r="E15" s="6">
        <f>SUM(D$3:D15)</f>
        <v>71052096</v>
      </c>
      <c r="F15" s="5">
        <v>13873834</v>
      </c>
      <c r="G15" s="6">
        <f>SUM(F$3:F15)</f>
        <v>296826548</v>
      </c>
      <c r="H15" s="5">
        <v>4735909</v>
      </c>
      <c r="I15" s="6">
        <f>SUM(H$3:H15)</f>
        <v>32092743</v>
      </c>
      <c r="J15" s="5">
        <v>854108</v>
      </c>
      <c r="K15" s="6">
        <f>SUM(J$3:J15)</f>
        <v>36752897</v>
      </c>
    </row>
    <row r="16" spans="1:11" ht="16.5" thickBot="1" x14ac:dyDescent="0.3">
      <c r="A16" s="3">
        <v>2021</v>
      </c>
      <c r="B16" s="5">
        <v>1581476</v>
      </c>
      <c r="C16" s="6">
        <f>SUM(B$3:B16)</f>
        <v>184870494</v>
      </c>
      <c r="D16" s="5">
        <v>6931144</v>
      </c>
      <c r="E16" s="6">
        <f>SUM(D$3:D16)</f>
        <v>77983240</v>
      </c>
      <c r="F16" s="5">
        <v>17758076</v>
      </c>
      <c r="G16" s="6">
        <f>SUM(F$3:F16)</f>
        <v>314584624</v>
      </c>
      <c r="H16" s="5">
        <v>8615825</v>
      </c>
      <c r="I16" s="6">
        <f>SUM(H$3:H16)</f>
        <v>40708568</v>
      </c>
      <c r="J16" s="5">
        <v>1891533</v>
      </c>
      <c r="K16" s="6">
        <f>SUM(J$3:J16)</f>
        <v>38644430</v>
      </c>
    </row>
    <row r="17" spans="1:11" ht="16.5" thickBot="1" x14ac:dyDescent="0.3">
      <c r="A17" s="3">
        <v>2022</v>
      </c>
      <c r="B17" s="5">
        <v>1218679</v>
      </c>
      <c r="C17" s="6">
        <f>SUM(B$3:B17)</f>
        <v>186089173</v>
      </c>
      <c r="D17" s="5">
        <v>3752850</v>
      </c>
      <c r="E17" s="6">
        <f>SUM(D$3:D17)</f>
        <v>81736090</v>
      </c>
      <c r="F17" s="5">
        <v>8665331</v>
      </c>
      <c r="G17" s="6">
        <f>SUM(F$3:F17)</f>
        <v>323249955</v>
      </c>
      <c r="H17" s="5">
        <v>4835356</v>
      </c>
      <c r="I17" s="6">
        <f>SUM(H$3:H17)</f>
        <v>45543924</v>
      </c>
      <c r="J17" s="5">
        <v>687838</v>
      </c>
      <c r="K17" s="6">
        <f>SUM(J$3:J17)</f>
        <v>39332268</v>
      </c>
    </row>
    <row r="18" spans="1:11" ht="16.5" thickBot="1" x14ac:dyDescent="0.3">
      <c r="A18" s="3">
        <v>2023</v>
      </c>
      <c r="B18" s="5">
        <v>1389590</v>
      </c>
      <c r="C18" s="6">
        <f>SUM(B$3:B18)</f>
        <v>187478763</v>
      </c>
      <c r="D18" s="5">
        <v>4687761</v>
      </c>
      <c r="E18" s="6">
        <f>SUM(D$3:D18)</f>
        <v>86423851</v>
      </c>
      <c r="F18" s="5">
        <v>10087096</v>
      </c>
      <c r="G18" s="6">
        <f>SUM(F$3:F18)</f>
        <v>333337051</v>
      </c>
      <c r="H18" s="5">
        <v>5542420</v>
      </c>
      <c r="I18" s="6">
        <f>SUM(H$3:H18)</f>
        <v>51086344</v>
      </c>
      <c r="J18" s="5">
        <v>14499002</v>
      </c>
      <c r="K18" s="6">
        <f>SUM(J$3:J18)</f>
        <v>53831270</v>
      </c>
    </row>
    <row r="19" spans="1:11" ht="16.5" thickBot="1" x14ac:dyDescent="0.3">
      <c r="A19" s="3">
        <v>2024</v>
      </c>
      <c r="B19" s="5">
        <v>2271904</v>
      </c>
      <c r="C19" s="6">
        <f>SUM(B$3:B19)</f>
        <v>189750667</v>
      </c>
      <c r="D19" s="5">
        <v>5942658</v>
      </c>
      <c r="E19" s="6">
        <f>SUM(D$3:D19)</f>
        <v>92366509</v>
      </c>
      <c r="F19" s="5">
        <v>13989275</v>
      </c>
      <c r="G19" s="6">
        <f>SUM(F$3:F19)</f>
        <v>347326326</v>
      </c>
      <c r="H19" s="5">
        <v>2397932</v>
      </c>
      <c r="I19" s="6">
        <f>SUM(H$3:H19)</f>
        <v>53484276</v>
      </c>
      <c r="J19" s="5">
        <v>3038206</v>
      </c>
      <c r="K19" s="6">
        <f>SUM(J$3:J19)</f>
        <v>56869476</v>
      </c>
    </row>
    <row r="20" spans="1:11" ht="16.5" thickBot="1" x14ac:dyDescent="0.3">
      <c r="A20" s="3">
        <v>2025</v>
      </c>
      <c r="B20" s="5">
        <v>21629075</v>
      </c>
      <c r="C20" s="6">
        <f>SUM(B$3:B20)</f>
        <v>211379742</v>
      </c>
      <c r="D20" s="5">
        <v>6613391</v>
      </c>
      <c r="E20" s="6">
        <f>SUM(D$3:D20)</f>
        <v>98979900</v>
      </c>
      <c r="F20" s="5">
        <v>35049065</v>
      </c>
      <c r="G20" s="6">
        <f>SUM(F$3:F20)</f>
        <v>382375391</v>
      </c>
      <c r="H20" s="5">
        <v>6884026</v>
      </c>
      <c r="I20" s="6">
        <f>SUM(H$3:H20)</f>
        <v>60368302</v>
      </c>
      <c r="J20" s="5">
        <v>4826216</v>
      </c>
      <c r="K20" s="6">
        <f>SUM(J$3:J20)</f>
        <v>61695692</v>
      </c>
    </row>
    <row r="21" spans="1:11" ht="16.5" thickBot="1" x14ac:dyDescent="0.3">
      <c r="A21" s="3">
        <v>2026</v>
      </c>
      <c r="B21" s="5">
        <v>22273082</v>
      </c>
      <c r="C21" s="6">
        <f>SUM(B$3:B21)</f>
        <v>233652824</v>
      </c>
      <c r="D21" s="5">
        <v>6243357</v>
      </c>
      <c r="E21" s="6">
        <f>SUM(D$3:D21)</f>
        <v>105223257</v>
      </c>
      <c r="F21" s="5">
        <v>29627016</v>
      </c>
      <c r="G21" s="6">
        <f>SUM(F$3:F21)</f>
        <v>412002407</v>
      </c>
      <c r="H21" s="5">
        <v>5903644</v>
      </c>
      <c r="I21" s="6">
        <f>SUM(H$3:H21)</f>
        <v>66271946</v>
      </c>
      <c r="J21" s="5">
        <v>4785049</v>
      </c>
      <c r="K21" s="6">
        <f>SUM(J$3:J21)</f>
        <v>66480741</v>
      </c>
    </row>
    <row r="22" spans="1:11" ht="16.5" thickBot="1" x14ac:dyDescent="0.3">
      <c r="A22" s="3">
        <v>2027</v>
      </c>
      <c r="B22" s="5">
        <v>22967704</v>
      </c>
      <c r="C22" s="6">
        <f>SUM(B$3:B22)</f>
        <v>256620528</v>
      </c>
      <c r="D22" s="5">
        <v>6493091</v>
      </c>
      <c r="E22" s="6">
        <f>SUM(D$3:D22)</f>
        <v>111716348</v>
      </c>
      <c r="F22" s="5">
        <v>30438712</v>
      </c>
      <c r="G22" s="6">
        <f>SUM(F$3:F22)</f>
        <v>442441119</v>
      </c>
      <c r="H22" s="5">
        <v>6055155</v>
      </c>
      <c r="I22" s="6">
        <f>SUM(H$3:H22)</f>
        <v>72327101</v>
      </c>
      <c r="J22" s="5">
        <v>4936623</v>
      </c>
      <c r="K22" s="6">
        <f>SUM(J$3:J22)</f>
        <v>71417364</v>
      </c>
    </row>
    <row r="23" spans="1:11" ht="16.5" thickBot="1" x14ac:dyDescent="0.3">
      <c r="A23" s="3">
        <v>2028</v>
      </c>
      <c r="B23" s="5">
        <v>23716968</v>
      </c>
      <c r="C23" s="6">
        <f>SUM(B$3:B23)</f>
        <v>280337496</v>
      </c>
      <c r="D23" s="5">
        <v>6817746</v>
      </c>
      <c r="E23" s="6">
        <f>SUM(D$3:D23)</f>
        <v>118534094</v>
      </c>
      <c r="F23" s="5">
        <v>31430067</v>
      </c>
      <c r="G23" s="6">
        <f>SUM(F$3:F23)</f>
        <v>473871186</v>
      </c>
      <c r="H23" s="5">
        <v>6237648</v>
      </c>
      <c r="I23" s="6">
        <f>SUM(H$3:H23)</f>
        <v>78564749</v>
      </c>
      <c r="J23" s="5">
        <v>5126859</v>
      </c>
      <c r="K23" s="6">
        <f>SUM(J$3:J23)</f>
        <v>76544223</v>
      </c>
    </row>
    <row r="24" spans="1:11" ht="16.5" thickBot="1" x14ac:dyDescent="0.3">
      <c r="A24" s="3">
        <v>2029</v>
      </c>
      <c r="B24" s="5">
        <v>24509024</v>
      </c>
      <c r="C24" s="6">
        <f>SUM(B$3:B24)</f>
        <v>304846520</v>
      </c>
      <c r="D24" s="5">
        <v>7192722</v>
      </c>
      <c r="E24" s="6">
        <f>SUM(D$3:D24)</f>
        <v>125726816</v>
      </c>
      <c r="F24" s="5">
        <v>32543248</v>
      </c>
      <c r="G24" s="6">
        <f>SUM(F$3:F24)</f>
        <v>506414434</v>
      </c>
      <c r="H24" s="5">
        <v>6441212</v>
      </c>
      <c r="I24" s="6">
        <f>SUM(H$3:H24)</f>
        <v>85005961</v>
      </c>
      <c r="J24" s="5">
        <v>5343186</v>
      </c>
      <c r="K24" s="6">
        <f>SUM(J$3:J24)</f>
        <v>81887409</v>
      </c>
    </row>
    <row r="25" spans="1:11" ht="16.5" thickBot="1" x14ac:dyDescent="0.3">
      <c r="A25" s="3">
        <v>2030</v>
      </c>
      <c r="B25" s="5">
        <v>22840771</v>
      </c>
      <c r="C25" s="6">
        <f>SUM(B$3:B25)</f>
        <v>327687291</v>
      </c>
      <c r="D25" s="5">
        <v>7624285</v>
      </c>
      <c r="E25" s="6">
        <f>SUM(D$3:D25)</f>
        <v>133351101</v>
      </c>
      <c r="F25" s="5">
        <v>33793050</v>
      </c>
      <c r="G25" s="6">
        <f>SUM(F$3:F25)</f>
        <v>540207484</v>
      </c>
      <c r="H25" s="5">
        <v>6668385</v>
      </c>
      <c r="I25" s="6">
        <f>SUM(H$3:H25)</f>
        <v>91674346</v>
      </c>
      <c r="J25" s="5">
        <v>5588812</v>
      </c>
      <c r="K25" s="6">
        <f>SUM(J$3:J25)</f>
        <v>87476221</v>
      </c>
    </row>
    <row r="26" spans="1:11" x14ac:dyDescent="0.25">
      <c r="B26" s="2"/>
      <c r="C26" s="7"/>
      <c r="D26" s="2"/>
      <c r="E26" s="2"/>
    </row>
    <row r="27" spans="1:11" x14ac:dyDescent="0.25">
      <c r="D27" t="s">
        <v>14</v>
      </c>
      <c r="E27" t="s">
        <v>3</v>
      </c>
      <c r="F27" t="s">
        <v>12</v>
      </c>
      <c r="G27" t="s">
        <v>13</v>
      </c>
    </row>
    <row r="28" spans="1:11" ht="15.75" x14ac:dyDescent="0.25">
      <c r="D28" s="9">
        <v>2013</v>
      </c>
      <c r="E28" s="11">
        <v>78260</v>
      </c>
      <c r="F28" s="11">
        <v>10367</v>
      </c>
      <c r="G28" s="10">
        <f>+F28+E28</f>
        <v>88627</v>
      </c>
    </row>
    <row r="29" spans="1:11" ht="15.75" x14ac:dyDescent="0.25">
      <c r="D29" s="9">
        <v>2014</v>
      </c>
      <c r="E29" s="11">
        <v>113534</v>
      </c>
      <c r="F29" s="11">
        <v>15371</v>
      </c>
      <c r="G29" s="10">
        <f t="shared" ref="G29:G45" si="0">+F29+E29</f>
        <v>128905</v>
      </c>
    </row>
    <row r="30" spans="1:11" ht="15.75" x14ac:dyDescent="0.25">
      <c r="D30" s="9">
        <v>2015</v>
      </c>
      <c r="E30" s="11">
        <v>146549</v>
      </c>
      <c r="F30" s="11">
        <v>20279</v>
      </c>
      <c r="G30" s="10">
        <f t="shared" si="0"/>
        <v>166828</v>
      </c>
    </row>
    <row r="31" spans="1:11" ht="15.75" x14ac:dyDescent="0.25">
      <c r="D31" s="9">
        <v>2016</v>
      </c>
      <c r="E31" s="11">
        <v>177653</v>
      </c>
      <c r="F31" s="11">
        <v>25127</v>
      </c>
      <c r="G31" s="10">
        <f t="shared" si="0"/>
        <v>202780</v>
      </c>
    </row>
    <row r="32" spans="1:11" ht="15.75" x14ac:dyDescent="0.25">
      <c r="D32" s="9">
        <v>2017</v>
      </c>
      <c r="E32" s="11">
        <v>206701</v>
      </c>
      <c r="F32" s="11">
        <v>29884</v>
      </c>
      <c r="G32" s="10">
        <f t="shared" si="0"/>
        <v>236585</v>
      </c>
    </row>
    <row r="33" spans="4:7" ht="15.75" x14ac:dyDescent="0.25">
      <c r="D33" s="9">
        <v>2018</v>
      </c>
      <c r="E33" s="11">
        <v>226301</v>
      </c>
      <c r="F33" s="11">
        <v>33446</v>
      </c>
      <c r="G33" s="10">
        <f t="shared" si="0"/>
        <v>259747</v>
      </c>
    </row>
    <row r="34" spans="4:7" ht="15.75" x14ac:dyDescent="0.25">
      <c r="D34" s="9">
        <v>2019</v>
      </c>
      <c r="E34" s="11">
        <v>245812</v>
      </c>
      <c r="F34" s="11">
        <v>37141</v>
      </c>
      <c r="G34" s="10">
        <f t="shared" si="0"/>
        <v>282953</v>
      </c>
    </row>
    <row r="35" spans="4:7" ht="15.75" x14ac:dyDescent="0.25">
      <c r="D35" s="9">
        <v>2020</v>
      </c>
      <c r="E35" s="11">
        <v>257109</v>
      </c>
      <c r="F35" s="11">
        <v>39717</v>
      </c>
      <c r="G35" s="10">
        <f t="shared" si="0"/>
        <v>296826</v>
      </c>
    </row>
    <row r="36" spans="4:7" ht="15.75" x14ac:dyDescent="0.25">
      <c r="D36" s="9">
        <v>2021</v>
      </c>
      <c r="E36" s="11">
        <v>271675</v>
      </c>
      <c r="F36" s="11">
        <v>42909</v>
      </c>
      <c r="G36" s="10">
        <f t="shared" si="0"/>
        <v>314584</v>
      </c>
    </row>
    <row r="37" spans="4:7" ht="15.75" x14ac:dyDescent="0.25">
      <c r="D37" s="9">
        <v>2022</v>
      </c>
      <c r="E37" s="11">
        <v>278304</v>
      </c>
      <c r="F37" s="11">
        <v>44946</v>
      </c>
      <c r="G37" s="10">
        <f t="shared" si="0"/>
        <v>323250</v>
      </c>
    </row>
    <row r="38" spans="4:7" ht="15.75" x14ac:dyDescent="0.25">
      <c r="D38" s="9">
        <v>2023</v>
      </c>
      <c r="E38" s="11">
        <v>286089</v>
      </c>
      <c r="F38" s="11">
        <v>47248</v>
      </c>
      <c r="G38" s="10">
        <f t="shared" si="0"/>
        <v>333337</v>
      </c>
    </row>
    <row r="39" spans="4:7" ht="15.75" x14ac:dyDescent="0.25">
      <c r="D39" s="9">
        <v>2024</v>
      </c>
      <c r="E39" s="11">
        <v>298096</v>
      </c>
      <c r="F39" s="11">
        <v>49230</v>
      </c>
      <c r="G39" s="10">
        <f t="shared" si="0"/>
        <v>347326</v>
      </c>
    </row>
    <row r="40" spans="4:7" ht="15.75" x14ac:dyDescent="0.25">
      <c r="D40" s="9">
        <v>2025</v>
      </c>
      <c r="E40" s="11">
        <v>328177</v>
      </c>
      <c r="F40" s="11">
        <v>54198</v>
      </c>
      <c r="G40" s="10">
        <f t="shared" si="0"/>
        <v>382375</v>
      </c>
    </row>
    <row r="41" spans="4:7" ht="15.75" x14ac:dyDescent="0.25">
      <c r="D41" s="9">
        <v>2026</v>
      </c>
      <c r="E41" s="11">
        <v>353605</v>
      </c>
      <c r="F41" s="11">
        <v>58398</v>
      </c>
      <c r="G41" s="10">
        <f t="shared" si="0"/>
        <v>412003</v>
      </c>
    </row>
    <row r="42" spans="4:7" ht="15.75" x14ac:dyDescent="0.25">
      <c r="D42" s="9">
        <v>2027</v>
      </c>
      <c r="E42" s="11">
        <v>379729</v>
      </c>
      <c r="F42" s="11">
        <v>62712</v>
      </c>
      <c r="G42" s="10">
        <f t="shared" si="0"/>
        <v>442441</v>
      </c>
    </row>
    <row r="43" spans="4:7" ht="15.75" x14ac:dyDescent="0.25">
      <c r="D43" s="9">
        <v>2028</v>
      </c>
      <c r="E43" s="11">
        <v>406704</v>
      </c>
      <c r="F43" s="11">
        <v>67167</v>
      </c>
      <c r="G43" s="10">
        <f t="shared" si="0"/>
        <v>473871</v>
      </c>
    </row>
    <row r="44" spans="4:7" ht="15.75" x14ac:dyDescent="0.25">
      <c r="D44" s="9">
        <v>2029</v>
      </c>
      <c r="E44" s="11">
        <v>434635</v>
      </c>
      <c r="F44" s="11">
        <v>71780</v>
      </c>
      <c r="G44" s="10">
        <f t="shared" si="0"/>
        <v>506415</v>
      </c>
    </row>
    <row r="45" spans="4:7" ht="15.75" x14ac:dyDescent="0.25">
      <c r="D45" s="9">
        <v>2030</v>
      </c>
      <c r="E45" s="11">
        <v>463638</v>
      </c>
      <c r="F45" s="11">
        <v>76570</v>
      </c>
      <c r="G45" s="10">
        <f t="shared" si="0"/>
        <v>540208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3-2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Casqueira, Charlotte</cp:lastModifiedBy>
  <dcterms:created xsi:type="dcterms:W3CDTF">2015-06-05T18:17:20Z</dcterms:created>
  <dcterms:modified xsi:type="dcterms:W3CDTF">2025-11-07T18:54:37Z</dcterms:modified>
</cp:coreProperties>
</file>