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3DFA60BA-851D-411C-80BB-8CFA766D5366}" xr6:coauthVersionLast="47" xr6:coauthVersionMax="47" xr10:uidLastSave="{00000000-0000-0000-0000-000000000000}"/>
  <bookViews>
    <workbookView xWindow="33195" yWindow="4245" windowWidth="21600" windowHeight="10035" xr2:uid="{00000000-000D-0000-FFFF-FFFF00000000}"/>
  </bookViews>
  <sheets>
    <sheet name="i) Initial Fcst" sheetId="10" r:id="rId1"/>
    <sheet name="ii) ReClass" sheetId="4" r:id="rId2"/>
    <sheet name="v) final Forecast" sheetId="9" r:id="rId3"/>
    <sheet name="iv) Elect 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Wgxj+2RAcvHrX0u5NSPKEbo2LTEaGORf7KLLKR3sdFc="/>
    </ext>
  </extLst>
</workbook>
</file>

<file path=xl/calcChain.xml><?xml version="1.0" encoding="utf-8"?>
<calcChain xmlns="http://schemas.openxmlformats.org/spreadsheetml/2006/main">
  <c r="I58" i="9" l="1"/>
  <c r="M19" i="9"/>
  <c r="J31" i="9"/>
  <c r="J30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2" i="9"/>
  <c r="I3" i="9"/>
  <c r="J3" i="9"/>
  <c r="K3" i="9"/>
  <c r="L3" i="9"/>
  <c r="I4" i="9"/>
  <c r="J4" i="9"/>
  <c r="K4" i="9"/>
  <c r="L4" i="9"/>
  <c r="I5" i="9"/>
  <c r="J5" i="9"/>
  <c r="K5" i="9"/>
  <c r="L5" i="9"/>
  <c r="I6" i="9"/>
  <c r="J6" i="9"/>
  <c r="K6" i="9"/>
  <c r="L6" i="9"/>
  <c r="I7" i="9"/>
  <c r="J7" i="9"/>
  <c r="K7" i="9"/>
  <c r="L7" i="9"/>
  <c r="I8" i="9"/>
  <c r="J8" i="9"/>
  <c r="K8" i="9"/>
  <c r="L8" i="9"/>
  <c r="I9" i="9"/>
  <c r="J9" i="9"/>
  <c r="K9" i="9"/>
  <c r="L9" i="9"/>
  <c r="I10" i="9"/>
  <c r="J10" i="9"/>
  <c r="K10" i="9"/>
  <c r="L10" i="9"/>
  <c r="I11" i="9"/>
  <c r="J11" i="9"/>
  <c r="K11" i="9"/>
  <c r="L11" i="9"/>
  <c r="I12" i="9"/>
  <c r="J12" i="9"/>
  <c r="K12" i="9"/>
  <c r="L12" i="9"/>
  <c r="I13" i="9"/>
  <c r="J13" i="9"/>
  <c r="K13" i="9"/>
  <c r="L13" i="9"/>
  <c r="I14" i="9"/>
  <c r="J14" i="9"/>
  <c r="K14" i="9"/>
  <c r="L14" i="9"/>
  <c r="I15" i="9"/>
  <c r="J15" i="9"/>
  <c r="K15" i="9"/>
  <c r="L15" i="9"/>
  <c r="I16" i="9"/>
  <c r="J16" i="9"/>
  <c r="K16" i="9"/>
  <c r="L16" i="9"/>
  <c r="I17" i="9"/>
  <c r="J17" i="9"/>
  <c r="K17" i="9"/>
  <c r="L17" i="9"/>
  <c r="I18" i="9"/>
  <c r="J18" i="9"/>
  <c r="K18" i="9"/>
  <c r="L18" i="9"/>
  <c r="I19" i="9"/>
  <c r="J19" i="9"/>
  <c r="K19" i="9"/>
  <c r="L19" i="9"/>
  <c r="I20" i="9"/>
  <c r="J20" i="9"/>
  <c r="K20" i="9"/>
  <c r="L20" i="9"/>
  <c r="I21" i="9"/>
  <c r="J21" i="9"/>
  <c r="K21" i="9"/>
  <c r="L21" i="9"/>
  <c r="I22" i="9"/>
  <c r="J22" i="9"/>
  <c r="K22" i="9"/>
  <c r="L22" i="9"/>
  <c r="I23" i="9"/>
  <c r="J23" i="9"/>
  <c r="K23" i="9"/>
  <c r="L23" i="9"/>
  <c r="I24" i="9"/>
  <c r="J24" i="9"/>
  <c r="K24" i="9"/>
  <c r="L24" i="9"/>
  <c r="I25" i="9"/>
  <c r="J25" i="9"/>
  <c r="K25" i="9"/>
  <c r="L25" i="9"/>
  <c r="I26" i="9"/>
  <c r="J26" i="9"/>
  <c r="K26" i="9"/>
  <c r="L26" i="9"/>
  <c r="I27" i="9"/>
  <c r="J27" i="9"/>
  <c r="K27" i="9"/>
  <c r="L27" i="9"/>
  <c r="I28" i="9"/>
  <c r="J28" i="9"/>
  <c r="K28" i="9"/>
  <c r="L28" i="9"/>
  <c r="I29" i="9"/>
  <c r="J29" i="9"/>
  <c r="K29" i="9"/>
  <c r="L29" i="9"/>
  <c r="I30" i="9"/>
  <c r="K30" i="9"/>
  <c r="L30" i="9"/>
  <c r="I31" i="9"/>
  <c r="K31" i="9"/>
  <c r="L31" i="9"/>
  <c r="I32" i="9"/>
  <c r="J32" i="9"/>
  <c r="K32" i="9"/>
  <c r="L32" i="9"/>
  <c r="I33" i="9"/>
  <c r="J33" i="9"/>
  <c r="K33" i="9"/>
  <c r="L33" i="9"/>
  <c r="I34" i="9"/>
  <c r="J34" i="9"/>
  <c r="K34" i="9"/>
  <c r="L34" i="9"/>
  <c r="I35" i="9"/>
  <c r="J35" i="9"/>
  <c r="K35" i="9"/>
  <c r="L35" i="9"/>
  <c r="I36" i="9"/>
  <c r="J36" i="9"/>
  <c r="K36" i="9"/>
  <c r="L36" i="9"/>
  <c r="I37" i="9"/>
  <c r="J37" i="9"/>
  <c r="K37" i="9"/>
  <c r="L37" i="9"/>
  <c r="I38" i="9"/>
  <c r="J38" i="9"/>
  <c r="K38" i="9"/>
  <c r="L38" i="9"/>
  <c r="I39" i="9"/>
  <c r="J39" i="9"/>
  <c r="K39" i="9"/>
  <c r="L39" i="9"/>
  <c r="I40" i="9"/>
  <c r="J40" i="9"/>
  <c r="K40" i="9"/>
  <c r="L40" i="9"/>
  <c r="I41" i="9"/>
  <c r="J41" i="9"/>
  <c r="K41" i="9"/>
  <c r="L41" i="9"/>
  <c r="I42" i="9"/>
  <c r="J42" i="9"/>
  <c r="K42" i="9"/>
  <c r="L42" i="9"/>
  <c r="I43" i="9"/>
  <c r="J43" i="9"/>
  <c r="K43" i="9"/>
  <c r="L43" i="9"/>
  <c r="I44" i="9"/>
  <c r="J44" i="9"/>
  <c r="K44" i="9"/>
  <c r="L44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1" i="9"/>
  <c r="J51" i="9"/>
  <c r="K51" i="9"/>
  <c r="L51" i="9"/>
  <c r="I52" i="9"/>
  <c r="J52" i="9"/>
  <c r="K52" i="9"/>
  <c r="L52" i="9"/>
  <c r="I53" i="9"/>
  <c r="J53" i="9"/>
  <c r="K53" i="9"/>
  <c r="L53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J58" i="9"/>
  <c r="K58" i="9"/>
  <c r="L58" i="9"/>
  <c r="I59" i="9"/>
  <c r="J59" i="9"/>
  <c r="K59" i="9"/>
  <c r="L59" i="9"/>
  <c r="I60" i="9"/>
  <c r="J60" i="9"/>
  <c r="K60" i="9"/>
  <c r="L60" i="9"/>
  <c r="I61" i="9"/>
  <c r="J61" i="9"/>
  <c r="K61" i="9"/>
  <c r="L61" i="9"/>
  <c r="I62" i="9"/>
  <c r="J62" i="9"/>
  <c r="K62" i="9"/>
  <c r="L62" i="9"/>
  <c r="I63" i="9"/>
  <c r="J63" i="9"/>
  <c r="K63" i="9"/>
  <c r="L63" i="9"/>
  <c r="I64" i="9"/>
  <c r="J64" i="9"/>
  <c r="K64" i="9"/>
  <c r="L64" i="9"/>
  <c r="I65" i="9"/>
  <c r="J65" i="9"/>
  <c r="K65" i="9"/>
  <c r="L65" i="9"/>
  <c r="I66" i="9"/>
  <c r="J66" i="9"/>
  <c r="K66" i="9"/>
  <c r="L66" i="9"/>
  <c r="I67" i="9"/>
  <c r="J67" i="9"/>
  <c r="K67" i="9"/>
  <c r="L67" i="9"/>
  <c r="I68" i="9"/>
  <c r="J68" i="9"/>
  <c r="K68" i="9"/>
  <c r="L68" i="9"/>
  <c r="I69" i="9"/>
  <c r="J69" i="9"/>
  <c r="K69" i="9"/>
  <c r="L69" i="9"/>
  <c r="I70" i="9"/>
  <c r="J70" i="9"/>
  <c r="K70" i="9"/>
  <c r="L70" i="9"/>
  <c r="I71" i="9"/>
  <c r="J71" i="9"/>
  <c r="K71" i="9"/>
  <c r="L71" i="9"/>
  <c r="I72" i="9"/>
  <c r="J72" i="9"/>
  <c r="K72" i="9"/>
  <c r="L72" i="9"/>
  <c r="I73" i="9"/>
  <c r="J73" i="9"/>
  <c r="K73" i="9"/>
  <c r="L73" i="9"/>
  <c r="J2" i="9"/>
  <c r="K2" i="9"/>
  <c r="L2" i="9"/>
  <c r="I2" i="9"/>
  <c r="B25" i="4" l="1"/>
  <c r="B37" i="4" s="1"/>
  <c r="B49" i="4" s="1"/>
  <c r="B61" i="4" s="1"/>
  <c r="B73" i="4" s="1"/>
  <c r="A25" i="4"/>
  <c r="A37" i="4" s="1"/>
  <c r="A49" i="4" s="1"/>
  <c r="A61" i="4" s="1"/>
  <c r="A73" i="4" s="1"/>
  <c r="B24" i="4"/>
  <c r="B36" i="4" s="1"/>
  <c r="B48" i="4" s="1"/>
  <c r="B60" i="4" s="1"/>
  <c r="B72" i="4" s="1"/>
  <c r="A24" i="4"/>
  <c r="A36" i="4" s="1"/>
  <c r="A48" i="4" s="1"/>
  <c r="A60" i="4" s="1"/>
  <c r="A72" i="4" s="1"/>
  <c r="B23" i="4"/>
  <c r="B35" i="4" s="1"/>
  <c r="B47" i="4" s="1"/>
  <c r="B59" i="4" s="1"/>
  <c r="B71" i="4" s="1"/>
  <c r="A23" i="4"/>
  <c r="A35" i="4" s="1"/>
  <c r="A47" i="4" s="1"/>
  <c r="A59" i="4" s="1"/>
  <c r="A71" i="4" s="1"/>
  <c r="B22" i="4"/>
  <c r="B34" i="4" s="1"/>
  <c r="B46" i="4" s="1"/>
  <c r="B58" i="4" s="1"/>
  <c r="B70" i="4" s="1"/>
  <c r="A22" i="4"/>
  <c r="A34" i="4" s="1"/>
  <c r="A46" i="4" s="1"/>
  <c r="A58" i="4" s="1"/>
  <c r="A70" i="4" s="1"/>
  <c r="B21" i="4"/>
  <c r="B33" i="4" s="1"/>
  <c r="B45" i="4" s="1"/>
  <c r="B57" i="4" s="1"/>
  <c r="B69" i="4" s="1"/>
  <c r="A21" i="4"/>
  <c r="A33" i="4" s="1"/>
  <c r="A45" i="4" s="1"/>
  <c r="A57" i="4" s="1"/>
  <c r="A69" i="4" s="1"/>
  <c r="B20" i="4"/>
  <c r="B32" i="4" s="1"/>
  <c r="B44" i="4" s="1"/>
  <c r="B56" i="4" s="1"/>
  <c r="B68" i="4" s="1"/>
  <c r="A20" i="4"/>
  <c r="A32" i="4" s="1"/>
  <c r="A44" i="4" s="1"/>
  <c r="A56" i="4" s="1"/>
  <c r="A68" i="4" s="1"/>
  <c r="B19" i="4"/>
  <c r="B31" i="4" s="1"/>
  <c r="B43" i="4" s="1"/>
  <c r="B55" i="4" s="1"/>
  <c r="B67" i="4" s="1"/>
  <c r="A19" i="4"/>
  <c r="A31" i="4" s="1"/>
  <c r="A43" i="4" s="1"/>
  <c r="A55" i="4" s="1"/>
  <c r="A67" i="4" s="1"/>
  <c r="B18" i="4"/>
  <c r="B30" i="4" s="1"/>
  <c r="B42" i="4" s="1"/>
  <c r="B54" i="4" s="1"/>
  <c r="B66" i="4" s="1"/>
  <c r="A18" i="4"/>
  <c r="A30" i="4" s="1"/>
  <c r="A42" i="4" s="1"/>
  <c r="A54" i="4" s="1"/>
  <c r="A66" i="4" s="1"/>
  <c r="B17" i="4"/>
  <c r="B29" i="4" s="1"/>
  <c r="B41" i="4" s="1"/>
  <c r="B53" i="4" s="1"/>
  <c r="B65" i="4" s="1"/>
  <c r="A17" i="4"/>
  <c r="A29" i="4" s="1"/>
  <c r="A41" i="4" s="1"/>
  <c r="A53" i="4" s="1"/>
  <c r="A65" i="4" s="1"/>
  <c r="B16" i="4"/>
  <c r="B28" i="4" s="1"/>
  <c r="B40" i="4" s="1"/>
  <c r="B52" i="4" s="1"/>
  <c r="B64" i="4" s="1"/>
  <c r="A16" i="4"/>
  <c r="A28" i="4" s="1"/>
  <c r="A40" i="4" s="1"/>
  <c r="A52" i="4" s="1"/>
  <c r="A64" i="4" s="1"/>
  <c r="B15" i="4"/>
  <c r="B27" i="4" s="1"/>
  <c r="B39" i="4" s="1"/>
  <c r="B51" i="4" s="1"/>
  <c r="B63" i="4" s="1"/>
  <c r="A15" i="4"/>
  <c r="A27" i="4" s="1"/>
  <c r="A39" i="4" s="1"/>
  <c r="A51" i="4" s="1"/>
  <c r="A63" i="4" s="1"/>
  <c r="B14" i="4"/>
  <c r="B26" i="4" s="1"/>
  <c r="B38" i="4" s="1"/>
  <c r="B50" i="4" s="1"/>
  <c r="B62" i="4" s="1"/>
  <c r="A14" i="4"/>
  <c r="A26" i="4" s="1"/>
  <c r="A38" i="4" s="1"/>
  <c r="A50" i="4" s="1"/>
  <c r="A62" i="4" s="1"/>
</calcChain>
</file>

<file path=xl/sharedStrings.xml><?xml version="1.0" encoding="utf-8"?>
<sst xmlns="http://schemas.openxmlformats.org/spreadsheetml/2006/main" count="32" uniqueCount="18">
  <si>
    <t>Year</t>
  </si>
  <si>
    <t>Month</t>
  </si>
  <si>
    <t>GS1500_Custs</t>
  </si>
  <si>
    <t>GS5000_Custs</t>
  </si>
  <si>
    <t>GS1000_Custs</t>
  </si>
  <si>
    <t>GS50_Custs</t>
  </si>
  <si>
    <t>GS1500_Custs to LU</t>
  </si>
  <si>
    <t>GS5000_Custs to LU</t>
  </si>
  <si>
    <t>GS1000_Custs to LU</t>
  </si>
  <si>
    <t>GS50_Custs to LU</t>
  </si>
  <si>
    <t>GS1000I_Custs</t>
  </si>
  <si>
    <t>GSLrg_Custs</t>
  </si>
  <si>
    <t>LargeUser_Custs</t>
  </si>
  <si>
    <t>GS50_Custs_CHECK</t>
  </si>
  <si>
    <t>GS1000I_Custs_CHECK</t>
  </si>
  <si>
    <t>GS1500_Custs_CHECK</t>
  </si>
  <si>
    <t>GS5000_Custs_CHECK</t>
  </si>
  <si>
    <t>GSLrg_Custs_CHECK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</si>
</sst>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3EA8-A2B8-40E9-80B5-A5257E7B8453}">
  <dimension ref="A1:I85"/>
  <sheetViews>
    <sheetView tabSelected="1" workbookViewId="0">
      <selection activeCell="I4" sqref="I4"/>
    </sheetView>
  </sheetViews>
  <sheetFormatPr defaultRowHeight="15.75" x14ac:dyDescent="0.25"/>
  <cols>
    <col min="1" max="2" width="9" style="2"/>
    <col min="3" max="3" width="10.5" bestFit="1" customWidth="1"/>
    <col min="4" max="4" width="13.125" bestFit="1" customWidth="1"/>
    <col min="5" max="6" width="12.5" bestFit="1" customWidth="1"/>
    <col min="7" max="7" width="11" bestFit="1" customWidth="1"/>
  </cols>
  <sheetData>
    <row r="1" spans="1:9" x14ac:dyDescent="0.25">
      <c r="A1" s="2" t="s">
        <v>0</v>
      </c>
      <c r="B1" s="2" t="s">
        <v>1</v>
      </c>
      <c r="C1" t="s">
        <v>5</v>
      </c>
      <c r="D1" t="s">
        <v>10</v>
      </c>
      <c r="E1" t="s">
        <v>2</v>
      </c>
      <c r="F1" t="s">
        <v>3</v>
      </c>
      <c r="G1" t="s">
        <v>11</v>
      </c>
    </row>
    <row r="2" spans="1:9" x14ac:dyDescent="0.25">
      <c r="A2" s="2">
        <v>2025</v>
      </c>
      <c r="B2" s="2">
        <v>1</v>
      </c>
      <c r="C2" s="3">
        <v>25898</v>
      </c>
      <c r="D2" s="3">
        <v>2952</v>
      </c>
      <c r="E2" s="6">
        <v>94.668999999999997</v>
      </c>
      <c r="F2">
        <v>76</v>
      </c>
      <c r="G2">
        <v>9</v>
      </c>
      <c r="H2" s="3"/>
      <c r="I2" s="3"/>
    </row>
    <row r="3" spans="1:9" x14ac:dyDescent="0.25">
      <c r="A3" s="2">
        <v>2025</v>
      </c>
      <c r="B3" s="2">
        <v>2</v>
      </c>
      <c r="C3" s="3">
        <v>25923</v>
      </c>
      <c r="D3" s="3">
        <v>2952</v>
      </c>
      <c r="E3" s="6">
        <v>94.81</v>
      </c>
      <c r="F3">
        <v>76</v>
      </c>
      <c r="G3">
        <v>9</v>
      </c>
      <c r="H3" s="3"/>
      <c r="I3" s="3"/>
    </row>
    <row r="4" spans="1:9" x14ac:dyDescent="0.25">
      <c r="A4" s="2">
        <v>2025</v>
      </c>
      <c r="B4" s="2">
        <v>3</v>
      </c>
      <c r="C4" s="3">
        <v>25946</v>
      </c>
      <c r="D4" s="3">
        <v>2952</v>
      </c>
      <c r="E4" s="6">
        <v>94.950999999999993</v>
      </c>
      <c r="F4">
        <v>76</v>
      </c>
      <c r="G4">
        <v>9</v>
      </c>
      <c r="H4" s="3"/>
      <c r="I4" s="3"/>
    </row>
    <row r="5" spans="1:9" x14ac:dyDescent="0.25">
      <c r="A5" s="2">
        <v>2025</v>
      </c>
      <c r="B5" s="2">
        <v>4</v>
      </c>
      <c r="C5" s="3">
        <v>25960</v>
      </c>
      <c r="D5" s="3">
        <v>2952</v>
      </c>
      <c r="E5" s="6">
        <v>95.091999999999999</v>
      </c>
      <c r="F5">
        <v>76</v>
      </c>
      <c r="G5">
        <v>9</v>
      </c>
      <c r="H5" s="3"/>
      <c r="I5" s="3"/>
    </row>
    <row r="6" spans="1:9" x14ac:dyDescent="0.25">
      <c r="A6" s="2">
        <v>2025</v>
      </c>
      <c r="B6" s="2">
        <v>5</v>
      </c>
      <c r="C6" s="3">
        <v>25974</v>
      </c>
      <c r="D6" s="3">
        <v>2952</v>
      </c>
      <c r="E6" s="6">
        <v>95.231999999999999</v>
      </c>
      <c r="F6">
        <v>76</v>
      </c>
      <c r="G6">
        <v>9</v>
      </c>
      <c r="H6" s="3"/>
      <c r="I6" s="3"/>
    </row>
    <row r="7" spans="1:9" x14ac:dyDescent="0.25">
      <c r="A7" s="2">
        <v>2025</v>
      </c>
      <c r="B7" s="2">
        <v>6</v>
      </c>
      <c r="C7" s="3">
        <v>25987</v>
      </c>
      <c r="D7" s="3">
        <v>2952</v>
      </c>
      <c r="E7" s="6">
        <v>95.373000000000005</v>
      </c>
      <c r="F7">
        <v>76</v>
      </c>
      <c r="G7">
        <v>9</v>
      </c>
      <c r="H7" s="3"/>
      <c r="I7" s="3"/>
    </row>
    <row r="8" spans="1:9" x14ac:dyDescent="0.25">
      <c r="A8" s="2">
        <v>2025</v>
      </c>
      <c r="B8" s="2">
        <v>7</v>
      </c>
      <c r="C8" s="3">
        <v>26001</v>
      </c>
      <c r="D8" s="3">
        <v>2952</v>
      </c>
      <c r="E8" s="6">
        <v>95.513999999999996</v>
      </c>
      <c r="F8">
        <v>76</v>
      </c>
      <c r="G8">
        <v>9</v>
      </c>
      <c r="H8" s="3"/>
      <c r="I8" s="3"/>
    </row>
    <row r="9" spans="1:9" x14ac:dyDescent="0.25">
      <c r="A9" s="2">
        <v>2025</v>
      </c>
      <c r="B9" s="2">
        <v>8</v>
      </c>
      <c r="C9" s="3">
        <v>26014</v>
      </c>
      <c r="D9" s="3">
        <v>2952</v>
      </c>
      <c r="E9" s="6">
        <v>95.655000000000001</v>
      </c>
      <c r="F9">
        <v>76</v>
      </c>
      <c r="G9">
        <v>9</v>
      </c>
      <c r="H9" s="3"/>
      <c r="I9" s="3"/>
    </row>
    <row r="10" spans="1:9" x14ac:dyDescent="0.25">
      <c r="A10" s="2">
        <v>2025</v>
      </c>
      <c r="B10" s="2">
        <v>9</v>
      </c>
      <c r="C10" s="3">
        <v>26027</v>
      </c>
      <c r="D10" s="3">
        <v>2952</v>
      </c>
      <c r="E10" s="6">
        <v>95.795000000000002</v>
      </c>
      <c r="F10">
        <v>76</v>
      </c>
      <c r="G10">
        <v>9</v>
      </c>
      <c r="H10" s="3"/>
      <c r="I10" s="3"/>
    </row>
    <row r="11" spans="1:9" x14ac:dyDescent="0.25">
      <c r="A11" s="2">
        <v>2025</v>
      </c>
      <c r="B11" s="2">
        <v>10</v>
      </c>
      <c r="C11" s="3">
        <v>26039</v>
      </c>
      <c r="D11" s="3">
        <v>2952</v>
      </c>
      <c r="E11" s="6">
        <v>95.936000000000007</v>
      </c>
      <c r="F11">
        <v>76</v>
      </c>
      <c r="G11">
        <v>9</v>
      </c>
      <c r="H11" s="3"/>
      <c r="I11" s="3"/>
    </row>
    <row r="12" spans="1:9" x14ac:dyDescent="0.25">
      <c r="A12" s="2">
        <v>2025</v>
      </c>
      <c r="B12" s="2">
        <v>11</v>
      </c>
      <c r="C12" s="3">
        <v>26052</v>
      </c>
      <c r="D12" s="3">
        <v>2952</v>
      </c>
      <c r="E12" s="6">
        <v>96.076999999999998</v>
      </c>
      <c r="F12">
        <v>76</v>
      </c>
      <c r="G12">
        <v>9</v>
      </c>
      <c r="H12" s="3"/>
      <c r="I12" s="3"/>
    </row>
    <row r="13" spans="1:9" x14ac:dyDescent="0.25">
      <c r="A13" s="2">
        <v>2025</v>
      </c>
      <c r="B13" s="2">
        <v>12</v>
      </c>
      <c r="C13" s="3">
        <v>26063</v>
      </c>
      <c r="D13" s="3">
        <v>2952</v>
      </c>
      <c r="E13" s="6">
        <v>96.218000000000004</v>
      </c>
      <c r="F13">
        <v>76</v>
      </c>
      <c r="G13">
        <v>9</v>
      </c>
      <c r="H13" s="3"/>
      <c r="I13" s="3"/>
    </row>
    <row r="14" spans="1:9" x14ac:dyDescent="0.25">
      <c r="A14" s="2">
        <v>2026</v>
      </c>
      <c r="B14" s="2">
        <v>1</v>
      </c>
      <c r="C14" s="3">
        <v>26074</v>
      </c>
      <c r="D14" s="3">
        <v>2952</v>
      </c>
      <c r="E14" s="6">
        <v>96.358999999999995</v>
      </c>
      <c r="F14">
        <v>76</v>
      </c>
      <c r="G14">
        <v>9</v>
      </c>
      <c r="H14" s="3"/>
      <c r="I14" s="3"/>
    </row>
    <row r="15" spans="1:9" x14ac:dyDescent="0.25">
      <c r="A15" s="2">
        <v>2026</v>
      </c>
      <c r="B15" s="2">
        <v>2</v>
      </c>
      <c r="C15" s="3">
        <v>26085</v>
      </c>
      <c r="D15" s="3">
        <v>2952</v>
      </c>
      <c r="E15" s="6">
        <v>96.498999999999995</v>
      </c>
      <c r="F15">
        <v>76</v>
      </c>
      <c r="G15">
        <v>9</v>
      </c>
      <c r="H15" s="3"/>
      <c r="I15" s="3"/>
    </row>
    <row r="16" spans="1:9" x14ac:dyDescent="0.25">
      <c r="A16" s="2">
        <v>2026</v>
      </c>
      <c r="B16" s="2">
        <v>3</v>
      </c>
      <c r="C16" s="3">
        <v>26096</v>
      </c>
      <c r="D16" s="3">
        <v>2952</v>
      </c>
      <c r="E16" s="6">
        <v>96.64</v>
      </c>
      <c r="F16">
        <v>76</v>
      </c>
      <c r="G16">
        <v>9</v>
      </c>
      <c r="H16" s="3"/>
      <c r="I16" s="3"/>
    </row>
    <row r="17" spans="1:9" x14ac:dyDescent="0.25">
      <c r="A17" s="2">
        <v>2026</v>
      </c>
      <c r="B17" s="2">
        <v>4</v>
      </c>
      <c r="C17" s="3">
        <v>26106</v>
      </c>
      <c r="D17" s="3">
        <v>2952</v>
      </c>
      <c r="E17" s="6">
        <v>96.781000000000006</v>
      </c>
      <c r="F17">
        <v>76</v>
      </c>
      <c r="G17">
        <v>9</v>
      </c>
      <c r="H17" s="3"/>
      <c r="I17" s="3"/>
    </row>
    <row r="18" spans="1:9" x14ac:dyDescent="0.25">
      <c r="A18" s="2">
        <v>2026</v>
      </c>
      <c r="B18" s="2">
        <v>5</v>
      </c>
      <c r="C18" s="3">
        <v>26117</v>
      </c>
      <c r="D18" s="3">
        <v>2952</v>
      </c>
      <c r="E18" s="6">
        <v>96.921999999999997</v>
      </c>
      <c r="F18">
        <v>76</v>
      </c>
      <c r="G18">
        <v>9</v>
      </c>
      <c r="H18" s="3"/>
      <c r="I18" s="3"/>
    </row>
    <row r="19" spans="1:9" x14ac:dyDescent="0.25">
      <c r="A19" s="2">
        <v>2026</v>
      </c>
      <c r="B19" s="2">
        <v>6</v>
      </c>
      <c r="C19" s="3">
        <v>26127</v>
      </c>
      <c r="D19" s="3">
        <v>2952</v>
      </c>
      <c r="E19" s="6">
        <v>97.061999999999998</v>
      </c>
      <c r="F19">
        <v>76</v>
      </c>
      <c r="G19">
        <v>9</v>
      </c>
      <c r="H19" s="3"/>
      <c r="I19" s="3"/>
    </row>
    <row r="20" spans="1:9" x14ac:dyDescent="0.25">
      <c r="A20" s="2">
        <v>2026</v>
      </c>
      <c r="B20" s="2">
        <v>7</v>
      </c>
      <c r="C20" s="3">
        <v>26137</v>
      </c>
      <c r="D20" s="3">
        <v>2952</v>
      </c>
      <c r="E20" s="6">
        <v>97.203000000000003</v>
      </c>
      <c r="F20">
        <v>76</v>
      </c>
      <c r="G20">
        <v>9</v>
      </c>
      <c r="H20" s="3"/>
      <c r="I20" s="3"/>
    </row>
    <row r="21" spans="1:9" x14ac:dyDescent="0.25">
      <c r="A21" s="2">
        <v>2026</v>
      </c>
      <c r="B21" s="2">
        <v>8</v>
      </c>
      <c r="C21" s="3">
        <v>26147</v>
      </c>
      <c r="D21" s="3">
        <v>2952</v>
      </c>
      <c r="E21" s="6">
        <v>97.343999999999994</v>
      </c>
      <c r="F21">
        <v>76</v>
      </c>
      <c r="G21">
        <v>9</v>
      </c>
      <c r="H21" s="3"/>
      <c r="I21" s="3"/>
    </row>
    <row r="22" spans="1:9" x14ac:dyDescent="0.25">
      <c r="A22" s="2">
        <v>2026</v>
      </c>
      <c r="B22" s="2">
        <v>9</v>
      </c>
      <c r="C22" s="3">
        <v>26157</v>
      </c>
      <c r="D22" s="3">
        <v>2952</v>
      </c>
      <c r="E22" s="6">
        <v>97.484999999999999</v>
      </c>
      <c r="F22">
        <v>76</v>
      </c>
      <c r="G22">
        <v>9</v>
      </c>
      <c r="H22" s="3"/>
      <c r="I22" s="3"/>
    </row>
    <row r="23" spans="1:9" x14ac:dyDescent="0.25">
      <c r="A23" s="2">
        <v>2026</v>
      </c>
      <c r="B23" s="2">
        <v>10</v>
      </c>
      <c r="C23" s="3">
        <v>26167</v>
      </c>
      <c r="D23" s="3">
        <v>2952</v>
      </c>
      <c r="E23" s="6">
        <v>97.626000000000005</v>
      </c>
      <c r="F23">
        <v>76</v>
      </c>
      <c r="G23">
        <v>9</v>
      </c>
      <c r="H23" s="3"/>
      <c r="I23" s="3"/>
    </row>
    <row r="24" spans="1:9" x14ac:dyDescent="0.25">
      <c r="A24" s="2">
        <v>2026</v>
      </c>
      <c r="B24" s="2">
        <v>11</v>
      </c>
      <c r="C24" s="3">
        <v>26177</v>
      </c>
      <c r="D24" s="3">
        <v>2952</v>
      </c>
      <c r="E24" s="6">
        <v>97.766000000000005</v>
      </c>
      <c r="F24">
        <v>76</v>
      </c>
      <c r="G24">
        <v>9</v>
      </c>
      <c r="H24" s="3"/>
      <c r="I24" s="3"/>
    </row>
    <row r="25" spans="1:9" x14ac:dyDescent="0.25">
      <c r="A25" s="2">
        <v>2026</v>
      </c>
      <c r="B25" s="2">
        <v>12</v>
      </c>
      <c r="C25" s="3">
        <v>26187</v>
      </c>
      <c r="D25" s="3">
        <v>2952</v>
      </c>
      <c r="E25" s="6">
        <v>97.906999999999996</v>
      </c>
      <c r="F25">
        <v>76</v>
      </c>
      <c r="G25">
        <v>9</v>
      </c>
      <c r="H25" s="3"/>
      <c r="I25" s="3"/>
    </row>
    <row r="26" spans="1:9" x14ac:dyDescent="0.25">
      <c r="A26" s="2">
        <v>2027</v>
      </c>
      <c r="B26" s="2">
        <v>1</v>
      </c>
      <c r="C26" s="3">
        <v>26197</v>
      </c>
      <c r="D26" s="3">
        <v>2952</v>
      </c>
      <c r="E26" s="6">
        <v>98.048000000000002</v>
      </c>
      <c r="F26">
        <v>76</v>
      </c>
      <c r="G26">
        <v>9</v>
      </c>
      <c r="H26" s="3"/>
      <c r="I26" s="3"/>
    </row>
    <row r="27" spans="1:9" x14ac:dyDescent="0.25">
      <c r="A27" s="2">
        <v>2027</v>
      </c>
      <c r="B27" s="2">
        <v>2</v>
      </c>
      <c r="C27" s="3">
        <v>26207</v>
      </c>
      <c r="D27" s="3">
        <v>2952</v>
      </c>
      <c r="E27" s="6">
        <v>98.188999999999993</v>
      </c>
      <c r="F27">
        <v>76</v>
      </c>
      <c r="G27">
        <v>9</v>
      </c>
      <c r="H27" s="3"/>
      <c r="I27" s="3"/>
    </row>
    <row r="28" spans="1:9" x14ac:dyDescent="0.25">
      <c r="A28" s="2">
        <v>2027</v>
      </c>
      <c r="B28" s="2">
        <v>3</v>
      </c>
      <c r="C28" s="3">
        <v>26217</v>
      </c>
      <c r="D28" s="3">
        <v>2952</v>
      </c>
      <c r="E28" s="6">
        <v>98.33</v>
      </c>
      <c r="F28">
        <v>76</v>
      </c>
      <c r="G28">
        <v>9</v>
      </c>
      <c r="H28" s="3"/>
      <c r="I28" s="3"/>
    </row>
    <row r="29" spans="1:9" x14ac:dyDescent="0.25">
      <c r="A29" s="2">
        <v>2027</v>
      </c>
      <c r="B29" s="2">
        <v>4</v>
      </c>
      <c r="C29" s="3">
        <v>26227</v>
      </c>
      <c r="D29" s="3">
        <v>2952</v>
      </c>
      <c r="E29" s="6">
        <v>98.47</v>
      </c>
      <c r="F29">
        <v>76</v>
      </c>
      <c r="G29">
        <v>9</v>
      </c>
      <c r="H29" s="3"/>
      <c r="I29" s="3"/>
    </row>
    <row r="30" spans="1:9" x14ac:dyDescent="0.25">
      <c r="A30" s="2">
        <v>2027</v>
      </c>
      <c r="B30" s="2">
        <v>5</v>
      </c>
      <c r="C30" s="3">
        <v>26238</v>
      </c>
      <c r="D30" s="3">
        <v>2952</v>
      </c>
      <c r="E30" s="6">
        <v>98.611000000000004</v>
      </c>
      <c r="F30">
        <v>76</v>
      </c>
      <c r="G30">
        <v>9</v>
      </c>
      <c r="H30" s="3"/>
      <c r="I30" s="3"/>
    </row>
    <row r="31" spans="1:9" x14ac:dyDescent="0.25">
      <c r="A31" s="2">
        <v>2027</v>
      </c>
      <c r="B31" s="2">
        <v>6</v>
      </c>
      <c r="C31" s="3">
        <v>26248</v>
      </c>
      <c r="D31" s="3">
        <v>2952</v>
      </c>
      <c r="E31" s="6">
        <v>98.751999999999995</v>
      </c>
      <c r="F31">
        <v>76</v>
      </c>
      <c r="G31">
        <v>9</v>
      </c>
      <c r="H31" s="3"/>
      <c r="I31" s="3"/>
    </row>
    <row r="32" spans="1:9" x14ac:dyDescent="0.25">
      <c r="A32" s="2">
        <v>2027</v>
      </c>
      <c r="B32" s="2">
        <v>7</v>
      </c>
      <c r="C32" s="3">
        <v>26258</v>
      </c>
      <c r="D32" s="3">
        <v>2952</v>
      </c>
      <c r="E32" s="6">
        <v>98.893000000000001</v>
      </c>
      <c r="F32">
        <v>76</v>
      </c>
      <c r="G32">
        <v>9</v>
      </c>
      <c r="H32" s="3"/>
      <c r="I32" s="3"/>
    </row>
    <row r="33" spans="1:9" x14ac:dyDescent="0.25">
      <c r="A33" s="2">
        <v>2027</v>
      </c>
      <c r="B33" s="2">
        <v>8</v>
      </c>
      <c r="C33" s="3">
        <v>26268</v>
      </c>
      <c r="D33" s="3">
        <v>2952</v>
      </c>
      <c r="E33" s="6">
        <v>99.033000000000001</v>
      </c>
      <c r="F33">
        <v>76</v>
      </c>
      <c r="G33">
        <v>9</v>
      </c>
      <c r="H33" s="3"/>
      <c r="I33" s="3"/>
    </row>
    <row r="34" spans="1:9" x14ac:dyDescent="0.25">
      <c r="A34" s="2">
        <v>2027</v>
      </c>
      <c r="B34" s="2">
        <v>9</v>
      </c>
      <c r="C34" s="3">
        <v>26279</v>
      </c>
      <c r="D34" s="3">
        <v>2952</v>
      </c>
      <c r="E34" s="6">
        <v>99.174000000000007</v>
      </c>
      <c r="F34">
        <v>76</v>
      </c>
      <c r="G34">
        <v>9</v>
      </c>
      <c r="H34" s="3"/>
      <c r="I34" s="3"/>
    </row>
    <row r="35" spans="1:9" x14ac:dyDescent="0.25">
      <c r="A35" s="2">
        <v>2027</v>
      </c>
      <c r="B35" s="2">
        <v>10</v>
      </c>
      <c r="C35" s="3">
        <v>26289</v>
      </c>
      <c r="D35" s="3">
        <v>2952</v>
      </c>
      <c r="E35" s="6">
        <v>99.314999999999998</v>
      </c>
      <c r="F35">
        <v>76</v>
      </c>
      <c r="G35">
        <v>9</v>
      </c>
      <c r="H35" s="3"/>
      <c r="I35" s="3"/>
    </row>
    <row r="36" spans="1:9" x14ac:dyDescent="0.25">
      <c r="A36" s="2">
        <v>2027</v>
      </c>
      <c r="B36" s="2">
        <v>11</v>
      </c>
      <c r="C36" s="3">
        <v>26299</v>
      </c>
      <c r="D36" s="3">
        <v>2952</v>
      </c>
      <c r="E36" s="6">
        <v>99.456000000000003</v>
      </c>
      <c r="F36">
        <v>76</v>
      </c>
      <c r="G36">
        <v>9</v>
      </c>
      <c r="H36" s="3"/>
      <c r="I36" s="3"/>
    </row>
    <row r="37" spans="1:9" x14ac:dyDescent="0.25">
      <c r="A37" s="2">
        <v>2027</v>
      </c>
      <c r="B37" s="2">
        <v>12</v>
      </c>
      <c r="C37" s="3">
        <v>26310</v>
      </c>
      <c r="D37" s="3">
        <v>2952</v>
      </c>
      <c r="E37" s="6">
        <v>99.596999999999994</v>
      </c>
      <c r="F37">
        <v>76</v>
      </c>
      <c r="G37">
        <v>9</v>
      </c>
      <c r="H37" s="3"/>
      <c r="I37" s="3"/>
    </row>
    <row r="38" spans="1:9" x14ac:dyDescent="0.25">
      <c r="A38" s="2">
        <v>2028</v>
      </c>
      <c r="B38" s="2">
        <v>1</v>
      </c>
      <c r="C38" s="3">
        <v>26320</v>
      </c>
      <c r="D38" s="3">
        <v>2952</v>
      </c>
      <c r="E38" s="6">
        <v>99.736999999999995</v>
      </c>
      <c r="F38">
        <v>76</v>
      </c>
      <c r="G38">
        <v>9</v>
      </c>
      <c r="H38" s="3"/>
      <c r="I38" s="3"/>
    </row>
    <row r="39" spans="1:9" x14ac:dyDescent="0.25">
      <c r="A39" s="2">
        <v>2028</v>
      </c>
      <c r="B39" s="2">
        <v>2</v>
      </c>
      <c r="C39" s="3">
        <v>26330</v>
      </c>
      <c r="D39" s="3">
        <v>2952</v>
      </c>
      <c r="E39" s="6">
        <v>99.878</v>
      </c>
      <c r="F39">
        <v>76</v>
      </c>
      <c r="G39">
        <v>9</v>
      </c>
      <c r="H39" s="3"/>
      <c r="I39" s="3"/>
    </row>
    <row r="40" spans="1:9" x14ac:dyDescent="0.25">
      <c r="A40" s="2">
        <v>2028</v>
      </c>
      <c r="B40" s="2">
        <v>3</v>
      </c>
      <c r="C40" s="3">
        <v>26341</v>
      </c>
      <c r="D40" s="3">
        <v>2952</v>
      </c>
      <c r="E40" s="6">
        <v>100.01900000000001</v>
      </c>
      <c r="F40">
        <v>76</v>
      </c>
      <c r="G40">
        <v>9</v>
      </c>
      <c r="H40" s="3"/>
      <c r="I40" s="3"/>
    </row>
    <row r="41" spans="1:9" x14ac:dyDescent="0.25">
      <c r="A41" s="2">
        <v>2028</v>
      </c>
      <c r="B41" s="2">
        <v>4</v>
      </c>
      <c r="C41" s="3">
        <v>26351</v>
      </c>
      <c r="D41" s="3">
        <v>2952</v>
      </c>
      <c r="E41" s="6">
        <v>100.16</v>
      </c>
      <c r="F41">
        <v>76</v>
      </c>
      <c r="G41">
        <v>9</v>
      </c>
      <c r="H41" s="3"/>
      <c r="I41" s="3"/>
    </row>
    <row r="42" spans="1:9" x14ac:dyDescent="0.25">
      <c r="A42" s="2">
        <v>2028</v>
      </c>
      <c r="B42" s="2">
        <v>5</v>
      </c>
      <c r="C42" s="3">
        <v>26362</v>
      </c>
      <c r="D42" s="3">
        <v>2952</v>
      </c>
      <c r="E42" s="6">
        <v>100.3</v>
      </c>
      <c r="F42">
        <v>76</v>
      </c>
      <c r="G42">
        <v>9</v>
      </c>
      <c r="H42" s="3"/>
      <c r="I42" s="3"/>
    </row>
    <row r="43" spans="1:9" x14ac:dyDescent="0.25">
      <c r="A43" s="2">
        <v>2028</v>
      </c>
      <c r="B43" s="2">
        <v>6</v>
      </c>
      <c r="C43" s="3">
        <v>26372</v>
      </c>
      <c r="D43" s="3">
        <v>2952</v>
      </c>
      <c r="E43" s="6">
        <v>100.441</v>
      </c>
      <c r="F43">
        <v>76</v>
      </c>
      <c r="G43">
        <v>9</v>
      </c>
      <c r="H43" s="3"/>
      <c r="I43" s="3"/>
    </row>
    <row r="44" spans="1:9" x14ac:dyDescent="0.25">
      <c r="A44" s="2">
        <v>2028</v>
      </c>
      <c r="B44" s="2">
        <v>7</v>
      </c>
      <c r="C44" s="3">
        <v>26383</v>
      </c>
      <c r="D44" s="3">
        <v>2952</v>
      </c>
      <c r="E44" s="6">
        <v>100.58199999999999</v>
      </c>
      <c r="F44">
        <v>76</v>
      </c>
      <c r="G44">
        <v>9</v>
      </c>
      <c r="H44" s="3"/>
      <c r="I44" s="3"/>
    </row>
    <row r="45" spans="1:9" x14ac:dyDescent="0.25">
      <c r="A45" s="2">
        <v>2028</v>
      </c>
      <c r="B45" s="2">
        <v>8</v>
      </c>
      <c r="C45" s="3">
        <v>26393</v>
      </c>
      <c r="D45" s="3">
        <v>2952</v>
      </c>
      <c r="E45" s="6">
        <v>100.723</v>
      </c>
      <c r="F45">
        <v>76</v>
      </c>
      <c r="G45">
        <v>9</v>
      </c>
      <c r="H45" s="3"/>
      <c r="I45" s="3"/>
    </row>
    <row r="46" spans="1:9" x14ac:dyDescent="0.25">
      <c r="A46" s="2">
        <v>2028</v>
      </c>
      <c r="B46" s="2">
        <v>9</v>
      </c>
      <c r="C46" s="3">
        <v>26404</v>
      </c>
      <c r="D46" s="3">
        <v>2952</v>
      </c>
      <c r="E46" s="6">
        <v>100.864</v>
      </c>
      <c r="F46">
        <v>76</v>
      </c>
      <c r="G46">
        <v>9</v>
      </c>
      <c r="H46" s="3"/>
      <c r="I46" s="3"/>
    </row>
    <row r="47" spans="1:9" x14ac:dyDescent="0.25">
      <c r="A47" s="2">
        <v>2028</v>
      </c>
      <c r="B47" s="2">
        <v>10</v>
      </c>
      <c r="C47" s="3">
        <v>26415</v>
      </c>
      <c r="D47" s="3">
        <v>2952</v>
      </c>
      <c r="E47" s="6">
        <v>101.004</v>
      </c>
      <c r="F47">
        <v>76</v>
      </c>
      <c r="G47">
        <v>9</v>
      </c>
      <c r="H47" s="3"/>
      <c r="I47" s="3"/>
    </row>
    <row r="48" spans="1:9" x14ac:dyDescent="0.25">
      <c r="A48" s="2">
        <v>2028</v>
      </c>
      <c r="B48" s="2">
        <v>11</v>
      </c>
      <c r="C48" s="3">
        <v>26425</v>
      </c>
      <c r="D48" s="3">
        <v>2952</v>
      </c>
      <c r="E48" s="6">
        <v>101.145</v>
      </c>
      <c r="F48">
        <v>76</v>
      </c>
      <c r="G48">
        <v>9</v>
      </c>
      <c r="H48" s="3"/>
      <c r="I48" s="3"/>
    </row>
    <row r="49" spans="1:9" x14ac:dyDescent="0.25">
      <c r="A49" s="2">
        <v>2028</v>
      </c>
      <c r="B49" s="2">
        <v>12</v>
      </c>
      <c r="C49" s="3">
        <v>26436</v>
      </c>
      <c r="D49" s="3">
        <v>2952</v>
      </c>
      <c r="E49" s="6">
        <v>101.286</v>
      </c>
      <c r="F49">
        <v>76</v>
      </c>
      <c r="G49">
        <v>9</v>
      </c>
      <c r="H49" s="3"/>
      <c r="I49" s="3"/>
    </row>
    <row r="50" spans="1:9" x14ac:dyDescent="0.25">
      <c r="A50" s="2">
        <v>2029</v>
      </c>
      <c r="B50" s="2">
        <v>1</v>
      </c>
      <c r="C50" s="3">
        <v>26447</v>
      </c>
      <c r="D50" s="3">
        <v>2952</v>
      </c>
      <c r="E50" s="6">
        <v>101.42700000000001</v>
      </c>
      <c r="F50">
        <v>76</v>
      </c>
      <c r="G50">
        <v>9</v>
      </c>
      <c r="H50" s="3"/>
      <c r="I50" s="3"/>
    </row>
    <row r="51" spans="1:9" x14ac:dyDescent="0.25">
      <c r="A51" s="2">
        <v>2029</v>
      </c>
      <c r="B51" s="2">
        <v>2</v>
      </c>
      <c r="C51" s="3">
        <v>26457</v>
      </c>
      <c r="D51" s="3">
        <v>2952</v>
      </c>
      <c r="E51" s="6">
        <v>101.56699999999999</v>
      </c>
      <c r="F51">
        <v>76</v>
      </c>
      <c r="G51">
        <v>9</v>
      </c>
      <c r="H51" s="3"/>
      <c r="I51" s="3"/>
    </row>
    <row r="52" spans="1:9" x14ac:dyDescent="0.25">
      <c r="A52" s="2">
        <v>2029</v>
      </c>
      <c r="B52" s="2">
        <v>3</v>
      </c>
      <c r="C52" s="3">
        <v>26468</v>
      </c>
      <c r="D52" s="3">
        <v>2952</v>
      </c>
      <c r="E52" s="6">
        <v>101.708</v>
      </c>
      <c r="F52">
        <v>76</v>
      </c>
      <c r="G52">
        <v>9</v>
      </c>
      <c r="H52" s="3"/>
      <c r="I52" s="3"/>
    </row>
    <row r="53" spans="1:9" x14ac:dyDescent="0.25">
      <c r="A53" s="2">
        <v>2029</v>
      </c>
      <c r="B53" s="2">
        <v>4</v>
      </c>
      <c r="C53" s="3">
        <v>26479</v>
      </c>
      <c r="D53" s="3">
        <v>2952</v>
      </c>
      <c r="E53" s="6">
        <v>101.849</v>
      </c>
      <c r="F53">
        <v>76</v>
      </c>
      <c r="G53">
        <v>9</v>
      </c>
      <c r="H53" s="3"/>
      <c r="I53" s="3"/>
    </row>
    <row r="54" spans="1:9" x14ac:dyDescent="0.25">
      <c r="A54" s="2">
        <v>2029</v>
      </c>
      <c r="B54" s="2">
        <v>5</v>
      </c>
      <c r="C54" s="3">
        <v>26489</v>
      </c>
      <c r="D54" s="3">
        <v>2952</v>
      </c>
      <c r="E54" s="6">
        <v>101.99</v>
      </c>
      <c r="F54">
        <v>76</v>
      </c>
      <c r="G54">
        <v>9</v>
      </c>
      <c r="H54" s="3"/>
      <c r="I54" s="3"/>
    </row>
    <row r="55" spans="1:9" x14ac:dyDescent="0.25">
      <c r="A55" s="2">
        <v>2029</v>
      </c>
      <c r="B55" s="2">
        <v>6</v>
      </c>
      <c r="C55" s="3">
        <v>26500</v>
      </c>
      <c r="D55" s="3">
        <v>2952</v>
      </c>
      <c r="E55" s="6">
        <v>102.131</v>
      </c>
      <c r="F55">
        <v>76</v>
      </c>
      <c r="G55">
        <v>9</v>
      </c>
      <c r="H55" s="3"/>
      <c r="I55" s="3"/>
    </row>
    <row r="56" spans="1:9" x14ac:dyDescent="0.25">
      <c r="A56" s="2">
        <v>2029</v>
      </c>
      <c r="B56" s="2">
        <v>7</v>
      </c>
      <c r="C56" s="3">
        <v>26511</v>
      </c>
      <c r="D56" s="3">
        <v>2952</v>
      </c>
      <c r="E56" s="6">
        <v>102.271</v>
      </c>
      <c r="F56">
        <v>76</v>
      </c>
      <c r="G56">
        <v>9</v>
      </c>
      <c r="H56" s="3"/>
      <c r="I56" s="3"/>
    </row>
    <row r="57" spans="1:9" x14ac:dyDescent="0.25">
      <c r="A57" s="2">
        <v>2029</v>
      </c>
      <c r="B57" s="2">
        <v>8</v>
      </c>
      <c r="C57" s="3">
        <v>26522</v>
      </c>
      <c r="D57" s="3">
        <v>2952</v>
      </c>
      <c r="E57" s="6">
        <v>102.41200000000001</v>
      </c>
      <c r="F57">
        <v>76</v>
      </c>
      <c r="G57">
        <v>9</v>
      </c>
      <c r="H57" s="3"/>
      <c r="I57" s="3"/>
    </row>
    <row r="58" spans="1:9" x14ac:dyDescent="0.25">
      <c r="A58" s="2">
        <v>2029</v>
      </c>
      <c r="B58" s="2">
        <v>9</v>
      </c>
      <c r="C58" s="3">
        <v>26533</v>
      </c>
      <c r="D58" s="3">
        <v>2952</v>
      </c>
      <c r="E58" s="6">
        <v>102.553</v>
      </c>
      <c r="F58">
        <v>76</v>
      </c>
      <c r="G58">
        <v>9</v>
      </c>
      <c r="H58" s="3"/>
      <c r="I58" s="3"/>
    </row>
    <row r="59" spans="1:9" x14ac:dyDescent="0.25">
      <c r="A59" s="2">
        <v>2029</v>
      </c>
      <c r="B59" s="2">
        <v>10</v>
      </c>
      <c r="C59" s="3">
        <v>26543</v>
      </c>
      <c r="D59" s="3">
        <v>2952</v>
      </c>
      <c r="E59" s="6">
        <v>102.694</v>
      </c>
      <c r="F59">
        <v>76</v>
      </c>
      <c r="G59">
        <v>9</v>
      </c>
      <c r="H59" s="3"/>
      <c r="I59" s="3"/>
    </row>
    <row r="60" spans="1:9" x14ac:dyDescent="0.25">
      <c r="A60" s="2">
        <v>2029</v>
      </c>
      <c r="B60" s="2">
        <v>11</v>
      </c>
      <c r="C60" s="3">
        <v>26554</v>
      </c>
      <c r="D60" s="3">
        <v>2952</v>
      </c>
      <c r="E60" s="6">
        <v>102.83499999999999</v>
      </c>
      <c r="F60">
        <v>76</v>
      </c>
      <c r="G60">
        <v>9</v>
      </c>
      <c r="H60" s="3"/>
      <c r="I60" s="3"/>
    </row>
    <row r="61" spans="1:9" x14ac:dyDescent="0.25">
      <c r="A61" s="2">
        <v>2029</v>
      </c>
      <c r="B61" s="2">
        <v>12</v>
      </c>
      <c r="C61" s="3">
        <v>26565</v>
      </c>
      <c r="D61" s="3">
        <v>2952</v>
      </c>
      <c r="E61" s="6">
        <v>102.97499999999999</v>
      </c>
      <c r="F61">
        <v>76</v>
      </c>
      <c r="G61">
        <v>9</v>
      </c>
      <c r="H61" s="3"/>
      <c r="I61" s="3"/>
    </row>
    <row r="62" spans="1:9" x14ac:dyDescent="0.25">
      <c r="A62" s="2">
        <v>2030</v>
      </c>
      <c r="B62" s="2">
        <v>1</v>
      </c>
      <c r="C62" s="3">
        <v>26576</v>
      </c>
      <c r="D62" s="3">
        <v>2952</v>
      </c>
      <c r="E62" s="6">
        <v>103.116</v>
      </c>
      <c r="F62">
        <v>76</v>
      </c>
      <c r="G62">
        <v>9</v>
      </c>
      <c r="H62" s="3"/>
      <c r="I62" s="3"/>
    </row>
    <row r="63" spans="1:9" x14ac:dyDescent="0.25">
      <c r="A63" s="2">
        <v>2030</v>
      </c>
      <c r="B63" s="2">
        <v>2</v>
      </c>
      <c r="C63" s="3">
        <v>26587</v>
      </c>
      <c r="D63" s="3">
        <v>2952</v>
      </c>
      <c r="E63" s="6">
        <v>103.25700000000001</v>
      </c>
      <c r="F63">
        <v>76</v>
      </c>
      <c r="G63">
        <v>9</v>
      </c>
      <c r="H63" s="3"/>
      <c r="I63" s="3"/>
    </row>
    <row r="64" spans="1:9" x14ac:dyDescent="0.25">
      <c r="A64" s="2">
        <v>2030</v>
      </c>
      <c r="B64" s="2">
        <v>3</v>
      </c>
      <c r="C64" s="3">
        <v>26597</v>
      </c>
      <c r="D64" s="3">
        <v>2952</v>
      </c>
      <c r="E64" s="6">
        <v>103.398</v>
      </c>
      <c r="F64">
        <v>76</v>
      </c>
      <c r="G64">
        <v>9</v>
      </c>
      <c r="H64" s="3"/>
      <c r="I64" s="3"/>
    </row>
    <row r="65" spans="1:9" x14ac:dyDescent="0.25">
      <c r="A65" s="2">
        <v>2030</v>
      </c>
      <c r="B65" s="2">
        <v>4</v>
      </c>
      <c r="C65" s="3">
        <v>26608</v>
      </c>
      <c r="D65" s="3">
        <v>2952</v>
      </c>
      <c r="E65" s="6">
        <v>103.538</v>
      </c>
      <c r="F65">
        <v>76</v>
      </c>
      <c r="G65">
        <v>9</v>
      </c>
      <c r="H65" s="3"/>
      <c r="I65" s="3"/>
    </row>
    <row r="66" spans="1:9" x14ac:dyDescent="0.25">
      <c r="A66" s="2">
        <v>2030</v>
      </c>
      <c r="B66" s="2">
        <v>5</v>
      </c>
      <c r="C66" s="3">
        <v>26619</v>
      </c>
      <c r="D66" s="3">
        <v>2952</v>
      </c>
      <c r="E66" s="6">
        <v>103.679</v>
      </c>
      <c r="F66">
        <v>76</v>
      </c>
      <c r="G66">
        <v>9</v>
      </c>
      <c r="H66" s="3"/>
      <c r="I66" s="3"/>
    </row>
    <row r="67" spans="1:9" x14ac:dyDescent="0.25">
      <c r="A67" s="2">
        <v>2030</v>
      </c>
      <c r="B67" s="2">
        <v>6</v>
      </c>
      <c r="C67" s="3">
        <v>26630</v>
      </c>
      <c r="D67" s="3">
        <v>2952</v>
      </c>
      <c r="E67" s="6">
        <v>103.82</v>
      </c>
      <c r="F67">
        <v>76</v>
      </c>
      <c r="G67">
        <v>9</v>
      </c>
      <c r="H67" s="3"/>
      <c r="I67" s="3"/>
    </row>
    <row r="68" spans="1:9" x14ac:dyDescent="0.25">
      <c r="A68" s="2">
        <v>2030</v>
      </c>
      <c r="B68" s="2">
        <v>7</v>
      </c>
      <c r="C68" s="3">
        <v>26641</v>
      </c>
      <c r="D68" s="3">
        <v>2952</v>
      </c>
      <c r="E68" s="6">
        <v>103.961</v>
      </c>
      <c r="F68">
        <v>76</v>
      </c>
      <c r="G68">
        <v>9</v>
      </c>
      <c r="H68" s="3"/>
      <c r="I68" s="3"/>
    </row>
    <row r="69" spans="1:9" x14ac:dyDescent="0.25">
      <c r="A69" s="2">
        <v>2030</v>
      </c>
      <c r="B69" s="2">
        <v>8</v>
      </c>
      <c r="C69" s="3">
        <v>26652</v>
      </c>
      <c r="D69" s="3">
        <v>2952</v>
      </c>
      <c r="E69" s="6">
        <v>104.102</v>
      </c>
      <c r="F69">
        <v>76</v>
      </c>
      <c r="G69">
        <v>9</v>
      </c>
      <c r="H69" s="3"/>
      <c r="I69" s="3"/>
    </row>
    <row r="70" spans="1:9" x14ac:dyDescent="0.25">
      <c r="A70" s="2">
        <v>2030</v>
      </c>
      <c r="B70" s="2">
        <v>9</v>
      </c>
      <c r="C70" s="3">
        <v>26663</v>
      </c>
      <c r="D70" s="3">
        <v>2952</v>
      </c>
      <c r="E70" s="6">
        <v>104.242</v>
      </c>
      <c r="F70">
        <v>76</v>
      </c>
      <c r="G70">
        <v>9</v>
      </c>
      <c r="H70" s="3"/>
      <c r="I70" s="3"/>
    </row>
    <row r="71" spans="1:9" x14ac:dyDescent="0.25">
      <c r="A71" s="2">
        <v>2030</v>
      </c>
      <c r="B71" s="2">
        <v>10</v>
      </c>
      <c r="C71" s="3">
        <v>26674</v>
      </c>
      <c r="D71" s="3">
        <v>2952</v>
      </c>
      <c r="E71" s="6">
        <v>104.383</v>
      </c>
      <c r="F71">
        <v>76</v>
      </c>
      <c r="G71">
        <v>9</v>
      </c>
      <c r="H71" s="3"/>
      <c r="I71" s="3"/>
    </row>
    <row r="72" spans="1:9" x14ac:dyDescent="0.25">
      <c r="A72" s="2">
        <v>2030</v>
      </c>
      <c r="B72" s="2">
        <v>11</v>
      </c>
      <c r="C72" s="3">
        <v>26685</v>
      </c>
      <c r="D72" s="3">
        <v>2952</v>
      </c>
      <c r="E72" s="6">
        <v>104.524</v>
      </c>
      <c r="F72">
        <v>76</v>
      </c>
      <c r="G72">
        <v>9</v>
      </c>
      <c r="H72" s="3"/>
      <c r="I72" s="3"/>
    </row>
    <row r="73" spans="1:9" x14ac:dyDescent="0.25">
      <c r="A73" s="2">
        <v>2030</v>
      </c>
      <c r="B73" s="2">
        <v>12</v>
      </c>
      <c r="C73" s="3">
        <v>26695</v>
      </c>
      <c r="D73" s="3">
        <v>2952</v>
      </c>
      <c r="E73" s="6">
        <v>104.66500000000001</v>
      </c>
      <c r="F73">
        <v>76</v>
      </c>
      <c r="G73">
        <v>9</v>
      </c>
      <c r="H73" s="3"/>
      <c r="I73" s="3"/>
    </row>
    <row r="74" spans="1:9" x14ac:dyDescent="0.25">
      <c r="D74" s="3"/>
    </row>
    <row r="75" spans="1:9" x14ac:dyDescent="0.25">
      <c r="D75" s="3"/>
    </row>
    <row r="76" spans="1:9" x14ac:dyDescent="0.25">
      <c r="D76" s="3"/>
    </row>
    <row r="77" spans="1:9" x14ac:dyDescent="0.25">
      <c r="D77" s="3"/>
    </row>
    <row r="78" spans="1:9" x14ac:dyDescent="0.25">
      <c r="D78" s="3"/>
    </row>
    <row r="79" spans="1:9" x14ac:dyDescent="0.25">
      <c r="D79" s="3"/>
    </row>
    <row r="80" spans="1:9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2940-DA0D-4817-86B8-9A189B692658}">
  <dimension ref="A1:G7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:F73"/>
    </sheetView>
  </sheetViews>
  <sheetFormatPr defaultRowHeight="15.75" x14ac:dyDescent="0.25"/>
  <cols>
    <col min="1" max="2" width="9" style="2"/>
    <col min="3" max="7" width="15.5" style="4" customWidth="1"/>
  </cols>
  <sheetData>
    <row r="1" spans="1:7" x14ac:dyDescent="0.25">
      <c r="A1" s="1" t="s">
        <v>0</v>
      </c>
      <c r="B1" s="1" t="s">
        <v>1</v>
      </c>
      <c r="C1" s="4" t="s">
        <v>5</v>
      </c>
      <c r="D1" s="4" t="s">
        <v>4</v>
      </c>
      <c r="E1" s="4" t="s">
        <v>2</v>
      </c>
      <c r="F1" s="4" t="s">
        <v>3</v>
      </c>
      <c r="G1" s="4" t="s">
        <v>12</v>
      </c>
    </row>
    <row r="2" spans="1:7" x14ac:dyDescent="0.25">
      <c r="A2" s="2">
        <v>2025</v>
      </c>
      <c r="B2" s="2">
        <v>1</v>
      </c>
      <c r="C2" s="5">
        <v>-95</v>
      </c>
      <c r="D2" s="5">
        <v>109</v>
      </c>
      <c r="E2" s="5">
        <v>-9</v>
      </c>
      <c r="F2" s="5">
        <v>-6</v>
      </c>
      <c r="G2" s="5">
        <v>0</v>
      </c>
    </row>
    <row r="3" spans="1:7" x14ac:dyDescent="0.25">
      <c r="A3" s="2">
        <v>2025</v>
      </c>
      <c r="B3" s="2">
        <v>2</v>
      </c>
      <c r="C3" s="5">
        <v>-95</v>
      </c>
      <c r="D3" s="5">
        <v>109</v>
      </c>
      <c r="E3" s="5">
        <v>-9</v>
      </c>
      <c r="F3" s="5">
        <v>-6</v>
      </c>
      <c r="G3" s="5">
        <v>0</v>
      </c>
    </row>
    <row r="4" spans="1:7" x14ac:dyDescent="0.25">
      <c r="A4" s="2">
        <v>2025</v>
      </c>
      <c r="B4" s="2">
        <v>3</v>
      </c>
      <c r="C4" s="5">
        <v>-95</v>
      </c>
      <c r="D4" s="5">
        <v>109</v>
      </c>
      <c r="E4" s="5">
        <v>-9</v>
      </c>
      <c r="F4" s="5">
        <v>-6</v>
      </c>
      <c r="G4" s="5">
        <v>0</v>
      </c>
    </row>
    <row r="5" spans="1:7" x14ac:dyDescent="0.25">
      <c r="A5" s="2">
        <v>2025</v>
      </c>
      <c r="B5" s="2">
        <v>4</v>
      </c>
      <c r="C5" s="5">
        <v>-95</v>
      </c>
      <c r="D5" s="5">
        <v>109</v>
      </c>
      <c r="E5" s="5">
        <v>-9</v>
      </c>
      <c r="F5" s="5">
        <v>-6</v>
      </c>
      <c r="G5" s="5">
        <v>0</v>
      </c>
    </row>
    <row r="6" spans="1:7" x14ac:dyDescent="0.25">
      <c r="A6" s="2">
        <v>2025</v>
      </c>
      <c r="B6" s="2">
        <v>5</v>
      </c>
      <c r="C6" s="5">
        <v>-95</v>
      </c>
      <c r="D6" s="5">
        <v>109</v>
      </c>
      <c r="E6" s="5">
        <v>-9</v>
      </c>
      <c r="F6" s="5">
        <v>-6</v>
      </c>
      <c r="G6" s="5">
        <v>0</v>
      </c>
    </row>
    <row r="7" spans="1:7" x14ac:dyDescent="0.25">
      <c r="A7" s="2">
        <v>2025</v>
      </c>
      <c r="B7" s="2">
        <v>6</v>
      </c>
      <c r="C7" s="5">
        <v>-95</v>
      </c>
      <c r="D7" s="5">
        <v>109</v>
      </c>
      <c r="E7" s="5">
        <v>-9</v>
      </c>
      <c r="F7" s="5">
        <v>-6</v>
      </c>
      <c r="G7" s="5">
        <v>0</v>
      </c>
    </row>
    <row r="8" spans="1:7" x14ac:dyDescent="0.25">
      <c r="A8" s="2">
        <v>2025</v>
      </c>
      <c r="B8" s="2">
        <v>7</v>
      </c>
      <c r="C8" s="5">
        <v>-95</v>
      </c>
      <c r="D8" s="5">
        <v>109</v>
      </c>
      <c r="E8" s="5">
        <v>-9</v>
      </c>
      <c r="F8" s="5">
        <v>-6</v>
      </c>
      <c r="G8" s="5">
        <v>0</v>
      </c>
    </row>
    <row r="9" spans="1:7" x14ac:dyDescent="0.25">
      <c r="A9" s="2">
        <v>2025</v>
      </c>
      <c r="B9" s="2">
        <v>8</v>
      </c>
      <c r="C9" s="5">
        <v>-95</v>
      </c>
      <c r="D9" s="5">
        <v>109</v>
      </c>
      <c r="E9" s="5">
        <v>-9</v>
      </c>
      <c r="F9" s="5">
        <v>-6</v>
      </c>
      <c r="G9" s="5">
        <v>0</v>
      </c>
    </row>
    <row r="10" spans="1:7" x14ac:dyDescent="0.25">
      <c r="A10" s="2">
        <v>2025</v>
      </c>
      <c r="B10" s="2">
        <v>9</v>
      </c>
      <c r="C10" s="5">
        <v>-95</v>
      </c>
      <c r="D10" s="5">
        <v>109</v>
      </c>
      <c r="E10" s="5">
        <v>-9</v>
      </c>
      <c r="F10" s="5">
        <v>-6</v>
      </c>
      <c r="G10" s="5">
        <v>0</v>
      </c>
    </row>
    <row r="11" spans="1:7" x14ac:dyDescent="0.25">
      <c r="A11" s="2">
        <v>2025</v>
      </c>
      <c r="B11" s="2">
        <v>10</v>
      </c>
      <c r="C11" s="5">
        <v>-95</v>
      </c>
      <c r="D11" s="5">
        <v>109</v>
      </c>
      <c r="E11" s="5">
        <v>-9</v>
      </c>
      <c r="F11" s="5">
        <v>-6</v>
      </c>
      <c r="G11" s="5">
        <v>0</v>
      </c>
    </row>
    <row r="12" spans="1:7" x14ac:dyDescent="0.25">
      <c r="A12" s="2">
        <v>2025</v>
      </c>
      <c r="B12" s="2">
        <v>11</v>
      </c>
      <c r="C12" s="5">
        <v>-95</v>
      </c>
      <c r="D12" s="5">
        <v>109</v>
      </c>
      <c r="E12" s="5">
        <v>-9</v>
      </c>
      <c r="F12" s="5">
        <v>-6</v>
      </c>
      <c r="G12" s="5">
        <v>0</v>
      </c>
    </row>
    <row r="13" spans="1:7" x14ac:dyDescent="0.25">
      <c r="A13" s="2">
        <v>2025</v>
      </c>
      <c r="B13" s="2">
        <v>12</v>
      </c>
      <c r="C13" s="5">
        <v>-95</v>
      </c>
      <c r="D13" s="5">
        <v>109</v>
      </c>
      <c r="E13" s="5">
        <v>-9</v>
      </c>
      <c r="F13" s="5">
        <v>-6</v>
      </c>
      <c r="G13" s="5">
        <v>0</v>
      </c>
    </row>
    <row r="14" spans="1:7" x14ac:dyDescent="0.25">
      <c r="A14" s="2">
        <f t="shared" ref="A14:A26" si="0">A2+1</f>
        <v>2026</v>
      </c>
      <c r="B14" s="2">
        <f t="shared" ref="B14:B26" si="1">B2</f>
        <v>1</v>
      </c>
      <c r="C14" s="5">
        <v>-95</v>
      </c>
      <c r="D14" s="5">
        <v>109</v>
      </c>
      <c r="E14" s="5">
        <v>-9</v>
      </c>
      <c r="F14" s="5">
        <v>-6</v>
      </c>
      <c r="G14" s="5">
        <v>0</v>
      </c>
    </row>
    <row r="15" spans="1:7" x14ac:dyDescent="0.25">
      <c r="A15" s="2">
        <f t="shared" si="0"/>
        <v>2026</v>
      </c>
      <c r="B15" s="2">
        <f t="shared" si="1"/>
        <v>2</v>
      </c>
      <c r="C15" s="5">
        <v>-95</v>
      </c>
      <c r="D15" s="5">
        <v>109</v>
      </c>
      <c r="E15" s="5">
        <v>-9</v>
      </c>
      <c r="F15" s="5">
        <v>-6</v>
      </c>
      <c r="G15" s="5">
        <v>0</v>
      </c>
    </row>
    <row r="16" spans="1:7" x14ac:dyDescent="0.25">
      <c r="A16" s="2">
        <f t="shared" si="0"/>
        <v>2026</v>
      </c>
      <c r="B16" s="2">
        <f t="shared" si="1"/>
        <v>3</v>
      </c>
      <c r="C16" s="5">
        <v>-95</v>
      </c>
      <c r="D16" s="5">
        <v>109</v>
      </c>
      <c r="E16" s="5">
        <v>-9</v>
      </c>
      <c r="F16" s="5">
        <v>-6</v>
      </c>
      <c r="G16" s="5">
        <v>0</v>
      </c>
    </row>
    <row r="17" spans="1:7" x14ac:dyDescent="0.25">
      <c r="A17" s="2">
        <f t="shared" si="0"/>
        <v>2026</v>
      </c>
      <c r="B17" s="2">
        <f t="shared" si="1"/>
        <v>4</v>
      </c>
      <c r="C17" s="5">
        <v>-95</v>
      </c>
      <c r="D17" s="5">
        <v>109</v>
      </c>
      <c r="E17" s="5">
        <v>-9</v>
      </c>
      <c r="F17" s="5">
        <v>-6</v>
      </c>
      <c r="G17" s="5">
        <v>0</v>
      </c>
    </row>
    <row r="18" spans="1:7" x14ac:dyDescent="0.25">
      <c r="A18" s="2">
        <f t="shared" si="0"/>
        <v>2026</v>
      </c>
      <c r="B18" s="2">
        <f t="shared" si="1"/>
        <v>5</v>
      </c>
      <c r="C18" s="5">
        <v>-95</v>
      </c>
      <c r="D18" s="5">
        <v>109</v>
      </c>
      <c r="E18" s="5">
        <v>-9</v>
      </c>
      <c r="F18" s="5">
        <v>-6</v>
      </c>
      <c r="G18" s="5">
        <v>0</v>
      </c>
    </row>
    <row r="19" spans="1:7" x14ac:dyDescent="0.25">
      <c r="A19" s="2">
        <f t="shared" si="0"/>
        <v>2026</v>
      </c>
      <c r="B19" s="2">
        <f t="shared" si="1"/>
        <v>6</v>
      </c>
      <c r="C19" s="5">
        <v>-95</v>
      </c>
      <c r="D19" s="5">
        <v>109</v>
      </c>
      <c r="E19" s="5">
        <v>-9</v>
      </c>
      <c r="F19" s="5">
        <v>-6</v>
      </c>
      <c r="G19" s="5">
        <v>0</v>
      </c>
    </row>
    <row r="20" spans="1:7" x14ac:dyDescent="0.25">
      <c r="A20" s="2">
        <f t="shared" si="0"/>
        <v>2026</v>
      </c>
      <c r="B20" s="2">
        <f t="shared" si="1"/>
        <v>7</v>
      </c>
      <c r="C20" s="5">
        <v>-95</v>
      </c>
      <c r="D20" s="5">
        <v>109</v>
      </c>
      <c r="E20" s="5">
        <v>-9</v>
      </c>
      <c r="F20" s="5">
        <v>-6</v>
      </c>
      <c r="G20" s="5">
        <v>0</v>
      </c>
    </row>
    <row r="21" spans="1:7" x14ac:dyDescent="0.25">
      <c r="A21" s="2">
        <f t="shared" si="0"/>
        <v>2026</v>
      </c>
      <c r="B21" s="2">
        <f t="shared" si="1"/>
        <v>8</v>
      </c>
      <c r="C21" s="5">
        <v>-95</v>
      </c>
      <c r="D21" s="5">
        <v>109</v>
      </c>
      <c r="E21" s="5">
        <v>-9</v>
      </c>
      <c r="F21" s="5">
        <v>-6</v>
      </c>
      <c r="G21" s="5">
        <v>0</v>
      </c>
    </row>
    <row r="22" spans="1:7" x14ac:dyDescent="0.25">
      <c r="A22" s="2">
        <f t="shared" si="0"/>
        <v>2026</v>
      </c>
      <c r="B22" s="2">
        <f t="shared" si="1"/>
        <v>9</v>
      </c>
      <c r="C22" s="5">
        <v>-95</v>
      </c>
      <c r="D22" s="5">
        <v>109</v>
      </c>
      <c r="E22" s="5">
        <v>-9</v>
      </c>
      <c r="F22" s="5">
        <v>-6</v>
      </c>
      <c r="G22" s="5">
        <v>0</v>
      </c>
    </row>
    <row r="23" spans="1:7" x14ac:dyDescent="0.25">
      <c r="A23" s="2">
        <f t="shared" si="0"/>
        <v>2026</v>
      </c>
      <c r="B23" s="2">
        <f t="shared" si="1"/>
        <v>10</v>
      </c>
      <c r="C23" s="5">
        <v>-95</v>
      </c>
      <c r="D23" s="5">
        <v>109</v>
      </c>
      <c r="E23" s="5">
        <v>-9</v>
      </c>
      <c r="F23" s="5">
        <v>-6</v>
      </c>
      <c r="G23" s="5">
        <v>0</v>
      </c>
    </row>
    <row r="24" spans="1:7" x14ac:dyDescent="0.25">
      <c r="A24" s="2">
        <f t="shared" si="0"/>
        <v>2026</v>
      </c>
      <c r="B24" s="2">
        <f t="shared" si="1"/>
        <v>11</v>
      </c>
      <c r="C24" s="5">
        <v>-95</v>
      </c>
      <c r="D24" s="5">
        <v>109</v>
      </c>
      <c r="E24" s="5">
        <v>-9</v>
      </c>
      <c r="F24" s="5">
        <v>-6</v>
      </c>
      <c r="G24" s="5">
        <v>0</v>
      </c>
    </row>
    <row r="25" spans="1:7" x14ac:dyDescent="0.25">
      <c r="A25" s="2">
        <f t="shared" si="0"/>
        <v>2026</v>
      </c>
      <c r="B25" s="2">
        <f t="shared" si="1"/>
        <v>12</v>
      </c>
      <c r="C25" s="5">
        <v>-95</v>
      </c>
      <c r="D25" s="5">
        <v>109</v>
      </c>
      <c r="E25" s="5">
        <v>-9</v>
      </c>
      <c r="F25" s="5">
        <v>-6</v>
      </c>
      <c r="G25" s="5">
        <v>0</v>
      </c>
    </row>
    <row r="26" spans="1:7" x14ac:dyDescent="0.25">
      <c r="A26" s="2">
        <f t="shared" si="0"/>
        <v>2027</v>
      </c>
      <c r="B26" s="2">
        <f t="shared" si="1"/>
        <v>1</v>
      </c>
      <c r="C26" s="5">
        <v>-95</v>
      </c>
      <c r="D26" s="5">
        <v>109</v>
      </c>
      <c r="E26" s="5">
        <v>-9</v>
      </c>
      <c r="F26" s="5">
        <v>-6</v>
      </c>
      <c r="G26" s="5">
        <v>0</v>
      </c>
    </row>
    <row r="27" spans="1:7" x14ac:dyDescent="0.25">
      <c r="A27" s="2">
        <f t="shared" ref="A27:A73" si="2">A15+1</f>
        <v>2027</v>
      </c>
      <c r="B27" s="2">
        <f t="shared" ref="B27:B73" si="3">B15</f>
        <v>2</v>
      </c>
      <c r="C27" s="5">
        <v>-95</v>
      </c>
      <c r="D27" s="5">
        <v>109</v>
      </c>
      <c r="E27" s="5">
        <v>-9</v>
      </c>
      <c r="F27" s="5">
        <v>-6</v>
      </c>
      <c r="G27" s="5">
        <v>0</v>
      </c>
    </row>
    <row r="28" spans="1:7" x14ac:dyDescent="0.25">
      <c r="A28" s="2">
        <f t="shared" si="2"/>
        <v>2027</v>
      </c>
      <c r="B28" s="2">
        <f t="shared" si="3"/>
        <v>3</v>
      </c>
      <c r="C28" s="5">
        <v>-95</v>
      </c>
      <c r="D28" s="5">
        <v>109</v>
      </c>
      <c r="E28" s="5">
        <v>-9</v>
      </c>
      <c r="F28" s="5">
        <v>-6</v>
      </c>
      <c r="G28" s="5">
        <v>0</v>
      </c>
    </row>
    <row r="29" spans="1:7" x14ac:dyDescent="0.25">
      <c r="A29" s="2">
        <f t="shared" si="2"/>
        <v>2027</v>
      </c>
      <c r="B29" s="2">
        <f t="shared" si="3"/>
        <v>4</v>
      </c>
      <c r="C29" s="5">
        <v>-95</v>
      </c>
      <c r="D29" s="5">
        <v>109</v>
      </c>
      <c r="E29" s="5">
        <v>-9</v>
      </c>
      <c r="F29" s="5">
        <v>-6</v>
      </c>
      <c r="G29" s="5">
        <v>0</v>
      </c>
    </row>
    <row r="30" spans="1:7" x14ac:dyDescent="0.25">
      <c r="A30" s="2">
        <f t="shared" si="2"/>
        <v>2027</v>
      </c>
      <c r="B30" s="2">
        <f t="shared" si="3"/>
        <v>5</v>
      </c>
      <c r="C30" s="5">
        <v>-95</v>
      </c>
      <c r="D30" s="5">
        <v>109</v>
      </c>
      <c r="E30" s="5">
        <v>-9</v>
      </c>
      <c r="F30" s="5">
        <v>-6</v>
      </c>
      <c r="G30" s="5">
        <v>0</v>
      </c>
    </row>
    <row r="31" spans="1:7" x14ac:dyDescent="0.25">
      <c r="A31" s="2">
        <f t="shared" si="2"/>
        <v>2027</v>
      </c>
      <c r="B31" s="2">
        <f t="shared" si="3"/>
        <v>6</v>
      </c>
      <c r="C31" s="5">
        <v>-95</v>
      </c>
      <c r="D31" s="5">
        <v>109</v>
      </c>
      <c r="E31" s="5">
        <v>-9</v>
      </c>
      <c r="F31" s="5">
        <v>-6</v>
      </c>
      <c r="G31" s="5">
        <v>0</v>
      </c>
    </row>
    <row r="32" spans="1:7" x14ac:dyDescent="0.25">
      <c r="A32" s="2">
        <f t="shared" si="2"/>
        <v>2027</v>
      </c>
      <c r="B32" s="2">
        <f t="shared" si="3"/>
        <v>7</v>
      </c>
      <c r="C32" s="5">
        <v>-95</v>
      </c>
      <c r="D32" s="5">
        <v>109</v>
      </c>
      <c r="E32" s="5">
        <v>-9</v>
      </c>
      <c r="F32" s="5">
        <v>-6</v>
      </c>
      <c r="G32" s="5">
        <v>0</v>
      </c>
    </row>
    <row r="33" spans="1:7" x14ac:dyDescent="0.25">
      <c r="A33" s="2">
        <f t="shared" si="2"/>
        <v>2027</v>
      </c>
      <c r="B33" s="2">
        <f t="shared" si="3"/>
        <v>8</v>
      </c>
      <c r="C33" s="5">
        <v>-95</v>
      </c>
      <c r="D33" s="5">
        <v>109</v>
      </c>
      <c r="E33" s="5">
        <v>-9</v>
      </c>
      <c r="F33" s="5">
        <v>-6</v>
      </c>
      <c r="G33" s="5">
        <v>0</v>
      </c>
    </row>
    <row r="34" spans="1:7" x14ac:dyDescent="0.25">
      <c r="A34" s="2">
        <f t="shared" si="2"/>
        <v>2027</v>
      </c>
      <c r="B34" s="2">
        <f t="shared" si="3"/>
        <v>9</v>
      </c>
      <c r="C34" s="5">
        <v>-95</v>
      </c>
      <c r="D34" s="5">
        <v>109</v>
      </c>
      <c r="E34" s="5">
        <v>-9</v>
      </c>
      <c r="F34" s="5">
        <v>-6</v>
      </c>
      <c r="G34" s="5">
        <v>0</v>
      </c>
    </row>
    <row r="35" spans="1:7" x14ac:dyDescent="0.25">
      <c r="A35" s="2">
        <f t="shared" si="2"/>
        <v>2027</v>
      </c>
      <c r="B35" s="2">
        <f t="shared" si="3"/>
        <v>10</v>
      </c>
      <c r="C35" s="5">
        <v>-95</v>
      </c>
      <c r="D35" s="5">
        <v>109</v>
      </c>
      <c r="E35" s="5">
        <v>-9</v>
      </c>
      <c r="F35" s="5">
        <v>-6</v>
      </c>
      <c r="G35" s="5">
        <v>0</v>
      </c>
    </row>
    <row r="36" spans="1:7" x14ac:dyDescent="0.25">
      <c r="A36" s="2">
        <f t="shared" si="2"/>
        <v>2027</v>
      </c>
      <c r="B36" s="2">
        <f t="shared" si="3"/>
        <v>11</v>
      </c>
      <c r="C36" s="5">
        <v>-95</v>
      </c>
      <c r="D36" s="5">
        <v>109</v>
      </c>
      <c r="E36" s="5">
        <v>-9</v>
      </c>
      <c r="F36" s="5">
        <v>-6</v>
      </c>
      <c r="G36" s="5">
        <v>0</v>
      </c>
    </row>
    <row r="37" spans="1:7" x14ac:dyDescent="0.25">
      <c r="A37" s="2">
        <f t="shared" si="2"/>
        <v>2027</v>
      </c>
      <c r="B37" s="2">
        <f t="shared" si="3"/>
        <v>12</v>
      </c>
      <c r="C37" s="5">
        <v>-95</v>
      </c>
      <c r="D37" s="5">
        <v>109</v>
      </c>
      <c r="E37" s="5">
        <v>-9</v>
      </c>
      <c r="F37" s="5">
        <v>-6</v>
      </c>
      <c r="G37" s="5">
        <v>0</v>
      </c>
    </row>
    <row r="38" spans="1:7" x14ac:dyDescent="0.25">
      <c r="A38" s="2">
        <f t="shared" si="2"/>
        <v>2028</v>
      </c>
      <c r="B38" s="2">
        <f t="shared" si="3"/>
        <v>1</v>
      </c>
      <c r="C38" s="5">
        <v>-95</v>
      </c>
      <c r="D38" s="5">
        <v>109</v>
      </c>
      <c r="E38" s="5">
        <v>-9</v>
      </c>
      <c r="F38" s="5">
        <v>-6</v>
      </c>
      <c r="G38" s="5">
        <v>0</v>
      </c>
    </row>
    <row r="39" spans="1:7" x14ac:dyDescent="0.25">
      <c r="A39" s="2">
        <f t="shared" si="2"/>
        <v>2028</v>
      </c>
      <c r="B39" s="2">
        <f t="shared" si="3"/>
        <v>2</v>
      </c>
      <c r="C39" s="5">
        <v>-95</v>
      </c>
      <c r="D39" s="5">
        <v>109</v>
      </c>
      <c r="E39" s="5">
        <v>-9</v>
      </c>
      <c r="F39" s="5">
        <v>-6</v>
      </c>
      <c r="G39" s="5">
        <v>0</v>
      </c>
    </row>
    <row r="40" spans="1:7" x14ac:dyDescent="0.25">
      <c r="A40" s="2">
        <f t="shared" si="2"/>
        <v>2028</v>
      </c>
      <c r="B40" s="2">
        <f t="shared" si="3"/>
        <v>3</v>
      </c>
      <c r="C40" s="5">
        <v>-95</v>
      </c>
      <c r="D40" s="5">
        <v>109</v>
      </c>
      <c r="E40" s="5">
        <v>-9</v>
      </c>
      <c r="F40" s="5">
        <v>-6</v>
      </c>
      <c r="G40" s="5">
        <v>0</v>
      </c>
    </row>
    <row r="41" spans="1:7" x14ac:dyDescent="0.25">
      <c r="A41" s="2">
        <f t="shared" si="2"/>
        <v>2028</v>
      </c>
      <c r="B41" s="2">
        <f t="shared" si="3"/>
        <v>4</v>
      </c>
      <c r="C41" s="5">
        <v>-95</v>
      </c>
      <c r="D41" s="5">
        <v>109</v>
      </c>
      <c r="E41" s="5">
        <v>-9</v>
      </c>
      <c r="F41" s="5">
        <v>-6</v>
      </c>
      <c r="G41" s="5">
        <v>0</v>
      </c>
    </row>
    <row r="42" spans="1:7" x14ac:dyDescent="0.25">
      <c r="A42" s="2">
        <f t="shared" si="2"/>
        <v>2028</v>
      </c>
      <c r="B42" s="2">
        <f t="shared" si="3"/>
        <v>5</v>
      </c>
      <c r="C42" s="5">
        <v>-95</v>
      </c>
      <c r="D42" s="5">
        <v>109</v>
      </c>
      <c r="E42" s="5">
        <v>-9</v>
      </c>
      <c r="F42" s="5">
        <v>-6</v>
      </c>
      <c r="G42" s="5">
        <v>0</v>
      </c>
    </row>
    <row r="43" spans="1:7" x14ac:dyDescent="0.25">
      <c r="A43" s="2">
        <f t="shared" si="2"/>
        <v>2028</v>
      </c>
      <c r="B43" s="2">
        <f t="shared" si="3"/>
        <v>6</v>
      </c>
      <c r="C43" s="5">
        <v>-95</v>
      </c>
      <c r="D43" s="5">
        <v>109</v>
      </c>
      <c r="E43" s="5">
        <v>-9</v>
      </c>
      <c r="F43" s="5">
        <v>-6</v>
      </c>
      <c r="G43" s="5">
        <v>0</v>
      </c>
    </row>
    <row r="44" spans="1:7" x14ac:dyDescent="0.25">
      <c r="A44" s="2">
        <f t="shared" si="2"/>
        <v>2028</v>
      </c>
      <c r="B44" s="2">
        <f t="shared" si="3"/>
        <v>7</v>
      </c>
      <c r="C44" s="5">
        <v>-95</v>
      </c>
      <c r="D44" s="5">
        <v>109</v>
      </c>
      <c r="E44" s="5">
        <v>-9</v>
      </c>
      <c r="F44" s="5">
        <v>-6</v>
      </c>
      <c r="G44" s="5">
        <v>0</v>
      </c>
    </row>
    <row r="45" spans="1:7" x14ac:dyDescent="0.25">
      <c r="A45" s="2">
        <f t="shared" si="2"/>
        <v>2028</v>
      </c>
      <c r="B45" s="2">
        <f t="shared" si="3"/>
        <v>8</v>
      </c>
      <c r="C45" s="5">
        <v>-95</v>
      </c>
      <c r="D45" s="5">
        <v>109</v>
      </c>
      <c r="E45" s="5">
        <v>-9</v>
      </c>
      <c r="F45" s="5">
        <v>-6</v>
      </c>
      <c r="G45" s="5">
        <v>0</v>
      </c>
    </row>
    <row r="46" spans="1:7" x14ac:dyDescent="0.25">
      <c r="A46" s="2">
        <f t="shared" si="2"/>
        <v>2028</v>
      </c>
      <c r="B46" s="2">
        <f t="shared" si="3"/>
        <v>9</v>
      </c>
      <c r="C46" s="5">
        <v>-95</v>
      </c>
      <c r="D46" s="5">
        <v>109</v>
      </c>
      <c r="E46" s="5">
        <v>-9</v>
      </c>
      <c r="F46" s="5">
        <v>-6</v>
      </c>
      <c r="G46" s="5">
        <v>0</v>
      </c>
    </row>
    <row r="47" spans="1:7" x14ac:dyDescent="0.25">
      <c r="A47" s="2">
        <f t="shared" si="2"/>
        <v>2028</v>
      </c>
      <c r="B47" s="2">
        <f t="shared" si="3"/>
        <v>10</v>
      </c>
      <c r="C47" s="5">
        <v>-95</v>
      </c>
      <c r="D47" s="5">
        <v>109</v>
      </c>
      <c r="E47" s="5">
        <v>-9</v>
      </c>
      <c r="F47" s="5">
        <v>-6</v>
      </c>
      <c r="G47" s="5">
        <v>0</v>
      </c>
    </row>
    <row r="48" spans="1:7" x14ac:dyDescent="0.25">
      <c r="A48" s="2">
        <f t="shared" si="2"/>
        <v>2028</v>
      </c>
      <c r="B48" s="2">
        <f t="shared" si="3"/>
        <v>11</v>
      </c>
      <c r="C48" s="5">
        <v>-95</v>
      </c>
      <c r="D48" s="5">
        <v>109</v>
      </c>
      <c r="E48" s="5">
        <v>-9</v>
      </c>
      <c r="F48" s="5">
        <v>-6</v>
      </c>
      <c r="G48" s="5">
        <v>0</v>
      </c>
    </row>
    <row r="49" spans="1:7" x14ac:dyDescent="0.25">
      <c r="A49" s="2">
        <f t="shared" si="2"/>
        <v>2028</v>
      </c>
      <c r="B49" s="2">
        <f t="shared" si="3"/>
        <v>12</v>
      </c>
      <c r="C49" s="5">
        <v>-95</v>
      </c>
      <c r="D49" s="5">
        <v>109</v>
      </c>
      <c r="E49" s="5">
        <v>-9</v>
      </c>
      <c r="F49" s="5">
        <v>-6</v>
      </c>
      <c r="G49" s="5">
        <v>0</v>
      </c>
    </row>
    <row r="50" spans="1:7" x14ac:dyDescent="0.25">
      <c r="A50" s="2">
        <f t="shared" si="2"/>
        <v>2029</v>
      </c>
      <c r="B50" s="2">
        <f t="shared" si="3"/>
        <v>1</v>
      </c>
      <c r="C50" s="5">
        <v>-95</v>
      </c>
      <c r="D50" s="5">
        <v>109</v>
      </c>
      <c r="E50" s="5">
        <v>-9</v>
      </c>
      <c r="F50" s="5">
        <v>-6</v>
      </c>
      <c r="G50" s="5">
        <v>0</v>
      </c>
    </row>
    <row r="51" spans="1:7" x14ac:dyDescent="0.25">
      <c r="A51" s="2">
        <f t="shared" si="2"/>
        <v>2029</v>
      </c>
      <c r="B51" s="2">
        <f t="shared" si="3"/>
        <v>2</v>
      </c>
      <c r="C51" s="5">
        <v>-95</v>
      </c>
      <c r="D51" s="5">
        <v>109</v>
      </c>
      <c r="E51" s="5">
        <v>-9</v>
      </c>
      <c r="F51" s="5">
        <v>-6</v>
      </c>
      <c r="G51" s="5">
        <v>0</v>
      </c>
    </row>
    <row r="52" spans="1:7" x14ac:dyDescent="0.25">
      <c r="A52" s="2">
        <f t="shared" si="2"/>
        <v>2029</v>
      </c>
      <c r="B52" s="2">
        <f t="shared" si="3"/>
        <v>3</v>
      </c>
      <c r="C52" s="5">
        <v>-95</v>
      </c>
      <c r="D52" s="5">
        <v>109</v>
      </c>
      <c r="E52" s="5">
        <v>-9</v>
      </c>
      <c r="F52" s="5">
        <v>-6</v>
      </c>
      <c r="G52" s="5">
        <v>0</v>
      </c>
    </row>
    <row r="53" spans="1:7" x14ac:dyDescent="0.25">
      <c r="A53" s="2">
        <f t="shared" si="2"/>
        <v>2029</v>
      </c>
      <c r="B53" s="2">
        <f t="shared" si="3"/>
        <v>4</v>
      </c>
      <c r="C53" s="5">
        <v>-95</v>
      </c>
      <c r="D53" s="5">
        <v>109</v>
      </c>
      <c r="E53" s="5">
        <v>-9</v>
      </c>
      <c r="F53" s="5">
        <v>-6</v>
      </c>
      <c r="G53" s="5">
        <v>0</v>
      </c>
    </row>
    <row r="54" spans="1:7" x14ac:dyDescent="0.25">
      <c r="A54" s="2">
        <f t="shared" si="2"/>
        <v>2029</v>
      </c>
      <c r="B54" s="2">
        <f t="shared" si="3"/>
        <v>5</v>
      </c>
      <c r="C54" s="5">
        <v>-95</v>
      </c>
      <c r="D54" s="5">
        <v>109</v>
      </c>
      <c r="E54" s="5">
        <v>-9</v>
      </c>
      <c r="F54" s="5">
        <v>-6</v>
      </c>
      <c r="G54" s="5">
        <v>0</v>
      </c>
    </row>
    <row r="55" spans="1:7" x14ac:dyDescent="0.25">
      <c r="A55" s="2">
        <f t="shared" si="2"/>
        <v>2029</v>
      </c>
      <c r="B55" s="2">
        <f t="shared" si="3"/>
        <v>6</v>
      </c>
      <c r="C55" s="5">
        <v>-95</v>
      </c>
      <c r="D55" s="5">
        <v>109</v>
      </c>
      <c r="E55" s="5">
        <v>-9</v>
      </c>
      <c r="F55" s="5">
        <v>-6</v>
      </c>
      <c r="G55" s="5">
        <v>0</v>
      </c>
    </row>
    <row r="56" spans="1:7" x14ac:dyDescent="0.25">
      <c r="A56" s="2">
        <f t="shared" si="2"/>
        <v>2029</v>
      </c>
      <c r="B56" s="2">
        <f t="shared" si="3"/>
        <v>7</v>
      </c>
      <c r="C56" s="5">
        <v>-95</v>
      </c>
      <c r="D56" s="5">
        <v>109</v>
      </c>
      <c r="E56" s="5">
        <v>-9</v>
      </c>
      <c r="F56" s="5">
        <v>-6</v>
      </c>
      <c r="G56" s="5">
        <v>0</v>
      </c>
    </row>
    <row r="57" spans="1:7" x14ac:dyDescent="0.25">
      <c r="A57" s="2">
        <f t="shared" si="2"/>
        <v>2029</v>
      </c>
      <c r="B57" s="2">
        <f t="shared" si="3"/>
        <v>8</v>
      </c>
      <c r="C57" s="5">
        <v>-95</v>
      </c>
      <c r="D57" s="5">
        <v>109</v>
      </c>
      <c r="E57" s="5">
        <v>-9</v>
      </c>
      <c r="F57" s="5">
        <v>-6</v>
      </c>
      <c r="G57" s="5">
        <v>0</v>
      </c>
    </row>
    <row r="58" spans="1:7" x14ac:dyDescent="0.25">
      <c r="A58" s="2">
        <f t="shared" si="2"/>
        <v>2029</v>
      </c>
      <c r="B58" s="2">
        <f t="shared" si="3"/>
        <v>9</v>
      </c>
      <c r="C58" s="5">
        <v>-95</v>
      </c>
      <c r="D58" s="5">
        <v>109</v>
      </c>
      <c r="E58" s="5">
        <v>-9</v>
      </c>
      <c r="F58" s="5">
        <v>-6</v>
      </c>
      <c r="G58" s="5">
        <v>0</v>
      </c>
    </row>
    <row r="59" spans="1:7" x14ac:dyDescent="0.25">
      <c r="A59" s="2">
        <f t="shared" si="2"/>
        <v>2029</v>
      </c>
      <c r="B59" s="2">
        <f t="shared" si="3"/>
        <v>10</v>
      </c>
      <c r="C59" s="5">
        <v>-95</v>
      </c>
      <c r="D59" s="5">
        <v>109</v>
      </c>
      <c r="E59" s="5">
        <v>-9</v>
      </c>
      <c r="F59" s="5">
        <v>-6</v>
      </c>
      <c r="G59" s="5">
        <v>0</v>
      </c>
    </row>
    <row r="60" spans="1:7" x14ac:dyDescent="0.25">
      <c r="A60" s="2">
        <f t="shared" si="2"/>
        <v>2029</v>
      </c>
      <c r="B60" s="2">
        <f t="shared" si="3"/>
        <v>11</v>
      </c>
      <c r="C60" s="5">
        <v>-95</v>
      </c>
      <c r="D60" s="5">
        <v>109</v>
      </c>
      <c r="E60" s="5">
        <v>-9</v>
      </c>
      <c r="F60" s="5">
        <v>-6</v>
      </c>
      <c r="G60" s="5">
        <v>0</v>
      </c>
    </row>
    <row r="61" spans="1:7" x14ac:dyDescent="0.25">
      <c r="A61" s="2">
        <f t="shared" si="2"/>
        <v>2029</v>
      </c>
      <c r="B61" s="2">
        <f t="shared" si="3"/>
        <v>12</v>
      </c>
      <c r="C61" s="5">
        <v>-95</v>
      </c>
      <c r="D61" s="5">
        <v>109</v>
      </c>
      <c r="E61" s="5">
        <v>-9</v>
      </c>
      <c r="F61" s="5">
        <v>-6</v>
      </c>
      <c r="G61" s="5">
        <v>0</v>
      </c>
    </row>
    <row r="62" spans="1:7" x14ac:dyDescent="0.25">
      <c r="A62" s="2">
        <f t="shared" si="2"/>
        <v>2030</v>
      </c>
      <c r="B62" s="2">
        <f t="shared" si="3"/>
        <v>1</v>
      </c>
      <c r="C62" s="5">
        <v>-95</v>
      </c>
      <c r="D62" s="5">
        <v>109</v>
      </c>
      <c r="E62" s="5">
        <v>-9</v>
      </c>
      <c r="F62" s="5">
        <v>-6</v>
      </c>
      <c r="G62" s="5">
        <v>0</v>
      </c>
    </row>
    <row r="63" spans="1:7" x14ac:dyDescent="0.25">
      <c r="A63" s="2">
        <f t="shared" si="2"/>
        <v>2030</v>
      </c>
      <c r="B63" s="2">
        <f t="shared" si="3"/>
        <v>2</v>
      </c>
      <c r="C63" s="5">
        <v>-95</v>
      </c>
      <c r="D63" s="5">
        <v>109</v>
      </c>
      <c r="E63" s="5">
        <v>-9</v>
      </c>
      <c r="F63" s="5">
        <v>-6</v>
      </c>
      <c r="G63" s="5">
        <v>0</v>
      </c>
    </row>
    <row r="64" spans="1:7" x14ac:dyDescent="0.25">
      <c r="A64" s="2">
        <f t="shared" si="2"/>
        <v>2030</v>
      </c>
      <c r="B64" s="2">
        <f t="shared" si="3"/>
        <v>3</v>
      </c>
      <c r="C64" s="5">
        <v>-95</v>
      </c>
      <c r="D64" s="5">
        <v>109</v>
      </c>
      <c r="E64" s="5">
        <v>-9</v>
      </c>
      <c r="F64" s="5">
        <v>-6</v>
      </c>
      <c r="G64" s="5">
        <v>0</v>
      </c>
    </row>
    <row r="65" spans="1:7" x14ac:dyDescent="0.25">
      <c r="A65" s="2">
        <f t="shared" si="2"/>
        <v>2030</v>
      </c>
      <c r="B65" s="2">
        <f t="shared" si="3"/>
        <v>4</v>
      </c>
      <c r="C65" s="5">
        <v>-95</v>
      </c>
      <c r="D65" s="5">
        <v>109</v>
      </c>
      <c r="E65" s="5">
        <v>-9</v>
      </c>
      <c r="F65" s="5">
        <v>-6</v>
      </c>
      <c r="G65" s="5">
        <v>0</v>
      </c>
    </row>
    <row r="66" spans="1:7" x14ac:dyDescent="0.25">
      <c r="A66" s="2">
        <f t="shared" si="2"/>
        <v>2030</v>
      </c>
      <c r="B66" s="2">
        <f t="shared" si="3"/>
        <v>5</v>
      </c>
      <c r="C66" s="5">
        <v>-95</v>
      </c>
      <c r="D66" s="5">
        <v>109</v>
      </c>
      <c r="E66" s="5">
        <v>-9</v>
      </c>
      <c r="F66" s="5">
        <v>-6</v>
      </c>
      <c r="G66" s="5">
        <v>0</v>
      </c>
    </row>
    <row r="67" spans="1:7" x14ac:dyDescent="0.25">
      <c r="A67" s="2">
        <f t="shared" si="2"/>
        <v>2030</v>
      </c>
      <c r="B67" s="2">
        <f t="shared" si="3"/>
        <v>6</v>
      </c>
      <c r="C67" s="5">
        <v>-95</v>
      </c>
      <c r="D67" s="5">
        <v>109</v>
      </c>
      <c r="E67" s="5">
        <v>-9</v>
      </c>
      <c r="F67" s="5">
        <v>-6</v>
      </c>
      <c r="G67" s="5">
        <v>0</v>
      </c>
    </row>
    <row r="68" spans="1:7" x14ac:dyDescent="0.25">
      <c r="A68" s="2">
        <f t="shared" si="2"/>
        <v>2030</v>
      </c>
      <c r="B68" s="2">
        <f t="shared" si="3"/>
        <v>7</v>
      </c>
      <c r="C68" s="5">
        <v>-95</v>
      </c>
      <c r="D68" s="5">
        <v>109</v>
      </c>
      <c r="E68" s="5">
        <v>-9</v>
      </c>
      <c r="F68" s="5">
        <v>-6</v>
      </c>
      <c r="G68" s="5">
        <v>0</v>
      </c>
    </row>
    <row r="69" spans="1:7" x14ac:dyDescent="0.25">
      <c r="A69" s="2">
        <f t="shared" si="2"/>
        <v>2030</v>
      </c>
      <c r="B69" s="2">
        <f t="shared" si="3"/>
        <v>8</v>
      </c>
      <c r="C69" s="5">
        <v>-95</v>
      </c>
      <c r="D69" s="5">
        <v>109</v>
      </c>
      <c r="E69" s="5">
        <v>-9</v>
      </c>
      <c r="F69" s="5">
        <v>-6</v>
      </c>
      <c r="G69" s="5">
        <v>0</v>
      </c>
    </row>
    <row r="70" spans="1:7" x14ac:dyDescent="0.25">
      <c r="A70" s="2">
        <f t="shared" si="2"/>
        <v>2030</v>
      </c>
      <c r="B70" s="2">
        <f t="shared" si="3"/>
        <v>9</v>
      </c>
      <c r="C70" s="5">
        <v>-95</v>
      </c>
      <c r="D70" s="5">
        <v>109</v>
      </c>
      <c r="E70" s="5">
        <v>-9</v>
      </c>
      <c r="F70" s="5">
        <v>-6</v>
      </c>
      <c r="G70" s="5">
        <v>0</v>
      </c>
    </row>
    <row r="71" spans="1:7" x14ac:dyDescent="0.25">
      <c r="A71" s="2">
        <f t="shared" si="2"/>
        <v>2030</v>
      </c>
      <c r="B71" s="2">
        <f t="shared" si="3"/>
        <v>10</v>
      </c>
      <c r="C71" s="5">
        <v>-95</v>
      </c>
      <c r="D71" s="5">
        <v>109</v>
      </c>
      <c r="E71" s="5">
        <v>-9</v>
      </c>
      <c r="F71" s="5">
        <v>-6</v>
      </c>
      <c r="G71" s="5">
        <v>0</v>
      </c>
    </row>
    <row r="72" spans="1:7" x14ac:dyDescent="0.25">
      <c r="A72" s="2">
        <f t="shared" si="2"/>
        <v>2030</v>
      </c>
      <c r="B72" s="2">
        <f t="shared" si="3"/>
        <v>11</v>
      </c>
      <c r="C72" s="5">
        <v>-95</v>
      </c>
      <c r="D72" s="5">
        <v>109</v>
      </c>
      <c r="E72" s="5">
        <v>-9</v>
      </c>
      <c r="F72" s="5">
        <v>-6</v>
      </c>
      <c r="G72" s="5">
        <v>0</v>
      </c>
    </row>
    <row r="73" spans="1:7" x14ac:dyDescent="0.25">
      <c r="A73" s="2">
        <f t="shared" si="2"/>
        <v>2030</v>
      </c>
      <c r="B73" s="2">
        <f t="shared" si="3"/>
        <v>12</v>
      </c>
      <c r="C73" s="5">
        <v>-95</v>
      </c>
      <c r="D73" s="5">
        <v>109</v>
      </c>
      <c r="E73" s="5">
        <v>-9</v>
      </c>
      <c r="F73" s="5">
        <v>-6</v>
      </c>
      <c r="G73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8E68-1E41-43EB-81DA-B5739E5B04CB}">
  <dimension ref="A1:M74"/>
  <sheetViews>
    <sheetView workbookViewId="0">
      <selection activeCell="I59" sqref="I59"/>
    </sheetView>
  </sheetViews>
  <sheetFormatPr defaultRowHeight="15.75" x14ac:dyDescent="0.25"/>
  <cols>
    <col min="1" max="2" width="9" style="2"/>
    <col min="3" max="3" width="10.5" bestFit="1" customWidth="1"/>
    <col min="4" max="4" width="13.125" bestFit="1" customWidth="1"/>
    <col min="5" max="6" width="12.5" bestFit="1" customWidth="1"/>
    <col min="7" max="7" width="11" bestFit="1" customWidth="1"/>
    <col min="9" max="9" width="17.25" bestFit="1" customWidth="1"/>
    <col min="10" max="10" width="19.75" bestFit="1" customWidth="1"/>
    <col min="11" max="12" width="19.25" bestFit="1" customWidth="1"/>
    <col min="13" max="13" width="17.75" bestFit="1" customWidth="1"/>
    <col min="14" max="14" width="11" bestFit="1" customWidth="1"/>
  </cols>
  <sheetData>
    <row r="1" spans="1:13" x14ac:dyDescent="0.25">
      <c r="A1" s="2" t="s">
        <v>0</v>
      </c>
      <c r="B1" s="2" t="s">
        <v>1</v>
      </c>
      <c r="C1" t="s">
        <v>5</v>
      </c>
      <c r="D1" t="s">
        <v>10</v>
      </c>
      <c r="E1" t="s">
        <v>2</v>
      </c>
      <c r="F1" t="s">
        <v>3</v>
      </c>
      <c r="G1" t="s">
        <v>11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</row>
    <row r="2" spans="1:13" x14ac:dyDescent="0.25">
      <c r="A2" s="2">
        <v>2025</v>
      </c>
      <c r="B2" s="2">
        <v>1</v>
      </c>
      <c r="C2" s="3">
        <v>25803</v>
      </c>
      <c r="D2" s="3">
        <v>3061</v>
      </c>
      <c r="E2" s="3">
        <v>86</v>
      </c>
      <c r="F2" s="3">
        <v>70</v>
      </c>
      <c r="G2" s="3">
        <v>9</v>
      </c>
      <c r="H2" s="6"/>
      <c r="I2" s="3">
        <f>('i) Initial Fcst'!C2) + ('ii) ReClass'!C2) -('iv) Elect '!C2)-C2</f>
        <v>0</v>
      </c>
      <c r="J2" s="3">
        <f>('i) Initial Fcst'!D2) + ('ii) ReClass'!D2) -('iv) Elect '!D2)-D2</f>
        <v>0</v>
      </c>
      <c r="K2" s="3">
        <f>('i) Initial Fcst'!E2) + ('ii) ReClass'!E2) -('iv) Elect '!E2)-E2</f>
        <v>-0.33100000000000307</v>
      </c>
      <c r="L2" s="3">
        <f>('i) Initial Fcst'!F2) + ('ii) ReClass'!F2) -('iv) Elect '!F2)-F2</f>
        <v>0</v>
      </c>
      <c r="M2" s="3">
        <f>('i) Initial Fcst'!G2) + ('ii) ReClass'!G2) + SUM('iv) Elect '!C2:F2) -G2</f>
        <v>0</v>
      </c>
    </row>
    <row r="3" spans="1:13" x14ac:dyDescent="0.25">
      <c r="A3" s="2">
        <v>2025</v>
      </c>
      <c r="B3" s="2">
        <v>2</v>
      </c>
      <c r="C3" s="3">
        <v>25828</v>
      </c>
      <c r="D3" s="3">
        <v>3061</v>
      </c>
      <c r="E3" s="3">
        <v>86</v>
      </c>
      <c r="F3" s="3">
        <v>70</v>
      </c>
      <c r="G3" s="3">
        <v>9</v>
      </c>
      <c r="I3" s="3">
        <f>('i) Initial Fcst'!C3) + ('ii) ReClass'!C3) -('iv) Elect '!C3)-C3</f>
        <v>0</v>
      </c>
      <c r="J3" s="3">
        <f>('i) Initial Fcst'!D3) + ('ii) ReClass'!D3) -('iv) Elect '!D3)-D3</f>
        <v>0</v>
      </c>
      <c r="K3" s="3">
        <f>('i) Initial Fcst'!E3) + ('ii) ReClass'!E3) -('iv) Elect '!E3)-E3</f>
        <v>-0.18999999999999773</v>
      </c>
      <c r="L3" s="3">
        <f>('i) Initial Fcst'!F3) + ('ii) ReClass'!F3) -('iv) Elect '!F3)-F3</f>
        <v>0</v>
      </c>
      <c r="M3" s="3">
        <f>('i) Initial Fcst'!G3) + ('ii) ReClass'!G3) + SUM('iv) Elect '!C3:F3) -G3</f>
        <v>0</v>
      </c>
    </row>
    <row r="4" spans="1:13" x14ac:dyDescent="0.25">
      <c r="A4" s="2">
        <v>2025</v>
      </c>
      <c r="B4" s="2">
        <v>3</v>
      </c>
      <c r="C4" s="3">
        <v>25851</v>
      </c>
      <c r="D4" s="3">
        <v>3061</v>
      </c>
      <c r="E4" s="3">
        <v>86</v>
      </c>
      <c r="F4" s="3">
        <v>70</v>
      </c>
      <c r="G4" s="3">
        <v>9</v>
      </c>
      <c r="I4" s="3">
        <f>('i) Initial Fcst'!C4) + ('ii) ReClass'!C4) -('iv) Elect '!C4)-C4</f>
        <v>0</v>
      </c>
      <c r="J4" s="3">
        <f>('i) Initial Fcst'!D4) + ('ii) ReClass'!D4) -('iv) Elect '!D4)-D4</f>
        <v>0</v>
      </c>
      <c r="K4" s="3">
        <f>('i) Initial Fcst'!E4) + ('ii) ReClass'!E4) -('iv) Elect '!E4)-E4</f>
        <v>-4.9000000000006594E-2</v>
      </c>
      <c r="L4" s="3">
        <f>('i) Initial Fcst'!F4) + ('ii) ReClass'!F4) -('iv) Elect '!F4)-F4</f>
        <v>0</v>
      </c>
      <c r="M4" s="3">
        <f>('i) Initial Fcst'!G4) + ('ii) ReClass'!G4) + SUM('iv) Elect '!C4:F4) -G4</f>
        <v>0</v>
      </c>
    </row>
    <row r="5" spans="1:13" x14ac:dyDescent="0.25">
      <c r="A5" s="2">
        <v>2025</v>
      </c>
      <c r="B5" s="2">
        <v>4</v>
      </c>
      <c r="C5" s="3">
        <v>25865</v>
      </c>
      <c r="D5" s="3">
        <v>3061</v>
      </c>
      <c r="E5" s="3">
        <v>86</v>
      </c>
      <c r="F5" s="3">
        <v>70</v>
      </c>
      <c r="G5" s="3">
        <v>9</v>
      </c>
      <c r="I5" s="3">
        <f>('i) Initial Fcst'!C5) + ('ii) ReClass'!C5) -('iv) Elect '!C5)-C5</f>
        <v>0</v>
      </c>
      <c r="J5" s="3">
        <f>('i) Initial Fcst'!D5) + ('ii) ReClass'!D5) -('iv) Elect '!D5)-D5</f>
        <v>0</v>
      </c>
      <c r="K5" s="3">
        <f>('i) Initial Fcst'!E5) + ('ii) ReClass'!E5) -('iv) Elect '!E5)-E5</f>
        <v>9.1999999999998749E-2</v>
      </c>
      <c r="L5" s="3">
        <f>('i) Initial Fcst'!F5) + ('ii) ReClass'!F5) -('iv) Elect '!F5)-F5</f>
        <v>0</v>
      </c>
      <c r="M5" s="3">
        <f>('i) Initial Fcst'!G5) + ('ii) ReClass'!G5) + SUM('iv) Elect '!C5:F5) -G5</f>
        <v>0</v>
      </c>
    </row>
    <row r="6" spans="1:13" x14ac:dyDescent="0.25">
      <c r="A6" s="2">
        <v>2025</v>
      </c>
      <c r="B6" s="2">
        <v>5</v>
      </c>
      <c r="C6" s="3">
        <v>25879</v>
      </c>
      <c r="D6" s="3">
        <v>3061</v>
      </c>
      <c r="E6" s="3">
        <v>86</v>
      </c>
      <c r="F6" s="3">
        <v>70</v>
      </c>
      <c r="G6" s="3">
        <v>9</v>
      </c>
      <c r="I6" s="3">
        <f>('i) Initial Fcst'!C6) + ('ii) ReClass'!C6) -('iv) Elect '!C6)-C6</f>
        <v>0</v>
      </c>
      <c r="J6" s="3">
        <f>('i) Initial Fcst'!D6) + ('ii) ReClass'!D6) -('iv) Elect '!D6)-D6</f>
        <v>0</v>
      </c>
      <c r="K6" s="3">
        <f>('i) Initial Fcst'!E6) + ('ii) ReClass'!E6) -('iv) Elect '!E6)-E6</f>
        <v>0.23199999999999932</v>
      </c>
      <c r="L6" s="3">
        <f>('i) Initial Fcst'!F6) + ('ii) ReClass'!F6) -('iv) Elect '!F6)-F6</f>
        <v>0</v>
      </c>
      <c r="M6" s="3">
        <f>('i) Initial Fcst'!G6) + ('ii) ReClass'!G6) + SUM('iv) Elect '!C6:F6) -G6</f>
        <v>0</v>
      </c>
    </row>
    <row r="7" spans="1:13" x14ac:dyDescent="0.25">
      <c r="A7" s="2">
        <v>2025</v>
      </c>
      <c r="B7" s="2">
        <v>6</v>
      </c>
      <c r="C7" s="3">
        <v>25892</v>
      </c>
      <c r="D7" s="3">
        <v>3061</v>
      </c>
      <c r="E7" s="3">
        <v>86</v>
      </c>
      <c r="F7" s="3">
        <v>70</v>
      </c>
      <c r="G7" s="3">
        <v>9</v>
      </c>
      <c r="I7" s="3">
        <f>('i) Initial Fcst'!C7) + ('ii) ReClass'!C7) -('iv) Elect '!C7)-C7</f>
        <v>0</v>
      </c>
      <c r="J7" s="3">
        <f>('i) Initial Fcst'!D7) + ('ii) ReClass'!D7) -('iv) Elect '!D7)-D7</f>
        <v>0</v>
      </c>
      <c r="K7" s="3">
        <f>('i) Initial Fcst'!E7) + ('ii) ReClass'!E7) -('iv) Elect '!E7)-E7</f>
        <v>0.37300000000000466</v>
      </c>
      <c r="L7" s="3">
        <f>('i) Initial Fcst'!F7) + ('ii) ReClass'!F7) -('iv) Elect '!F7)-F7</f>
        <v>0</v>
      </c>
      <c r="M7" s="3">
        <f>('i) Initial Fcst'!G7) + ('ii) ReClass'!G7) + SUM('iv) Elect '!C7:F7) -G7</f>
        <v>0</v>
      </c>
    </row>
    <row r="8" spans="1:13" x14ac:dyDescent="0.25">
      <c r="A8" s="2">
        <v>2025</v>
      </c>
      <c r="B8" s="2">
        <v>7</v>
      </c>
      <c r="C8" s="3">
        <v>25906</v>
      </c>
      <c r="D8" s="3">
        <v>3061</v>
      </c>
      <c r="E8" s="3">
        <v>87</v>
      </c>
      <c r="F8" s="3">
        <v>70</v>
      </c>
      <c r="G8" s="3">
        <v>9</v>
      </c>
      <c r="I8" s="3">
        <f>('i) Initial Fcst'!C8) + ('ii) ReClass'!C8) -('iv) Elect '!C8)-C8</f>
        <v>0</v>
      </c>
      <c r="J8" s="3">
        <f>('i) Initial Fcst'!D8) + ('ii) ReClass'!D8) -('iv) Elect '!D8)-D8</f>
        <v>0</v>
      </c>
      <c r="K8" s="3">
        <f>('i) Initial Fcst'!E8) + ('ii) ReClass'!E8) -('iv) Elect '!E8)-E8</f>
        <v>-0.48600000000000421</v>
      </c>
      <c r="L8" s="3">
        <f>('i) Initial Fcst'!F8) + ('ii) ReClass'!F8) -('iv) Elect '!F8)-F8</f>
        <v>0</v>
      </c>
      <c r="M8" s="3">
        <f>('i) Initial Fcst'!G8) + ('ii) ReClass'!G8) + SUM('iv) Elect '!C8:F8) -G8</f>
        <v>0</v>
      </c>
    </row>
    <row r="9" spans="1:13" x14ac:dyDescent="0.25">
      <c r="A9" s="2">
        <v>2025</v>
      </c>
      <c r="B9" s="2">
        <v>8</v>
      </c>
      <c r="C9" s="3">
        <v>25919</v>
      </c>
      <c r="D9" s="3">
        <v>3061</v>
      </c>
      <c r="E9" s="3">
        <v>87</v>
      </c>
      <c r="F9" s="3">
        <v>70</v>
      </c>
      <c r="G9" s="3">
        <v>9</v>
      </c>
      <c r="I9" s="3">
        <f>('i) Initial Fcst'!C9) + ('ii) ReClass'!C9) -('iv) Elect '!C9)-C9</f>
        <v>0</v>
      </c>
      <c r="J9" s="3">
        <f>('i) Initial Fcst'!D9) + ('ii) ReClass'!D9) -('iv) Elect '!D9)-D9</f>
        <v>0</v>
      </c>
      <c r="K9" s="3">
        <f>('i) Initial Fcst'!E9) + ('ii) ReClass'!E9) -('iv) Elect '!E9)-E9</f>
        <v>-0.34499999999999886</v>
      </c>
      <c r="L9" s="3">
        <f>('i) Initial Fcst'!F9) + ('ii) ReClass'!F9) -('iv) Elect '!F9)-F9</f>
        <v>0</v>
      </c>
      <c r="M9" s="3">
        <f>('i) Initial Fcst'!G9) + ('ii) ReClass'!G9) + SUM('iv) Elect '!C9:F9) -G9</f>
        <v>0</v>
      </c>
    </row>
    <row r="10" spans="1:13" x14ac:dyDescent="0.25">
      <c r="A10" s="2">
        <v>2025</v>
      </c>
      <c r="B10" s="2">
        <v>9</v>
      </c>
      <c r="C10" s="3">
        <v>25932</v>
      </c>
      <c r="D10" s="3">
        <v>3061</v>
      </c>
      <c r="E10" s="3">
        <v>87</v>
      </c>
      <c r="F10" s="3">
        <v>70</v>
      </c>
      <c r="G10" s="3">
        <v>9</v>
      </c>
      <c r="I10" s="3">
        <f>('i) Initial Fcst'!C10) + ('ii) ReClass'!C10) -('iv) Elect '!C10)-C10</f>
        <v>0</v>
      </c>
      <c r="J10" s="3">
        <f>('i) Initial Fcst'!D10) + ('ii) ReClass'!D10) -('iv) Elect '!D10)-D10</f>
        <v>0</v>
      </c>
      <c r="K10" s="3">
        <f>('i) Initial Fcst'!E10) + ('ii) ReClass'!E10) -('iv) Elect '!E10)-E10</f>
        <v>-0.20499999999999829</v>
      </c>
      <c r="L10" s="3">
        <f>('i) Initial Fcst'!F10) + ('ii) ReClass'!F10) -('iv) Elect '!F10)-F10</f>
        <v>0</v>
      </c>
      <c r="M10" s="3">
        <f>('i) Initial Fcst'!G10) + ('ii) ReClass'!G10) + SUM('iv) Elect '!C10:F10) -G10</f>
        <v>0</v>
      </c>
    </row>
    <row r="11" spans="1:13" x14ac:dyDescent="0.25">
      <c r="A11" s="2">
        <v>2025</v>
      </c>
      <c r="B11" s="2">
        <v>10</v>
      </c>
      <c r="C11" s="3">
        <v>25944</v>
      </c>
      <c r="D11" s="3">
        <v>3061</v>
      </c>
      <c r="E11" s="3">
        <v>87</v>
      </c>
      <c r="F11" s="3">
        <v>70</v>
      </c>
      <c r="G11" s="3">
        <v>9</v>
      </c>
      <c r="I11" s="3">
        <f>('i) Initial Fcst'!C11) + ('ii) ReClass'!C11) -('iv) Elect '!C11)-C11</f>
        <v>0</v>
      </c>
      <c r="J11" s="3">
        <f>('i) Initial Fcst'!D11) + ('ii) ReClass'!D11) -('iv) Elect '!D11)-D11</f>
        <v>0</v>
      </c>
      <c r="K11" s="3">
        <f>('i) Initial Fcst'!E11) + ('ii) ReClass'!E11) -('iv) Elect '!E11)-E11</f>
        <v>-6.3999999999992951E-2</v>
      </c>
      <c r="L11" s="3">
        <f>('i) Initial Fcst'!F11) + ('ii) ReClass'!F11) -('iv) Elect '!F11)-F11</f>
        <v>0</v>
      </c>
      <c r="M11" s="3">
        <f>('i) Initial Fcst'!G11) + ('ii) ReClass'!G11) + SUM('iv) Elect '!C11:F11) -G11</f>
        <v>0</v>
      </c>
    </row>
    <row r="12" spans="1:13" x14ac:dyDescent="0.25">
      <c r="A12" s="2">
        <v>2025</v>
      </c>
      <c r="B12" s="2">
        <v>11</v>
      </c>
      <c r="C12" s="3">
        <v>25957</v>
      </c>
      <c r="D12" s="3">
        <v>3061</v>
      </c>
      <c r="E12" s="3">
        <v>87</v>
      </c>
      <c r="F12" s="3">
        <v>70</v>
      </c>
      <c r="G12" s="3">
        <v>9</v>
      </c>
      <c r="I12" s="3">
        <f>('i) Initial Fcst'!C12) + ('ii) ReClass'!C12) -('iv) Elect '!C12)-C12</f>
        <v>0</v>
      </c>
      <c r="J12" s="3">
        <f>('i) Initial Fcst'!D12) + ('ii) ReClass'!D12) -('iv) Elect '!D12)-D12</f>
        <v>0</v>
      </c>
      <c r="K12" s="3">
        <f>('i) Initial Fcst'!E12) + ('ii) ReClass'!E12) -('iv) Elect '!E12)-E12</f>
        <v>7.6999999999998181E-2</v>
      </c>
      <c r="L12" s="3">
        <f>('i) Initial Fcst'!F12) + ('ii) ReClass'!F12) -('iv) Elect '!F12)-F12</f>
        <v>0</v>
      </c>
      <c r="M12" s="3">
        <f>('i) Initial Fcst'!G12) + ('ii) ReClass'!G12) + SUM('iv) Elect '!C12:F12) -G12</f>
        <v>0</v>
      </c>
    </row>
    <row r="13" spans="1:13" x14ac:dyDescent="0.25">
      <c r="A13" s="2">
        <v>2025</v>
      </c>
      <c r="B13" s="2">
        <v>12</v>
      </c>
      <c r="C13" s="3">
        <v>25968</v>
      </c>
      <c r="D13" s="3">
        <v>3061</v>
      </c>
      <c r="E13" s="3">
        <v>87</v>
      </c>
      <c r="F13" s="3">
        <v>70</v>
      </c>
      <c r="G13" s="3">
        <v>9</v>
      </c>
      <c r="I13" s="3">
        <f>('i) Initial Fcst'!C13) + ('ii) ReClass'!C13) -('iv) Elect '!C13)-C13</f>
        <v>0</v>
      </c>
      <c r="J13" s="3">
        <f>('i) Initial Fcst'!D13) + ('ii) ReClass'!D13) -('iv) Elect '!D13)-D13</f>
        <v>0</v>
      </c>
      <c r="K13" s="3">
        <f>('i) Initial Fcst'!E13) + ('ii) ReClass'!E13) -('iv) Elect '!E13)-E13</f>
        <v>0.21800000000000352</v>
      </c>
      <c r="L13" s="3">
        <f>('i) Initial Fcst'!F13) + ('ii) ReClass'!F13) -('iv) Elect '!F13)-F13</f>
        <v>0</v>
      </c>
      <c r="M13" s="3">
        <f>('i) Initial Fcst'!G13) + ('ii) ReClass'!G13) + SUM('iv) Elect '!C13:F13) -G13</f>
        <v>0</v>
      </c>
    </row>
    <row r="14" spans="1:13" x14ac:dyDescent="0.25">
      <c r="A14" s="2">
        <v>2026</v>
      </c>
      <c r="B14" s="2">
        <v>1</v>
      </c>
      <c r="C14" s="3">
        <v>25979</v>
      </c>
      <c r="D14" s="3">
        <v>3061</v>
      </c>
      <c r="E14" s="3">
        <v>87</v>
      </c>
      <c r="F14" s="3">
        <v>70</v>
      </c>
      <c r="G14" s="3">
        <v>9</v>
      </c>
      <c r="I14" s="3">
        <f>('i) Initial Fcst'!C14) + ('ii) ReClass'!C14) -('iv) Elect '!C14)-C14</f>
        <v>0</v>
      </c>
      <c r="J14" s="3">
        <f>('i) Initial Fcst'!D14) + ('ii) ReClass'!D14) -('iv) Elect '!D14)-D14</f>
        <v>0</v>
      </c>
      <c r="K14" s="3">
        <f>('i) Initial Fcst'!E14) + ('ii) ReClass'!E14) -('iv) Elect '!E14)-E14</f>
        <v>0.35899999999999466</v>
      </c>
      <c r="L14" s="3">
        <f>('i) Initial Fcst'!F14) + ('ii) ReClass'!F14) -('iv) Elect '!F14)-F14</f>
        <v>0</v>
      </c>
      <c r="M14" s="3">
        <f>('i) Initial Fcst'!G14) + ('ii) ReClass'!G14) + SUM('iv) Elect '!C14:F14) -G14</f>
        <v>0</v>
      </c>
    </row>
    <row r="15" spans="1:13" x14ac:dyDescent="0.25">
      <c r="A15" s="2">
        <v>2026</v>
      </c>
      <c r="B15" s="2">
        <v>2</v>
      </c>
      <c r="C15" s="3">
        <v>25990</v>
      </c>
      <c r="D15" s="3">
        <v>3061</v>
      </c>
      <c r="E15" s="3">
        <v>87</v>
      </c>
      <c r="F15" s="3">
        <v>70</v>
      </c>
      <c r="G15" s="3">
        <v>9</v>
      </c>
      <c r="I15" s="3">
        <f>('i) Initial Fcst'!C15) + ('ii) ReClass'!C15) -('iv) Elect '!C15)-C15</f>
        <v>0</v>
      </c>
      <c r="J15" s="3">
        <f>('i) Initial Fcst'!D15) + ('ii) ReClass'!D15) -('iv) Elect '!D15)-D15</f>
        <v>0</v>
      </c>
      <c r="K15" s="3">
        <f>('i) Initial Fcst'!E15) + ('ii) ReClass'!E15) -('iv) Elect '!E15)-E15</f>
        <v>0.49899999999999523</v>
      </c>
      <c r="L15" s="3">
        <f>('i) Initial Fcst'!F15) + ('ii) ReClass'!F15) -('iv) Elect '!F15)-F15</f>
        <v>0</v>
      </c>
      <c r="M15" s="3">
        <f>('i) Initial Fcst'!G15) + ('ii) ReClass'!G15) + SUM('iv) Elect '!C15:F15) -G15</f>
        <v>0</v>
      </c>
    </row>
    <row r="16" spans="1:13" x14ac:dyDescent="0.25">
      <c r="A16" s="2">
        <v>2026</v>
      </c>
      <c r="B16" s="2">
        <v>3</v>
      </c>
      <c r="C16" s="3">
        <v>26001</v>
      </c>
      <c r="D16" s="3">
        <v>3061</v>
      </c>
      <c r="E16" s="3">
        <v>88</v>
      </c>
      <c r="F16" s="3">
        <v>70</v>
      </c>
      <c r="G16" s="3">
        <v>9</v>
      </c>
      <c r="I16" s="3">
        <f>('i) Initial Fcst'!C16) + ('ii) ReClass'!C16) -('iv) Elect '!C16)-C16</f>
        <v>0</v>
      </c>
      <c r="J16" s="3">
        <f>('i) Initial Fcst'!D16) + ('ii) ReClass'!D16) -('iv) Elect '!D16)-D16</f>
        <v>0</v>
      </c>
      <c r="K16" s="3">
        <f>('i) Initial Fcst'!E16) + ('ii) ReClass'!E16) -('iv) Elect '!E16)-E16</f>
        <v>-0.35999999999999943</v>
      </c>
      <c r="L16" s="3">
        <f>('i) Initial Fcst'!F16) + ('ii) ReClass'!F16) -('iv) Elect '!F16)-F16</f>
        <v>0</v>
      </c>
      <c r="M16" s="3">
        <f>('i) Initial Fcst'!G16) + ('ii) ReClass'!G16) + SUM('iv) Elect '!C16:F16) -G16</f>
        <v>0</v>
      </c>
    </row>
    <row r="17" spans="1:13" x14ac:dyDescent="0.25">
      <c r="A17" s="2">
        <v>2026</v>
      </c>
      <c r="B17" s="2">
        <v>4</v>
      </c>
      <c r="C17" s="3">
        <v>26011</v>
      </c>
      <c r="D17" s="3">
        <v>3061</v>
      </c>
      <c r="E17" s="3">
        <v>88</v>
      </c>
      <c r="F17" s="3">
        <v>70</v>
      </c>
      <c r="G17" s="3">
        <v>9</v>
      </c>
      <c r="I17" s="3">
        <f>('i) Initial Fcst'!C17) + ('ii) ReClass'!C17) -('iv) Elect '!C17)-C17</f>
        <v>0</v>
      </c>
      <c r="J17" s="3">
        <f>('i) Initial Fcst'!D17) + ('ii) ReClass'!D17) -('iv) Elect '!D17)-D17</f>
        <v>0</v>
      </c>
      <c r="K17" s="3">
        <f>('i) Initial Fcst'!E17) + ('ii) ReClass'!E17) -('iv) Elect '!E17)-E17</f>
        <v>-0.21899999999999409</v>
      </c>
      <c r="L17" s="3">
        <f>('i) Initial Fcst'!F17) + ('ii) ReClass'!F17) -('iv) Elect '!F17)-F17</f>
        <v>0</v>
      </c>
      <c r="M17" s="3">
        <f>('i) Initial Fcst'!G17) + ('ii) ReClass'!G17) + SUM('iv) Elect '!C17:F17) -G17</f>
        <v>0</v>
      </c>
    </row>
    <row r="18" spans="1:13" x14ac:dyDescent="0.25">
      <c r="A18" s="2">
        <v>2026</v>
      </c>
      <c r="B18" s="2">
        <v>5</v>
      </c>
      <c r="C18" s="3">
        <v>26022</v>
      </c>
      <c r="D18" s="3">
        <v>3061</v>
      </c>
      <c r="E18" s="3">
        <v>88</v>
      </c>
      <c r="F18" s="3">
        <v>70</v>
      </c>
      <c r="G18" s="3">
        <v>9</v>
      </c>
      <c r="I18" s="3">
        <f>('i) Initial Fcst'!C18) + ('ii) ReClass'!C18) -('iv) Elect '!C18)-C18</f>
        <v>0</v>
      </c>
      <c r="J18" s="3">
        <f>('i) Initial Fcst'!D18) + ('ii) ReClass'!D18) -('iv) Elect '!D18)-D18</f>
        <v>0</v>
      </c>
      <c r="K18" s="3">
        <f>('i) Initial Fcst'!E18) + ('ii) ReClass'!E18) -('iv) Elect '!E18)-E18</f>
        <v>-7.8000000000002956E-2</v>
      </c>
      <c r="L18" s="3">
        <f>('i) Initial Fcst'!F18) + ('ii) ReClass'!F18) -('iv) Elect '!F18)-F18</f>
        <v>0</v>
      </c>
      <c r="M18" s="3">
        <f>('i) Initial Fcst'!G18) + ('ii) ReClass'!G18) + SUM('iv) Elect '!C18:F18) -G18</f>
        <v>0</v>
      </c>
    </row>
    <row r="19" spans="1:13" x14ac:dyDescent="0.25">
      <c r="A19" s="2">
        <v>2026</v>
      </c>
      <c r="B19" s="2">
        <v>6</v>
      </c>
      <c r="C19" s="3">
        <v>26032</v>
      </c>
      <c r="D19" s="3">
        <v>3061</v>
      </c>
      <c r="E19" s="3">
        <v>88</v>
      </c>
      <c r="F19" s="3">
        <v>69</v>
      </c>
      <c r="G19" s="3">
        <v>11</v>
      </c>
      <c r="I19" s="3">
        <f>('i) Initial Fcst'!C19) + ('ii) ReClass'!C19) -('iv) Elect '!C19)-C19</f>
        <v>0</v>
      </c>
      <c r="J19" s="3">
        <f>('i) Initial Fcst'!D19) + ('ii) ReClass'!D19) -('iv) Elect '!D19)-D19</f>
        <v>-1</v>
      </c>
      <c r="K19" s="3">
        <f>('i) Initial Fcst'!E19) + ('ii) ReClass'!E19) -('iv) Elect '!E19)-E19</f>
        <v>6.1999999999997613E-2</v>
      </c>
      <c r="L19" s="3">
        <f>('i) Initial Fcst'!F19) + ('ii) ReClass'!F19) -('iv) Elect '!F19)-F19</f>
        <v>0</v>
      </c>
      <c r="M19" s="3">
        <f>('i) Initial Fcst'!G19) + ('ii) ReClass'!G19) + SUM('iv) Elect '!C19:F19) -G19</f>
        <v>0</v>
      </c>
    </row>
    <row r="20" spans="1:13" x14ac:dyDescent="0.25">
      <c r="A20" s="2">
        <v>2026</v>
      </c>
      <c r="B20" s="2">
        <v>7</v>
      </c>
      <c r="C20" s="3">
        <v>26042</v>
      </c>
      <c r="D20" s="3">
        <v>3061</v>
      </c>
      <c r="E20" s="3">
        <v>88</v>
      </c>
      <c r="F20" s="3">
        <v>69</v>
      </c>
      <c r="G20" s="3">
        <v>11</v>
      </c>
      <c r="I20" s="3">
        <f>('i) Initial Fcst'!C20) + ('ii) ReClass'!C20) -('iv) Elect '!C20)-C20</f>
        <v>0</v>
      </c>
      <c r="J20" s="3">
        <f>('i) Initial Fcst'!D20) + ('ii) ReClass'!D20) -('iv) Elect '!D20)-D20</f>
        <v>-1</v>
      </c>
      <c r="K20" s="3">
        <f>('i) Initial Fcst'!E20) + ('ii) ReClass'!E20) -('iv) Elect '!E20)-E20</f>
        <v>0.20300000000000296</v>
      </c>
      <c r="L20" s="3">
        <f>('i) Initial Fcst'!F20) + ('ii) ReClass'!F20) -('iv) Elect '!F20)-F20</f>
        <v>0</v>
      </c>
      <c r="M20" s="3">
        <f>('i) Initial Fcst'!G20) + ('ii) ReClass'!G20) + SUM('iv) Elect '!C20:F20) -G20</f>
        <v>0</v>
      </c>
    </row>
    <row r="21" spans="1:13" x14ac:dyDescent="0.25">
      <c r="A21" s="2">
        <v>2026</v>
      </c>
      <c r="B21" s="2">
        <v>8</v>
      </c>
      <c r="C21" s="3">
        <v>26052</v>
      </c>
      <c r="D21" s="3">
        <v>3061</v>
      </c>
      <c r="E21" s="3">
        <v>88</v>
      </c>
      <c r="F21" s="3">
        <v>69</v>
      </c>
      <c r="G21" s="3">
        <v>11</v>
      </c>
      <c r="I21" s="3">
        <f>('i) Initial Fcst'!C21) + ('ii) ReClass'!C21) -('iv) Elect '!C21)-C21</f>
        <v>0</v>
      </c>
      <c r="J21" s="3">
        <f>('i) Initial Fcst'!D21) + ('ii) ReClass'!D21) -('iv) Elect '!D21)-D21</f>
        <v>-1</v>
      </c>
      <c r="K21" s="3">
        <f>('i) Initial Fcst'!E21) + ('ii) ReClass'!E21) -('iv) Elect '!E21)-E21</f>
        <v>0.34399999999999409</v>
      </c>
      <c r="L21" s="3">
        <f>('i) Initial Fcst'!F21) + ('ii) ReClass'!F21) -('iv) Elect '!F21)-F21</f>
        <v>0</v>
      </c>
      <c r="M21" s="3">
        <f>('i) Initial Fcst'!G21) + ('ii) ReClass'!G21) + SUM('iv) Elect '!C21:F21) -G21</f>
        <v>0</v>
      </c>
    </row>
    <row r="22" spans="1:13" x14ac:dyDescent="0.25">
      <c r="A22" s="2">
        <v>2026</v>
      </c>
      <c r="B22" s="2">
        <v>9</v>
      </c>
      <c r="C22" s="3">
        <v>26062</v>
      </c>
      <c r="D22" s="3">
        <v>3061</v>
      </c>
      <c r="E22" s="3">
        <v>88</v>
      </c>
      <c r="F22" s="3">
        <v>69</v>
      </c>
      <c r="G22" s="3">
        <v>11</v>
      </c>
      <c r="I22" s="3">
        <f>('i) Initial Fcst'!C22) + ('ii) ReClass'!C22) -('iv) Elect '!C22)-C22</f>
        <v>0</v>
      </c>
      <c r="J22" s="3">
        <f>('i) Initial Fcst'!D22) + ('ii) ReClass'!D22) -('iv) Elect '!D22)-D22</f>
        <v>-1</v>
      </c>
      <c r="K22" s="3">
        <f>('i) Initial Fcst'!E22) + ('ii) ReClass'!E22) -('iv) Elect '!E22)-E22</f>
        <v>0.48499999999999943</v>
      </c>
      <c r="L22" s="3">
        <f>('i) Initial Fcst'!F22) + ('ii) ReClass'!F22) -('iv) Elect '!F22)-F22</f>
        <v>0</v>
      </c>
      <c r="M22" s="3">
        <f>('i) Initial Fcst'!G22) + ('ii) ReClass'!G22) + SUM('iv) Elect '!C22:F22) -G22</f>
        <v>0</v>
      </c>
    </row>
    <row r="23" spans="1:13" x14ac:dyDescent="0.25">
      <c r="A23" s="2">
        <v>2026</v>
      </c>
      <c r="B23" s="2">
        <v>10</v>
      </c>
      <c r="C23" s="3">
        <v>26072</v>
      </c>
      <c r="D23" s="3">
        <v>3061</v>
      </c>
      <c r="E23" s="3">
        <v>89</v>
      </c>
      <c r="F23" s="3">
        <v>69</v>
      </c>
      <c r="G23" s="3">
        <v>11</v>
      </c>
      <c r="I23" s="3">
        <f>('i) Initial Fcst'!C23) + ('ii) ReClass'!C23) -('iv) Elect '!C23)-C23</f>
        <v>0</v>
      </c>
      <c r="J23" s="3">
        <f>('i) Initial Fcst'!D23) + ('ii) ReClass'!D23) -('iv) Elect '!D23)-D23</f>
        <v>-1</v>
      </c>
      <c r="K23" s="3">
        <f>('i) Initial Fcst'!E23) + ('ii) ReClass'!E23) -('iv) Elect '!E23)-E23</f>
        <v>-0.37399999999999523</v>
      </c>
      <c r="L23" s="3">
        <f>('i) Initial Fcst'!F23) + ('ii) ReClass'!F23) -('iv) Elect '!F23)-F23</f>
        <v>0</v>
      </c>
      <c r="M23" s="3">
        <f>('i) Initial Fcst'!G23) + ('ii) ReClass'!G23) + SUM('iv) Elect '!C23:F23) -G23</f>
        <v>0</v>
      </c>
    </row>
    <row r="24" spans="1:13" x14ac:dyDescent="0.25">
      <c r="A24" s="2">
        <v>2026</v>
      </c>
      <c r="B24" s="2">
        <v>11</v>
      </c>
      <c r="C24" s="3">
        <v>26082</v>
      </c>
      <c r="D24" s="3">
        <v>3061</v>
      </c>
      <c r="E24" s="3">
        <v>89</v>
      </c>
      <c r="F24" s="3">
        <v>69</v>
      </c>
      <c r="G24" s="3">
        <v>11</v>
      </c>
      <c r="I24" s="3">
        <f>('i) Initial Fcst'!C24) + ('ii) ReClass'!C24) -('iv) Elect '!C24)-C24</f>
        <v>0</v>
      </c>
      <c r="J24" s="3">
        <f>('i) Initial Fcst'!D24) + ('ii) ReClass'!D24) -('iv) Elect '!D24)-D24</f>
        <v>-1</v>
      </c>
      <c r="K24" s="3">
        <f>('i) Initial Fcst'!E24) + ('ii) ReClass'!E24) -('iv) Elect '!E24)-E24</f>
        <v>-0.23399999999999466</v>
      </c>
      <c r="L24" s="3">
        <f>('i) Initial Fcst'!F24) + ('ii) ReClass'!F24) -('iv) Elect '!F24)-F24</f>
        <v>0</v>
      </c>
      <c r="M24" s="3">
        <f>('i) Initial Fcst'!G24) + ('ii) ReClass'!G24) + SUM('iv) Elect '!C24:F24) -G24</f>
        <v>0</v>
      </c>
    </row>
    <row r="25" spans="1:13" x14ac:dyDescent="0.25">
      <c r="A25" s="2">
        <v>2026</v>
      </c>
      <c r="B25" s="2">
        <v>12</v>
      </c>
      <c r="C25" s="3">
        <v>26092</v>
      </c>
      <c r="D25" s="3">
        <v>3061</v>
      </c>
      <c r="E25" s="3">
        <v>89</v>
      </c>
      <c r="F25" s="3">
        <v>69</v>
      </c>
      <c r="G25" s="3">
        <v>11</v>
      </c>
      <c r="I25" s="3">
        <f>('i) Initial Fcst'!C25) + ('ii) ReClass'!C25) -('iv) Elect '!C25)-C25</f>
        <v>0</v>
      </c>
      <c r="J25" s="3">
        <f>('i) Initial Fcst'!D25) + ('ii) ReClass'!D25) -('iv) Elect '!D25)-D25</f>
        <v>-1</v>
      </c>
      <c r="K25" s="3">
        <f>('i) Initial Fcst'!E25) + ('ii) ReClass'!E25) -('iv) Elect '!E25)-E25</f>
        <v>-9.3000000000003524E-2</v>
      </c>
      <c r="L25" s="3">
        <f>('i) Initial Fcst'!F25) + ('ii) ReClass'!F25) -('iv) Elect '!F25)-F25</f>
        <v>0</v>
      </c>
      <c r="M25" s="3">
        <f>('i) Initial Fcst'!G25) + ('ii) ReClass'!G25) + SUM('iv) Elect '!C25:F25) -G25</f>
        <v>0</v>
      </c>
    </row>
    <row r="26" spans="1:13" x14ac:dyDescent="0.25">
      <c r="A26" s="2">
        <v>2027</v>
      </c>
      <c r="B26" s="2">
        <v>1</v>
      </c>
      <c r="C26" s="3">
        <v>26102</v>
      </c>
      <c r="D26" s="3">
        <v>3061</v>
      </c>
      <c r="E26" s="3">
        <v>89</v>
      </c>
      <c r="F26" s="3">
        <v>69</v>
      </c>
      <c r="G26" s="3">
        <v>11</v>
      </c>
      <c r="I26" s="3">
        <f>('i) Initial Fcst'!C26) + ('ii) ReClass'!C26) -('iv) Elect '!C26)-C26</f>
        <v>0</v>
      </c>
      <c r="J26" s="3">
        <f>('i) Initial Fcst'!D26) + ('ii) ReClass'!D26) -('iv) Elect '!D26)-D26</f>
        <v>-1</v>
      </c>
      <c r="K26" s="3">
        <f>('i) Initial Fcst'!E26) + ('ii) ReClass'!E26) -('iv) Elect '!E26)-E26</f>
        <v>4.8000000000001819E-2</v>
      </c>
      <c r="L26" s="3">
        <f>('i) Initial Fcst'!F26) + ('ii) ReClass'!F26) -('iv) Elect '!F26)-F26</f>
        <v>0</v>
      </c>
      <c r="M26" s="3">
        <f>('i) Initial Fcst'!G26) + ('ii) ReClass'!G26) + SUM('iv) Elect '!C26:F26) -G26</f>
        <v>0</v>
      </c>
    </row>
    <row r="27" spans="1:13" x14ac:dyDescent="0.25">
      <c r="A27" s="2">
        <v>2027</v>
      </c>
      <c r="B27" s="2">
        <v>2</v>
      </c>
      <c r="C27" s="3">
        <v>26112</v>
      </c>
      <c r="D27" s="3">
        <v>3061</v>
      </c>
      <c r="E27" s="3">
        <v>89</v>
      </c>
      <c r="F27" s="3">
        <v>69</v>
      </c>
      <c r="G27" s="3">
        <v>11</v>
      </c>
      <c r="I27" s="3">
        <f>('i) Initial Fcst'!C27) + ('ii) ReClass'!C27) -('iv) Elect '!C27)-C27</f>
        <v>0</v>
      </c>
      <c r="J27" s="3">
        <f>('i) Initial Fcst'!D27) + ('ii) ReClass'!D27) -('iv) Elect '!D27)-D27</f>
        <v>-1</v>
      </c>
      <c r="K27" s="3">
        <f>('i) Initial Fcst'!E27) + ('ii) ReClass'!E27) -('iv) Elect '!E27)-E27</f>
        <v>0.18899999999999295</v>
      </c>
      <c r="L27" s="3">
        <f>('i) Initial Fcst'!F27) + ('ii) ReClass'!F27) -('iv) Elect '!F27)-F27</f>
        <v>0</v>
      </c>
      <c r="M27" s="3">
        <f>('i) Initial Fcst'!G27) + ('ii) ReClass'!G27) + SUM('iv) Elect '!C27:F27) -G27</f>
        <v>0</v>
      </c>
    </row>
    <row r="28" spans="1:13" x14ac:dyDescent="0.25">
      <c r="A28" s="2">
        <v>2027</v>
      </c>
      <c r="B28" s="2">
        <v>3</v>
      </c>
      <c r="C28" s="3">
        <v>26122</v>
      </c>
      <c r="D28" s="3">
        <v>3061</v>
      </c>
      <c r="E28" s="3">
        <v>89</v>
      </c>
      <c r="F28" s="3">
        <v>69</v>
      </c>
      <c r="G28" s="3">
        <v>11</v>
      </c>
      <c r="I28" s="3">
        <f>('i) Initial Fcst'!C28) + ('ii) ReClass'!C28) -('iv) Elect '!C28)-C28</f>
        <v>0</v>
      </c>
      <c r="J28" s="3">
        <f>('i) Initial Fcst'!D28) + ('ii) ReClass'!D28) -('iv) Elect '!D28)-D28</f>
        <v>-1</v>
      </c>
      <c r="K28" s="3">
        <f>('i) Initial Fcst'!E28) + ('ii) ReClass'!E28) -('iv) Elect '!E28)-E28</f>
        <v>0.32999999999999829</v>
      </c>
      <c r="L28" s="3">
        <f>('i) Initial Fcst'!F28) + ('ii) ReClass'!F28) -('iv) Elect '!F28)-F28</f>
        <v>0</v>
      </c>
      <c r="M28" s="3">
        <f>('i) Initial Fcst'!G28) + ('ii) ReClass'!G28) + SUM('iv) Elect '!C28:F28) -G28</f>
        <v>0</v>
      </c>
    </row>
    <row r="29" spans="1:13" x14ac:dyDescent="0.25">
      <c r="A29" s="2">
        <v>2027</v>
      </c>
      <c r="B29" s="2">
        <v>4</v>
      </c>
      <c r="C29" s="3">
        <v>26132</v>
      </c>
      <c r="D29" s="3">
        <v>3061</v>
      </c>
      <c r="E29" s="3">
        <v>89</v>
      </c>
      <c r="F29" s="3">
        <v>69</v>
      </c>
      <c r="G29" s="3">
        <v>11</v>
      </c>
      <c r="I29" s="3">
        <f>('i) Initial Fcst'!C29) + ('ii) ReClass'!C29) -('iv) Elect '!C29)-C29</f>
        <v>0</v>
      </c>
      <c r="J29" s="3">
        <f>('i) Initial Fcst'!D29) + ('ii) ReClass'!D29) -('iv) Elect '!D29)-D29</f>
        <v>-1</v>
      </c>
      <c r="K29" s="3">
        <f>('i) Initial Fcst'!E29) + ('ii) ReClass'!E29) -('iv) Elect '!E29)-E29</f>
        <v>0.46999999999999886</v>
      </c>
      <c r="L29" s="3">
        <f>('i) Initial Fcst'!F29) + ('ii) ReClass'!F29) -('iv) Elect '!F29)-F29</f>
        <v>0</v>
      </c>
      <c r="M29" s="3">
        <f>('i) Initial Fcst'!G29) + ('ii) ReClass'!G29) + SUM('iv) Elect '!C29:F29) -G29</f>
        <v>0</v>
      </c>
    </row>
    <row r="30" spans="1:13" x14ac:dyDescent="0.25">
      <c r="A30" s="2">
        <v>2027</v>
      </c>
      <c r="B30" s="2">
        <v>5</v>
      </c>
      <c r="C30" s="3">
        <v>26143</v>
      </c>
      <c r="D30" s="3">
        <v>3061</v>
      </c>
      <c r="E30" s="3">
        <v>90</v>
      </c>
      <c r="F30" s="3">
        <v>69</v>
      </c>
      <c r="G30" s="3">
        <v>11</v>
      </c>
      <c r="I30" s="3">
        <f>('i) Initial Fcst'!C30) + ('ii) ReClass'!C30) -('iv) Elect '!C30)-C30</f>
        <v>0</v>
      </c>
      <c r="J30" s="3">
        <f>('i) Initial Fcst'!D30) + ('ii) ReClass'!D30) -('iv) Elect '!D30)-D30</f>
        <v>-1</v>
      </c>
      <c r="K30" s="3">
        <f>('i) Initial Fcst'!E30) + ('ii) ReClass'!E30) -('iv) Elect '!E30)-E30</f>
        <v>-0.38899999999999579</v>
      </c>
      <c r="L30" s="3">
        <f>('i) Initial Fcst'!F30) + ('ii) ReClass'!F30) -('iv) Elect '!F30)-F30</f>
        <v>0</v>
      </c>
      <c r="M30" s="3">
        <f>('i) Initial Fcst'!G30) + ('ii) ReClass'!G30) + SUM('iv) Elect '!C30:F30) -G30</f>
        <v>0</v>
      </c>
    </row>
    <row r="31" spans="1:13" x14ac:dyDescent="0.25">
      <c r="A31" s="2">
        <v>2027</v>
      </c>
      <c r="B31" s="2">
        <v>6</v>
      </c>
      <c r="C31" s="3">
        <v>26153</v>
      </c>
      <c r="D31" s="3">
        <v>3061</v>
      </c>
      <c r="E31" s="3">
        <v>89</v>
      </c>
      <c r="F31" s="3">
        <v>69</v>
      </c>
      <c r="G31" s="3">
        <v>12</v>
      </c>
      <c r="I31" s="3">
        <f>('i) Initial Fcst'!C31) + ('ii) ReClass'!C31) -('iv) Elect '!C31)-C31</f>
        <v>0</v>
      </c>
      <c r="J31" s="3">
        <f>('i) Initial Fcst'!D31) + ('ii) ReClass'!D31) -('iv) Elect '!D31)-D31</f>
        <v>-1</v>
      </c>
      <c r="K31" s="3">
        <f>('i) Initial Fcst'!E31) + ('ii) ReClass'!E31) -('iv) Elect '!E31)-E31</f>
        <v>-0.24800000000000466</v>
      </c>
      <c r="L31" s="3">
        <f>('i) Initial Fcst'!F31) + ('ii) ReClass'!F31) -('iv) Elect '!F31)-F31</f>
        <v>0</v>
      </c>
      <c r="M31" s="3">
        <f>('i) Initial Fcst'!G31) + ('ii) ReClass'!G31) + SUM('iv) Elect '!C31:F31) -G31</f>
        <v>0</v>
      </c>
    </row>
    <row r="32" spans="1:13" x14ac:dyDescent="0.25">
      <c r="A32" s="2">
        <v>2027</v>
      </c>
      <c r="B32" s="2">
        <v>7</v>
      </c>
      <c r="C32" s="3">
        <v>26163</v>
      </c>
      <c r="D32" s="3">
        <v>3061</v>
      </c>
      <c r="E32" s="3">
        <v>89</v>
      </c>
      <c r="F32" s="3">
        <v>69</v>
      </c>
      <c r="G32" s="3">
        <v>12</v>
      </c>
      <c r="I32" s="3">
        <f>('i) Initial Fcst'!C32) + ('ii) ReClass'!C32) -('iv) Elect '!C32)-C32</f>
        <v>0</v>
      </c>
      <c r="J32" s="3">
        <f>('i) Initial Fcst'!D32) + ('ii) ReClass'!D32) -('iv) Elect '!D32)-D32</f>
        <v>-1</v>
      </c>
      <c r="K32" s="3">
        <f>('i) Initial Fcst'!E32) + ('ii) ReClass'!E32) -('iv) Elect '!E32)-E32</f>
        <v>-0.10699999999999932</v>
      </c>
      <c r="L32" s="3">
        <f>('i) Initial Fcst'!F32) + ('ii) ReClass'!F32) -('iv) Elect '!F32)-F32</f>
        <v>0</v>
      </c>
      <c r="M32" s="3">
        <f>('i) Initial Fcst'!G32) + ('ii) ReClass'!G32) + SUM('iv) Elect '!C32:F32) -G32</f>
        <v>0</v>
      </c>
    </row>
    <row r="33" spans="1:13" x14ac:dyDescent="0.25">
      <c r="A33" s="2">
        <v>2027</v>
      </c>
      <c r="B33" s="2">
        <v>8</v>
      </c>
      <c r="C33" s="3">
        <v>26173</v>
      </c>
      <c r="D33" s="3">
        <v>3061</v>
      </c>
      <c r="E33" s="3">
        <v>89</v>
      </c>
      <c r="F33" s="3">
        <v>69</v>
      </c>
      <c r="G33" s="3">
        <v>12</v>
      </c>
      <c r="I33" s="3">
        <f>('i) Initial Fcst'!C33) + ('ii) ReClass'!C33) -('iv) Elect '!C33)-C33</f>
        <v>0</v>
      </c>
      <c r="J33" s="3">
        <f>('i) Initial Fcst'!D33) + ('ii) ReClass'!D33) -('iv) Elect '!D33)-D33</f>
        <v>-1</v>
      </c>
      <c r="K33" s="3">
        <f>('i) Initial Fcst'!E33) + ('ii) ReClass'!E33) -('iv) Elect '!E33)-E33</f>
        <v>3.3000000000001251E-2</v>
      </c>
      <c r="L33" s="3">
        <f>('i) Initial Fcst'!F33) + ('ii) ReClass'!F33) -('iv) Elect '!F33)-F33</f>
        <v>0</v>
      </c>
      <c r="M33" s="3">
        <f>('i) Initial Fcst'!G33) + ('ii) ReClass'!G33) + SUM('iv) Elect '!C33:F33) -G33</f>
        <v>0</v>
      </c>
    </row>
    <row r="34" spans="1:13" x14ac:dyDescent="0.25">
      <c r="A34" s="2">
        <v>2027</v>
      </c>
      <c r="B34" s="2">
        <v>9</v>
      </c>
      <c r="C34" s="3">
        <v>26184</v>
      </c>
      <c r="D34" s="3">
        <v>3061</v>
      </c>
      <c r="E34" s="3">
        <v>89</v>
      </c>
      <c r="F34" s="3">
        <v>69</v>
      </c>
      <c r="G34" s="3">
        <v>12</v>
      </c>
      <c r="I34" s="3">
        <f>('i) Initial Fcst'!C34) + ('ii) ReClass'!C34) -('iv) Elect '!C34)-C34</f>
        <v>0</v>
      </c>
      <c r="J34" s="3">
        <f>('i) Initial Fcst'!D34) + ('ii) ReClass'!D34) -('iv) Elect '!D34)-D34</f>
        <v>-1</v>
      </c>
      <c r="K34" s="3">
        <f>('i) Initial Fcst'!E34) + ('ii) ReClass'!E34) -('iv) Elect '!E34)-E34</f>
        <v>0.17400000000000659</v>
      </c>
      <c r="L34" s="3">
        <f>('i) Initial Fcst'!F34) + ('ii) ReClass'!F34) -('iv) Elect '!F34)-F34</f>
        <v>0</v>
      </c>
      <c r="M34" s="3">
        <f>('i) Initial Fcst'!G34) + ('ii) ReClass'!G34) + SUM('iv) Elect '!C34:F34) -G34</f>
        <v>0</v>
      </c>
    </row>
    <row r="35" spans="1:13" x14ac:dyDescent="0.25">
      <c r="A35" s="2">
        <v>2027</v>
      </c>
      <c r="B35" s="2">
        <v>10</v>
      </c>
      <c r="C35" s="3">
        <v>26194</v>
      </c>
      <c r="D35" s="3">
        <v>3061</v>
      </c>
      <c r="E35" s="3">
        <v>89</v>
      </c>
      <c r="F35" s="3">
        <v>69</v>
      </c>
      <c r="G35" s="3">
        <v>12</v>
      </c>
      <c r="I35" s="3">
        <f>('i) Initial Fcst'!C35) + ('ii) ReClass'!C35) -('iv) Elect '!C35)-C35</f>
        <v>0</v>
      </c>
      <c r="J35" s="3">
        <f>('i) Initial Fcst'!D35) + ('ii) ReClass'!D35) -('iv) Elect '!D35)-D35</f>
        <v>-1</v>
      </c>
      <c r="K35" s="3">
        <f>('i) Initial Fcst'!E35) + ('ii) ReClass'!E35) -('iv) Elect '!E35)-E35</f>
        <v>0.31499999999999773</v>
      </c>
      <c r="L35" s="3">
        <f>('i) Initial Fcst'!F35) + ('ii) ReClass'!F35) -('iv) Elect '!F35)-F35</f>
        <v>0</v>
      </c>
      <c r="M35" s="3">
        <f>('i) Initial Fcst'!G35) + ('ii) ReClass'!G35) + SUM('iv) Elect '!C35:F35) -G35</f>
        <v>0</v>
      </c>
    </row>
    <row r="36" spans="1:13" x14ac:dyDescent="0.25">
      <c r="A36" s="2">
        <v>2027</v>
      </c>
      <c r="B36" s="2">
        <v>11</v>
      </c>
      <c r="C36" s="3">
        <v>26204</v>
      </c>
      <c r="D36" s="3">
        <v>3061</v>
      </c>
      <c r="E36" s="3">
        <v>89</v>
      </c>
      <c r="F36" s="3">
        <v>69</v>
      </c>
      <c r="G36" s="3">
        <v>12</v>
      </c>
      <c r="I36" s="3">
        <f>('i) Initial Fcst'!C36) + ('ii) ReClass'!C36) -('iv) Elect '!C36)-C36</f>
        <v>0</v>
      </c>
      <c r="J36" s="3">
        <f>('i) Initial Fcst'!D36) + ('ii) ReClass'!D36) -('iv) Elect '!D36)-D36</f>
        <v>-1</v>
      </c>
      <c r="K36" s="3">
        <f>('i) Initial Fcst'!E36) + ('ii) ReClass'!E36) -('iv) Elect '!E36)-E36</f>
        <v>0.45600000000000307</v>
      </c>
      <c r="L36" s="3">
        <f>('i) Initial Fcst'!F36) + ('ii) ReClass'!F36) -('iv) Elect '!F36)-F36</f>
        <v>0</v>
      </c>
      <c r="M36" s="3">
        <f>('i) Initial Fcst'!G36) + ('ii) ReClass'!G36) + SUM('iv) Elect '!C36:F36) -G36</f>
        <v>0</v>
      </c>
    </row>
    <row r="37" spans="1:13" x14ac:dyDescent="0.25">
      <c r="A37" s="2">
        <v>2027</v>
      </c>
      <c r="B37" s="2">
        <v>12</v>
      </c>
      <c r="C37" s="3">
        <v>26215</v>
      </c>
      <c r="D37" s="3">
        <v>3061</v>
      </c>
      <c r="E37" s="3">
        <v>90</v>
      </c>
      <c r="F37" s="3">
        <v>69</v>
      </c>
      <c r="G37" s="3">
        <v>12</v>
      </c>
      <c r="I37" s="3">
        <f>('i) Initial Fcst'!C37) + ('ii) ReClass'!C37) -('iv) Elect '!C37)-C37</f>
        <v>0</v>
      </c>
      <c r="J37" s="3">
        <f>('i) Initial Fcst'!D37) + ('ii) ReClass'!D37) -('iv) Elect '!D37)-D37</f>
        <v>-1</v>
      </c>
      <c r="K37" s="3">
        <f>('i) Initial Fcst'!E37) + ('ii) ReClass'!E37) -('iv) Elect '!E37)-E37</f>
        <v>-0.4030000000000058</v>
      </c>
      <c r="L37" s="3">
        <f>('i) Initial Fcst'!F37) + ('ii) ReClass'!F37) -('iv) Elect '!F37)-F37</f>
        <v>0</v>
      </c>
      <c r="M37" s="3">
        <f>('i) Initial Fcst'!G37) + ('ii) ReClass'!G37) + SUM('iv) Elect '!C37:F37) -G37</f>
        <v>0</v>
      </c>
    </row>
    <row r="38" spans="1:13" x14ac:dyDescent="0.25">
      <c r="A38" s="2">
        <v>2028</v>
      </c>
      <c r="B38" s="2">
        <v>1</v>
      </c>
      <c r="C38" s="3">
        <v>26225</v>
      </c>
      <c r="D38" s="3">
        <v>3061</v>
      </c>
      <c r="E38" s="3">
        <v>90</v>
      </c>
      <c r="F38" s="3">
        <v>69</v>
      </c>
      <c r="G38" s="3">
        <v>12</v>
      </c>
      <c r="I38" s="3">
        <f>('i) Initial Fcst'!C38) + ('ii) ReClass'!C38) -('iv) Elect '!C38)-C38</f>
        <v>0</v>
      </c>
      <c r="J38" s="3">
        <f>('i) Initial Fcst'!D38) + ('ii) ReClass'!D38) -('iv) Elect '!D38)-D38</f>
        <v>-1</v>
      </c>
      <c r="K38" s="3">
        <f>('i) Initial Fcst'!E38) + ('ii) ReClass'!E38) -('iv) Elect '!E38)-E38</f>
        <v>-0.26300000000000523</v>
      </c>
      <c r="L38" s="3">
        <f>('i) Initial Fcst'!F38) + ('ii) ReClass'!F38) -('iv) Elect '!F38)-F38</f>
        <v>0</v>
      </c>
      <c r="M38" s="3">
        <f>('i) Initial Fcst'!G38) + ('ii) ReClass'!G38) + SUM('iv) Elect '!C38:F38) -G38</f>
        <v>0</v>
      </c>
    </row>
    <row r="39" spans="1:13" x14ac:dyDescent="0.25">
      <c r="A39" s="2">
        <v>2028</v>
      </c>
      <c r="B39" s="2">
        <v>2</v>
      </c>
      <c r="C39" s="3">
        <v>26235</v>
      </c>
      <c r="D39" s="3">
        <v>3061</v>
      </c>
      <c r="E39" s="3">
        <v>90</v>
      </c>
      <c r="F39" s="3">
        <v>69</v>
      </c>
      <c r="G39" s="3">
        <v>12</v>
      </c>
      <c r="I39" s="3">
        <f>('i) Initial Fcst'!C39) + ('ii) ReClass'!C39) -('iv) Elect '!C39)-C39</f>
        <v>0</v>
      </c>
      <c r="J39" s="3">
        <f>('i) Initial Fcst'!D39) + ('ii) ReClass'!D39) -('iv) Elect '!D39)-D39</f>
        <v>-1</v>
      </c>
      <c r="K39" s="3">
        <f>('i) Initial Fcst'!E39) + ('ii) ReClass'!E39) -('iv) Elect '!E39)-E39</f>
        <v>-0.12199999999999989</v>
      </c>
      <c r="L39" s="3">
        <f>('i) Initial Fcst'!F39) + ('ii) ReClass'!F39) -('iv) Elect '!F39)-F39</f>
        <v>0</v>
      </c>
      <c r="M39" s="3">
        <f>('i) Initial Fcst'!G39) + ('ii) ReClass'!G39) + SUM('iv) Elect '!C39:F39) -G39</f>
        <v>0</v>
      </c>
    </row>
    <row r="40" spans="1:13" x14ac:dyDescent="0.25">
      <c r="A40" s="2">
        <v>2028</v>
      </c>
      <c r="B40" s="2">
        <v>3</v>
      </c>
      <c r="C40" s="3">
        <v>26246</v>
      </c>
      <c r="D40" s="3">
        <v>3061</v>
      </c>
      <c r="E40" s="3">
        <v>90</v>
      </c>
      <c r="F40" s="3">
        <v>69</v>
      </c>
      <c r="G40" s="3">
        <v>12</v>
      </c>
      <c r="I40" s="3">
        <f>('i) Initial Fcst'!C40) + ('ii) ReClass'!C40) -('iv) Elect '!C40)-C40</f>
        <v>0</v>
      </c>
      <c r="J40" s="3">
        <f>('i) Initial Fcst'!D40) + ('ii) ReClass'!D40) -('iv) Elect '!D40)-D40</f>
        <v>-1</v>
      </c>
      <c r="K40" s="3">
        <f>('i) Initial Fcst'!E40) + ('ii) ReClass'!E40) -('iv) Elect '!E40)-E40</f>
        <v>1.9000000000005457E-2</v>
      </c>
      <c r="L40" s="3">
        <f>('i) Initial Fcst'!F40) + ('ii) ReClass'!F40) -('iv) Elect '!F40)-F40</f>
        <v>0</v>
      </c>
      <c r="M40" s="3">
        <f>('i) Initial Fcst'!G40) + ('ii) ReClass'!G40) + SUM('iv) Elect '!C40:F40) -G40</f>
        <v>0</v>
      </c>
    </row>
    <row r="41" spans="1:13" x14ac:dyDescent="0.25">
      <c r="A41" s="2">
        <v>2028</v>
      </c>
      <c r="B41" s="2">
        <v>4</v>
      </c>
      <c r="C41" s="3">
        <v>26256</v>
      </c>
      <c r="D41" s="3">
        <v>3061</v>
      </c>
      <c r="E41" s="3">
        <v>90</v>
      </c>
      <c r="F41" s="3">
        <v>69</v>
      </c>
      <c r="G41" s="3">
        <v>12</v>
      </c>
      <c r="I41" s="3">
        <f>('i) Initial Fcst'!C41) + ('ii) ReClass'!C41) -('iv) Elect '!C41)-C41</f>
        <v>0</v>
      </c>
      <c r="J41" s="3">
        <f>('i) Initial Fcst'!D41) + ('ii) ReClass'!D41) -('iv) Elect '!D41)-D41</f>
        <v>-1</v>
      </c>
      <c r="K41" s="3">
        <f>('i) Initial Fcst'!E41) + ('ii) ReClass'!E41) -('iv) Elect '!E41)-E41</f>
        <v>0.15999999999999659</v>
      </c>
      <c r="L41" s="3">
        <f>('i) Initial Fcst'!F41) + ('ii) ReClass'!F41) -('iv) Elect '!F41)-F41</f>
        <v>0</v>
      </c>
      <c r="M41" s="3">
        <f>('i) Initial Fcst'!G41) + ('ii) ReClass'!G41) + SUM('iv) Elect '!C41:F41) -G41</f>
        <v>0</v>
      </c>
    </row>
    <row r="42" spans="1:13" x14ac:dyDescent="0.25">
      <c r="A42" s="2">
        <v>2028</v>
      </c>
      <c r="B42" s="2">
        <v>5</v>
      </c>
      <c r="C42" s="3">
        <v>26267</v>
      </c>
      <c r="D42" s="3">
        <v>3061</v>
      </c>
      <c r="E42" s="3">
        <v>90</v>
      </c>
      <c r="F42" s="3">
        <v>69</v>
      </c>
      <c r="G42" s="3">
        <v>12</v>
      </c>
      <c r="I42" s="3">
        <f>('i) Initial Fcst'!C42) + ('ii) ReClass'!C42) -('iv) Elect '!C42)-C42</f>
        <v>0</v>
      </c>
      <c r="J42" s="3">
        <f>('i) Initial Fcst'!D42) + ('ii) ReClass'!D42) -('iv) Elect '!D42)-D42</f>
        <v>-1</v>
      </c>
      <c r="K42" s="3">
        <f>('i) Initial Fcst'!E42) + ('ii) ReClass'!E42) -('iv) Elect '!E42)-E42</f>
        <v>0.29999999999999716</v>
      </c>
      <c r="L42" s="3">
        <f>('i) Initial Fcst'!F42) + ('ii) ReClass'!F42) -('iv) Elect '!F42)-F42</f>
        <v>0</v>
      </c>
      <c r="M42" s="3">
        <f>('i) Initial Fcst'!G42) + ('ii) ReClass'!G42) + SUM('iv) Elect '!C42:F42) -G42</f>
        <v>0</v>
      </c>
    </row>
    <row r="43" spans="1:13" x14ac:dyDescent="0.25">
      <c r="A43" s="2">
        <v>2028</v>
      </c>
      <c r="B43" s="2">
        <v>6</v>
      </c>
      <c r="C43" s="3">
        <v>26277</v>
      </c>
      <c r="D43" s="3">
        <v>3061</v>
      </c>
      <c r="E43" s="3">
        <v>89</v>
      </c>
      <c r="F43" s="3">
        <v>69</v>
      </c>
      <c r="G43" s="3">
        <v>13</v>
      </c>
      <c r="I43" s="3">
        <f>('i) Initial Fcst'!C43) + ('ii) ReClass'!C43) -('iv) Elect '!C43)-C43</f>
        <v>0</v>
      </c>
      <c r="J43" s="3">
        <f>('i) Initial Fcst'!D43) + ('ii) ReClass'!D43) -('iv) Elect '!D43)-D43</f>
        <v>-1</v>
      </c>
      <c r="K43" s="3">
        <f>('i) Initial Fcst'!E43) + ('ii) ReClass'!E43) -('iv) Elect '!E43)-E43</f>
        <v>0.4410000000000025</v>
      </c>
      <c r="L43" s="3">
        <f>('i) Initial Fcst'!F43) + ('ii) ReClass'!F43) -('iv) Elect '!F43)-F43</f>
        <v>0</v>
      </c>
      <c r="M43" s="3">
        <f>('i) Initial Fcst'!G43) + ('ii) ReClass'!G43) + SUM('iv) Elect '!C43:F43) -G43</f>
        <v>0</v>
      </c>
    </row>
    <row r="44" spans="1:13" x14ac:dyDescent="0.25">
      <c r="A44" s="2">
        <v>2028</v>
      </c>
      <c r="B44" s="2">
        <v>7</v>
      </c>
      <c r="C44" s="3">
        <v>26288</v>
      </c>
      <c r="D44" s="3">
        <v>3061</v>
      </c>
      <c r="E44" s="3">
        <v>90</v>
      </c>
      <c r="F44" s="3">
        <v>69</v>
      </c>
      <c r="G44" s="3">
        <v>13</v>
      </c>
      <c r="I44" s="3">
        <f>('i) Initial Fcst'!C44) + ('ii) ReClass'!C44) -('iv) Elect '!C44)-C44</f>
        <v>0</v>
      </c>
      <c r="J44" s="3">
        <f>('i) Initial Fcst'!D44) + ('ii) ReClass'!D44) -('iv) Elect '!D44)-D44</f>
        <v>-1</v>
      </c>
      <c r="K44" s="3">
        <f>('i) Initial Fcst'!E44) + ('ii) ReClass'!E44) -('iv) Elect '!E44)-E44</f>
        <v>-0.41800000000000637</v>
      </c>
      <c r="L44" s="3">
        <f>('i) Initial Fcst'!F44) + ('ii) ReClass'!F44) -('iv) Elect '!F44)-F44</f>
        <v>0</v>
      </c>
      <c r="M44" s="3">
        <f>('i) Initial Fcst'!G44) + ('ii) ReClass'!G44) + SUM('iv) Elect '!C44:F44) -G44</f>
        <v>0</v>
      </c>
    </row>
    <row r="45" spans="1:13" x14ac:dyDescent="0.25">
      <c r="A45" s="2">
        <v>2028</v>
      </c>
      <c r="B45" s="2">
        <v>8</v>
      </c>
      <c r="C45" s="3">
        <v>26298</v>
      </c>
      <c r="D45" s="3">
        <v>3061</v>
      </c>
      <c r="E45" s="3">
        <v>90</v>
      </c>
      <c r="F45" s="3">
        <v>69</v>
      </c>
      <c r="G45" s="3">
        <v>13</v>
      </c>
      <c r="I45" s="3">
        <f>('i) Initial Fcst'!C45) + ('ii) ReClass'!C45) -('iv) Elect '!C45)-C45</f>
        <v>0</v>
      </c>
      <c r="J45" s="3">
        <f>('i) Initial Fcst'!D45) + ('ii) ReClass'!D45) -('iv) Elect '!D45)-D45</f>
        <v>-1</v>
      </c>
      <c r="K45" s="3">
        <f>('i) Initial Fcst'!E45) + ('ii) ReClass'!E45) -('iv) Elect '!E45)-E45</f>
        <v>-0.27700000000000102</v>
      </c>
      <c r="L45" s="3">
        <f>('i) Initial Fcst'!F45) + ('ii) ReClass'!F45) -('iv) Elect '!F45)-F45</f>
        <v>0</v>
      </c>
      <c r="M45" s="3">
        <f>('i) Initial Fcst'!G45) + ('ii) ReClass'!G45) + SUM('iv) Elect '!C45:F45) -G45</f>
        <v>0</v>
      </c>
    </row>
    <row r="46" spans="1:13" x14ac:dyDescent="0.25">
      <c r="A46" s="2">
        <v>2028</v>
      </c>
      <c r="B46" s="2">
        <v>9</v>
      </c>
      <c r="C46" s="3">
        <v>26309</v>
      </c>
      <c r="D46" s="3">
        <v>3061</v>
      </c>
      <c r="E46" s="3">
        <v>90</v>
      </c>
      <c r="F46" s="3">
        <v>69</v>
      </c>
      <c r="G46" s="3">
        <v>13</v>
      </c>
      <c r="I46" s="3">
        <f>('i) Initial Fcst'!C46) + ('ii) ReClass'!C46) -('iv) Elect '!C46)-C46</f>
        <v>0</v>
      </c>
      <c r="J46" s="3">
        <f>('i) Initial Fcst'!D46) + ('ii) ReClass'!D46) -('iv) Elect '!D46)-D46</f>
        <v>-1</v>
      </c>
      <c r="K46" s="3">
        <f>('i) Initial Fcst'!E46) + ('ii) ReClass'!E46) -('iv) Elect '!E46)-E46</f>
        <v>-0.13599999999999568</v>
      </c>
      <c r="L46" s="3">
        <f>('i) Initial Fcst'!F46) + ('ii) ReClass'!F46) -('iv) Elect '!F46)-F46</f>
        <v>0</v>
      </c>
      <c r="M46" s="3">
        <f>('i) Initial Fcst'!G46) + ('ii) ReClass'!G46) + SUM('iv) Elect '!C46:F46) -G46</f>
        <v>0</v>
      </c>
    </row>
    <row r="47" spans="1:13" x14ac:dyDescent="0.25">
      <c r="A47" s="2">
        <v>2028</v>
      </c>
      <c r="B47" s="2">
        <v>10</v>
      </c>
      <c r="C47" s="3">
        <v>26319</v>
      </c>
      <c r="D47" s="3">
        <v>3061</v>
      </c>
      <c r="E47" s="3">
        <v>90</v>
      </c>
      <c r="F47" s="3">
        <v>69</v>
      </c>
      <c r="G47" s="3">
        <v>13</v>
      </c>
      <c r="I47" s="3">
        <f>('i) Initial Fcst'!C47) + ('ii) ReClass'!C47) -('iv) Elect '!C47)-C47</f>
        <v>1</v>
      </c>
      <c r="J47" s="3">
        <f>('i) Initial Fcst'!D47) + ('ii) ReClass'!D47) -('iv) Elect '!D47)-D47</f>
        <v>-1</v>
      </c>
      <c r="K47" s="3">
        <f>('i) Initial Fcst'!E47) + ('ii) ReClass'!E47) -('iv) Elect '!E47)-E47</f>
        <v>4.0000000000048885E-3</v>
      </c>
      <c r="L47" s="3">
        <f>('i) Initial Fcst'!F47) + ('ii) ReClass'!F47) -('iv) Elect '!F47)-F47</f>
        <v>0</v>
      </c>
      <c r="M47" s="3">
        <f>('i) Initial Fcst'!G47) + ('ii) ReClass'!G47) + SUM('iv) Elect '!C47:F47) -G47</f>
        <v>0</v>
      </c>
    </row>
    <row r="48" spans="1:13" x14ac:dyDescent="0.25">
      <c r="A48" s="2">
        <v>2028</v>
      </c>
      <c r="B48" s="2">
        <v>11</v>
      </c>
      <c r="C48" s="3">
        <v>26330</v>
      </c>
      <c r="D48" s="3">
        <v>3061</v>
      </c>
      <c r="E48" s="3">
        <v>90</v>
      </c>
      <c r="F48" s="3">
        <v>69</v>
      </c>
      <c r="G48" s="3">
        <v>13</v>
      </c>
      <c r="I48" s="3">
        <f>('i) Initial Fcst'!C48) + ('ii) ReClass'!C48) -('iv) Elect '!C48)-C48</f>
        <v>0</v>
      </c>
      <c r="J48" s="3">
        <f>('i) Initial Fcst'!D48) + ('ii) ReClass'!D48) -('iv) Elect '!D48)-D48</f>
        <v>-1</v>
      </c>
      <c r="K48" s="3">
        <f>('i) Initial Fcst'!E48) + ('ii) ReClass'!E48) -('iv) Elect '!E48)-E48</f>
        <v>0.14499999999999602</v>
      </c>
      <c r="L48" s="3">
        <f>('i) Initial Fcst'!F48) + ('ii) ReClass'!F48) -('iv) Elect '!F48)-F48</f>
        <v>0</v>
      </c>
      <c r="M48" s="3">
        <f>('i) Initial Fcst'!G48) + ('ii) ReClass'!G48) + SUM('iv) Elect '!C48:F48) -G48</f>
        <v>0</v>
      </c>
    </row>
    <row r="49" spans="1:13" x14ac:dyDescent="0.25">
      <c r="A49" s="2">
        <v>2028</v>
      </c>
      <c r="B49" s="2">
        <v>12</v>
      </c>
      <c r="C49" s="3">
        <v>26341</v>
      </c>
      <c r="D49" s="3">
        <v>3061</v>
      </c>
      <c r="E49" s="3">
        <v>90</v>
      </c>
      <c r="F49" s="3">
        <v>69</v>
      </c>
      <c r="G49" s="3">
        <v>13</v>
      </c>
      <c r="I49" s="3">
        <f>('i) Initial Fcst'!C49) + ('ii) ReClass'!C49) -('iv) Elect '!C49)-C49</f>
        <v>0</v>
      </c>
      <c r="J49" s="3">
        <f>('i) Initial Fcst'!D49) + ('ii) ReClass'!D49) -('iv) Elect '!D49)-D49</f>
        <v>-1</v>
      </c>
      <c r="K49" s="3">
        <f>('i) Initial Fcst'!E49) + ('ii) ReClass'!E49) -('iv) Elect '!E49)-E49</f>
        <v>0.28600000000000136</v>
      </c>
      <c r="L49" s="3">
        <f>('i) Initial Fcst'!F49) + ('ii) ReClass'!F49) -('iv) Elect '!F49)-F49</f>
        <v>0</v>
      </c>
      <c r="M49" s="3">
        <f>('i) Initial Fcst'!G49) + ('ii) ReClass'!G49) + SUM('iv) Elect '!C49:F49) -G49</f>
        <v>0</v>
      </c>
    </row>
    <row r="50" spans="1:13" x14ac:dyDescent="0.25">
      <c r="A50" s="2">
        <v>2029</v>
      </c>
      <c r="B50" s="2">
        <v>1</v>
      </c>
      <c r="C50" s="3">
        <v>26352</v>
      </c>
      <c r="D50" s="3">
        <v>3061</v>
      </c>
      <c r="E50" s="3">
        <v>90</v>
      </c>
      <c r="F50" s="3">
        <v>69</v>
      </c>
      <c r="G50" s="3">
        <v>13</v>
      </c>
      <c r="I50" s="3">
        <f>('i) Initial Fcst'!C50) + ('ii) ReClass'!C50) -('iv) Elect '!C50)-C50</f>
        <v>0</v>
      </c>
      <c r="J50" s="3">
        <f>('i) Initial Fcst'!D50) + ('ii) ReClass'!D50) -('iv) Elect '!D50)-D50</f>
        <v>-1</v>
      </c>
      <c r="K50" s="3">
        <f>('i) Initial Fcst'!E50) + ('ii) ReClass'!E50) -('iv) Elect '!E50)-E50</f>
        <v>0.42700000000000671</v>
      </c>
      <c r="L50" s="3">
        <f>('i) Initial Fcst'!F50) + ('ii) ReClass'!F50) -('iv) Elect '!F50)-F50</f>
        <v>0</v>
      </c>
      <c r="M50" s="3">
        <f>('i) Initial Fcst'!G50) + ('ii) ReClass'!G50) + SUM('iv) Elect '!C50:F50) -G50</f>
        <v>0</v>
      </c>
    </row>
    <row r="51" spans="1:13" x14ac:dyDescent="0.25">
      <c r="A51" s="2">
        <v>2029</v>
      </c>
      <c r="B51" s="2">
        <v>2</v>
      </c>
      <c r="C51" s="3">
        <v>26362</v>
      </c>
      <c r="D51" s="3">
        <v>3061</v>
      </c>
      <c r="E51" s="3">
        <v>91</v>
      </c>
      <c r="F51" s="3">
        <v>69</v>
      </c>
      <c r="G51" s="3">
        <v>13</v>
      </c>
      <c r="I51" s="3">
        <f>('i) Initial Fcst'!C51) + ('ii) ReClass'!C51) -('iv) Elect '!C51)-C51</f>
        <v>0</v>
      </c>
      <c r="J51" s="3">
        <f>('i) Initial Fcst'!D51) + ('ii) ReClass'!D51) -('iv) Elect '!D51)-D51</f>
        <v>-1</v>
      </c>
      <c r="K51" s="3">
        <f>('i) Initial Fcst'!E51) + ('ii) ReClass'!E51) -('iv) Elect '!E51)-E51</f>
        <v>-0.43300000000000693</v>
      </c>
      <c r="L51" s="3">
        <f>('i) Initial Fcst'!F51) + ('ii) ReClass'!F51) -('iv) Elect '!F51)-F51</f>
        <v>0</v>
      </c>
      <c r="M51" s="3">
        <f>('i) Initial Fcst'!G51) + ('ii) ReClass'!G51) + SUM('iv) Elect '!C51:F51) -G51</f>
        <v>0</v>
      </c>
    </row>
    <row r="52" spans="1:13" x14ac:dyDescent="0.25">
      <c r="A52" s="2">
        <v>2029</v>
      </c>
      <c r="B52" s="2">
        <v>3</v>
      </c>
      <c r="C52" s="3">
        <v>26373</v>
      </c>
      <c r="D52" s="3">
        <v>3061</v>
      </c>
      <c r="E52" s="3">
        <v>91</v>
      </c>
      <c r="F52" s="3">
        <v>69</v>
      </c>
      <c r="G52" s="3">
        <v>13</v>
      </c>
      <c r="I52" s="3">
        <f>('i) Initial Fcst'!C52) + ('ii) ReClass'!C52) -('iv) Elect '!C52)-C52</f>
        <v>0</v>
      </c>
      <c r="J52" s="3">
        <f>('i) Initial Fcst'!D52) + ('ii) ReClass'!D52) -('iv) Elect '!D52)-D52</f>
        <v>-1</v>
      </c>
      <c r="K52" s="3">
        <f>('i) Initial Fcst'!E52) + ('ii) ReClass'!E52) -('iv) Elect '!E52)-E52</f>
        <v>-0.29200000000000159</v>
      </c>
      <c r="L52" s="3">
        <f>('i) Initial Fcst'!F52) + ('ii) ReClass'!F52) -('iv) Elect '!F52)-F52</f>
        <v>0</v>
      </c>
      <c r="M52" s="3">
        <f>('i) Initial Fcst'!G52) + ('ii) ReClass'!G52) + SUM('iv) Elect '!C52:F52) -G52</f>
        <v>0</v>
      </c>
    </row>
    <row r="53" spans="1:13" x14ac:dyDescent="0.25">
      <c r="A53" s="2">
        <v>2029</v>
      </c>
      <c r="B53" s="2">
        <v>4</v>
      </c>
      <c r="C53" s="3">
        <v>26384</v>
      </c>
      <c r="D53" s="3">
        <v>3061</v>
      </c>
      <c r="E53" s="3">
        <v>91</v>
      </c>
      <c r="F53" s="3">
        <v>69</v>
      </c>
      <c r="G53" s="3">
        <v>13</v>
      </c>
      <c r="I53" s="3">
        <f>('i) Initial Fcst'!C53) + ('ii) ReClass'!C53) -('iv) Elect '!C53)-C53</f>
        <v>0</v>
      </c>
      <c r="J53" s="3">
        <f>('i) Initial Fcst'!D53) + ('ii) ReClass'!D53) -('iv) Elect '!D53)-D53</f>
        <v>-1</v>
      </c>
      <c r="K53" s="3">
        <f>('i) Initial Fcst'!E53) + ('ii) ReClass'!E53) -('iv) Elect '!E53)-E53</f>
        <v>-0.15099999999999625</v>
      </c>
      <c r="L53" s="3">
        <f>('i) Initial Fcst'!F53) + ('ii) ReClass'!F53) -('iv) Elect '!F53)-F53</f>
        <v>0</v>
      </c>
      <c r="M53" s="3">
        <f>('i) Initial Fcst'!G53) + ('ii) ReClass'!G53) + SUM('iv) Elect '!C53:F53) -G53</f>
        <v>0</v>
      </c>
    </row>
    <row r="54" spans="1:13" x14ac:dyDescent="0.25">
      <c r="A54" s="2">
        <v>2029</v>
      </c>
      <c r="B54" s="2">
        <v>5</v>
      </c>
      <c r="C54" s="3">
        <v>26394</v>
      </c>
      <c r="D54" s="3">
        <v>3061</v>
      </c>
      <c r="E54" s="3">
        <v>91</v>
      </c>
      <c r="F54" s="3">
        <v>69</v>
      </c>
      <c r="G54" s="3">
        <v>13</v>
      </c>
      <c r="I54" s="3">
        <f>('i) Initial Fcst'!C54) + ('ii) ReClass'!C54) -('iv) Elect '!C54)-C54</f>
        <v>0</v>
      </c>
      <c r="J54" s="3">
        <f>('i) Initial Fcst'!D54) + ('ii) ReClass'!D54) -('iv) Elect '!D54)-D54</f>
        <v>-1</v>
      </c>
      <c r="K54" s="3">
        <f>('i) Initial Fcst'!E54) + ('ii) ReClass'!E54) -('iv) Elect '!E54)-E54</f>
        <v>-1.0000000000005116E-2</v>
      </c>
      <c r="L54" s="3">
        <f>('i) Initial Fcst'!F54) + ('ii) ReClass'!F54) -('iv) Elect '!F54)-F54</f>
        <v>0</v>
      </c>
      <c r="M54" s="3">
        <f>('i) Initial Fcst'!G54) + ('ii) ReClass'!G54) + SUM('iv) Elect '!C54:F54) -G54</f>
        <v>0</v>
      </c>
    </row>
    <row r="55" spans="1:13" x14ac:dyDescent="0.25">
      <c r="A55" s="2">
        <v>2029</v>
      </c>
      <c r="B55" s="2">
        <v>6</v>
      </c>
      <c r="C55" s="3">
        <v>26405</v>
      </c>
      <c r="D55" s="3">
        <v>3061</v>
      </c>
      <c r="E55" s="3">
        <v>91</v>
      </c>
      <c r="F55" s="3">
        <v>69</v>
      </c>
      <c r="G55" s="3">
        <v>14</v>
      </c>
      <c r="I55" s="3">
        <f>('i) Initial Fcst'!C55) + ('ii) ReClass'!C55) -('iv) Elect '!C55)-C55</f>
        <v>-1</v>
      </c>
      <c r="J55" s="3">
        <f>('i) Initial Fcst'!D55) + ('ii) ReClass'!D55) -('iv) Elect '!D55)-D55</f>
        <v>-1</v>
      </c>
      <c r="K55" s="3">
        <f>('i) Initial Fcst'!E55) + ('ii) ReClass'!E55) -('iv) Elect '!E55)-E55</f>
        <v>0.13100000000000023</v>
      </c>
      <c r="L55" s="3">
        <f>('i) Initial Fcst'!F55) + ('ii) ReClass'!F55) -('iv) Elect '!F55)-F55</f>
        <v>0</v>
      </c>
      <c r="M55" s="3">
        <f>('i) Initial Fcst'!G55) + ('ii) ReClass'!G55) + SUM('iv) Elect '!C55:F55) -G55</f>
        <v>0</v>
      </c>
    </row>
    <row r="56" spans="1:13" x14ac:dyDescent="0.25">
      <c r="A56" s="2">
        <v>2029</v>
      </c>
      <c r="B56" s="2">
        <v>7</v>
      </c>
      <c r="C56" s="3">
        <v>26416</v>
      </c>
      <c r="D56" s="3">
        <v>3061</v>
      </c>
      <c r="E56" s="3">
        <v>91</v>
      </c>
      <c r="F56" s="3">
        <v>69</v>
      </c>
      <c r="G56" s="3">
        <v>14</v>
      </c>
      <c r="I56" s="3">
        <f>('i) Initial Fcst'!C56) + ('ii) ReClass'!C56) -('iv) Elect '!C56)-C56</f>
        <v>-1</v>
      </c>
      <c r="J56" s="3">
        <f>('i) Initial Fcst'!D56) + ('ii) ReClass'!D56) -('iv) Elect '!D56)-D56</f>
        <v>-1</v>
      </c>
      <c r="K56" s="3">
        <f>('i) Initial Fcst'!E56) + ('ii) ReClass'!E56) -('iv) Elect '!E56)-E56</f>
        <v>0.2710000000000008</v>
      </c>
      <c r="L56" s="3">
        <f>('i) Initial Fcst'!F56) + ('ii) ReClass'!F56) -('iv) Elect '!F56)-F56</f>
        <v>0</v>
      </c>
      <c r="M56" s="3">
        <f>('i) Initial Fcst'!G56) + ('ii) ReClass'!G56) + SUM('iv) Elect '!C56:F56) -G56</f>
        <v>0</v>
      </c>
    </row>
    <row r="57" spans="1:13" x14ac:dyDescent="0.25">
      <c r="A57" s="2">
        <v>2029</v>
      </c>
      <c r="B57" s="2">
        <v>8</v>
      </c>
      <c r="C57" s="3">
        <v>26427</v>
      </c>
      <c r="D57" s="3">
        <v>3061</v>
      </c>
      <c r="E57" s="3">
        <v>91</v>
      </c>
      <c r="F57" s="3">
        <v>69</v>
      </c>
      <c r="G57" s="3">
        <v>14</v>
      </c>
      <c r="I57" s="3">
        <f>('i) Initial Fcst'!C57) + ('ii) ReClass'!C57) -('iv) Elect '!C57)-C57</f>
        <v>-1</v>
      </c>
      <c r="J57" s="3">
        <f>('i) Initial Fcst'!D57) + ('ii) ReClass'!D57) -('iv) Elect '!D57)-D57</f>
        <v>-1</v>
      </c>
      <c r="K57" s="3">
        <f>('i) Initial Fcst'!E57) + ('ii) ReClass'!E57) -('iv) Elect '!E57)-E57</f>
        <v>0.41200000000000614</v>
      </c>
      <c r="L57" s="3">
        <f>('i) Initial Fcst'!F57) + ('ii) ReClass'!F57) -('iv) Elect '!F57)-F57</f>
        <v>0</v>
      </c>
      <c r="M57" s="3">
        <f>('i) Initial Fcst'!G57) + ('ii) ReClass'!G57) + SUM('iv) Elect '!C57:F57) -G57</f>
        <v>0</v>
      </c>
    </row>
    <row r="58" spans="1:13" x14ac:dyDescent="0.25">
      <c r="A58" s="2">
        <v>2029</v>
      </c>
      <c r="B58" s="2">
        <v>9</v>
      </c>
      <c r="C58" s="3">
        <v>26437</v>
      </c>
      <c r="D58" s="3">
        <v>3061</v>
      </c>
      <c r="E58" s="3">
        <v>92</v>
      </c>
      <c r="F58" s="3">
        <v>69</v>
      </c>
      <c r="G58" s="3">
        <v>14</v>
      </c>
      <c r="I58" s="3">
        <f>('i) Initial Fcst'!C58) + ('ii) ReClass'!C58) -('iv) Elect '!C58)-C58</f>
        <v>0</v>
      </c>
      <c r="J58" s="3">
        <f>('i) Initial Fcst'!D58) + ('ii) ReClass'!D58) -('iv) Elect '!D58)-D58</f>
        <v>-1</v>
      </c>
      <c r="K58" s="3">
        <f>('i) Initial Fcst'!E58) + ('ii) ReClass'!E58) -('iv) Elect '!E58)-E58</f>
        <v>-0.44700000000000273</v>
      </c>
      <c r="L58" s="3">
        <f>('i) Initial Fcst'!F58) + ('ii) ReClass'!F58) -('iv) Elect '!F58)-F58</f>
        <v>0</v>
      </c>
      <c r="M58" s="3">
        <f>('i) Initial Fcst'!G58) + ('ii) ReClass'!G58) + SUM('iv) Elect '!C58:F58) -G58</f>
        <v>0</v>
      </c>
    </row>
    <row r="59" spans="1:13" x14ac:dyDescent="0.25">
      <c r="A59" s="2">
        <v>2029</v>
      </c>
      <c r="B59" s="2">
        <v>10</v>
      </c>
      <c r="C59" s="3">
        <v>26448</v>
      </c>
      <c r="D59" s="3">
        <v>3061</v>
      </c>
      <c r="E59" s="3">
        <v>92</v>
      </c>
      <c r="F59" s="3">
        <v>69</v>
      </c>
      <c r="G59" s="3">
        <v>14</v>
      </c>
      <c r="I59" s="3">
        <f>('i) Initial Fcst'!C59) + ('ii) ReClass'!C59) -('iv) Elect '!C59)-C59</f>
        <v>-1</v>
      </c>
      <c r="J59" s="3">
        <f>('i) Initial Fcst'!D59) + ('ii) ReClass'!D59) -('iv) Elect '!D59)-D59</f>
        <v>-1</v>
      </c>
      <c r="K59" s="3">
        <f>('i) Initial Fcst'!E59) + ('ii) ReClass'!E59) -('iv) Elect '!E59)-E59</f>
        <v>-0.30599999999999739</v>
      </c>
      <c r="L59" s="3">
        <f>('i) Initial Fcst'!F59) + ('ii) ReClass'!F59) -('iv) Elect '!F59)-F59</f>
        <v>0</v>
      </c>
      <c r="M59" s="3">
        <f>('i) Initial Fcst'!G59) + ('ii) ReClass'!G59) + SUM('iv) Elect '!C59:F59) -G59</f>
        <v>0</v>
      </c>
    </row>
    <row r="60" spans="1:13" x14ac:dyDescent="0.25">
      <c r="A60" s="2">
        <v>2029</v>
      </c>
      <c r="B60" s="2">
        <v>11</v>
      </c>
      <c r="C60" s="3">
        <v>26459</v>
      </c>
      <c r="D60" s="3">
        <v>3061</v>
      </c>
      <c r="E60" s="3">
        <v>92</v>
      </c>
      <c r="F60" s="3">
        <v>69</v>
      </c>
      <c r="G60" s="3">
        <v>14</v>
      </c>
      <c r="I60" s="3">
        <f>('i) Initial Fcst'!C60) + ('ii) ReClass'!C60) -('iv) Elect '!C60)-C60</f>
        <v>-1</v>
      </c>
      <c r="J60" s="3">
        <f>('i) Initial Fcst'!D60) + ('ii) ReClass'!D60) -('iv) Elect '!D60)-D60</f>
        <v>-1</v>
      </c>
      <c r="K60" s="3">
        <f>('i) Initial Fcst'!E60) + ('ii) ReClass'!E60) -('iv) Elect '!E60)-E60</f>
        <v>-0.16500000000000625</v>
      </c>
      <c r="L60" s="3">
        <f>('i) Initial Fcst'!F60) + ('ii) ReClass'!F60) -('iv) Elect '!F60)-F60</f>
        <v>0</v>
      </c>
      <c r="M60" s="3">
        <f>('i) Initial Fcst'!G60) + ('ii) ReClass'!G60) + SUM('iv) Elect '!C60:F60) -G60</f>
        <v>0</v>
      </c>
    </row>
    <row r="61" spans="1:13" x14ac:dyDescent="0.25">
      <c r="A61" s="2">
        <v>2029</v>
      </c>
      <c r="B61" s="2">
        <v>12</v>
      </c>
      <c r="C61" s="3">
        <v>26470</v>
      </c>
      <c r="D61" s="3">
        <v>3061</v>
      </c>
      <c r="E61" s="3">
        <v>92</v>
      </c>
      <c r="F61" s="3">
        <v>69</v>
      </c>
      <c r="G61" s="3">
        <v>14</v>
      </c>
      <c r="I61" s="3">
        <f>('i) Initial Fcst'!C61) + ('ii) ReClass'!C61) -('iv) Elect '!C61)-C61</f>
        <v>-1</v>
      </c>
      <c r="J61" s="3">
        <f>('i) Initial Fcst'!D61) + ('ii) ReClass'!D61) -('iv) Elect '!D61)-D61</f>
        <v>-1</v>
      </c>
      <c r="K61" s="3">
        <f>('i) Initial Fcst'!E61) + ('ii) ReClass'!E61) -('iv) Elect '!E61)-E61</f>
        <v>-2.5000000000005684E-2</v>
      </c>
      <c r="L61" s="3">
        <f>('i) Initial Fcst'!F61) + ('ii) ReClass'!F61) -('iv) Elect '!F61)-F61</f>
        <v>0</v>
      </c>
      <c r="M61" s="3">
        <f>('i) Initial Fcst'!G61) + ('ii) ReClass'!G61) + SUM('iv) Elect '!C61:F61) -G61</f>
        <v>0</v>
      </c>
    </row>
    <row r="62" spans="1:13" x14ac:dyDescent="0.25">
      <c r="A62" s="2">
        <v>2030</v>
      </c>
      <c r="B62" s="2">
        <v>1</v>
      </c>
      <c r="C62" s="3">
        <v>26481</v>
      </c>
      <c r="D62" s="3">
        <v>3061</v>
      </c>
      <c r="E62" s="3">
        <v>92</v>
      </c>
      <c r="F62" s="3">
        <v>69</v>
      </c>
      <c r="G62" s="3">
        <v>14</v>
      </c>
      <c r="I62" s="3">
        <f>('i) Initial Fcst'!C62) + ('ii) ReClass'!C62) -('iv) Elect '!C62)-C62</f>
        <v>-1</v>
      </c>
      <c r="J62" s="3">
        <f>('i) Initial Fcst'!D62) + ('ii) ReClass'!D62) -('iv) Elect '!D62)-D62</f>
        <v>-1</v>
      </c>
      <c r="K62" s="3">
        <f>('i) Initial Fcst'!E62) + ('ii) ReClass'!E62) -('iv) Elect '!E62)-E62</f>
        <v>0.11599999999999966</v>
      </c>
      <c r="L62" s="3">
        <f>('i) Initial Fcst'!F62) + ('ii) ReClass'!F62) -('iv) Elect '!F62)-F62</f>
        <v>0</v>
      </c>
      <c r="M62" s="3">
        <f>('i) Initial Fcst'!G62) + ('ii) ReClass'!G62) + SUM('iv) Elect '!C62:F62) -G62</f>
        <v>0</v>
      </c>
    </row>
    <row r="63" spans="1:13" x14ac:dyDescent="0.25">
      <c r="A63" s="2">
        <v>2030</v>
      </c>
      <c r="B63" s="2">
        <v>2</v>
      </c>
      <c r="C63" s="3">
        <v>26492</v>
      </c>
      <c r="D63" s="3">
        <v>3061</v>
      </c>
      <c r="E63" s="3">
        <v>92</v>
      </c>
      <c r="F63" s="3">
        <v>69</v>
      </c>
      <c r="G63" s="3">
        <v>14</v>
      </c>
      <c r="I63" s="3">
        <f>('i) Initial Fcst'!C63) + ('ii) ReClass'!C63) -('iv) Elect '!C63)-C63</f>
        <v>-1</v>
      </c>
      <c r="J63" s="3">
        <f>('i) Initial Fcst'!D63) + ('ii) ReClass'!D63) -('iv) Elect '!D63)-D63</f>
        <v>-1</v>
      </c>
      <c r="K63" s="3">
        <f>('i) Initial Fcst'!E63) + ('ii) ReClass'!E63) -('iv) Elect '!E63)-E63</f>
        <v>0.257000000000005</v>
      </c>
      <c r="L63" s="3">
        <f>('i) Initial Fcst'!F63) + ('ii) ReClass'!F63) -('iv) Elect '!F63)-F63</f>
        <v>0</v>
      </c>
      <c r="M63" s="3">
        <f>('i) Initial Fcst'!G63) + ('ii) ReClass'!G63) + SUM('iv) Elect '!C63:F63) -G63</f>
        <v>0</v>
      </c>
    </row>
    <row r="64" spans="1:13" x14ac:dyDescent="0.25">
      <c r="A64" s="2">
        <v>2030</v>
      </c>
      <c r="B64" s="2">
        <v>3</v>
      </c>
      <c r="C64" s="3">
        <v>26502</v>
      </c>
      <c r="D64" s="3">
        <v>3061</v>
      </c>
      <c r="E64" s="3">
        <v>92</v>
      </c>
      <c r="F64" s="3">
        <v>69</v>
      </c>
      <c r="G64" s="3">
        <v>14</v>
      </c>
      <c r="I64" s="3">
        <f>('i) Initial Fcst'!C64) + ('ii) ReClass'!C64) -('iv) Elect '!C64)-C64</f>
        <v>-1</v>
      </c>
      <c r="J64" s="3">
        <f>('i) Initial Fcst'!D64) + ('ii) ReClass'!D64) -('iv) Elect '!D64)-D64</f>
        <v>-1</v>
      </c>
      <c r="K64" s="3">
        <f>('i) Initial Fcst'!E64) + ('ii) ReClass'!E64) -('iv) Elect '!E64)-E64</f>
        <v>0.39799999999999613</v>
      </c>
      <c r="L64" s="3">
        <f>('i) Initial Fcst'!F64) + ('ii) ReClass'!F64) -('iv) Elect '!F64)-F64</f>
        <v>0</v>
      </c>
      <c r="M64" s="3">
        <f>('i) Initial Fcst'!G64) + ('ii) ReClass'!G64) + SUM('iv) Elect '!C64:F64) -G64</f>
        <v>0</v>
      </c>
    </row>
    <row r="65" spans="1:13" x14ac:dyDescent="0.25">
      <c r="A65" s="2">
        <v>2030</v>
      </c>
      <c r="B65" s="2">
        <v>4</v>
      </c>
      <c r="C65" s="3">
        <v>26513</v>
      </c>
      <c r="D65" s="3">
        <v>3061</v>
      </c>
      <c r="E65" s="3">
        <v>93</v>
      </c>
      <c r="F65" s="3">
        <v>69</v>
      </c>
      <c r="G65" s="3">
        <v>14</v>
      </c>
      <c r="I65" s="3">
        <f>('i) Initial Fcst'!C65) + ('ii) ReClass'!C65) -('iv) Elect '!C65)-C65</f>
        <v>-1</v>
      </c>
      <c r="J65" s="3">
        <f>('i) Initial Fcst'!D65) + ('ii) ReClass'!D65) -('iv) Elect '!D65)-D65</f>
        <v>-1</v>
      </c>
      <c r="K65" s="3">
        <f>('i) Initial Fcst'!E65) + ('ii) ReClass'!E65) -('iv) Elect '!E65)-E65</f>
        <v>-0.4620000000000033</v>
      </c>
      <c r="L65" s="3">
        <f>('i) Initial Fcst'!F65) + ('ii) ReClass'!F65) -('iv) Elect '!F65)-F65</f>
        <v>0</v>
      </c>
      <c r="M65" s="3">
        <f>('i) Initial Fcst'!G65) + ('ii) ReClass'!G65) + SUM('iv) Elect '!C65:F65) -G65</f>
        <v>0</v>
      </c>
    </row>
    <row r="66" spans="1:13" x14ac:dyDescent="0.25">
      <c r="A66" s="2">
        <v>2030</v>
      </c>
      <c r="B66" s="2">
        <v>5</v>
      </c>
      <c r="C66" s="3">
        <v>26524</v>
      </c>
      <c r="D66" s="3">
        <v>3061</v>
      </c>
      <c r="E66" s="3">
        <v>93</v>
      </c>
      <c r="F66" s="3">
        <v>69</v>
      </c>
      <c r="G66" s="3">
        <v>14</v>
      </c>
      <c r="I66" s="3">
        <f>('i) Initial Fcst'!C66) + ('ii) ReClass'!C66) -('iv) Elect '!C66)-C66</f>
        <v>-1</v>
      </c>
      <c r="J66" s="3">
        <f>('i) Initial Fcst'!D66) + ('ii) ReClass'!D66) -('iv) Elect '!D66)-D66</f>
        <v>-1</v>
      </c>
      <c r="K66" s="3">
        <f>('i) Initial Fcst'!E66) + ('ii) ReClass'!E66) -('iv) Elect '!E66)-E66</f>
        <v>-0.32099999999999795</v>
      </c>
      <c r="L66" s="3">
        <f>('i) Initial Fcst'!F66) + ('ii) ReClass'!F66) -('iv) Elect '!F66)-F66</f>
        <v>0</v>
      </c>
      <c r="M66" s="3">
        <f>('i) Initial Fcst'!G66) + ('ii) ReClass'!G66) + SUM('iv) Elect '!C66:F66) -G66</f>
        <v>0</v>
      </c>
    </row>
    <row r="67" spans="1:13" x14ac:dyDescent="0.25">
      <c r="A67" s="2">
        <v>2030</v>
      </c>
      <c r="B67" s="2">
        <v>6</v>
      </c>
      <c r="C67" s="3">
        <v>26535</v>
      </c>
      <c r="D67" s="3">
        <v>3061</v>
      </c>
      <c r="E67" s="3">
        <v>93</v>
      </c>
      <c r="F67" s="3">
        <v>69</v>
      </c>
      <c r="G67" s="3">
        <v>14</v>
      </c>
      <c r="I67" s="3">
        <f>('i) Initial Fcst'!C67) + ('ii) ReClass'!C67) -('iv) Elect '!C67)-C67</f>
        <v>-1</v>
      </c>
      <c r="J67" s="3">
        <f>('i) Initial Fcst'!D67) + ('ii) ReClass'!D67) -('iv) Elect '!D67)-D67</f>
        <v>-1</v>
      </c>
      <c r="K67" s="3">
        <f>('i) Initial Fcst'!E67) + ('ii) ReClass'!E67) -('iv) Elect '!E67)-E67</f>
        <v>-0.18000000000000682</v>
      </c>
      <c r="L67" s="3">
        <f>('i) Initial Fcst'!F67) + ('ii) ReClass'!F67) -('iv) Elect '!F67)-F67</f>
        <v>0</v>
      </c>
      <c r="M67" s="3">
        <f>('i) Initial Fcst'!G67) + ('ii) ReClass'!G67) + SUM('iv) Elect '!C67:F67) -G67</f>
        <v>0</v>
      </c>
    </row>
    <row r="68" spans="1:13" x14ac:dyDescent="0.25">
      <c r="A68" s="2">
        <v>2030</v>
      </c>
      <c r="B68" s="2">
        <v>7</v>
      </c>
      <c r="C68" s="3">
        <v>26546</v>
      </c>
      <c r="D68" s="3">
        <v>3061</v>
      </c>
      <c r="E68" s="3">
        <v>93</v>
      </c>
      <c r="F68" s="3">
        <v>69</v>
      </c>
      <c r="G68" s="3">
        <v>14</v>
      </c>
      <c r="I68" s="3">
        <f>('i) Initial Fcst'!C68) + ('ii) ReClass'!C68) -('iv) Elect '!C68)-C68</f>
        <v>-1</v>
      </c>
      <c r="J68" s="3">
        <f>('i) Initial Fcst'!D68) + ('ii) ReClass'!D68) -('iv) Elect '!D68)-D68</f>
        <v>-1</v>
      </c>
      <c r="K68" s="3">
        <f>('i) Initial Fcst'!E68) + ('ii) ReClass'!E68) -('iv) Elect '!E68)-E68</f>
        <v>-3.9000000000001478E-2</v>
      </c>
      <c r="L68" s="3">
        <f>('i) Initial Fcst'!F68) + ('ii) ReClass'!F68) -('iv) Elect '!F68)-F68</f>
        <v>0</v>
      </c>
      <c r="M68" s="3">
        <f>('i) Initial Fcst'!G68) + ('ii) ReClass'!G68) + SUM('iv) Elect '!C68:F68) -G68</f>
        <v>0</v>
      </c>
    </row>
    <row r="69" spans="1:13" x14ac:dyDescent="0.25">
      <c r="A69" s="2">
        <v>2030</v>
      </c>
      <c r="B69" s="2">
        <v>8</v>
      </c>
      <c r="C69" s="3">
        <v>26557</v>
      </c>
      <c r="D69" s="3">
        <v>3061</v>
      </c>
      <c r="E69" s="3">
        <v>93</v>
      </c>
      <c r="F69" s="3">
        <v>69</v>
      </c>
      <c r="G69" s="3">
        <v>14</v>
      </c>
      <c r="I69" s="3">
        <f>('i) Initial Fcst'!C69) + ('ii) ReClass'!C69) -('iv) Elect '!C69)-C69</f>
        <v>-1</v>
      </c>
      <c r="J69" s="3">
        <f>('i) Initial Fcst'!D69) + ('ii) ReClass'!D69) -('iv) Elect '!D69)-D69</f>
        <v>-1</v>
      </c>
      <c r="K69" s="3">
        <f>('i) Initial Fcst'!E69) + ('ii) ReClass'!E69) -('iv) Elect '!E69)-E69</f>
        <v>0.10200000000000387</v>
      </c>
      <c r="L69" s="3">
        <f>('i) Initial Fcst'!F69) + ('ii) ReClass'!F69) -('iv) Elect '!F69)-F69</f>
        <v>0</v>
      </c>
      <c r="M69" s="3">
        <f>('i) Initial Fcst'!G69) + ('ii) ReClass'!G69) + SUM('iv) Elect '!C69:F69) -G69</f>
        <v>0</v>
      </c>
    </row>
    <row r="70" spans="1:13" x14ac:dyDescent="0.25">
      <c r="A70" s="2">
        <v>2030</v>
      </c>
      <c r="B70" s="2">
        <v>9</v>
      </c>
      <c r="C70" s="3">
        <v>26568</v>
      </c>
      <c r="D70" s="3">
        <v>3061</v>
      </c>
      <c r="E70" s="3">
        <v>93</v>
      </c>
      <c r="F70" s="3">
        <v>69</v>
      </c>
      <c r="G70" s="3">
        <v>14</v>
      </c>
      <c r="I70" s="3">
        <f>('i) Initial Fcst'!C70) + ('ii) ReClass'!C70) -('iv) Elect '!C70)-C70</f>
        <v>-1</v>
      </c>
      <c r="J70" s="3">
        <f>('i) Initial Fcst'!D70) + ('ii) ReClass'!D70) -('iv) Elect '!D70)-D70</f>
        <v>-1</v>
      </c>
      <c r="K70" s="3">
        <f>('i) Initial Fcst'!E70) + ('ii) ReClass'!E70) -('iv) Elect '!E70)-E70</f>
        <v>0.24200000000000443</v>
      </c>
      <c r="L70" s="3">
        <f>('i) Initial Fcst'!F70) + ('ii) ReClass'!F70) -('iv) Elect '!F70)-F70</f>
        <v>0</v>
      </c>
      <c r="M70" s="3">
        <f>('i) Initial Fcst'!G70) + ('ii) ReClass'!G70) + SUM('iv) Elect '!C70:F70) -G70</f>
        <v>0</v>
      </c>
    </row>
    <row r="71" spans="1:13" x14ac:dyDescent="0.25">
      <c r="A71" s="2">
        <v>2030</v>
      </c>
      <c r="B71" s="2">
        <v>10</v>
      </c>
      <c r="C71" s="3">
        <v>26579</v>
      </c>
      <c r="D71" s="3">
        <v>3061</v>
      </c>
      <c r="E71" s="3">
        <v>93</v>
      </c>
      <c r="F71" s="3">
        <v>69</v>
      </c>
      <c r="G71" s="3">
        <v>14</v>
      </c>
      <c r="I71" s="3">
        <f>('i) Initial Fcst'!C71) + ('ii) ReClass'!C71) -('iv) Elect '!C71)-C71</f>
        <v>-1</v>
      </c>
      <c r="J71" s="3">
        <f>('i) Initial Fcst'!D71) + ('ii) ReClass'!D71) -('iv) Elect '!D71)-D71</f>
        <v>-1</v>
      </c>
      <c r="K71" s="3">
        <f>('i) Initial Fcst'!E71) + ('ii) ReClass'!E71) -('iv) Elect '!E71)-E71</f>
        <v>0.38299999999999557</v>
      </c>
      <c r="L71" s="3">
        <f>('i) Initial Fcst'!F71) + ('ii) ReClass'!F71) -('iv) Elect '!F71)-F71</f>
        <v>0</v>
      </c>
      <c r="M71" s="3">
        <f>('i) Initial Fcst'!G71) + ('ii) ReClass'!G71) + SUM('iv) Elect '!C71:F71) -G71</f>
        <v>0</v>
      </c>
    </row>
    <row r="72" spans="1:13" x14ac:dyDescent="0.25">
      <c r="A72" s="2">
        <v>2030</v>
      </c>
      <c r="B72" s="2">
        <v>11</v>
      </c>
      <c r="C72" s="3">
        <v>26590</v>
      </c>
      <c r="D72" s="3">
        <v>3061</v>
      </c>
      <c r="E72" s="3">
        <v>94</v>
      </c>
      <c r="F72" s="3">
        <v>69</v>
      </c>
      <c r="G72" s="3">
        <v>14</v>
      </c>
      <c r="I72" s="3">
        <f>('i) Initial Fcst'!C72) + ('ii) ReClass'!C72) -('iv) Elect '!C72)-C72</f>
        <v>-1</v>
      </c>
      <c r="J72" s="3">
        <f>('i) Initial Fcst'!D72) + ('ii) ReClass'!D72) -('iv) Elect '!D72)-D72</f>
        <v>-1</v>
      </c>
      <c r="K72" s="3">
        <f>('i) Initial Fcst'!E72) + ('ii) ReClass'!E72) -('iv) Elect '!E72)-E72</f>
        <v>-0.47599999999999909</v>
      </c>
      <c r="L72" s="3">
        <f>('i) Initial Fcst'!F72) + ('ii) ReClass'!F72) -('iv) Elect '!F72)-F72</f>
        <v>0</v>
      </c>
      <c r="M72" s="3">
        <f>('i) Initial Fcst'!G72) + ('ii) ReClass'!G72) + SUM('iv) Elect '!C72:F72) -G72</f>
        <v>0</v>
      </c>
    </row>
    <row r="73" spans="1:13" x14ac:dyDescent="0.25">
      <c r="A73" s="2">
        <v>2030</v>
      </c>
      <c r="B73" s="2">
        <v>12</v>
      </c>
      <c r="C73" s="3">
        <v>26600</v>
      </c>
      <c r="D73" s="3">
        <v>3061</v>
      </c>
      <c r="E73" s="3">
        <v>94</v>
      </c>
      <c r="F73" s="3">
        <v>69</v>
      </c>
      <c r="G73" s="3">
        <v>14</v>
      </c>
      <c r="I73" s="3">
        <f>('i) Initial Fcst'!C73) + ('ii) ReClass'!C73) -('iv) Elect '!C73)-C73</f>
        <v>-1</v>
      </c>
      <c r="J73" s="3">
        <f>('i) Initial Fcst'!D73) + ('ii) ReClass'!D73) -('iv) Elect '!D73)-D73</f>
        <v>-1</v>
      </c>
      <c r="K73" s="3">
        <f>('i) Initial Fcst'!E73) + ('ii) ReClass'!E73) -('iv) Elect '!E73)-E73</f>
        <v>-0.33499999999999375</v>
      </c>
      <c r="L73" s="3">
        <f>('i) Initial Fcst'!F73) + ('ii) ReClass'!F73) -('iv) Elect '!F73)-F73</f>
        <v>0</v>
      </c>
      <c r="M73" s="3">
        <f>('i) Initial Fcst'!G73) + ('ii) ReClass'!G73) + SUM('iv) Elect '!C73:F73) -G73</f>
        <v>0</v>
      </c>
    </row>
    <row r="74" spans="1:13" x14ac:dyDescent="0.25">
      <c r="C74" s="3"/>
      <c r="D74" s="3"/>
      <c r="E74" s="3"/>
      <c r="F74" s="3"/>
      <c r="G7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A4C6-65F6-49ED-8CE9-54568FF962F6}">
  <dimension ref="A1:F7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73" sqref="F73"/>
    </sheetView>
  </sheetViews>
  <sheetFormatPr defaultRowHeight="15.75" x14ac:dyDescent="0.25"/>
  <cols>
    <col min="1" max="2" width="9" style="2"/>
    <col min="3" max="3" width="15.375" bestFit="1" customWidth="1"/>
    <col min="4" max="6" width="17.5" bestFit="1" customWidth="1"/>
  </cols>
  <sheetData>
    <row r="1" spans="1:6" x14ac:dyDescent="0.25">
      <c r="A1" s="2" t="s">
        <v>0</v>
      </c>
      <c r="B1" s="2" t="s">
        <v>1</v>
      </c>
      <c r="C1" t="s">
        <v>9</v>
      </c>
      <c r="D1" t="s">
        <v>8</v>
      </c>
      <c r="E1" t="s">
        <v>6</v>
      </c>
      <c r="F1" t="s">
        <v>7</v>
      </c>
    </row>
    <row r="2" spans="1:6" x14ac:dyDescent="0.25">
      <c r="A2" s="2">
        <v>2025</v>
      </c>
      <c r="B2" s="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s="2">
        <v>2025</v>
      </c>
      <c r="B3" s="2">
        <v>2</v>
      </c>
      <c r="C3">
        <v>0</v>
      </c>
      <c r="D3">
        <v>0</v>
      </c>
      <c r="E3">
        <v>0</v>
      </c>
      <c r="F3">
        <v>0</v>
      </c>
    </row>
    <row r="4" spans="1:6" x14ac:dyDescent="0.25">
      <c r="A4" s="2">
        <v>2025</v>
      </c>
      <c r="B4" s="2">
        <v>3</v>
      </c>
      <c r="C4">
        <v>0</v>
      </c>
      <c r="D4">
        <v>0</v>
      </c>
      <c r="E4">
        <v>0</v>
      </c>
      <c r="F4">
        <v>0</v>
      </c>
    </row>
    <row r="5" spans="1:6" x14ac:dyDescent="0.25">
      <c r="A5" s="2">
        <v>2025</v>
      </c>
      <c r="B5" s="2">
        <v>4</v>
      </c>
      <c r="C5">
        <v>0</v>
      </c>
      <c r="D5">
        <v>0</v>
      </c>
      <c r="E5">
        <v>0</v>
      </c>
      <c r="F5">
        <v>0</v>
      </c>
    </row>
    <row r="6" spans="1:6" x14ac:dyDescent="0.25">
      <c r="A6" s="2">
        <v>2025</v>
      </c>
      <c r="B6" s="2">
        <v>5</v>
      </c>
      <c r="C6">
        <v>0</v>
      </c>
      <c r="D6">
        <v>0</v>
      </c>
      <c r="E6">
        <v>0</v>
      </c>
      <c r="F6">
        <v>0</v>
      </c>
    </row>
    <row r="7" spans="1:6" x14ac:dyDescent="0.25">
      <c r="A7" s="2">
        <v>2025</v>
      </c>
      <c r="B7" s="2">
        <v>6</v>
      </c>
      <c r="C7">
        <v>0</v>
      </c>
      <c r="D7">
        <v>0</v>
      </c>
      <c r="E7">
        <v>0</v>
      </c>
      <c r="F7">
        <v>0</v>
      </c>
    </row>
    <row r="8" spans="1:6" x14ac:dyDescent="0.25">
      <c r="A8" s="2">
        <v>2025</v>
      </c>
      <c r="B8" s="2">
        <v>7</v>
      </c>
      <c r="C8">
        <v>0</v>
      </c>
      <c r="D8">
        <v>0</v>
      </c>
      <c r="E8">
        <v>0</v>
      </c>
      <c r="F8">
        <v>0</v>
      </c>
    </row>
    <row r="9" spans="1:6" x14ac:dyDescent="0.25">
      <c r="A9" s="2">
        <v>2025</v>
      </c>
      <c r="B9" s="2">
        <v>8</v>
      </c>
      <c r="C9">
        <v>0</v>
      </c>
      <c r="D9">
        <v>0</v>
      </c>
      <c r="E9">
        <v>0</v>
      </c>
      <c r="F9">
        <v>0</v>
      </c>
    </row>
    <row r="10" spans="1:6" x14ac:dyDescent="0.25">
      <c r="A10" s="2">
        <v>2025</v>
      </c>
      <c r="B10" s="2">
        <v>9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2">
        <v>2025</v>
      </c>
      <c r="B11" s="2">
        <v>10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2">
        <v>2025</v>
      </c>
      <c r="B12" s="2">
        <v>11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2">
        <v>2025</v>
      </c>
      <c r="B13" s="2">
        <v>12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2">
        <v>2026</v>
      </c>
      <c r="B14" s="2">
        <v>1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2">
        <v>2026</v>
      </c>
      <c r="B15" s="2">
        <v>2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2">
        <v>2026</v>
      </c>
      <c r="B16" s="2">
        <v>3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2">
        <v>2026</v>
      </c>
      <c r="B17" s="2">
        <v>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2">
        <v>2026</v>
      </c>
      <c r="B18" s="2">
        <v>5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2">
        <v>2026</v>
      </c>
      <c r="B19" s="2">
        <v>6</v>
      </c>
      <c r="C19">
        <v>0</v>
      </c>
      <c r="D19">
        <v>1</v>
      </c>
      <c r="E19">
        <v>0</v>
      </c>
      <c r="F19">
        <v>1</v>
      </c>
    </row>
    <row r="20" spans="1:6" x14ac:dyDescent="0.25">
      <c r="A20" s="2">
        <v>2026</v>
      </c>
      <c r="B20" s="2">
        <v>7</v>
      </c>
      <c r="C20">
        <v>0</v>
      </c>
      <c r="D20">
        <v>1</v>
      </c>
      <c r="E20">
        <v>0</v>
      </c>
      <c r="F20">
        <v>1</v>
      </c>
    </row>
    <row r="21" spans="1:6" x14ac:dyDescent="0.25">
      <c r="A21" s="2">
        <v>2026</v>
      </c>
      <c r="B21" s="2">
        <v>8</v>
      </c>
      <c r="C21">
        <v>0</v>
      </c>
      <c r="D21">
        <v>1</v>
      </c>
      <c r="E21">
        <v>0</v>
      </c>
      <c r="F21">
        <v>1</v>
      </c>
    </row>
    <row r="22" spans="1:6" x14ac:dyDescent="0.25">
      <c r="A22" s="2">
        <v>2026</v>
      </c>
      <c r="B22" s="2">
        <v>9</v>
      </c>
      <c r="C22">
        <v>0</v>
      </c>
      <c r="D22">
        <v>1</v>
      </c>
      <c r="E22">
        <v>0</v>
      </c>
      <c r="F22">
        <v>1</v>
      </c>
    </row>
    <row r="23" spans="1:6" x14ac:dyDescent="0.25">
      <c r="A23" s="2">
        <v>2026</v>
      </c>
      <c r="B23" s="2">
        <v>10</v>
      </c>
      <c r="C23">
        <v>0</v>
      </c>
      <c r="D23">
        <v>1</v>
      </c>
      <c r="E23">
        <v>0</v>
      </c>
      <c r="F23">
        <v>1</v>
      </c>
    </row>
    <row r="24" spans="1:6" x14ac:dyDescent="0.25">
      <c r="A24" s="2">
        <v>2026</v>
      </c>
      <c r="B24" s="2">
        <v>11</v>
      </c>
      <c r="C24">
        <v>0</v>
      </c>
      <c r="D24">
        <v>1</v>
      </c>
      <c r="E24">
        <v>0</v>
      </c>
      <c r="F24">
        <v>1</v>
      </c>
    </row>
    <row r="25" spans="1:6" x14ac:dyDescent="0.25">
      <c r="A25" s="2">
        <v>2026</v>
      </c>
      <c r="B25" s="2">
        <v>12</v>
      </c>
      <c r="C25">
        <v>0</v>
      </c>
      <c r="D25">
        <v>1</v>
      </c>
      <c r="E25">
        <v>0</v>
      </c>
      <c r="F25">
        <v>1</v>
      </c>
    </row>
    <row r="26" spans="1:6" x14ac:dyDescent="0.25">
      <c r="A26" s="2">
        <v>2027</v>
      </c>
      <c r="B26" s="2">
        <v>1</v>
      </c>
      <c r="C26">
        <v>0</v>
      </c>
      <c r="D26">
        <v>1</v>
      </c>
      <c r="E26">
        <v>0</v>
      </c>
      <c r="F26">
        <v>1</v>
      </c>
    </row>
    <row r="27" spans="1:6" x14ac:dyDescent="0.25">
      <c r="A27" s="2">
        <v>2027</v>
      </c>
      <c r="B27" s="2">
        <v>2</v>
      </c>
      <c r="C27">
        <v>0</v>
      </c>
      <c r="D27">
        <v>1</v>
      </c>
      <c r="E27">
        <v>0</v>
      </c>
      <c r="F27">
        <v>1</v>
      </c>
    </row>
    <row r="28" spans="1:6" x14ac:dyDescent="0.25">
      <c r="A28" s="2">
        <v>2027</v>
      </c>
      <c r="B28" s="2">
        <v>3</v>
      </c>
      <c r="C28">
        <v>0</v>
      </c>
      <c r="D28">
        <v>1</v>
      </c>
      <c r="E28">
        <v>0</v>
      </c>
      <c r="F28">
        <v>1</v>
      </c>
    </row>
    <row r="29" spans="1:6" x14ac:dyDescent="0.25">
      <c r="A29" s="2">
        <v>2027</v>
      </c>
      <c r="B29" s="2">
        <v>4</v>
      </c>
      <c r="C29">
        <v>0</v>
      </c>
      <c r="D29">
        <v>1</v>
      </c>
      <c r="E29">
        <v>0</v>
      </c>
      <c r="F29">
        <v>1</v>
      </c>
    </row>
    <row r="30" spans="1:6" x14ac:dyDescent="0.25">
      <c r="A30" s="2">
        <v>2027</v>
      </c>
      <c r="B30" s="2">
        <v>5</v>
      </c>
      <c r="C30">
        <v>0</v>
      </c>
      <c r="D30">
        <v>1</v>
      </c>
      <c r="E30">
        <v>0</v>
      </c>
      <c r="F30">
        <v>1</v>
      </c>
    </row>
    <row r="31" spans="1:6" x14ac:dyDescent="0.25">
      <c r="A31" s="2">
        <v>2027</v>
      </c>
      <c r="B31" s="2">
        <v>6</v>
      </c>
      <c r="C31">
        <v>0</v>
      </c>
      <c r="D31">
        <v>1</v>
      </c>
      <c r="E31">
        <v>1</v>
      </c>
      <c r="F31">
        <v>1</v>
      </c>
    </row>
    <row r="32" spans="1:6" x14ac:dyDescent="0.25">
      <c r="A32" s="2">
        <v>2027</v>
      </c>
      <c r="B32" s="2">
        <v>7</v>
      </c>
      <c r="C32">
        <v>0</v>
      </c>
      <c r="D32">
        <v>1</v>
      </c>
      <c r="E32">
        <v>1</v>
      </c>
      <c r="F32">
        <v>1</v>
      </c>
    </row>
    <row r="33" spans="1:6" x14ac:dyDescent="0.25">
      <c r="A33" s="2">
        <v>2027</v>
      </c>
      <c r="B33" s="2">
        <v>8</v>
      </c>
      <c r="C33">
        <v>0</v>
      </c>
      <c r="D33">
        <v>1</v>
      </c>
      <c r="E33">
        <v>1</v>
      </c>
      <c r="F33">
        <v>1</v>
      </c>
    </row>
    <row r="34" spans="1:6" x14ac:dyDescent="0.25">
      <c r="A34" s="2">
        <v>2027</v>
      </c>
      <c r="B34" s="2">
        <v>9</v>
      </c>
      <c r="C34">
        <v>0</v>
      </c>
      <c r="D34">
        <v>1</v>
      </c>
      <c r="E34">
        <v>1</v>
      </c>
      <c r="F34">
        <v>1</v>
      </c>
    </row>
    <row r="35" spans="1:6" x14ac:dyDescent="0.25">
      <c r="A35" s="2">
        <v>2027</v>
      </c>
      <c r="B35" s="2">
        <v>10</v>
      </c>
      <c r="C35">
        <v>0</v>
      </c>
      <c r="D35">
        <v>1</v>
      </c>
      <c r="E35">
        <v>1</v>
      </c>
      <c r="F35">
        <v>1</v>
      </c>
    </row>
    <row r="36" spans="1:6" x14ac:dyDescent="0.25">
      <c r="A36" s="2">
        <v>2027</v>
      </c>
      <c r="B36" s="2">
        <v>11</v>
      </c>
      <c r="C36">
        <v>0</v>
      </c>
      <c r="D36">
        <v>1</v>
      </c>
      <c r="E36">
        <v>1</v>
      </c>
      <c r="F36">
        <v>1</v>
      </c>
    </row>
    <row r="37" spans="1:6" x14ac:dyDescent="0.25">
      <c r="A37" s="2">
        <v>2027</v>
      </c>
      <c r="B37" s="2">
        <v>12</v>
      </c>
      <c r="C37">
        <v>0</v>
      </c>
      <c r="D37">
        <v>1</v>
      </c>
      <c r="E37">
        <v>1</v>
      </c>
      <c r="F37">
        <v>1</v>
      </c>
    </row>
    <row r="38" spans="1:6" x14ac:dyDescent="0.25">
      <c r="A38" s="2">
        <v>2028</v>
      </c>
      <c r="B38" s="2">
        <v>1</v>
      </c>
      <c r="C38">
        <v>0</v>
      </c>
      <c r="D38">
        <v>1</v>
      </c>
      <c r="E38">
        <v>1</v>
      </c>
      <c r="F38">
        <v>1</v>
      </c>
    </row>
    <row r="39" spans="1:6" x14ac:dyDescent="0.25">
      <c r="A39" s="2">
        <v>2028</v>
      </c>
      <c r="B39" s="2">
        <v>2</v>
      </c>
      <c r="C39">
        <v>0</v>
      </c>
      <c r="D39">
        <v>1</v>
      </c>
      <c r="E39">
        <v>1</v>
      </c>
      <c r="F39">
        <v>1</v>
      </c>
    </row>
    <row r="40" spans="1:6" x14ac:dyDescent="0.25">
      <c r="A40" s="2">
        <v>2028</v>
      </c>
      <c r="B40" s="2">
        <v>3</v>
      </c>
      <c r="C40">
        <v>0</v>
      </c>
      <c r="D40">
        <v>1</v>
      </c>
      <c r="E40">
        <v>1</v>
      </c>
      <c r="F40">
        <v>1</v>
      </c>
    </row>
    <row r="41" spans="1:6" x14ac:dyDescent="0.25">
      <c r="A41" s="2">
        <v>2028</v>
      </c>
      <c r="B41" s="2">
        <v>4</v>
      </c>
      <c r="C41">
        <v>0</v>
      </c>
      <c r="D41">
        <v>1</v>
      </c>
      <c r="E41">
        <v>1</v>
      </c>
      <c r="F41">
        <v>1</v>
      </c>
    </row>
    <row r="42" spans="1:6" x14ac:dyDescent="0.25">
      <c r="A42" s="2">
        <v>2028</v>
      </c>
      <c r="B42" s="2">
        <v>5</v>
      </c>
      <c r="C42">
        <v>0</v>
      </c>
      <c r="D42">
        <v>1</v>
      </c>
      <c r="E42">
        <v>1</v>
      </c>
      <c r="F42">
        <v>1</v>
      </c>
    </row>
    <row r="43" spans="1:6" x14ac:dyDescent="0.25">
      <c r="A43" s="2">
        <v>2028</v>
      </c>
      <c r="B43" s="2">
        <v>6</v>
      </c>
      <c r="C43">
        <v>0</v>
      </c>
      <c r="D43">
        <v>1</v>
      </c>
      <c r="E43">
        <v>2</v>
      </c>
      <c r="F43">
        <v>1</v>
      </c>
    </row>
    <row r="44" spans="1:6" x14ac:dyDescent="0.25">
      <c r="A44" s="2">
        <v>2028</v>
      </c>
      <c r="B44" s="2">
        <v>7</v>
      </c>
      <c r="C44">
        <v>0</v>
      </c>
      <c r="D44">
        <v>1</v>
      </c>
      <c r="E44">
        <v>2</v>
      </c>
      <c r="F44">
        <v>1</v>
      </c>
    </row>
    <row r="45" spans="1:6" x14ac:dyDescent="0.25">
      <c r="A45" s="2">
        <v>2028</v>
      </c>
      <c r="B45" s="2">
        <v>8</v>
      </c>
      <c r="C45">
        <v>0</v>
      </c>
      <c r="D45">
        <v>1</v>
      </c>
      <c r="E45">
        <v>2</v>
      </c>
      <c r="F45">
        <v>1</v>
      </c>
    </row>
    <row r="46" spans="1:6" x14ac:dyDescent="0.25">
      <c r="A46" s="2">
        <v>2028</v>
      </c>
      <c r="B46" s="2">
        <v>9</v>
      </c>
      <c r="C46">
        <v>0</v>
      </c>
      <c r="D46">
        <v>1</v>
      </c>
      <c r="E46">
        <v>2</v>
      </c>
      <c r="F46">
        <v>1</v>
      </c>
    </row>
    <row r="47" spans="1:6" x14ac:dyDescent="0.25">
      <c r="A47" s="2">
        <v>2028</v>
      </c>
      <c r="B47" s="2">
        <v>10</v>
      </c>
      <c r="C47">
        <v>0</v>
      </c>
      <c r="D47">
        <v>1</v>
      </c>
      <c r="E47">
        <v>2</v>
      </c>
      <c r="F47">
        <v>1</v>
      </c>
    </row>
    <row r="48" spans="1:6" x14ac:dyDescent="0.25">
      <c r="A48" s="2">
        <v>2028</v>
      </c>
      <c r="B48" s="2">
        <v>11</v>
      </c>
      <c r="C48">
        <v>0</v>
      </c>
      <c r="D48">
        <v>1</v>
      </c>
      <c r="E48">
        <v>2</v>
      </c>
      <c r="F48">
        <v>1</v>
      </c>
    </row>
    <row r="49" spans="1:6" x14ac:dyDescent="0.25">
      <c r="A49" s="2">
        <v>2028</v>
      </c>
      <c r="B49" s="2">
        <v>12</v>
      </c>
      <c r="C49">
        <v>0</v>
      </c>
      <c r="D49">
        <v>1</v>
      </c>
      <c r="E49">
        <v>2</v>
      </c>
      <c r="F49">
        <v>1</v>
      </c>
    </row>
    <row r="50" spans="1:6" x14ac:dyDescent="0.25">
      <c r="A50" s="2">
        <v>2029</v>
      </c>
      <c r="B50" s="2">
        <v>1</v>
      </c>
      <c r="C50">
        <v>0</v>
      </c>
      <c r="D50">
        <v>1</v>
      </c>
      <c r="E50">
        <v>2</v>
      </c>
      <c r="F50">
        <v>1</v>
      </c>
    </row>
    <row r="51" spans="1:6" x14ac:dyDescent="0.25">
      <c r="A51" s="2">
        <v>2029</v>
      </c>
      <c r="B51" s="2">
        <v>2</v>
      </c>
      <c r="C51">
        <v>0</v>
      </c>
      <c r="D51">
        <v>1</v>
      </c>
      <c r="E51">
        <v>2</v>
      </c>
      <c r="F51">
        <v>1</v>
      </c>
    </row>
    <row r="52" spans="1:6" x14ac:dyDescent="0.25">
      <c r="A52" s="2">
        <v>2029</v>
      </c>
      <c r="B52" s="2">
        <v>3</v>
      </c>
      <c r="C52">
        <v>0</v>
      </c>
      <c r="D52">
        <v>1</v>
      </c>
      <c r="E52">
        <v>2</v>
      </c>
      <c r="F52">
        <v>1</v>
      </c>
    </row>
    <row r="53" spans="1:6" x14ac:dyDescent="0.25">
      <c r="A53" s="2">
        <v>2029</v>
      </c>
      <c r="B53" s="2">
        <v>4</v>
      </c>
      <c r="C53">
        <v>0</v>
      </c>
      <c r="D53">
        <v>1</v>
      </c>
      <c r="E53">
        <v>2</v>
      </c>
      <c r="F53">
        <v>1</v>
      </c>
    </row>
    <row r="54" spans="1:6" x14ac:dyDescent="0.25">
      <c r="A54" s="2">
        <v>2029</v>
      </c>
      <c r="B54" s="2">
        <v>5</v>
      </c>
      <c r="C54">
        <v>0</v>
      </c>
      <c r="D54">
        <v>1</v>
      </c>
      <c r="E54">
        <v>2</v>
      </c>
      <c r="F54">
        <v>1</v>
      </c>
    </row>
    <row r="55" spans="1:6" x14ac:dyDescent="0.25">
      <c r="A55" s="2">
        <v>2029</v>
      </c>
      <c r="B55" s="2">
        <v>6</v>
      </c>
      <c r="C55">
        <v>1</v>
      </c>
      <c r="D55">
        <v>1</v>
      </c>
      <c r="E55">
        <v>2</v>
      </c>
      <c r="F55">
        <v>1</v>
      </c>
    </row>
    <row r="56" spans="1:6" x14ac:dyDescent="0.25">
      <c r="A56" s="2">
        <v>2029</v>
      </c>
      <c r="B56" s="2">
        <v>7</v>
      </c>
      <c r="C56">
        <v>1</v>
      </c>
      <c r="D56">
        <v>1</v>
      </c>
      <c r="E56">
        <v>2</v>
      </c>
      <c r="F56">
        <v>1</v>
      </c>
    </row>
    <row r="57" spans="1:6" x14ac:dyDescent="0.25">
      <c r="A57" s="2">
        <v>2029</v>
      </c>
      <c r="B57" s="2">
        <v>8</v>
      </c>
      <c r="C57">
        <v>1</v>
      </c>
      <c r="D57">
        <v>1</v>
      </c>
      <c r="E57">
        <v>2</v>
      </c>
      <c r="F57">
        <v>1</v>
      </c>
    </row>
    <row r="58" spans="1:6" x14ac:dyDescent="0.25">
      <c r="A58" s="2">
        <v>2029</v>
      </c>
      <c r="B58" s="2">
        <v>9</v>
      </c>
      <c r="C58">
        <v>1</v>
      </c>
      <c r="D58">
        <v>1</v>
      </c>
      <c r="E58">
        <v>2</v>
      </c>
      <c r="F58">
        <v>1</v>
      </c>
    </row>
    <row r="59" spans="1:6" x14ac:dyDescent="0.25">
      <c r="A59" s="2">
        <v>2029</v>
      </c>
      <c r="B59" s="2">
        <v>10</v>
      </c>
      <c r="C59">
        <v>1</v>
      </c>
      <c r="D59">
        <v>1</v>
      </c>
      <c r="E59">
        <v>2</v>
      </c>
      <c r="F59">
        <v>1</v>
      </c>
    </row>
    <row r="60" spans="1:6" x14ac:dyDescent="0.25">
      <c r="A60" s="2">
        <v>2029</v>
      </c>
      <c r="B60" s="2">
        <v>11</v>
      </c>
      <c r="C60">
        <v>1</v>
      </c>
      <c r="D60">
        <v>1</v>
      </c>
      <c r="E60">
        <v>2</v>
      </c>
      <c r="F60">
        <v>1</v>
      </c>
    </row>
    <row r="61" spans="1:6" x14ac:dyDescent="0.25">
      <c r="A61" s="2">
        <v>2029</v>
      </c>
      <c r="B61" s="2">
        <v>12</v>
      </c>
      <c r="C61">
        <v>1</v>
      </c>
      <c r="D61">
        <v>1</v>
      </c>
      <c r="E61">
        <v>2</v>
      </c>
      <c r="F61">
        <v>1</v>
      </c>
    </row>
    <row r="62" spans="1:6" x14ac:dyDescent="0.25">
      <c r="A62" s="2">
        <v>2030</v>
      </c>
      <c r="B62" s="2">
        <v>1</v>
      </c>
      <c r="C62">
        <v>1</v>
      </c>
      <c r="D62">
        <v>1</v>
      </c>
      <c r="E62">
        <v>2</v>
      </c>
      <c r="F62">
        <v>1</v>
      </c>
    </row>
    <row r="63" spans="1:6" x14ac:dyDescent="0.25">
      <c r="A63" s="2">
        <v>2030</v>
      </c>
      <c r="B63" s="2">
        <v>2</v>
      </c>
      <c r="C63">
        <v>1</v>
      </c>
      <c r="D63">
        <v>1</v>
      </c>
      <c r="E63">
        <v>2</v>
      </c>
      <c r="F63">
        <v>1</v>
      </c>
    </row>
    <row r="64" spans="1:6" x14ac:dyDescent="0.25">
      <c r="A64" s="2">
        <v>2030</v>
      </c>
      <c r="B64" s="2">
        <v>3</v>
      </c>
      <c r="C64">
        <v>1</v>
      </c>
      <c r="D64">
        <v>1</v>
      </c>
      <c r="E64">
        <v>2</v>
      </c>
      <c r="F64">
        <v>1</v>
      </c>
    </row>
    <row r="65" spans="1:6" x14ac:dyDescent="0.25">
      <c r="A65" s="2">
        <v>2030</v>
      </c>
      <c r="B65" s="2">
        <v>4</v>
      </c>
      <c r="C65">
        <v>1</v>
      </c>
      <c r="D65">
        <v>1</v>
      </c>
      <c r="E65">
        <v>2</v>
      </c>
      <c r="F65">
        <v>1</v>
      </c>
    </row>
    <row r="66" spans="1:6" x14ac:dyDescent="0.25">
      <c r="A66" s="2">
        <v>2030</v>
      </c>
      <c r="B66" s="2">
        <v>5</v>
      </c>
      <c r="C66">
        <v>1</v>
      </c>
      <c r="D66">
        <v>1</v>
      </c>
      <c r="E66">
        <v>2</v>
      </c>
      <c r="F66">
        <v>1</v>
      </c>
    </row>
    <row r="67" spans="1:6" x14ac:dyDescent="0.25">
      <c r="A67" s="2">
        <v>2030</v>
      </c>
      <c r="B67" s="2">
        <v>6</v>
      </c>
      <c r="C67">
        <v>1</v>
      </c>
      <c r="D67">
        <v>1</v>
      </c>
      <c r="E67">
        <v>2</v>
      </c>
      <c r="F67">
        <v>1</v>
      </c>
    </row>
    <row r="68" spans="1:6" x14ac:dyDescent="0.25">
      <c r="A68" s="2">
        <v>2030</v>
      </c>
      <c r="B68" s="2">
        <v>7</v>
      </c>
      <c r="C68">
        <v>1</v>
      </c>
      <c r="D68">
        <v>1</v>
      </c>
      <c r="E68">
        <v>2</v>
      </c>
      <c r="F68">
        <v>1</v>
      </c>
    </row>
    <row r="69" spans="1:6" x14ac:dyDescent="0.25">
      <c r="A69" s="2">
        <v>2030</v>
      </c>
      <c r="B69" s="2">
        <v>8</v>
      </c>
      <c r="C69">
        <v>1</v>
      </c>
      <c r="D69">
        <v>1</v>
      </c>
      <c r="E69">
        <v>2</v>
      </c>
      <c r="F69">
        <v>1</v>
      </c>
    </row>
    <row r="70" spans="1:6" x14ac:dyDescent="0.25">
      <c r="A70" s="2">
        <v>2030</v>
      </c>
      <c r="B70" s="2">
        <v>9</v>
      </c>
      <c r="C70">
        <v>1</v>
      </c>
      <c r="D70">
        <v>1</v>
      </c>
      <c r="E70">
        <v>2</v>
      </c>
      <c r="F70">
        <v>1</v>
      </c>
    </row>
    <row r="71" spans="1:6" x14ac:dyDescent="0.25">
      <c r="A71" s="2">
        <v>2030</v>
      </c>
      <c r="B71" s="2">
        <v>10</v>
      </c>
      <c r="C71">
        <v>1</v>
      </c>
      <c r="D71">
        <v>1</v>
      </c>
      <c r="E71">
        <v>2</v>
      </c>
      <c r="F71">
        <v>1</v>
      </c>
    </row>
    <row r="72" spans="1:6" x14ac:dyDescent="0.25">
      <c r="A72" s="2">
        <v>2030</v>
      </c>
      <c r="B72" s="2">
        <v>11</v>
      </c>
      <c r="C72">
        <v>1</v>
      </c>
      <c r="D72">
        <v>1</v>
      </c>
      <c r="E72">
        <v>2</v>
      </c>
      <c r="F72">
        <v>1</v>
      </c>
    </row>
    <row r="73" spans="1:6" x14ac:dyDescent="0.25">
      <c r="A73" s="2">
        <v>2030</v>
      </c>
      <c r="B73" s="2">
        <v>12</v>
      </c>
      <c r="C73">
        <v>1</v>
      </c>
      <c r="D73">
        <v>1</v>
      </c>
      <c r="E73">
        <v>2</v>
      </c>
      <c r="F7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i) Initial Fcst</vt:lpstr>
      <vt:lpstr>ii) ReClass</vt:lpstr>
      <vt:lpstr>v) final Forecast</vt:lpstr>
      <vt:lpstr>iv) Elect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Casqueira, Charlotte</cp:lastModifiedBy>
  <dcterms:created xsi:type="dcterms:W3CDTF">2015-09-03T09:06:41Z</dcterms:created>
  <dcterms:modified xsi:type="dcterms:W3CDTF">2025-11-07T19:20:01Z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2024-12-19T16:22:12Z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dedc138a-cbfc-4acc-9b97-dea469e7c37e</vt:lpwstr>
  </property>
  <property fmtid="{D5CDD505-2E9C-101B-9397-08002B2CF9AE}" pid="8" name="MSIP_Label_06f0956a-4009-463b-9109-7ac8203b429e_ContentBits">
    <vt:lpwstr>0</vt:lpwstr>
  </property>
</Properties>
</file>