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9D987CDF-9F5A-4E0E-A10F-8F99E2EBEA24}" xr6:coauthVersionLast="47" xr6:coauthVersionMax="47" xr10:uidLastSave="{00000000-0000-0000-0000-000000000000}"/>
  <bookViews>
    <workbookView xWindow="33195" yWindow="4245" windowWidth="21600" windowHeight="10035" xr2:uid="{00000000-000D-0000-FFFF-FFFF00000000}"/>
  </bookViews>
  <sheets>
    <sheet name="i" sheetId="8" r:id="rId1"/>
    <sheet name="ii" sheetId="10" r:id="rId2"/>
    <sheet name="Table 2-2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0" l="1"/>
  <c r="C3" i="11" s="1"/>
  <c r="F4" i="10"/>
  <c r="C4" i="11" s="1"/>
  <c r="F5" i="10"/>
  <c r="C5" i="11" s="1"/>
  <c r="F6" i="10"/>
  <c r="C6" i="11" s="1"/>
  <c r="F7" i="10"/>
  <c r="C7" i="11" s="1"/>
  <c r="F8" i="10"/>
  <c r="C8" i="11" s="1"/>
  <c r="F9" i="10"/>
  <c r="C9" i="11" s="1"/>
  <c r="F10" i="10"/>
  <c r="C10" i="11" s="1"/>
  <c r="F11" i="10"/>
  <c r="C11" i="11" s="1"/>
  <c r="F12" i="10"/>
  <c r="C12" i="11" s="1"/>
  <c r="F13" i="10"/>
  <c r="C13" i="11" s="1"/>
  <c r="F14" i="10"/>
  <c r="C14" i="11" s="1"/>
  <c r="F15" i="10"/>
  <c r="F16" i="10"/>
  <c r="C16" i="11" s="1"/>
  <c r="F17" i="10"/>
  <c r="C17" i="11" s="1"/>
  <c r="F18" i="10"/>
  <c r="C18" i="11" s="1"/>
  <c r="F19" i="10"/>
  <c r="C19" i="11" s="1"/>
  <c r="F20" i="10"/>
  <c r="C20" i="11" s="1"/>
  <c r="F21" i="10"/>
  <c r="C21" i="11" s="1"/>
  <c r="F22" i="10"/>
  <c r="C22" i="11" s="1"/>
  <c r="F23" i="10"/>
  <c r="C23" i="11" s="1"/>
  <c r="F24" i="10"/>
  <c r="C24" i="11" s="1"/>
  <c r="F25" i="10"/>
  <c r="C25" i="11" s="1"/>
  <c r="F26" i="10"/>
  <c r="F27" i="10"/>
  <c r="C27" i="11" s="1"/>
  <c r="F28" i="10"/>
  <c r="C28" i="11" s="1"/>
  <c r="F29" i="10"/>
  <c r="C29" i="11" s="1"/>
  <c r="F30" i="10"/>
  <c r="F31" i="10"/>
  <c r="C31" i="11" s="1"/>
  <c r="F32" i="10"/>
  <c r="C32" i="11" s="1"/>
  <c r="F33" i="10"/>
  <c r="C33" i="11" s="1"/>
  <c r="F34" i="10"/>
  <c r="C34" i="11" s="1"/>
  <c r="F35" i="10"/>
  <c r="C35" i="11" s="1"/>
  <c r="F36" i="10"/>
  <c r="C36" i="11" s="1"/>
  <c r="F37" i="10"/>
  <c r="C37" i="11" s="1"/>
  <c r="F38" i="10"/>
  <c r="C38" i="11" s="1"/>
  <c r="F39" i="10"/>
  <c r="F40" i="10"/>
  <c r="C40" i="11" s="1"/>
  <c r="F41" i="10"/>
  <c r="C41" i="11" s="1"/>
  <c r="F42" i="10"/>
  <c r="C42" i="11" s="1"/>
  <c r="F43" i="10"/>
  <c r="C43" i="11" s="1"/>
  <c r="F44" i="10"/>
  <c r="C44" i="11" s="1"/>
  <c r="F45" i="10"/>
  <c r="C45" i="11" s="1"/>
  <c r="F46" i="10"/>
  <c r="C46" i="11" s="1"/>
  <c r="F47" i="10"/>
  <c r="C47" i="11" s="1"/>
  <c r="F48" i="10"/>
  <c r="C48" i="11" s="1"/>
  <c r="F49" i="10"/>
  <c r="C49" i="11" s="1"/>
  <c r="F50" i="10"/>
  <c r="F51" i="10"/>
  <c r="C51" i="11" s="1"/>
  <c r="F52" i="10"/>
  <c r="C52" i="11" s="1"/>
  <c r="F53" i="10"/>
  <c r="C53" i="11" s="1"/>
  <c r="F54" i="10"/>
  <c r="C54" i="11" s="1"/>
  <c r="F55" i="10"/>
  <c r="C55" i="11" s="1"/>
  <c r="F56" i="10"/>
  <c r="C56" i="11" s="1"/>
  <c r="F57" i="10"/>
  <c r="C57" i="11" s="1"/>
  <c r="F58" i="10"/>
  <c r="C58" i="11" s="1"/>
  <c r="F59" i="10"/>
  <c r="C59" i="11" s="1"/>
  <c r="F60" i="10"/>
  <c r="C60" i="11" s="1"/>
  <c r="F61" i="10"/>
  <c r="C61" i="11" s="1"/>
  <c r="F62" i="10"/>
  <c r="C62" i="11" s="1"/>
  <c r="F63" i="10"/>
  <c r="C63" i="11" s="1"/>
  <c r="F64" i="10"/>
  <c r="C64" i="11" s="1"/>
  <c r="F65" i="10"/>
  <c r="F66" i="10"/>
  <c r="C66" i="11" s="1"/>
  <c r="F67" i="10"/>
  <c r="C67" i="11" s="1"/>
  <c r="F68" i="10"/>
  <c r="C68" i="11" s="1"/>
  <c r="F69" i="10"/>
  <c r="C69" i="11" s="1"/>
  <c r="F70" i="10"/>
  <c r="C70" i="11" s="1"/>
  <c r="F71" i="10"/>
  <c r="C71" i="11" s="1"/>
  <c r="F72" i="10"/>
  <c r="C72" i="11" s="1"/>
  <c r="F73" i="10"/>
  <c r="C73" i="11" s="1"/>
  <c r="C30" i="11"/>
  <c r="F2" i="10"/>
  <c r="C15" i="11"/>
  <c r="C39" i="11"/>
  <c r="C74" i="11"/>
  <c r="G3" i="8"/>
  <c r="G4" i="8"/>
  <c r="G5" i="8"/>
  <c r="G6" i="8"/>
  <c r="G7" i="8"/>
  <c r="G2" i="8"/>
  <c r="I6" i="10" l="1"/>
  <c r="I4" i="10"/>
  <c r="I2" i="10"/>
  <c r="I7" i="10"/>
  <c r="F3" i="11"/>
  <c r="F5" i="11"/>
  <c r="C2" i="11"/>
  <c r="F2" i="11" s="1"/>
  <c r="C50" i="11"/>
  <c r="F6" i="11" s="1"/>
  <c r="C26" i="11"/>
  <c r="F4" i="11" s="1"/>
  <c r="I3" i="10"/>
  <c r="C65" i="11"/>
  <c r="F7" i="11" s="1"/>
  <c r="I5" i="10"/>
</calcChain>
</file>

<file path=xl/sharedStrings.xml><?xml version="1.0" encoding="utf-8"?>
<sst xmlns="http://schemas.openxmlformats.org/spreadsheetml/2006/main" count="24" uniqueCount="10">
  <si>
    <t>Year</t>
  </si>
  <si>
    <t>Month</t>
  </si>
  <si>
    <t/>
  </si>
  <si>
    <t>Pred</t>
  </si>
  <si>
    <t>Pred from BX</t>
  </si>
  <si>
    <t>eDSM</t>
  </si>
  <si>
    <t>Reclass Adj</t>
  </si>
  <si>
    <t>Total</t>
  </si>
  <si>
    <t>Disagg Adj</t>
  </si>
  <si>
    <t>Baseline GS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</si>
</sst>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5" formatCode="#,##0.0;\-#,##0.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"/>
    </xf>
    <xf numFmtId="16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4"/>
  <sheetViews>
    <sheetView tabSelected="1" workbookViewId="0">
      <selection activeCell="C2" sqref="C2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7" max="7" width="10.7109375" bestFit="1" customWidth="1"/>
  </cols>
  <sheetData>
    <row r="1" spans="1:7" x14ac:dyDescent="0.25">
      <c r="A1" s="1" t="s">
        <v>0</v>
      </c>
      <c r="B1" s="1" t="s">
        <v>1</v>
      </c>
      <c r="C1" s="1" t="s">
        <v>4</v>
      </c>
      <c r="F1" s="4" t="s">
        <v>0</v>
      </c>
      <c r="G1" s="4" t="s">
        <v>3</v>
      </c>
    </row>
    <row r="2" spans="1:7" x14ac:dyDescent="0.25">
      <c r="A2">
        <v>2025</v>
      </c>
      <c r="B2">
        <v>1</v>
      </c>
      <c r="C2" s="3">
        <v>59116.646417999997</v>
      </c>
      <c r="F2">
        <v>2025</v>
      </c>
      <c r="G2" s="3">
        <f>SUMIFS($C$2:$C$73,$A$2:$A$73,F2)</f>
        <v>700722.21868399996</v>
      </c>
    </row>
    <row r="3" spans="1:7" x14ac:dyDescent="0.25">
      <c r="A3">
        <v>2025</v>
      </c>
      <c r="B3">
        <v>2</v>
      </c>
      <c r="C3" s="3">
        <v>54236.191739000002</v>
      </c>
      <c r="F3">
        <v>2026</v>
      </c>
      <c r="G3" s="3">
        <f t="shared" ref="G3:G7" si="0">SUMIFS($C$2:$C$73,$A$2:$A$73,F3)</f>
        <v>701017.80203800008</v>
      </c>
    </row>
    <row r="4" spans="1:7" x14ac:dyDescent="0.25">
      <c r="A4">
        <v>2025</v>
      </c>
      <c r="B4">
        <v>3</v>
      </c>
      <c r="C4" s="3">
        <v>57935.511178000001</v>
      </c>
      <c r="F4">
        <v>2027</v>
      </c>
      <c r="G4" s="3">
        <f t="shared" si="0"/>
        <v>699692.18609900004</v>
      </c>
    </row>
    <row r="5" spans="1:7" x14ac:dyDescent="0.25">
      <c r="A5">
        <v>2025</v>
      </c>
      <c r="B5">
        <v>4</v>
      </c>
      <c r="C5" s="3">
        <v>55169.795188999997</v>
      </c>
      <c r="F5">
        <v>2028</v>
      </c>
      <c r="G5" s="3">
        <f t="shared" si="0"/>
        <v>700456.58801399986</v>
      </c>
    </row>
    <row r="6" spans="1:7" x14ac:dyDescent="0.25">
      <c r="A6">
        <v>2025</v>
      </c>
      <c r="B6">
        <v>5</v>
      </c>
      <c r="C6" s="3">
        <v>57390.737512</v>
      </c>
      <c r="F6">
        <v>2029</v>
      </c>
      <c r="G6" s="3">
        <f t="shared" si="0"/>
        <v>698579.61661200004</v>
      </c>
    </row>
    <row r="7" spans="1:7" x14ac:dyDescent="0.25">
      <c r="A7">
        <v>2025</v>
      </c>
      <c r="B7">
        <v>6</v>
      </c>
      <c r="C7" s="3">
        <v>59497.299880999999</v>
      </c>
      <c r="F7">
        <v>2030</v>
      </c>
      <c r="G7" s="3">
        <f t="shared" si="0"/>
        <v>697663.57128899998</v>
      </c>
    </row>
    <row r="8" spans="1:7" x14ac:dyDescent="0.25">
      <c r="A8">
        <v>2025</v>
      </c>
      <c r="B8">
        <v>7</v>
      </c>
      <c r="C8" s="3">
        <v>66506.676938999997</v>
      </c>
    </row>
    <row r="9" spans="1:7" x14ac:dyDescent="0.25">
      <c r="A9">
        <v>2025</v>
      </c>
      <c r="B9">
        <v>8</v>
      </c>
      <c r="C9" s="3">
        <v>63072.634658000003</v>
      </c>
    </row>
    <row r="10" spans="1:7" x14ac:dyDescent="0.25">
      <c r="A10">
        <v>2025</v>
      </c>
      <c r="B10">
        <v>9</v>
      </c>
      <c r="C10" s="3">
        <v>56430.908460999999</v>
      </c>
    </row>
    <row r="11" spans="1:7" x14ac:dyDescent="0.25">
      <c r="A11">
        <v>2025</v>
      </c>
      <c r="B11">
        <v>10</v>
      </c>
      <c r="C11" s="3">
        <v>56522.135726</v>
      </c>
    </row>
    <row r="12" spans="1:7" x14ac:dyDescent="0.25">
      <c r="A12">
        <v>2025</v>
      </c>
      <c r="B12">
        <v>11</v>
      </c>
      <c r="C12" s="3">
        <v>56062.449225999997</v>
      </c>
    </row>
    <row r="13" spans="1:7" x14ac:dyDescent="0.25">
      <c r="A13">
        <v>2025</v>
      </c>
      <c r="B13">
        <v>12</v>
      </c>
      <c r="C13" s="3">
        <v>58781.231757000001</v>
      </c>
    </row>
    <row r="14" spans="1:7" x14ac:dyDescent="0.25">
      <c r="A14">
        <v>2026</v>
      </c>
      <c r="B14">
        <v>1</v>
      </c>
      <c r="C14" s="3">
        <v>59171.573726000002</v>
      </c>
    </row>
    <row r="15" spans="1:7" x14ac:dyDescent="0.25">
      <c r="A15">
        <v>2026</v>
      </c>
      <c r="B15">
        <v>2</v>
      </c>
      <c r="C15" s="3">
        <v>54213.83584</v>
      </c>
    </row>
    <row r="16" spans="1:7" x14ac:dyDescent="0.25">
      <c r="A16">
        <v>2026</v>
      </c>
      <c r="B16">
        <v>3</v>
      </c>
      <c r="C16" s="3">
        <v>57953.036694000002</v>
      </c>
    </row>
    <row r="17" spans="1:3" x14ac:dyDescent="0.25">
      <c r="A17">
        <v>2026</v>
      </c>
      <c r="B17">
        <v>4</v>
      </c>
      <c r="C17" s="3">
        <v>55153.793311000001</v>
      </c>
    </row>
    <row r="18" spans="1:3" x14ac:dyDescent="0.25">
      <c r="A18">
        <v>2026</v>
      </c>
      <c r="B18">
        <v>5</v>
      </c>
      <c r="C18" s="3">
        <v>57414.673114999998</v>
      </c>
    </row>
    <row r="19" spans="1:3" x14ac:dyDescent="0.25">
      <c r="A19">
        <v>2026</v>
      </c>
      <c r="B19">
        <v>6</v>
      </c>
      <c r="C19" s="3">
        <v>59578.835759000001</v>
      </c>
    </row>
    <row r="20" spans="1:3" x14ac:dyDescent="0.25">
      <c r="A20">
        <v>2026</v>
      </c>
      <c r="B20">
        <v>7</v>
      </c>
      <c r="C20" s="3">
        <v>66717.777285999997</v>
      </c>
    </row>
    <row r="21" spans="1:3" x14ac:dyDescent="0.25">
      <c r="A21">
        <v>2026</v>
      </c>
      <c r="B21">
        <v>8</v>
      </c>
      <c r="C21" s="3">
        <v>63197.786407</v>
      </c>
    </row>
    <row r="22" spans="1:3" x14ac:dyDescent="0.25">
      <c r="A22">
        <v>2026</v>
      </c>
      <c r="B22">
        <v>9</v>
      </c>
      <c r="C22" s="3">
        <v>56417.427745000001</v>
      </c>
    </row>
    <row r="23" spans="1:3" x14ac:dyDescent="0.25">
      <c r="A23">
        <v>2026</v>
      </c>
      <c r="B23">
        <v>10</v>
      </c>
      <c r="C23" s="3">
        <v>56475.201279000001</v>
      </c>
    </row>
    <row r="24" spans="1:3" x14ac:dyDescent="0.25">
      <c r="A24">
        <v>2026</v>
      </c>
      <c r="B24">
        <v>11</v>
      </c>
      <c r="C24" s="3">
        <v>55995.250719999996</v>
      </c>
    </row>
    <row r="25" spans="1:3" x14ac:dyDescent="0.25">
      <c r="A25">
        <v>2026</v>
      </c>
      <c r="B25">
        <v>12</v>
      </c>
      <c r="C25" s="3">
        <v>58728.610156000002</v>
      </c>
    </row>
    <row r="26" spans="1:3" x14ac:dyDescent="0.25">
      <c r="A26">
        <v>2027</v>
      </c>
      <c r="B26">
        <v>1</v>
      </c>
      <c r="C26" s="3">
        <v>59034.358381999999</v>
      </c>
    </row>
    <row r="27" spans="1:3" x14ac:dyDescent="0.25">
      <c r="A27">
        <v>2027</v>
      </c>
      <c r="B27">
        <v>2</v>
      </c>
      <c r="C27" s="3">
        <v>54030.981229999998</v>
      </c>
    </row>
    <row r="28" spans="1:3" x14ac:dyDescent="0.25">
      <c r="A28">
        <v>2027</v>
      </c>
      <c r="B28">
        <v>3</v>
      </c>
      <c r="C28" s="3">
        <v>57802.077662999996</v>
      </c>
    </row>
    <row r="29" spans="1:3" x14ac:dyDescent="0.25">
      <c r="A29">
        <v>2027</v>
      </c>
      <c r="B29">
        <v>4</v>
      </c>
      <c r="C29" s="3">
        <v>54983.978690999997</v>
      </c>
    </row>
    <row r="30" spans="1:3" x14ac:dyDescent="0.25">
      <c r="A30">
        <v>2027</v>
      </c>
      <c r="B30">
        <v>5</v>
      </c>
      <c r="C30" s="3">
        <v>57289.224696999998</v>
      </c>
    </row>
    <row r="31" spans="1:3" x14ac:dyDescent="0.25">
      <c r="A31">
        <v>2027</v>
      </c>
      <c r="B31">
        <v>6</v>
      </c>
      <c r="C31" s="3">
        <v>59527.207219999997</v>
      </c>
    </row>
    <row r="32" spans="1:3" x14ac:dyDescent="0.25">
      <c r="A32">
        <v>2027</v>
      </c>
      <c r="B32">
        <v>7</v>
      </c>
      <c r="C32" s="3">
        <v>66805.507448999997</v>
      </c>
    </row>
    <row r="33" spans="1:3" x14ac:dyDescent="0.25">
      <c r="A33">
        <v>2027</v>
      </c>
      <c r="B33">
        <v>8</v>
      </c>
      <c r="C33" s="3">
        <v>63204.927844999998</v>
      </c>
    </row>
    <row r="34" spans="1:3" x14ac:dyDescent="0.25">
      <c r="A34">
        <v>2027</v>
      </c>
      <c r="B34">
        <v>9</v>
      </c>
      <c r="C34" s="3">
        <v>56291.530465000003</v>
      </c>
    </row>
    <row r="35" spans="1:3" x14ac:dyDescent="0.25">
      <c r="A35">
        <v>2027</v>
      </c>
      <c r="B35">
        <v>10</v>
      </c>
      <c r="C35" s="3">
        <v>56316.429901000003</v>
      </c>
    </row>
    <row r="36" spans="1:3" x14ac:dyDescent="0.25">
      <c r="A36">
        <v>2027</v>
      </c>
      <c r="B36">
        <v>11</v>
      </c>
      <c r="C36" s="3">
        <v>55826.702105999997</v>
      </c>
    </row>
    <row r="37" spans="1:3" x14ac:dyDescent="0.25">
      <c r="A37">
        <v>2027</v>
      </c>
      <c r="B37">
        <v>12</v>
      </c>
      <c r="C37" s="3">
        <v>58579.260450000002</v>
      </c>
    </row>
    <row r="38" spans="1:3" x14ac:dyDescent="0.25">
      <c r="A38">
        <v>2028</v>
      </c>
      <c r="B38">
        <v>1</v>
      </c>
      <c r="C38" s="3">
        <v>58924.930378999998</v>
      </c>
    </row>
    <row r="39" spans="1:3" x14ac:dyDescent="0.25">
      <c r="A39">
        <v>2028</v>
      </c>
      <c r="B39">
        <v>2</v>
      </c>
      <c r="C39" s="3">
        <v>55481.755085999997</v>
      </c>
    </row>
    <row r="40" spans="1:3" x14ac:dyDescent="0.25">
      <c r="A40">
        <v>2028</v>
      </c>
      <c r="B40">
        <v>3</v>
      </c>
      <c r="C40" s="3">
        <v>57690.986885999999</v>
      </c>
    </row>
    <row r="41" spans="1:3" x14ac:dyDescent="0.25">
      <c r="A41">
        <v>2028</v>
      </c>
      <c r="B41">
        <v>4</v>
      </c>
      <c r="C41" s="3">
        <v>54855.548755000003</v>
      </c>
    </row>
    <row r="42" spans="1:3" x14ac:dyDescent="0.25">
      <c r="A42">
        <v>2028</v>
      </c>
      <c r="B42">
        <v>5</v>
      </c>
      <c r="C42" s="3">
        <v>57206.642879999999</v>
      </c>
    </row>
    <row r="43" spans="1:3" x14ac:dyDescent="0.25">
      <c r="A43">
        <v>2028</v>
      </c>
      <c r="B43">
        <v>6</v>
      </c>
      <c r="C43" s="3">
        <v>59512.243893999999</v>
      </c>
    </row>
    <row r="44" spans="1:3" x14ac:dyDescent="0.25">
      <c r="A44">
        <v>2028</v>
      </c>
      <c r="B44">
        <v>7</v>
      </c>
      <c r="C44" s="3">
        <v>66924.165234</v>
      </c>
    </row>
    <row r="45" spans="1:3" x14ac:dyDescent="0.25">
      <c r="A45">
        <v>2028</v>
      </c>
      <c r="B45">
        <v>8</v>
      </c>
      <c r="C45" s="3">
        <v>63250.350651000001</v>
      </c>
    </row>
    <row r="46" spans="1:3" x14ac:dyDescent="0.25">
      <c r="A46">
        <v>2028</v>
      </c>
      <c r="B46">
        <v>9</v>
      </c>
      <c r="C46" s="3">
        <v>56211.220401999999</v>
      </c>
    </row>
    <row r="47" spans="1:3" x14ac:dyDescent="0.25">
      <c r="A47">
        <v>2028</v>
      </c>
      <c r="B47">
        <v>10</v>
      </c>
      <c r="C47" s="3">
        <v>56208.859449000003</v>
      </c>
    </row>
    <row r="48" spans="1:3" x14ac:dyDescent="0.25">
      <c r="A48">
        <v>2028</v>
      </c>
      <c r="B48">
        <v>11</v>
      </c>
      <c r="C48" s="3">
        <v>55708.653803000001</v>
      </c>
    </row>
    <row r="49" spans="1:3" x14ac:dyDescent="0.25">
      <c r="A49">
        <v>2028</v>
      </c>
      <c r="B49">
        <v>12</v>
      </c>
      <c r="C49" s="3">
        <v>58481.230595000001</v>
      </c>
    </row>
    <row r="50" spans="1:3" x14ac:dyDescent="0.25">
      <c r="A50">
        <v>2029</v>
      </c>
      <c r="B50">
        <v>1</v>
      </c>
      <c r="C50" s="3">
        <v>58862.017872999997</v>
      </c>
    </row>
    <row r="51" spans="1:3" x14ac:dyDescent="0.25">
      <c r="A51">
        <v>2029</v>
      </c>
      <c r="B51">
        <v>2</v>
      </c>
      <c r="C51" s="3">
        <v>53772.616327999996</v>
      </c>
    </row>
    <row r="52" spans="1:3" x14ac:dyDescent="0.25">
      <c r="A52">
        <v>2029</v>
      </c>
      <c r="B52">
        <v>3</v>
      </c>
      <c r="C52" s="3">
        <v>57625.225396000002</v>
      </c>
    </row>
    <row r="53" spans="1:3" x14ac:dyDescent="0.25">
      <c r="A53">
        <v>2029</v>
      </c>
      <c r="B53">
        <v>4</v>
      </c>
      <c r="C53" s="3">
        <v>54770.980860000003</v>
      </c>
    </row>
    <row r="54" spans="1:3" x14ac:dyDescent="0.25">
      <c r="A54">
        <v>2029</v>
      </c>
      <c r="B54">
        <v>5</v>
      </c>
      <c r="C54" s="3">
        <v>57171.427345999997</v>
      </c>
    </row>
    <row r="55" spans="1:3" x14ac:dyDescent="0.25">
      <c r="A55">
        <v>2029</v>
      </c>
      <c r="B55">
        <v>6</v>
      </c>
      <c r="C55" s="3">
        <v>59547.619925999999</v>
      </c>
    </row>
    <row r="56" spans="1:3" x14ac:dyDescent="0.25">
      <c r="A56">
        <v>2029</v>
      </c>
      <c r="B56">
        <v>7</v>
      </c>
      <c r="C56" s="3">
        <v>67101.208555000005</v>
      </c>
    </row>
    <row r="57" spans="1:3" x14ac:dyDescent="0.25">
      <c r="A57">
        <v>2029</v>
      </c>
      <c r="B57">
        <v>8</v>
      </c>
      <c r="C57" s="3">
        <v>63349.630426000003</v>
      </c>
    </row>
    <row r="58" spans="1:3" x14ac:dyDescent="0.25">
      <c r="A58">
        <v>2029</v>
      </c>
      <c r="B58">
        <v>9</v>
      </c>
      <c r="C58" s="3">
        <v>56176.192895</v>
      </c>
    </row>
    <row r="59" spans="1:3" x14ac:dyDescent="0.25">
      <c r="A59">
        <v>2029</v>
      </c>
      <c r="B59">
        <v>10</v>
      </c>
      <c r="C59" s="3">
        <v>56144.892590000003</v>
      </c>
    </row>
    <row r="60" spans="1:3" x14ac:dyDescent="0.25">
      <c r="A60">
        <v>2029</v>
      </c>
      <c r="B60">
        <v>11</v>
      </c>
      <c r="C60" s="3">
        <v>55632.153944999998</v>
      </c>
    </row>
    <row r="61" spans="1:3" x14ac:dyDescent="0.25">
      <c r="A61">
        <v>2029</v>
      </c>
      <c r="B61">
        <v>12</v>
      </c>
      <c r="C61" s="3">
        <v>58425.650472000001</v>
      </c>
    </row>
    <row r="62" spans="1:3" x14ac:dyDescent="0.25">
      <c r="A62">
        <v>2030</v>
      </c>
      <c r="B62">
        <v>1</v>
      </c>
      <c r="C62" s="3">
        <v>58749.002579</v>
      </c>
    </row>
    <row r="63" spans="1:3" x14ac:dyDescent="0.25">
      <c r="A63">
        <v>2030</v>
      </c>
      <c r="B63">
        <v>2</v>
      </c>
      <c r="C63" s="3">
        <v>53617.973969999999</v>
      </c>
    </row>
    <row r="64" spans="1:3" x14ac:dyDescent="0.25">
      <c r="A64">
        <v>2030</v>
      </c>
      <c r="B64">
        <v>3</v>
      </c>
      <c r="C64" s="3">
        <v>57508.030921999998</v>
      </c>
    </row>
    <row r="65" spans="1:3" x14ac:dyDescent="0.25">
      <c r="A65">
        <v>2030</v>
      </c>
      <c r="B65">
        <v>4</v>
      </c>
      <c r="C65" s="3">
        <v>54636.052630999999</v>
      </c>
    </row>
    <row r="66" spans="1:3" x14ac:dyDescent="0.25">
      <c r="A66">
        <v>2030</v>
      </c>
      <c r="B66">
        <v>5</v>
      </c>
      <c r="C66" s="3">
        <v>57082.479381999998</v>
      </c>
    </row>
    <row r="67" spans="1:3" x14ac:dyDescent="0.25">
      <c r="A67">
        <v>2030</v>
      </c>
      <c r="B67">
        <v>6</v>
      </c>
      <c r="C67" s="3">
        <v>59527.951376999998</v>
      </c>
    </row>
    <row r="68" spans="1:3" x14ac:dyDescent="0.25">
      <c r="A68">
        <v>2030</v>
      </c>
      <c r="B68">
        <v>7</v>
      </c>
      <c r="C68" s="3">
        <v>67217.18578</v>
      </c>
    </row>
    <row r="69" spans="1:3" x14ac:dyDescent="0.25">
      <c r="A69">
        <v>2030</v>
      </c>
      <c r="B69">
        <v>8</v>
      </c>
      <c r="C69" s="3">
        <v>63389.977946999999</v>
      </c>
    </row>
    <row r="70" spans="1:3" x14ac:dyDescent="0.25">
      <c r="A70">
        <v>2030</v>
      </c>
      <c r="B70">
        <v>9</v>
      </c>
      <c r="C70" s="3">
        <v>56087.712614999997</v>
      </c>
    </row>
    <row r="71" spans="1:3" x14ac:dyDescent="0.25">
      <c r="A71">
        <v>2030</v>
      </c>
      <c r="B71">
        <v>10</v>
      </c>
      <c r="C71" s="3">
        <v>56027.197373000003</v>
      </c>
    </row>
    <row r="72" spans="1:3" x14ac:dyDescent="0.25">
      <c r="A72">
        <v>2030</v>
      </c>
      <c r="B72">
        <v>11</v>
      </c>
      <c r="C72" s="3">
        <v>55503.687866</v>
      </c>
    </row>
    <row r="73" spans="1:3" x14ac:dyDescent="0.25">
      <c r="A73">
        <v>2030</v>
      </c>
      <c r="B73">
        <v>12</v>
      </c>
      <c r="C73" s="3">
        <v>58316.318847000002</v>
      </c>
    </row>
    <row r="74" spans="1:3" x14ac:dyDescent="0.25">
      <c r="A74" t="s">
        <v>2</v>
      </c>
      <c r="B74" t="s">
        <v>2</v>
      </c>
      <c r="C74" s="3"/>
    </row>
  </sheetData>
  <pageMargins left="0.7" right="0.7" top="0.75" bottom="0.75" header="0.3" footer="0.3"/>
  <ignoredErrors>
    <ignoredError sqref="A1:B1 A74:C74 A2:B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0A76-D863-4EF9-8671-89DD21E43F5C}">
  <dimension ref="A1:I74"/>
  <sheetViews>
    <sheetView workbookViewId="0">
      <selection activeCell="D2" sqref="D2:D7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4" max="4" width="10.85546875" bestFit="1" customWidth="1"/>
    <col min="5" max="6" width="10.85546875" customWidth="1"/>
  </cols>
  <sheetData>
    <row r="1" spans="1:9" x14ac:dyDescent="0.25">
      <c r="A1" s="1" t="s">
        <v>0</v>
      </c>
      <c r="B1" s="1" t="s">
        <v>1</v>
      </c>
      <c r="C1" s="1" t="s">
        <v>5</v>
      </c>
      <c r="D1" s="4" t="s">
        <v>6</v>
      </c>
      <c r="E1" s="4" t="s">
        <v>8</v>
      </c>
      <c r="F1" s="4" t="s">
        <v>7</v>
      </c>
      <c r="H1" s="4" t="s">
        <v>0</v>
      </c>
      <c r="I1" s="4" t="s">
        <v>7</v>
      </c>
    </row>
    <row r="2" spans="1:9" x14ac:dyDescent="0.25">
      <c r="A2">
        <v>2025</v>
      </c>
      <c r="B2">
        <v>1</v>
      </c>
      <c r="C2" s="5">
        <v>-90.24</v>
      </c>
      <c r="D2" s="5">
        <v>-1001.2184</v>
      </c>
      <c r="E2" s="5">
        <v>4013.2352923400003</v>
      </c>
      <c r="F2" s="5">
        <f>SUM(C2:E2)</f>
        <v>2921.7768923400004</v>
      </c>
      <c r="G2" s="5"/>
      <c r="H2">
        <v>2025</v>
      </c>
      <c r="I2" s="3">
        <f>SUMIFS($F$2:$F$73,$A$2:$A$73,H2)</f>
        <v>37061.620364310002</v>
      </c>
    </row>
    <row r="3" spans="1:9" x14ac:dyDescent="0.25">
      <c r="A3">
        <v>2025</v>
      </c>
      <c r="B3">
        <v>2</v>
      </c>
      <c r="C3" s="5">
        <v>-134.37</v>
      </c>
      <c r="D3" s="5">
        <v>-696.84037000000001</v>
      </c>
      <c r="E3" s="5">
        <v>3698.0293366899996</v>
      </c>
      <c r="F3" s="5">
        <f t="shared" ref="F3:F66" si="0">SUM(C3:E3)</f>
        <v>2866.8189666899998</v>
      </c>
      <c r="G3" s="5"/>
      <c r="H3">
        <v>2026</v>
      </c>
      <c r="I3" s="3">
        <f t="shared" ref="I3:I7" si="1">SUMIFS($F$2:$F$73,$A$2:$A$73,H3)</f>
        <v>30667.780364309998</v>
      </c>
    </row>
    <row r="4" spans="1:9" x14ac:dyDescent="0.25">
      <c r="A4">
        <v>2025</v>
      </c>
      <c r="B4">
        <v>3</v>
      </c>
      <c r="C4" s="5">
        <v>-178.5</v>
      </c>
      <c r="D4" s="5">
        <v>-545.72946999999999</v>
      </c>
      <c r="E4" s="5">
        <v>3844.25948268</v>
      </c>
      <c r="F4" s="5">
        <f t="shared" si="0"/>
        <v>3120.0300126800003</v>
      </c>
      <c r="G4" s="5"/>
      <c r="H4">
        <v>2027</v>
      </c>
      <c r="I4" s="3">
        <f t="shared" si="1"/>
        <v>24688.40036431</v>
      </c>
    </row>
    <row r="5" spans="1:9" x14ac:dyDescent="0.25">
      <c r="A5">
        <v>2025</v>
      </c>
      <c r="B5">
        <v>4</v>
      </c>
      <c r="C5" s="5">
        <v>-222.63</v>
      </c>
      <c r="D5" s="5">
        <v>-438.98466999999999</v>
      </c>
      <c r="E5" s="5">
        <v>3739.31416257</v>
      </c>
      <c r="F5" s="5">
        <f t="shared" si="0"/>
        <v>3077.6994925700001</v>
      </c>
      <c r="G5" s="5"/>
      <c r="H5">
        <v>2028</v>
      </c>
      <c r="I5" s="3">
        <f t="shared" si="1"/>
        <v>18542.000364309995</v>
      </c>
    </row>
    <row r="6" spans="1:9" x14ac:dyDescent="0.25">
      <c r="A6">
        <v>2025</v>
      </c>
      <c r="B6">
        <v>5</v>
      </c>
      <c r="C6" s="5">
        <v>-266.76</v>
      </c>
      <c r="D6" s="5">
        <v>-377.11561</v>
      </c>
      <c r="E6" s="5">
        <v>4074.2511314200001</v>
      </c>
      <c r="F6" s="5">
        <f t="shared" si="0"/>
        <v>3430.37552142</v>
      </c>
      <c r="G6" s="5"/>
      <c r="H6">
        <v>2029</v>
      </c>
      <c r="I6" s="3">
        <f t="shared" si="1"/>
        <v>12202.580364310003</v>
      </c>
    </row>
    <row r="7" spans="1:9" x14ac:dyDescent="0.25">
      <c r="A7">
        <v>2025</v>
      </c>
      <c r="B7">
        <v>6</v>
      </c>
      <c r="C7" s="5">
        <v>-310.88</v>
      </c>
      <c r="D7" s="5">
        <v>-434.14530999999999</v>
      </c>
      <c r="E7" s="5">
        <v>4118.51328104</v>
      </c>
      <c r="F7" s="5">
        <f t="shared" si="0"/>
        <v>3373.48797104</v>
      </c>
      <c r="G7" s="5"/>
      <c r="H7">
        <v>2030</v>
      </c>
      <c r="I7" s="3">
        <f t="shared" si="1"/>
        <v>5647.7503643100008</v>
      </c>
    </row>
    <row r="8" spans="1:9" x14ac:dyDescent="0.25">
      <c r="A8">
        <v>2025</v>
      </c>
      <c r="B8">
        <v>7</v>
      </c>
      <c r="C8" s="5">
        <v>-355.01</v>
      </c>
      <c r="D8" s="5">
        <v>-542.73496999999998</v>
      </c>
      <c r="E8" s="5">
        <v>4566.7490771899993</v>
      </c>
      <c r="F8" s="5">
        <f t="shared" si="0"/>
        <v>3669.0041071899996</v>
      </c>
      <c r="G8" s="5"/>
    </row>
    <row r="9" spans="1:9" x14ac:dyDescent="0.25">
      <c r="A9">
        <v>2025</v>
      </c>
      <c r="B9">
        <v>8</v>
      </c>
      <c r="C9" s="5">
        <v>-399.14</v>
      </c>
      <c r="D9" s="5">
        <v>-493.87286</v>
      </c>
      <c r="E9" s="5">
        <v>4362.1364624500002</v>
      </c>
      <c r="F9" s="5">
        <f t="shared" si="0"/>
        <v>3469.1236024500004</v>
      </c>
      <c r="G9" s="5"/>
    </row>
    <row r="10" spans="1:9" x14ac:dyDescent="0.25">
      <c r="A10">
        <v>2025</v>
      </c>
      <c r="B10">
        <v>9</v>
      </c>
      <c r="C10" s="5">
        <v>-443.27</v>
      </c>
      <c r="D10" s="5">
        <v>-406.43022000000002</v>
      </c>
      <c r="E10" s="5">
        <v>4041.85968134</v>
      </c>
      <c r="F10" s="5">
        <f t="shared" si="0"/>
        <v>3192.1594613400002</v>
      </c>
      <c r="G10" s="5"/>
    </row>
    <row r="11" spans="1:9" x14ac:dyDescent="0.25">
      <c r="A11">
        <v>2025</v>
      </c>
      <c r="B11">
        <v>10</v>
      </c>
      <c r="C11" s="5">
        <v>-487.4</v>
      </c>
      <c r="D11" s="5">
        <v>-424.33641999999998</v>
      </c>
      <c r="E11" s="5">
        <v>3709.2339645500001</v>
      </c>
      <c r="F11" s="5">
        <f t="shared" si="0"/>
        <v>2797.4975445500004</v>
      </c>
      <c r="G11" s="5"/>
    </row>
    <row r="12" spans="1:9" x14ac:dyDescent="0.25">
      <c r="A12">
        <v>2025</v>
      </c>
      <c r="B12">
        <v>11</v>
      </c>
      <c r="C12" s="5">
        <v>-531.53</v>
      </c>
      <c r="D12" s="5">
        <v>-648.50438999999994</v>
      </c>
      <c r="E12" s="5">
        <v>3813.0154120399998</v>
      </c>
      <c r="F12" s="5">
        <f t="shared" si="0"/>
        <v>2632.98102204</v>
      </c>
      <c r="G12" s="5"/>
    </row>
    <row r="13" spans="1:9" x14ac:dyDescent="0.25">
      <c r="A13">
        <v>2025</v>
      </c>
      <c r="B13">
        <v>12</v>
      </c>
      <c r="C13" s="5">
        <v>-575.65</v>
      </c>
      <c r="D13" s="5">
        <v>-827.96010000000001</v>
      </c>
      <c r="E13" s="5">
        <v>3914.2758699999999</v>
      </c>
      <c r="F13" s="5">
        <f t="shared" si="0"/>
        <v>2510.6657700000001</v>
      </c>
      <c r="G13" s="5"/>
    </row>
    <row r="14" spans="1:9" x14ac:dyDescent="0.25">
      <c r="A14">
        <v>2026</v>
      </c>
      <c r="B14">
        <v>1</v>
      </c>
      <c r="C14" s="5">
        <v>-657.63</v>
      </c>
      <c r="D14" s="5">
        <v>-1001.2184</v>
      </c>
      <c r="E14" s="5">
        <v>4013.2352923400003</v>
      </c>
      <c r="F14" s="5">
        <f t="shared" si="0"/>
        <v>2354.3868923400005</v>
      </c>
      <c r="G14" s="5"/>
    </row>
    <row r="15" spans="1:9" x14ac:dyDescent="0.25">
      <c r="A15">
        <v>2026</v>
      </c>
      <c r="B15">
        <v>2</v>
      </c>
      <c r="C15" s="5">
        <v>-695.47</v>
      </c>
      <c r="D15" s="5">
        <v>-696.84037000000001</v>
      </c>
      <c r="E15" s="5">
        <v>3698.0293366899996</v>
      </c>
      <c r="F15" s="5">
        <f t="shared" si="0"/>
        <v>2305.7189666899994</v>
      </c>
      <c r="G15" s="5"/>
    </row>
    <row r="16" spans="1:9" x14ac:dyDescent="0.25">
      <c r="A16">
        <v>2026</v>
      </c>
      <c r="B16">
        <v>3</v>
      </c>
      <c r="C16" s="5">
        <v>-733.31</v>
      </c>
      <c r="D16" s="5">
        <v>-545.72946999999999</v>
      </c>
      <c r="E16" s="5">
        <v>3844.25948268</v>
      </c>
      <c r="F16" s="5">
        <f t="shared" si="0"/>
        <v>2565.2200126799999</v>
      </c>
      <c r="G16" s="5"/>
    </row>
    <row r="17" spans="1:7" x14ac:dyDescent="0.25">
      <c r="A17">
        <v>2026</v>
      </c>
      <c r="B17">
        <v>4</v>
      </c>
      <c r="C17" s="5">
        <v>-771.16</v>
      </c>
      <c r="D17" s="5">
        <v>-438.98466999999999</v>
      </c>
      <c r="E17" s="5">
        <v>3739.31416257</v>
      </c>
      <c r="F17" s="5">
        <f t="shared" si="0"/>
        <v>2529.1694925700003</v>
      </c>
      <c r="G17" s="5"/>
    </row>
    <row r="18" spans="1:7" x14ac:dyDescent="0.25">
      <c r="A18">
        <v>2026</v>
      </c>
      <c r="B18">
        <v>5</v>
      </c>
      <c r="C18" s="5">
        <v>-809</v>
      </c>
      <c r="D18" s="5">
        <v>-377.11561</v>
      </c>
      <c r="E18" s="5">
        <v>4074.2511314200001</v>
      </c>
      <c r="F18" s="5">
        <f t="shared" si="0"/>
        <v>2888.1355214200003</v>
      </c>
      <c r="G18" s="5"/>
    </row>
    <row r="19" spans="1:7" x14ac:dyDescent="0.25">
      <c r="A19">
        <v>2026</v>
      </c>
      <c r="B19">
        <v>6</v>
      </c>
      <c r="C19" s="5">
        <v>-846.85</v>
      </c>
      <c r="D19" s="5">
        <v>-434.14530999999999</v>
      </c>
      <c r="E19" s="5">
        <v>4118.51328104</v>
      </c>
      <c r="F19" s="5">
        <f t="shared" si="0"/>
        <v>2837.5179710399998</v>
      </c>
      <c r="G19" s="5"/>
    </row>
    <row r="20" spans="1:7" x14ac:dyDescent="0.25">
      <c r="A20">
        <v>2026</v>
      </c>
      <c r="B20">
        <v>7</v>
      </c>
      <c r="C20" s="5">
        <v>-884.69</v>
      </c>
      <c r="D20" s="5">
        <v>-542.73496999999998</v>
      </c>
      <c r="E20" s="5">
        <v>4566.7490771899993</v>
      </c>
      <c r="F20" s="5">
        <f t="shared" si="0"/>
        <v>3139.3241071899993</v>
      </c>
      <c r="G20" s="5"/>
    </row>
    <row r="21" spans="1:7" x14ac:dyDescent="0.25">
      <c r="A21">
        <v>2026</v>
      </c>
      <c r="B21">
        <v>8</v>
      </c>
      <c r="C21" s="5">
        <v>-922.53</v>
      </c>
      <c r="D21" s="5">
        <v>-493.87286</v>
      </c>
      <c r="E21" s="5">
        <v>4362.1364624500002</v>
      </c>
      <c r="F21" s="5">
        <f t="shared" si="0"/>
        <v>2945.73360245</v>
      </c>
      <c r="G21" s="5"/>
    </row>
    <row r="22" spans="1:7" x14ac:dyDescent="0.25">
      <c r="A22">
        <v>2026</v>
      </c>
      <c r="B22">
        <v>9</v>
      </c>
      <c r="C22" s="5">
        <v>-960.38</v>
      </c>
      <c r="D22" s="5">
        <v>-406.43022000000002</v>
      </c>
      <c r="E22" s="5">
        <v>4041.85968134</v>
      </c>
      <c r="F22" s="5">
        <f t="shared" si="0"/>
        <v>2675.0494613399997</v>
      </c>
      <c r="G22" s="5"/>
    </row>
    <row r="23" spans="1:7" x14ac:dyDescent="0.25">
      <c r="A23">
        <v>2026</v>
      </c>
      <c r="B23">
        <v>10</v>
      </c>
      <c r="C23" s="5">
        <v>-998.22</v>
      </c>
      <c r="D23" s="5">
        <v>-424.33641999999998</v>
      </c>
      <c r="E23" s="5">
        <v>3709.2339645500001</v>
      </c>
      <c r="F23" s="5">
        <f t="shared" si="0"/>
        <v>2286.6775445500002</v>
      </c>
      <c r="G23" s="5"/>
    </row>
    <row r="24" spans="1:7" x14ac:dyDescent="0.25">
      <c r="A24">
        <v>2026</v>
      </c>
      <c r="B24">
        <v>11</v>
      </c>
      <c r="C24" s="5">
        <v>-1036.07</v>
      </c>
      <c r="D24" s="5">
        <v>-648.50438999999994</v>
      </c>
      <c r="E24" s="5">
        <v>3813.0154120399998</v>
      </c>
      <c r="F24" s="5">
        <f t="shared" si="0"/>
        <v>2128.44102204</v>
      </c>
      <c r="G24" s="5"/>
    </row>
    <row r="25" spans="1:7" x14ac:dyDescent="0.25">
      <c r="A25">
        <v>2026</v>
      </c>
      <c r="B25">
        <v>12</v>
      </c>
      <c r="C25" s="5">
        <v>-1073.9100000000001</v>
      </c>
      <c r="D25" s="5">
        <v>-827.96010000000001</v>
      </c>
      <c r="E25" s="5">
        <v>3914.2758699999999</v>
      </c>
      <c r="F25" s="5">
        <f t="shared" si="0"/>
        <v>2012.4057699999998</v>
      </c>
      <c r="G25" s="5"/>
    </row>
    <row r="26" spans="1:7" x14ac:dyDescent="0.25">
      <c r="A26">
        <v>2027</v>
      </c>
      <c r="B26">
        <v>1</v>
      </c>
      <c r="C26" s="5">
        <v>-1150.57</v>
      </c>
      <c r="D26" s="5">
        <v>-1001.2184</v>
      </c>
      <c r="E26" s="5">
        <v>4013.2352923400003</v>
      </c>
      <c r="F26" s="5">
        <f t="shared" si="0"/>
        <v>1861.4468923400004</v>
      </c>
      <c r="G26" s="5"/>
    </row>
    <row r="27" spans="1:7" x14ac:dyDescent="0.25">
      <c r="A27">
        <v>2027</v>
      </c>
      <c r="B27">
        <v>2</v>
      </c>
      <c r="C27" s="5">
        <v>-1189.3800000000001</v>
      </c>
      <c r="D27" s="5">
        <v>-696.84037000000001</v>
      </c>
      <c r="E27" s="5">
        <v>3698.0293366899996</v>
      </c>
      <c r="F27" s="5">
        <f t="shared" si="0"/>
        <v>1811.8089666899996</v>
      </c>
      <c r="G27" s="5"/>
    </row>
    <row r="28" spans="1:7" x14ac:dyDescent="0.25">
      <c r="A28">
        <v>2027</v>
      </c>
      <c r="B28">
        <v>3</v>
      </c>
      <c r="C28" s="5">
        <v>-1228.2</v>
      </c>
      <c r="D28" s="5">
        <v>-545.72946999999999</v>
      </c>
      <c r="E28" s="5">
        <v>3844.25948268</v>
      </c>
      <c r="F28" s="5">
        <f t="shared" si="0"/>
        <v>2070.33001268</v>
      </c>
      <c r="G28" s="5"/>
    </row>
    <row r="29" spans="1:7" x14ac:dyDescent="0.25">
      <c r="A29">
        <v>2027</v>
      </c>
      <c r="B29">
        <v>4</v>
      </c>
      <c r="C29" s="5">
        <v>-1267.01</v>
      </c>
      <c r="D29" s="5">
        <v>-438.98466999999999</v>
      </c>
      <c r="E29" s="5">
        <v>3739.31416257</v>
      </c>
      <c r="F29" s="5">
        <f t="shared" si="0"/>
        <v>2033.31949257</v>
      </c>
      <c r="G29" s="5"/>
    </row>
    <row r="30" spans="1:7" x14ac:dyDescent="0.25">
      <c r="A30">
        <v>2027</v>
      </c>
      <c r="B30">
        <v>5</v>
      </c>
      <c r="C30" s="5">
        <v>-1305.83</v>
      </c>
      <c r="D30" s="5">
        <v>-377.11561</v>
      </c>
      <c r="E30" s="5">
        <v>4074.2511314200001</v>
      </c>
      <c r="F30" s="5">
        <f t="shared" si="0"/>
        <v>2391.3055214200003</v>
      </c>
      <c r="G30" s="5"/>
    </row>
    <row r="31" spans="1:7" x14ac:dyDescent="0.25">
      <c r="A31">
        <v>2027</v>
      </c>
      <c r="B31">
        <v>6</v>
      </c>
      <c r="C31" s="5">
        <v>-1344.64</v>
      </c>
      <c r="D31" s="5">
        <v>-434.14530999999999</v>
      </c>
      <c r="E31" s="5">
        <v>4118.51328104</v>
      </c>
      <c r="F31" s="5">
        <f t="shared" si="0"/>
        <v>2339.7279710399998</v>
      </c>
      <c r="G31" s="5"/>
    </row>
    <row r="32" spans="1:7" x14ac:dyDescent="0.25">
      <c r="A32">
        <v>2027</v>
      </c>
      <c r="B32">
        <v>7</v>
      </c>
      <c r="C32" s="5">
        <v>-1383.46</v>
      </c>
      <c r="D32" s="5">
        <v>-542.73496999999998</v>
      </c>
      <c r="E32" s="5">
        <v>4566.7490771899993</v>
      </c>
      <c r="F32" s="5">
        <f t="shared" si="0"/>
        <v>2640.5541071899993</v>
      </c>
      <c r="G32" s="5"/>
    </row>
    <row r="33" spans="1:7" x14ac:dyDescent="0.25">
      <c r="A33">
        <v>2027</v>
      </c>
      <c r="B33">
        <v>8</v>
      </c>
      <c r="C33" s="5">
        <v>-1422.27</v>
      </c>
      <c r="D33" s="5">
        <v>-493.87286</v>
      </c>
      <c r="E33" s="5">
        <v>4362.1364624500002</v>
      </c>
      <c r="F33" s="5">
        <f t="shared" si="0"/>
        <v>2445.9936024500003</v>
      </c>
      <c r="G33" s="5"/>
    </row>
    <row r="34" spans="1:7" x14ac:dyDescent="0.25">
      <c r="A34">
        <v>2027</v>
      </c>
      <c r="B34">
        <v>9</v>
      </c>
      <c r="C34" s="5">
        <v>-1461.09</v>
      </c>
      <c r="D34" s="5">
        <v>-406.43022000000002</v>
      </c>
      <c r="E34" s="5">
        <v>4041.85968134</v>
      </c>
      <c r="F34" s="5">
        <f t="shared" si="0"/>
        <v>2174.3394613400001</v>
      </c>
      <c r="G34" s="5"/>
    </row>
    <row r="35" spans="1:7" x14ac:dyDescent="0.25">
      <c r="A35">
        <v>2027</v>
      </c>
      <c r="B35">
        <v>10</v>
      </c>
      <c r="C35" s="5">
        <v>-1499.9</v>
      </c>
      <c r="D35" s="5">
        <v>-424.33641999999998</v>
      </c>
      <c r="E35" s="5">
        <v>3709.2339645500001</v>
      </c>
      <c r="F35" s="5">
        <f t="shared" si="0"/>
        <v>1784.9975445499999</v>
      </c>
      <c r="G35" s="5"/>
    </row>
    <row r="36" spans="1:7" x14ac:dyDescent="0.25">
      <c r="A36">
        <v>2027</v>
      </c>
      <c r="B36">
        <v>11</v>
      </c>
      <c r="C36" s="5">
        <v>-1538.72</v>
      </c>
      <c r="D36" s="5">
        <v>-648.50438999999994</v>
      </c>
      <c r="E36" s="5">
        <v>3813.0154120399998</v>
      </c>
      <c r="F36" s="5">
        <f t="shared" si="0"/>
        <v>1625.7910220399999</v>
      </c>
      <c r="G36" s="5"/>
    </row>
    <row r="37" spans="1:7" x14ac:dyDescent="0.25">
      <c r="A37">
        <v>2027</v>
      </c>
      <c r="B37">
        <v>12</v>
      </c>
      <c r="C37" s="5">
        <v>-1577.53</v>
      </c>
      <c r="D37" s="5">
        <v>-827.96010000000001</v>
      </c>
      <c r="E37" s="5">
        <v>3914.2758699999999</v>
      </c>
      <c r="F37" s="5">
        <f t="shared" si="0"/>
        <v>1508.78577</v>
      </c>
      <c r="G37" s="5"/>
    </row>
    <row r="38" spans="1:7" x14ac:dyDescent="0.25">
      <c r="A38">
        <v>2028</v>
      </c>
      <c r="B38">
        <v>1</v>
      </c>
      <c r="C38" s="5">
        <v>-1656.33</v>
      </c>
      <c r="D38" s="5">
        <v>-1001.2184</v>
      </c>
      <c r="E38" s="5">
        <v>4013.2352923400003</v>
      </c>
      <c r="F38" s="5">
        <f t="shared" si="0"/>
        <v>1355.6868923400007</v>
      </c>
      <c r="G38" s="5"/>
    </row>
    <row r="39" spans="1:7" x14ac:dyDescent="0.25">
      <c r="A39">
        <v>2028</v>
      </c>
      <c r="B39">
        <v>2</v>
      </c>
      <c r="C39" s="5">
        <v>-1696.32</v>
      </c>
      <c r="D39" s="5">
        <v>-696.84037000000001</v>
      </c>
      <c r="E39" s="5">
        <v>3698.0293366899996</v>
      </c>
      <c r="F39" s="5">
        <f t="shared" si="0"/>
        <v>1304.8689666899995</v>
      </c>
      <c r="G39" s="5"/>
    </row>
    <row r="40" spans="1:7" x14ac:dyDescent="0.25">
      <c r="A40">
        <v>2028</v>
      </c>
      <c r="B40">
        <v>3</v>
      </c>
      <c r="C40" s="5">
        <v>-1736.3</v>
      </c>
      <c r="D40" s="5">
        <v>-545.72946999999999</v>
      </c>
      <c r="E40" s="5">
        <v>3844.25948268</v>
      </c>
      <c r="F40" s="5">
        <f t="shared" si="0"/>
        <v>1562.2300126800001</v>
      </c>
      <c r="G40" s="5"/>
    </row>
    <row r="41" spans="1:7" x14ac:dyDescent="0.25">
      <c r="A41">
        <v>2028</v>
      </c>
      <c r="B41">
        <v>4</v>
      </c>
      <c r="C41" s="5">
        <v>-1776.29</v>
      </c>
      <c r="D41" s="5">
        <v>-438.98466999999999</v>
      </c>
      <c r="E41" s="5">
        <v>3739.31416257</v>
      </c>
      <c r="F41" s="5">
        <f t="shared" si="0"/>
        <v>1524.0394925700002</v>
      </c>
      <c r="G41" s="5"/>
    </row>
    <row r="42" spans="1:7" x14ac:dyDescent="0.25">
      <c r="A42">
        <v>2028</v>
      </c>
      <c r="B42">
        <v>5</v>
      </c>
      <c r="C42" s="5">
        <v>-1816.27</v>
      </c>
      <c r="D42" s="5">
        <v>-377.11561</v>
      </c>
      <c r="E42" s="5">
        <v>4074.2511314200001</v>
      </c>
      <c r="F42" s="5">
        <f t="shared" si="0"/>
        <v>1880.8655214200003</v>
      </c>
      <c r="G42" s="5"/>
    </row>
    <row r="43" spans="1:7" x14ac:dyDescent="0.25">
      <c r="A43">
        <v>2028</v>
      </c>
      <c r="B43">
        <v>6</v>
      </c>
      <c r="C43" s="5">
        <v>-1856.26</v>
      </c>
      <c r="D43" s="5">
        <v>-434.14530999999999</v>
      </c>
      <c r="E43" s="5">
        <v>4118.51328104</v>
      </c>
      <c r="F43" s="5">
        <f t="shared" si="0"/>
        <v>1828.1079710399999</v>
      </c>
      <c r="G43" s="5"/>
    </row>
    <row r="44" spans="1:7" x14ac:dyDescent="0.25">
      <c r="A44">
        <v>2028</v>
      </c>
      <c r="B44">
        <v>7</v>
      </c>
      <c r="C44" s="5">
        <v>-1896.24</v>
      </c>
      <c r="D44" s="5">
        <v>-542.73496999999998</v>
      </c>
      <c r="E44" s="5">
        <v>4566.7490771899993</v>
      </c>
      <c r="F44" s="5">
        <f t="shared" si="0"/>
        <v>2127.7741071899991</v>
      </c>
      <c r="G44" s="5"/>
    </row>
    <row r="45" spans="1:7" x14ac:dyDescent="0.25">
      <c r="A45">
        <v>2028</v>
      </c>
      <c r="B45">
        <v>8</v>
      </c>
      <c r="C45" s="5">
        <v>-1936.23</v>
      </c>
      <c r="D45" s="5">
        <v>-493.87286</v>
      </c>
      <c r="E45" s="5">
        <v>4362.1364624500002</v>
      </c>
      <c r="F45" s="5">
        <f t="shared" si="0"/>
        <v>1932.0336024500002</v>
      </c>
      <c r="G45" s="5"/>
    </row>
    <row r="46" spans="1:7" x14ac:dyDescent="0.25">
      <c r="A46">
        <v>2028</v>
      </c>
      <c r="B46">
        <v>9</v>
      </c>
      <c r="C46" s="5">
        <v>-1976.21</v>
      </c>
      <c r="D46" s="5">
        <v>-406.43022000000002</v>
      </c>
      <c r="E46" s="5">
        <v>4041.85968134</v>
      </c>
      <c r="F46" s="5">
        <f t="shared" si="0"/>
        <v>1659.2194613399997</v>
      </c>
      <c r="G46" s="5"/>
    </row>
    <row r="47" spans="1:7" x14ac:dyDescent="0.25">
      <c r="A47">
        <v>2028</v>
      </c>
      <c r="B47">
        <v>10</v>
      </c>
      <c r="C47" s="5">
        <v>-2016.2</v>
      </c>
      <c r="D47" s="5">
        <v>-424.33641999999998</v>
      </c>
      <c r="E47" s="5">
        <v>3709.2339645500001</v>
      </c>
      <c r="F47" s="5">
        <f t="shared" si="0"/>
        <v>1268.6975445500002</v>
      </c>
      <c r="G47" s="5"/>
    </row>
    <row r="48" spans="1:7" x14ac:dyDescent="0.25">
      <c r="A48">
        <v>2028</v>
      </c>
      <c r="B48">
        <v>11</v>
      </c>
      <c r="C48" s="5">
        <v>-2056.1799999999998</v>
      </c>
      <c r="D48" s="5">
        <v>-648.50438999999994</v>
      </c>
      <c r="E48" s="5">
        <v>3813.0154120399998</v>
      </c>
      <c r="F48" s="5">
        <f t="shared" si="0"/>
        <v>1108.3310220399999</v>
      </c>
      <c r="G48" s="5"/>
    </row>
    <row r="49" spans="1:7" x14ac:dyDescent="0.25">
      <c r="A49">
        <v>2028</v>
      </c>
      <c r="B49">
        <v>12</v>
      </c>
      <c r="C49" s="5">
        <v>-2096.17</v>
      </c>
      <c r="D49" s="5">
        <v>-827.96010000000001</v>
      </c>
      <c r="E49" s="5">
        <v>3914.2758699999999</v>
      </c>
      <c r="F49" s="5">
        <f t="shared" si="0"/>
        <v>990.14576999999963</v>
      </c>
      <c r="G49" s="5"/>
    </row>
    <row r="50" spans="1:7" x14ac:dyDescent="0.25">
      <c r="A50">
        <v>2029</v>
      </c>
      <c r="B50">
        <v>1</v>
      </c>
      <c r="C50" s="5">
        <v>-2177.44</v>
      </c>
      <c r="D50" s="5">
        <v>-1001.2184</v>
      </c>
      <c r="E50" s="5">
        <v>4013.2352923400003</v>
      </c>
      <c r="F50" s="5">
        <f t="shared" si="0"/>
        <v>834.57689234000009</v>
      </c>
      <c r="G50" s="5"/>
    </row>
    <row r="51" spans="1:7" x14ac:dyDescent="0.25">
      <c r="A51">
        <v>2029</v>
      </c>
      <c r="B51">
        <v>2</v>
      </c>
      <c r="C51" s="5">
        <v>-2218.73</v>
      </c>
      <c r="D51" s="5">
        <v>-696.84037000000001</v>
      </c>
      <c r="E51" s="5">
        <v>3698.0293366899996</v>
      </c>
      <c r="F51" s="5">
        <f t="shared" si="0"/>
        <v>782.45896668999967</v>
      </c>
      <c r="G51" s="5"/>
    </row>
    <row r="52" spans="1:7" x14ac:dyDescent="0.25">
      <c r="A52">
        <v>2029</v>
      </c>
      <c r="B52">
        <v>3</v>
      </c>
      <c r="C52" s="5">
        <v>-2260.02</v>
      </c>
      <c r="D52" s="5">
        <v>-545.72946999999999</v>
      </c>
      <c r="E52" s="5">
        <v>3844.25948268</v>
      </c>
      <c r="F52" s="5">
        <f t="shared" si="0"/>
        <v>1038.5100126800003</v>
      </c>
      <c r="G52" s="5"/>
    </row>
    <row r="53" spans="1:7" x14ac:dyDescent="0.25">
      <c r="A53">
        <v>2029</v>
      </c>
      <c r="B53">
        <v>4</v>
      </c>
      <c r="C53" s="5">
        <v>-2301.31</v>
      </c>
      <c r="D53" s="5">
        <v>-438.98466999999999</v>
      </c>
      <c r="E53" s="5">
        <v>3739.31416257</v>
      </c>
      <c r="F53" s="5">
        <f t="shared" si="0"/>
        <v>999.01949257000024</v>
      </c>
      <c r="G53" s="5"/>
    </row>
    <row r="54" spans="1:7" x14ac:dyDescent="0.25">
      <c r="A54">
        <v>2029</v>
      </c>
      <c r="B54">
        <v>5</v>
      </c>
      <c r="C54" s="5">
        <v>-2342.6</v>
      </c>
      <c r="D54" s="5">
        <v>-377.11561</v>
      </c>
      <c r="E54" s="5">
        <v>4074.2511314200001</v>
      </c>
      <c r="F54" s="5">
        <f t="shared" si="0"/>
        <v>1354.5355214200004</v>
      </c>
      <c r="G54" s="5"/>
    </row>
    <row r="55" spans="1:7" x14ac:dyDescent="0.25">
      <c r="A55">
        <v>2029</v>
      </c>
      <c r="B55">
        <v>6</v>
      </c>
      <c r="C55" s="5">
        <v>-2383.89</v>
      </c>
      <c r="D55" s="5">
        <v>-434.14530999999999</v>
      </c>
      <c r="E55" s="5">
        <v>4118.51328104</v>
      </c>
      <c r="F55" s="5">
        <f t="shared" si="0"/>
        <v>1300.4779710400003</v>
      </c>
      <c r="G55" s="5"/>
    </row>
    <row r="56" spans="1:7" x14ac:dyDescent="0.25">
      <c r="A56">
        <v>2029</v>
      </c>
      <c r="B56">
        <v>7</v>
      </c>
      <c r="C56" s="5">
        <v>-2425.1799999999998</v>
      </c>
      <c r="D56" s="5">
        <v>-542.73496999999998</v>
      </c>
      <c r="E56" s="5">
        <v>4566.7490771899993</v>
      </c>
      <c r="F56" s="5">
        <f t="shared" si="0"/>
        <v>1598.8341071899995</v>
      </c>
      <c r="G56" s="5"/>
    </row>
    <row r="57" spans="1:7" x14ac:dyDescent="0.25">
      <c r="A57">
        <v>2029</v>
      </c>
      <c r="B57">
        <v>8</v>
      </c>
      <c r="C57" s="5">
        <v>-2466.4699999999998</v>
      </c>
      <c r="D57" s="5">
        <v>-493.87286</v>
      </c>
      <c r="E57" s="5">
        <v>4362.1364624500002</v>
      </c>
      <c r="F57" s="5">
        <f t="shared" si="0"/>
        <v>1401.7936024500004</v>
      </c>
      <c r="G57" s="5"/>
    </row>
    <row r="58" spans="1:7" x14ac:dyDescent="0.25">
      <c r="A58">
        <v>2029</v>
      </c>
      <c r="B58">
        <v>9</v>
      </c>
      <c r="C58" s="5">
        <v>-2507.7600000000002</v>
      </c>
      <c r="D58" s="5">
        <v>-406.43022000000002</v>
      </c>
      <c r="E58" s="5">
        <v>4041.85968134</v>
      </c>
      <c r="F58" s="5">
        <f t="shared" si="0"/>
        <v>1127.6694613399995</v>
      </c>
      <c r="G58" s="5"/>
    </row>
    <row r="59" spans="1:7" x14ac:dyDescent="0.25">
      <c r="A59">
        <v>2029</v>
      </c>
      <c r="B59">
        <v>10</v>
      </c>
      <c r="C59" s="5">
        <v>-2549.0500000000002</v>
      </c>
      <c r="D59" s="5">
        <v>-424.33641999999998</v>
      </c>
      <c r="E59" s="5">
        <v>3709.2339645500001</v>
      </c>
      <c r="F59" s="5">
        <f t="shared" si="0"/>
        <v>735.84754454999984</v>
      </c>
      <c r="G59" s="5"/>
    </row>
    <row r="60" spans="1:7" x14ac:dyDescent="0.25">
      <c r="A60">
        <v>2029</v>
      </c>
      <c r="B60">
        <v>11</v>
      </c>
      <c r="C60" s="5">
        <v>-2590.34</v>
      </c>
      <c r="D60" s="5">
        <v>-648.50438999999994</v>
      </c>
      <c r="E60" s="5">
        <v>3813.0154120399998</v>
      </c>
      <c r="F60" s="5">
        <f t="shared" si="0"/>
        <v>574.17102203999957</v>
      </c>
      <c r="G60" s="5"/>
    </row>
    <row r="61" spans="1:7" x14ac:dyDescent="0.25">
      <c r="A61">
        <v>2029</v>
      </c>
      <c r="B61">
        <v>12</v>
      </c>
      <c r="C61" s="5">
        <v>-2631.63</v>
      </c>
      <c r="D61" s="5">
        <v>-827.96010000000001</v>
      </c>
      <c r="E61" s="5">
        <v>3914.2758699999999</v>
      </c>
      <c r="F61" s="5">
        <f t="shared" si="0"/>
        <v>454.68576999999959</v>
      </c>
      <c r="G61" s="5"/>
    </row>
    <row r="62" spans="1:7" x14ac:dyDescent="0.25">
      <c r="A62">
        <v>2030</v>
      </c>
      <c r="B62">
        <v>1</v>
      </c>
      <c r="C62" s="5">
        <v>-2715.67</v>
      </c>
      <c r="D62" s="5">
        <v>-1001.2184</v>
      </c>
      <c r="E62" s="5">
        <v>4013.2352923400003</v>
      </c>
      <c r="F62" s="5">
        <f t="shared" si="0"/>
        <v>296.34689234000052</v>
      </c>
      <c r="G62" s="5"/>
    </row>
    <row r="63" spans="1:7" x14ac:dyDescent="0.25">
      <c r="A63">
        <v>2030</v>
      </c>
      <c r="B63">
        <v>2</v>
      </c>
      <c r="C63" s="5">
        <v>-2758.41</v>
      </c>
      <c r="D63" s="5">
        <v>-696.84037000000001</v>
      </c>
      <c r="E63" s="5">
        <v>3698.0293366899996</v>
      </c>
      <c r="F63" s="5">
        <f t="shared" si="0"/>
        <v>242.77896668999983</v>
      </c>
      <c r="G63" s="5"/>
    </row>
    <row r="64" spans="1:7" x14ac:dyDescent="0.25">
      <c r="A64">
        <v>2030</v>
      </c>
      <c r="B64">
        <v>3</v>
      </c>
      <c r="C64" s="5">
        <v>-2801.16</v>
      </c>
      <c r="D64" s="5">
        <v>-545.72946999999999</v>
      </c>
      <c r="E64" s="5">
        <v>3844.25948268</v>
      </c>
      <c r="F64" s="5">
        <f t="shared" si="0"/>
        <v>497.37001267999995</v>
      </c>
      <c r="G64" s="5"/>
    </row>
    <row r="65" spans="1:7" x14ac:dyDescent="0.25">
      <c r="A65">
        <v>2030</v>
      </c>
      <c r="B65">
        <v>4</v>
      </c>
      <c r="C65" s="5">
        <v>-2843.91</v>
      </c>
      <c r="D65" s="5">
        <v>-438.98466999999999</v>
      </c>
      <c r="E65" s="5">
        <v>3739.31416257</v>
      </c>
      <c r="F65" s="5">
        <f t="shared" si="0"/>
        <v>456.41949257000033</v>
      </c>
      <c r="G65" s="5"/>
    </row>
    <row r="66" spans="1:7" x14ac:dyDescent="0.25">
      <c r="A66">
        <v>2030</v>
      </c>
      <c r="B66">
        <v>5</v>
      </c>
      <c r="C66" s="5">
        <v>-2886.65</v>
      </c>
      <c r="D66" s="5">
        <v>-377.11561</v>
      </c>
      <c r="E66" s="5">
        <v>4074.2511314200001</v>
      </c>
      <c r="F66" s="5">
        <f t="shared" si="0"/>
        <v>810.48552142000017</v>
      </c>
      <c r="G66" s="5"/>
    </row>
    <row r="67" spans="1:7" x14ac:dyDescent="0.25">
      <c r="A67">
        <v>2030</v>
      </c>
      <c r="B67">
        <v>6</v>
      </c>
      <c r="C67" s="5">
        <v>-2929.4</v>
      </c>
      <c r="D67" s="5">
        <v>-434.14530999999999</v>
      </c>
      <c r="E67" s="5">
        <v>4118.51328104</v>
      </c>
      <c r="F67" s="5">
        <f t="shared" ref="F67:F73" si="2">SUM(C67:E67)</f>
        <v>754.96797104000007</v>
      </c>
      <c r="G67" s="5"/>
    </row>
    <row r="68" spans="1:7" x14ac:dyDescent="0.25">
      <c r="A68">
        <v>2030</v>
      </c>
      <c r="B68">
        <v>7</v>
      </c>
      <c r="C68" s="5">
        <v>-2972.14</v>
      </c>
      <c r="D68" s="5">
        <v>-542.73496999999998</v>
      </c>
      <c r="E68" s="5">
        <v>4566.7490771899993</v>
      </c>
      <c r="F68" s="5">
        <f t="shared" si="2"/>
        <v>1051.8741071899994</v>
      </c>
      <c r="G68" s="5"/>
    </row>
    <row r="69" spans="1:7" x14ac:dyDescent="0.25">
      <c r="A69">
        <v>2030</v>
      </c>
      <c r="B69">
        <v>8</v>
      </c>
      <c r="C69" s="5">
        <v>-3014.89</v>
      </c>
      <c r="D69" s="5">
        <v>-493.87286</v>
      </c>
      <c r="E69" s="5">
        <v>4362.1364624500002</v>
      </c>
      <c r="F69" s="5">
        <f t="shared" si="2"/>
        <v>853.37360245000036</v>
      </c>
      <c r="G69" s="5"/>
    </row>
    <row r="70" spans="1:7" x14ac:dyDescent="0.25">
      <c r="A70">
        <v>2030</v>
      </c>
      <c r="B70">
        <v>9</v>
      </c>
      <c r="C70" s="5">
        <v>-3057.64</v>
      </c>
      <c r="D70" s="5">
        <v>-406.43022000000002</v>
      </c>
      <c r="E70" s="5">
        <v>4041.85968134</v>
      </c>
      <c r="F70" s="5">
        <f t="shared" si="2"/>
        <v>577.78946133999989</v>
      </c>
      <c r="G70" s="5"/>
    </row>
    <row r="71" spans="1:7" x14ac:dyDescent="0.25">
      <c r="A71">
        <v>2030</v>
      </c>
      <c r="B71">
        <v>10</v>
      </c>
      <c r="C71" s="5">
        <v>-3100.38</v>
      </c>
      <c r="D71" s="5">
        <v>-424.33641999999998</v>
      </c>
      <c r="E71" s="5">
        <v>3709.2339645500001</v>
      </c>
      <c r="F71" s="5">
        <f t="shared" si="2"/>
        <v>184.51754454999991</v>
      </c>
      <c r="G71" s="5"/>
    </row>
    <row r="72" spans="1:7" x14ac:dyDescent="0.25">
      <c r="A72">
        <v>2030</v>
      </c>
      <c r="B72">
        <v>11</v>
      </c>
      <c r="C72" s="5">
        <v>-3143.13</v>
      </c>
      <c r="D72" s="5">
        <v>-648.50438999999994</v>
      </c>
      <c r="E72" s="5">
        <v>3813.0154120399998</v>
      </c>
      <c r="F72" s="5">
        <f t="shared" si="2"/>
        <v>21.381022039999607</v>
      </c>
      <c r="G72" s="5"/>
    </row>
    <row r="73" spans="1:7" x14ac:dyDescent="0.25">
      <c r="A73">
        <v>2030</v>
      </c>
      <c r="B73">
        <v>12</v>
      </c>
      <c r="C73" s="5">
        <v>-3185.87</v>
      </c>
      <c r="D73" s="5">
        <v>-827.96010000000001</v>
      </c>
      <c r="E73" s="5">
        <v>3914.2758699999999</v>
      </c>
      <c r="F73" s="5">
        <f t="shared" si="2"/>
        <v>-99.554230000000189</v>
      </c>
      <c r="G73" s="5"/>
    </row>
    <row r="74" spans="1:7" x14ac:dyDescent="0.25">
      <c r="A74" t="s">
        <v>2</v>
      </c>
      <c r="B74" t="s">
        <v>2</v>
      </c>
      <c r="C74" s="3">
        <v>0</v>
      </c>
      <c r="E74">
        <v>0</v>
      </c>
      <c r="G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995-264D-42D1-A3C3-A59F514E3280}">
  <dimension ref="A1:F74"/>
  <sheetViews>
    <sheetView workbookViewId="0">
      <selection activeCell="C1" sqref="C1"/>
    </sheetView>
  </sheetViews>
  <sheetFormatPr defaultRowHeight="15" x14ac:dyDescent="0.25"/>
  <cols>
    <col min="1" max="1" width="6.7109375" customWidth="1"/>
    <col min="2" max="2" width="7.7109375" customWidth="1"/>
    <col min="3" max="3" width="15.85546875" bestFit="1" customWidth="1"/>
  </cols>
  <sheetData>
    <row r="1" spans="1:6" x14ac:dyDescent="0.25">
      <c r="A1" s="1" t="s">
        <v>0</v>
      </c>
      <c r="B1" s="1" t="s">
        <v>1</v>
      </c>
      <c r="C1" s="1" t="s">
        <v>9</v>
      </c>
      <c r="E1" s="4" t="s">
        <v>0</v>
      </c>
      <c r="F1" s="4" t="s">
        <v>7</v>
      </c>
    </row>
    <row r="2" spans="1:6" x14ac:dyDescent="0.25">
      <c r="A2">
        <v>2025</v>
      </c>
      <c r="B2">
        <v>1</v>
      </c>
      <c r="C2" s="6">
        <f>i!C2+ii!F2</f>
        <v>62038.423310339997</v>
      </c>
      <c r="E2">
        <v>2025</v>
      </c>
      <c r="F2" s="2">
        <f>SUMIFS($C$2:$C$73,$A$2:$A$73,E2)</f>
        <v>737783.83904831007</v>
      </c>
    </row>
    <row r="3" spans="1:6" x14ac:dyDescent="0.25">
      <c r="A3">
        <v>2025</v>
      </c>
      <c r="B3">
        <v>2</v>
      </c>
      <c r="C3" s="6">
        <f>i!C3+ii!F3</f>
        <v>57103.010705690001</v>
      </c>
      <c r="E3">
        <v>2026</v>
      </c>
      <c r="F3" s="2">
        <f t="shared" ref="F3:F7" si="0">SUMIFS($C$2:$C$73,$A$2:$A$73,E3)</f>
        <v>731685.58240230987</v>
      </c>
    </row>
    <row r="4" spans="1:6" x14ac:dyDescent="0.25">
      <c r="A4">
        <v>2025</v>
      </c>
      <c r="B4">
        <v>3</v>
      </c>
      <c r="C4" s="6">
        <f>i!C4+ii!F4</f>
        <v>61055.54119068</v>
      </c>
      <c r="E4">
        <v>2027</v>
      </c>
      <c r="F4" s="2">
        <f t="shared" si="0"/>
        <v>724380.58646330994</v>
      </c>
    </row>
    <row r="5" spans="1:6" x14ac:dyDescent="0.25">
      <c r="A5">
        <v>2025</v>
      </c>
      <c r="B5">
        <v>4</v>
      </c>
      <c r="C5" s="6">
        <f>i!C5+ii!F5</f>
        <v>58247.494681569995</v>
      </c>
      <c r="E5">
        <v>2028</v>
      </c>
      <c r="F5" s="2">
        <f t="shared" si="0"/>
        <v>718998.58837831009</v>
      </c>
    </row>
    <row r="6" spans="1:6" x14ac:dyDescent="0.25">
      <c r="A6">
        <v>2025</v>
      </c>
      <c r="B6">
        <v>5</v>
      </c>
      <c r="C6" s="6">
        <f>i!C6+ii!F6</f>
        <v>60821.113033419999</v>
      </c>
      <c r="E6">
        <v>2029</v>
      </c>
      <c r="F6" s="2">
        <f t="shared" si="0"/>
        <v>710782.19697630999</v>
      </c>
    </row>
    <row r="7" spans="1:6" x14ac:dyDescent="0.25">
      <c r="A7">
        <v>2025</v>
      </c>
      <c r="B7">
        <v>6</v>
      </c>
      <c r="C7" s="6">
        <f>i!C7+ii!F7</f>
        <v>62870.787852039997</v>
      </c>
      <c r="E7">
        <v>2030</v>
      </c>
      <c r="F7" s="2">
        <f t="shared" si="0"/>
        <v>703311.32165331009</v>
      </c>
    </row>
    <row r="8" spans="1:6" x14ac:dyDescent="0.25">
      <c r="A8">
        <v>2025</v>
      </c>
      <c r="B8">
        <v>7</v>
      </c>
      <c r="C8" s="6">
        <f>i!C8+ii!F8</f>
        <v>70175.681046190002</v>
      </c>
    </row>
    <row r="9" spans="1:6" x14ac:dyDescent="0.25">
      <c r="A9">
        <v>2025</v>
      </c>
      <c r="B9">
        <v>8</v>
      </c>
      <c r="C9" s="6">
        <f>i!C9+ii!F9</f>
        <v>66541.758260450006</v>
      </c>
    </row>
    <row r="10" spans="1:6" x14ac:dyDescent="0.25">
      <c r="A10">
        <v>2025</v>
      </c>
      <c r="B10">
        <v>9</v>
      </c>
      <c r="C10" s="6">
        <f>i!C10+ii!F10</f>
        <v>59623.06792234</v>
      </c>
    </row>
    <row r="11" spans="1:6" x14ac:dyDescent="0.25">
      <c r="A11">
        <v>2025</v>
      </c>
      <c r="B11">
        <v>10</v>
      </c>
      <c r="C11" s="6">
        <f>i!C11+ii!F11</f>
        <v>59319.633270550003</v>
      </c>
    </row>
    <row r="12" spans="1:6" x14ac:dyDescent="0.25">
      <c r="A12">
        <v>2025</v>
      </c>
      <c r="B12">
        <v>11</v>
      </c>
      <c r="C12" s="6">
        <f>i!C12+ii!F12</f>
        <v>58695.43024804</v>
      </c>
    </row>
    <row r="13" spans="1:6" x14ac:dyDescent="0.25">
      <c r="A13">
        <v>2025</v>
      </c>
      <c r="B13">
        <v>12</v>
      </c>
      <c r="C13" s="6">
        <f>i!C13+ii!F13</f>
        <v>61291.897527000001</v>
      </c>
    </row>
    <row r="14" spans="1:6" x14ac:dyDescent="0.25">
      <c r="A14">
        <v>2026</v>
      </c>
      <c r="B14">
        <v>1</v>
      </c>
      <c r="C14" s="6">
        <f>i!C14+ii!F14</f>
        <v>61525.960618340003</v>
      </c>
    </row>
    <row r="15" spans="1:6" x14ac:dyDescent="0.25">
      <c r="A15">
        <v>2026</v>
      </c>
      <c r="B15">
        <v>2</v>
      </c>
      <c r="C15" s="6">
        <f>i!C15+ii!F15</f>
        <v>56519.554806690001</v>
      </c>
    </row>
    <row r="16" spans="1:6" x14ac:dyDescent="0.25">
      <c r="A16">
        <v>2026</v>
      </c>
      <c r="B16">
        <v>3</v>
      </c>
      <c r="C16" s="6">
        <f>i!C16+ii!F16</f>
        <v>60518.256706680004</v>
      </c>
    </row>
    <row r="17" spans="1:3" x14ac:dyDescent="0.25">
      <c r="A17">
        <v>2026</v>
      </c>
      <c r="B17">
        <v>4</v>
      </c>
      <c r="C17" s="6">
        <f>i!C17+ii!F17</f>
        <v>57682.962803570001</v>
      </c>
    </row>
    <row r="18" spans="1:3" x14ac:dyDescent="0.25">
      <c r="A18">
        <v>2026</v>
      </c>
      <c r="B18">
        <v>5</v>
      </c>
      <c r="C18" s="6">
        <f>i!C18+ii!F18</f>
        <v>60302.808636419999</v>
      </c>
    </row>
    <row r="19" spans="1:3" x14ac:dyDescent="0.25">
      <c r="A19">
        <v>2026</v>
      </c>
      <c r="B19">
        <v>6</v>
      </c>
      <c r="C19" s="6">
        <f>i!C19+ii!F19</f>
        <v>62416.353730039998</v>
      </c>
    </row>
    <row r="20" spans="1:3" x14ac:dyDescent="0.25">
      <c r="A20">
        <v>2026</v>
      </c>
      <c r="B20">
        <v>7</v>
      </c>
      <c r="C20" s="6">
        <f>i!C20+ii!F20</f>
        <v>69857.101393189994</v>
      </c>
    </row>
    <row r="21" spans="1:3" x14ac:dyDescent="0.25">
      <c r="A21">
        <v>2026</v>
      </c>
      <c r="B21">
        <v>8</v>
      </c>
      <c r="C21" s="6">
        <f>i!C21+ii!F21</f>
        <v>66143.520009450003</v>
      </c>
    </row>
    <row r="22" spans="1:3" x14ac:dyDescent="0.25">
      <c r="A22">
        <v>2026</v>
      </c>
      <c r="B22">
        <v>9</v>
      </c>
      <c r="C22" s="6">
        <f>i!C22+ii!F22</f>
        <v>59092.477206340001</v>
      </c>
    </row>
    <row r="23" spans="1:3" x14ac:dyDescent="0.25">
      <c r="A23">
        <v>2026</v>
      </c>
      <c r="B23">
        <v>10</v>
      </c>
      <c r="C23" s="6">
        <f>i!C23+ii!F23</f>
        <v>58761.878823550003</v>
      </c>
    </row>
    <row r="24" spans="1:3" x14ac:dyDescent="0.25">
      <c r="A24">
        <v>2026</v>
      </c>
      <c r="B24">
        <v>11</v>
      </c>
      <c r="C24" s="6">
        <f>i!C24+ii!F24</f>
        <v>58123.691742039999</v>
      </c>
    </row>
    <row r="25" spans="1:3" x14ac:dyDescent="0.25">
      <c r="A25">
        <v>2026</v>
      </c>
      <c r="B25">
        <v>12</v>
      </c>
      <c r="C25" s="6">
        <f>i!C25+ii!F25</f>
        <v>60741.015926</v>
      </c>
    </row>
    <row r="26" spans="1:3" x14ac:dyDescent="0.25">
      <c r="A26">
        <v>2027</v>
      </c>
      <c r="B26">
        <v>1</v>
      </c>
      <c r="C26" s="6">
        <f>i!C26+ii!F26</f>
        <v>60895.805274339997</v>
      </c>
    </row>
    <row r="27" spans="1:3" x14ac:dyDescent="0.25">
      <c r="A27">
        <v>2027</v>
      </c>
      <c r="B27">
        <v>2</v>
      </c>
      <c r="C27" s="6">
        <f>i!C27+ii!F27</f>
        <v>55842.790196689995</v>
      </c>
    </row>
    <row r="28" spans="1:3" x14ac:dyDescent="0.25">
      <c r="A28">
        <v>2027</v>
      </c>
      <c r="B28">
        <v>3</v>
      </c>
      <c r="C28" s="6">
        <f>i!C28+ii!F28</f>
        <v>59872.407675679999</v>
      </c>
    </row>
    <row r="29" spans="1:3" x14ac:dyDescent="0.25">
      <c r="A29">
        <v>2027</v>
      </c>
      <c r="B29">
        <v>4</v>
      </c>
      <c r="C29" s="6">
        <f>i!C29+ii!F29</f>
        <v>57017.298183569997</v>
      </c>
    </row>
    <row r="30" spans="1:3" x14ac:dyDescent="0.25">
      <c r="A30">
        <v>2027</v>
      </c>
      <c r="B30">
        <v>5</v>
      </c>
      <c r="C30" s="6">
        <f>i!C30+ii!F30</f>
        <v>59680.530218419997</v>
      </c>
    </row>
    <row r="31" spans="1:3" x14ac:dyDescent="0.25">
      <c r="A31">
        <v>2027</v>
      </c>
      <c r="B31">
        <v>6</v>
      </c>
      <c r="C31" s="6">
        <f>i!C31+ii!F31</f>
        <v>61866.93519104</v>
      </c>
    </row>
    <row r="32" spans="1:3" x14ac:dyDescent="0.25">
      <c r="A32">
        <v>2027</v>
      </c>
      <c r="B32">
        <v>7</v>
      </c>
      <c r="C32" s="6">
        <f>i!C32+ii!F32</f>
        <v>69446.06155618999</v>
      </c>
    </row>
    <row r="33" spans="1:3" x14ac:dyDescent="0.25">
      <c r="A33">
        <v>2027</v>
      </c>
      <c r="B33">
        <v>8</v>
      </c>
      <c r="C33" s="6">
        <f>i!C33+ii!F33</f>
        <v>65650.921447450004</v>
      </c>
    </row>
    <row r="34" spans="1:3" x14ac:dyDescent="0.25">
      <c r="A34">
        <v>2027</v>
      </c>
      <c r="B34">
        <v>9</v>
      </c>
      <c r="C34" s="6">
        <f>i!C34+ii!F34</f>
        <v>58465.869926340005</v>
      </c>
    </row>
    <row r="35" spans="1:3" x14ac:dyDescent="0.25">
      <c r="A35">
        <v>2027</v>
      </c>
      <c r="B35">
        <v>10</v>
      </c>
      <c r="C35" s="6">
        <f>i!C35+ii!F35</f>
        <v>58101.427445550005</v>
      </c>
    </row>
    <row r="36" spans="1:3" x14ac:dyDescent="0.25">
      <c r="A36">
        <v>2027</v>
      </c>
      <c r="B36">
        <v>11</v>
      </c>
      <c r="C36" s="6">
        <f>i!C36+ii!F36</f>
        <v>57452.493128039998</v>
      </c>
    </row>
    <row r="37" spans="1:3" x14ac:dyDescent="0.25">
      <c r="A37">
        <v>2027</v>
      </c>
      <c r="B37">
        <v>12</v>
      </c>
      <c r="C37" s="6">
        <f>i!C37+ii!F37</f>
        <v>60088.046220000004</v>
      </c>
    </row>
    <row r="38" spans="1:3" x14ac:dyDescent="0.25">
      <c r="A38">
        <v>2028</v>
      </c>
      <c r="B38">
        <v>1</v>
      </c>
      <c r="C38" s="6">
        <f>i!C38+ii!F38</f>
        <v>60280.617271340001</v>
      </c>
    </row>
    <row r="39" spans="1:3" x14ac:dyDescent="0.25">
      <c r="A39">
        <v>2028</v>
      </c>
      <c r="B39">
        <v>2</v>
      </c>
      <c r="C39" s="6">
        <f>i!C39+ii!F39</f>
        <v>56786.62405269</v>
      </c>
    </row>
    <row r="40" spans="1:3" x14ac:dyDescent="0.25">
      <c r="A40">
        <v>2028</v>
      </c>
      <c r="B40">
        <v>3</v>
      </c>
      <c r="C40" s="6">
        <f>i!C40+ii!F40</f>
        <v>59253.216898679995</v>
      </c>
    </row>
    <row r="41" spans="1:3" x14ac:dyDescent="0.25">
      <c r="A41">
        <v>2028</v>
      </c>
      <c r="B41">
        <v>4</v>
      </c>
      <c r="C41" s="6">
        <f>i!C41+ii!F41</f>
        <v>56379.588247570005</v>
      </c>
    </row>
    <row r="42" spans="1:3" x14ac:dyDescent="0.25">
      <c r="A42">
        <v>2028</v>
      </c>
      <c r="B42">
        <v>5</v>
      </c>
      <c r="C42" s="6">
        <f>i!C42+ii!F42</f>
        <v>59087.508401419997</v>
      </c>
    </row>
    <row r="43" spans="1:3" x14ac:dyDescent="0.25">
      <c r="A43">
        <v>2028</v>
      </c>
      <c r="B43">
        <v>6</v>
      </c>
      <c r="C43" s="6">
        <f>i!C43+ii!F43</f>
        <v>61340.35186504</v>
      </c>
    </row>
    <row r="44" spans="1:3" x14ac:dyDescent="0.25">
      <c r="A44">
        <v>2028</v>
      </c>
      <c r="B44">
        <v>7</v>
      </c>
      <c r="C44" s="6">
        <f>i!C44+ii!F44</f>
        <v>69051.939341189995</v>
      </c>
    </row>
    <row r="45" spans="1:3" x14ac:dyDescent="0.25">
      <c r="A45">
        <v>2028</v>
      </c>
      <c r="B45">
        <v>8</v>
      </c>
      <c r="C45" s="6">
        <f>i!C45+ii!F45</f>
        <v>65182.38425345</v>
      </c>
    </row>
    <row r="46" spans="1:3" x14ac:dyDescent="0.25">
      <c r="A46">
        <v>2028</v>
      </c>
      <c r="B46">
        <v>9</v>
      </c>
      <c r="C46" s="6">
        <f>i!C46+ii!F46</f>
        <v>57870.439863339998</v>
      </c>
    </row>
    <row r="47" spans="1:3" x14ac:dyDescent="0.25">
      <c r="A47">
        <v>2028</v>
      </c>
      <c r="B47">
        <v>10</v>
      </c>
      <c r="C47" s="6">
        <f>i!C47+ii!F47</f>
        <v>57477.556993550003</v>
      </c>
    </row>
    <row r="48" spans="1:3" x14ac:dyDescent="0.25">
      <c r="A48">
        <v>2028</v>
      </c>
      <c r="B48">
        <v>11</v>
      </c>
      <c r="C48" s="6">
        <f>i!C48+ii!F48</f>
        <v>56816.984825040003</v>
      </c>
    </row>
    <row r="49" spans="1:3" x14ac:dyDescent="0.25">
      <c r="A49">
        <v>2028</v>
      </c>
      <c r="B49">
        <v>12</v>
      </c>
      <c r="C49" s="6">
        <f>i!C49+ii!F49</f>
        <v>59471.376365000004</v>
      </c>
    </row>
    <row r="50" spans="1:3" x14ac:dyDescent="0.25">
      <c r="A50">
        <v>2029</v>
      </c>
      <c r="B50">
        <v>1</v>
      </c>
      <c r="C50" s="6">
        <f>i!C50+ii!F50</f>
        <v>59696.59476534</v>
      </c>
    </row>
    <row r="51" spans="1:3" x14ac:dyDescent="0.25">
      <c r="A51">
        <v>2029</v>
      </c>
      <c r="B51">
        <v>2</v>
      </c>
      <c r="C51" s="6">
        <f>i!C51+ii!F51</f>
        <v>54555.075294689996</v>
      </c>
    </row>
    <row r="52" spans="1:3" x14ac:dyDescent="0.25">
      <c r="A52">
        <v>2029</v>
      </c>
      <c r="B52">
        <v>3</v>
      </c>
      <c r="C52" s="6">
        <f>i!C52+ii!F52</f>
        <v>58663.735408680004</v>
      </c>
    </row>
    <row r="53" spans="1:3" x14ac:dyDescent="0.25">
      <c r="A53">
        <v>2029</v>
      </c>
      <c r="B53">
        <v>4</v>
      </c>
      <c r="C53" s="6">
        <f>i!C53+ii!F53</f>
        <v>55770.000352570001</v>
      </c>
    </row>
    <row r="54" spans="1:3" x14ac:dyDescent="0.25">
      <c r="A54">
        <v>2029</v>
      </c>
      <c r="B54">
        <v>5</v>
      </c>
      <c r="C54" s="6">
        <f>i!C54+ii!F54</f>
        <v>58525.962867419999</v>
      </c>
    </row>
    <row r="55" spans="1:3" x14ac:dyDescent="0.25">
      <c r="A55">
        <v>2029</v>
      </c>
      <c r="B55">
        <v>6</v>
      </c>
      <c r="C55" s="6">
        <f>i!C55+ii!F55</f>
        <v>60848.097897040003</v>
      </c>
    </row>
    <row r="56" spans="1:3" x14ac:dyDescent="0.25">
      <c r="A56">
        <v>2029</v>
      </c>
      <c r="B56">
        <v>7</v>
      </c>
      <c r="C56" s="6">
        <f>i!C56+ii!F56</f>
        <v>68700.042662190011</v>
      </c>
    </row>
    <row r="57" spans="1:3" x14ac:dyDescent="0.25">
      <c r="A57">
        <v>2029</v>
      </c>
      <c r="B57">
        <v>8</v>
      </c>
      <c r="C57" s="6">
        <f>i!C57+ii!F57</f>
        <v>64751.424028450005</v>
      </c>
    </row>
    <row r="58" spans="1:3" x14ac:dyDescent="0.25">
      <c r="A58">
        <v>2029</v>
      </c>
      <c r="B58">
        <v>9</v>
      </c>
      <c r="C58" s="6">
        <f>i!C58+ii!F58</f>
        <v>57303.862356340003</v>
      </c>
    </row>
    <row r="59" spans="1:3" x14ac:dyDescent="0.25">
      <c r="A59">
        <v>2029</v>
      </c>
      <c r="B59">
        <v>10</v>
      </c>
      <c r="C59" s="6">
        <f>i!C59+ii!F59</f>
        <v>56880.740134550004</v>
      </c>
    </row>
    <row r="60" spans="1:3" x14ac:dyDescent="0.25">
      <c r="A60">
        <v>2029</v>
      </c>
      <c r="B60">
        <v>11</v>
      </c>
      <c r="C60" s="6">
        <f>i!C60+ii!F60</f>
        <v>56206.324967039996</v>
      </c>
    </row>
    <row r="61" spans="1:3" x14ac:dyDescent="0.25">
      <c r="A61">
        <v>2029</v>
      </c>
      <c r="B61">
        <v>12</v>
      </c>
      <c r="C61" s="6">
        <f>i!C61+ii!F61</f>
        <v>58880.336241999998</v>
      </c>
    </row>
    <row r="62" spans="1:3" x14ac:dyDescent="0.25">
      <c r="A62">
        <v>2030</v>
      </c>
      <c r="B62">
        <v>1</v>
      </c>
      <c r="C62" s="6">
        <f>i!C62+ii!F62</f>
        <v>59045.34947134</v>
      </c>
    </row>
    <row r="63" spans="1:3" x14ac:dyDescent="0.25">
      <c r="A63">
        <v>2030</v>
      </c>
      <c r="B63">
        <v>2</v>
      </c>
      <c r="C63" s="6">
        <f>i!C63+ii!F63</f>
        <v>53860.752936689998</v>
      </c>
    </row>
    <row r="64" spans="1:3" x14ac:dyDescent="0.25">
      <c r="A64">
        <v>2030</v>
      </c>
      <c r="B64">
        <v>3</v>
      </c>
      <c r="C64" s="6">
        <f>i!C64+ii!F64</f>
        <v>58005.400934680001</v>
      </c>
    </row>
    <row r="65" spans="1:3" x14ac:dyDescent="0.25">
      <c r="A65">
        <v>2030</v>
      </c>
      <c r="B65">
        <v>4</v>
      </c>
      <c r="C65" s="6">
        <f>i!C65+ii!F65</f>
        <v>55092.472123569998</v>
      </c>
    </row>
    <row r="66" spans="1:3" x14ac:dyDescent="0.25">
      <c r="A66">
        <v>2030</v>
      </c>
      <c r="B66">
        <v>5</v>
      </c>
      <c r="C66" s="6">
        <f>i!C66+ii!F66</f>
        <v>57892.964903419997</v>
      </c>
    </row>
    <row r="67" spans="1:3" x14ac:dyDescent="0.25">
      <c r="A67">
        <v>2030</v>
      </c>
      <c r="B67">
        <v>6</v>
      </c>
      <c r="C67" s="6">
        <f>i!C67+ii!F67</f>
        <v>60282.919348039999</v>
      </c>
    </row>
    <row r="68" spans="1:3" x14ac:dyDescent="0.25">
      <c r="A68">
        <v>2030</v>
      </c>
      <c r="B68">
        <v>7</v>
      </c>
      <c r="C68" s="6">
        <f>i!C68+ii!F68</f>
        <v>68269.05988719</v>
      </c>
    </row>
    <row r="69" spans="1:3" x14ac:dyDescent="0.25">
      <c r="A69">
        <v>2030</v>
      </c>
      <c r="B69">
        <v>8</v>
      </c>
      <c r="C69" s="6">
        <f>i!C69+ii!F69</f>
        <v>64243.351549450002</v>
      </c>
    </row>
    <row r="70" spans="1:3" x14ac:dyDescent="0.25">
      <c r="A70">
        <v>2030</v>
      </c>
      <c r="B70">
        <v>9</v>
      </c>
      <c r="C70" s="6">
        <f>i!C70+ii!F70</f>
        <v>56665.502076339995</v>
      </c>
    </row>
    <row r="71" spans="1:3" x14ac:dyDescent="0.25">
      <c r="A71">
        <v>2030</v>
      </c>
      <c r="B71">
        <v>10</v>
      </c>
      <c r="C71" s="6">
        <f>i!C71+ii!F71</f>
        <v>56211.714917550002</v>
      </c>
    </row>
    <row r="72" spans="1:3" x14ac:dyDescent="0.25">
      <c r="A72">
        <v>2030</v>
      </c>
      <c r="B72">
        <v>11</v>
      </c>
      <c r="C72" s="6">
        <f>i!C72+ii!F72</f>
        <v>55525.068888039998</v>
      </c>
    </row>
    <row r="73" spans="1:3" x14ac:dyDescent="0.25">
      <c r="A73">
        <v>2030</v>
      </c>
      <c r="B73">
        <v>12</v>
      </c>
      <c r="C73" s="6">
        <f>i!C73+ii!F73</f>
        <v>58216.764617000001</v>
      </c>
    </row>
    <row r="74" spans="1:3" x14ac:dyDescent="0.25">
      <c r="A74" t="s">
        <v>2</v>
      </c>
      <c r="B74" t="s">
        <v>2</v>
      </c>
      <c r="C74" s="6">
        <f>i!C74+ii!F74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Table 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Casqueira, Charlotte</cp:lastModifiedBy>
  <dcterms:created xsi:type="dcterms:W3CDTF">2025-02-20T16:31:51Z</dcterms:created>
  <dcterms:modified xsi:type="dcterms:W3CDTF">2025-11-07T19:24:29Z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2025-08-06T19:02:20Z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da5f3eb6-9a5b-4fae-b4a4-74962c86ba07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