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ontarioenergyboard-my.sharepoint.com/personal/ahlborsu_oeb_ca/Documents/Desktop/Alectra/Alectra IRR/AMPCO/"/>
    </mc:Choice>
  </mc:AlternateContent>
  <xr:revisionPtr revIDLastSave="0" documentId="8_{B3678B22-9B60-4C8E-BCED-5EA0104FD0E3}" xr6:coauthVersionLast="47" xr6:coauthVersionMax="47" xr10:uidLastSave="{00000000-0000-0000-0000-000000000000}"/>
  <bookViews>
    <workbookView xWindow="-110" yWindow="-110" windowWidth="19420" windowHeight="10300" xr2:uid="{AC0B77A5-8ECB-834E-9E2D-1F4CEB5558E0}"/>
  </bookViews>
  <sheets>
    <sheet name="ACA" sheetId="1" r:id="rId1"/>
  </sheets>
  <definedNames>
    <definedName name="ID" localSheetId="0" hidden="1">"de445601-e2dd-4330-8eab-09d5432bb08e"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</calcChain>
</file>

<file path=xl/sharedStrings.xml><?xml version="1.0" encoding="utf-8"?>
<sst xmlns="http://schemas.openxmlformats.org/spreadsheetml/2006/main" count="32" uniqueCount="20">
  <si>
    <t>1-AMPCO-14</t>
  </si>
  <si>
    <t>Capital  ($MM)</t>
  </si>
  <si>
    <t># Internal Labour Hours</t>
  </si>
  <si>
    <t xml:space="preserve">Internal Labour $MM </t>
  </si>
  <si>
    <t>Third Party Consulting &amp; Contract Labour $</t>
  </si>
  <si>
    <t>Materials $</t>
  </si>
  <si>
    <t>Equipment $</t>
  </si>
  <si>
    <t>Vehicle $</t>
  </si>
  <si>
    <t>TOTAL $</t>
  </si>
  <si>
    <t>OM&amp;A ($MM)</t>
  </si>
  <si>
    <t>Internal Labour $</t>
  </si>
  <si>
    <t>Other $</t>
  </si>
  <si>
    <t>TOTAL ($MM)</t>
  </si>
  <si>
    <t xml:space="preserve">Internal Labour $ </t>
  </si>
  <si>
    <t>Notes:</t>
  </si>
  <si>
    <t>1) Alectra is not able to produce internal labour hours for 2019 due to the transiton of legacy systems to Alectra enterprise system of record.</t>
  </si>
  <si>
    <t>2) Guelph internal labour hours are not included in 2020 and 2021 due to legacy system.</t>
  </si>
  <si>
    <t>Other $ / Contributions</t>
  </si>
  <si>
    <t>Baseline Costs</t>
  </si>
  <si>
    <t>Third Party Consulting &amp; Contract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</si>
</sst>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  <numFmt numFmtId="165" formatCode="_(* #,##0_);_(* \(#,##0\);_(* &quot;-&quot;??_);_(@_)"/>
  </numFmts>
  <fonts count="7" x14ac:knownFonts="1">
    <font>
      <sz val="12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164" fontId="0" fillId="0" borderId="0" xfId="1" applyNumberFormat="1" applyFont="1"/>
    <xf numFmtId="164" fontId="0" fillId="0" borderId="0" xfId="1" applyNumberFormat="1" applyFont="1" applyFill="1"/>
    <xf numFmtId="164" fontId="0" fillId="0" borderId="0" xfId="0" applyNumberFormat="1"/>
    <xf numFmtId="165" fontId="0" fillId="0" borderId="0" xfId="0" applyNumberFormat="1"/>
    <xf numFmtId="164" fontId="5" fillId="0" borderId="0" xfId="1" applyNumberFormat="1" applyFont="1" applyFill="1"/>
    <xf numFmtId="0" fontId="6" fillId="2" borderId="0" xfId="0" applyFont="1" applyFill="1"/>
    <xf numFmtId="0" fontId="0" fillId="2" borderId="0" xfId="0" applyFill="1"/>
    <xf numFmtId="0" fontId="6" fillId="0" borderId="0" xfId="0" applyFont="1"/>
    <xf numFmtId="165" fontId="0" fillId="3" borderId="0" xfId="0" applyNumberFormat="1" applyFill="1"/>
    <xf numFmtId="0" fontId="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C65DC-8752-B74E-9D8B-4AA088AEB8B7}">
  <dimension ref="A1:N36"/>
  <sheetViews>
    <sheetView tabSelected="1" workbookViewId="0">
      <selection activeCell="Q23" sqref="Q23"/>
    </sheetView>
  </sheetViews>
  <sheetFormatPr defaultColWidth="11" defaultRowHeight="16" x14ac:dyDescent="0.4"/>
  <cols>
    <col min="1" max="1" width="39.08203125" customWidth="1"/>
    <col min="9" max="14" width="12.33203125" bestFit="1" customWidth="1"/>
  </cols>
  <sheetData>
    <row r="1" spans="1:14" x14ac:dyDescent="0.4">
      <c r="A1" s="1" t="s">
        <v>0</v>
      </c>
    </row>
    <row r="2" spans="1:14" x14ac:dyDescent="0.4">
      <c r="A2" s="1" t="s">
        <v>18</v>
      </c>
    </row>
    <row r="3" spans="1:14" ht="18.5" x14ac:dyDescent="0.45">
      <c r="B3" s="14"/>
      <c r="C3" s="14"/>
      <c r="D3" s="14"/>
      <c r="E3" s="14"/>
      <c r="F3" s="14"/>
      <c r="G3" s="14"/>
      <c r="I3" s="14"/>
      <c r="J3" s="14"/>
      <c r="K3" s="14"/>
      <c r="L3" s="14"/>
      <c r="M3" s="14"/>
      <c r="N3" s="14"/>
    </row>
    <row r="4" spans="1:14" x14ac:dyDescent="0.4">
      <c r="A4" s="2" t="s">
        <v>1</v>
      </c>
      <c r="B4" s="3">
        <v>2019</v>
      </c>
      <c r="C4" s="3">
        <f>B4+1</f>
        <v>2020</v>
      </c>
      <c r="D4" s="3">
        <f t="shared" ref="D4:N4" si="0">C4+1</f>
        <v>2021</v>
      </c>
      <c r="E4" s="3">
        <f t="shared" si="0"/>
        <v>2022</v>
      </c>
      <c r="F4" s="3">
        <f t="shared" si="0"/>
        <v>2023</v>
      </c>
      <c r="G4" s="3">
        <f t="shared" si="0"/>
        <v>2024</v>
      </c>
      <c r="H4" s="3">
        <f t="shared" si="0"/>
        <v>2025</v>
      </c>
      <c r="I4" s="3">
        <f t="shared" si="0"/>
        <v>2026</v>
      </c>
      <c r="J4" s="3">
        <f t="shared" si="0"/>
        <v>2027</v>
      </c>
      <c r="K4" s="3">
        <f t="shared" si="0"/>
        <v>2028</v>
      </c>
      <c r="L4" s="3">
        <f t="shared" si="0"/>
        <v>2029</v>
      </c>
      <c r="M4" s="3">
        <f t="shared" si="0"/>
        <v>2030</v>
      </c>
      <c r="N4" s="3">
        <f t="shared" si="0"/>
        <v>2031</v>
      </c>
    </row>
    <row r="5" spans="1:14" x14ac:dyDescent="0.4">
      <c r="A5" t="s">
        <v>2</v>
      </c>
      <c r="B5" s="11"/>
      <c r="C5" s="8">
        <v>776191.8</v>
      </c>
      <c r="D5" s="8">
        <v>978672.1</v>
      </c>
      <c r="E5" s="8">
        <v>990566.94</v>
      </c>
      <c r="F5" s="8">
        <v>985032.18</v>
      </c>
      <c r="G5" s="8">
        <v>977747.43</v>
      </c>
      <c r="H5" s="8">
        <v>1086657.6000000001</v>
      </c>
      <c r="I5" s="8">
        <v>1093841</v>
      </c>
      <c r="J5" s="8">
        <v>1190004</v>
      </c>
      <c r="K5" s="8">
        <v>1252880</v>
      </c>
      <c r="L5" s="8">
        <v>1283230</v>
      </c>
      <c r="M5" s="8">
        <v>1296860</v>
      </c>
      <c r="N5" s="8">
        <v>1304147</v>
      </c>
    </row>
    <row r="6" spans="1:14" x14ac:dyDescent="0.4">
      <c r="A6" t="s">
        <v>3</v>
      </c>
      <c r="B6" s="9">
        <v>79.512519999999995</v>
      </c>
      <c r="C6" s="9">
        <v>61.155971790000059</v>
      </c>
      <c r="D6" s="9">
        <v>75.489437439644135</v>
      </c>
      <c r="E6" s="9">
        <v>74.092949280000141</v>
      </c>
      <c r="F6" s="9">
        <v>75.883739940000083</v>
      </c>
      <c r="G6" s="9">
        <v>78.724510779999932</v>
      </c>
      <c r="H6" s="9">
        <v>88.898827850000103</v>
      </c>
      <c r="I6" s="9">
        <v>97.02623358113793</v>
      </c>
      <c r="J6" s="9">
        <v>110.24538772977454</v>
      </c>
      <c r="K6" s="9">
        <v>119.93463041606218</v>
      </c>
      <c r="L6" s="9">
        <v>126.69144241169819</v>
      </c>
      <c r="M6" s="9">
        <v>132.08873381538393</v>
      </c>
      <c r="N6" s="9">
        <v>137.0443910525415</v>
      </c>
    </row>
    <row r="7" spans="1:14" x14ac:dyDescent="0.4">
      <c r="A7" t="s">
        <v>19</v>
      </c>
      <c r="B7" s="6">
        <v>161.9</v>
      </c>
      <c r="C7" s="6">
        <v>176.5</v>
      </c>
      <c r="D7" s="6">
        <v>170.2</v>
      </c>
      <c r="E7" s="6">
        <v>163.30000000000001</v>
      </c>
      <c r="F7" s="6">
        <v>266.8</v>
      </c>
      <c r="G7" s="6">
        <v>243.1</v>
      </c>
      <c r="H7" s="6">
        <v>274.5</v>
      </c>
      <c r="I7" s="6">
        <v>220.6</v>
      </c>
      <c r="J7" s="6">
        <v>262.29999999999995</v>
      </c>
      <c r="K7" s="6">
        <v>319.39999999999998</v>
      </c>
      <c r="L7" s="6">
        <v>387.59999999999997</v>
      </c>
      <c r="M7" s="6">
        <v>439.5</v>
      </c>
      <c r="N7" s="6">
        <v>480.7</v>
      </c>
    </row>
    <row r="8" spans="1:14" x14ac:dyDescent="0.4">
      <c r="A8" t="s">
        <v>5</v>
      </c>
      <c r="B8" s="6">
        <v>88.2</v>
      </c>
      <c r="C8" s="6">
        <v>88.2</v>
      </c>
      <c r="D8" s="6">
        <v>81</v>
      </c>
      <c r="E8" s="6">
        <v>84.8</v>
      </c>
      <c r="F8" s="6">
        <v>107.1</v>
      </c>
      <c r="G8" s="6">
        <v>129.19999999999999</v>
      </c>
      <c r="H8" s="6">
        <v>154.1</v>
      </c>
      <c r="I8" s="6">
        <v>170</v>
      </c>
      <c r="J8" s="6">
        <v>190.7</v>
      </c>
      <c r="K8" s="6">
        <v>208.8</v>
      </c>
      <c r="L8" s="6">
        <v>240.1</v>
      </c>
      <c r="M8" s="6">
        <v>240.4</v>
      </c>
      <c r="N8" s="6">
        <v>254.3</v>
      </c>
    </row>
    <row r="9" spans="1:14" x14ac:dyDescent="0.4">
      <c r="A9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x14ac:dyDescent="0.4">
      <c r="A10" t="s">
        <v>7</v>
      </c>
      <c r="B10" s="6">
        <v>13.4</v>
      </c>
      <c r="C10" s="6">
        <v>8.4</v>
      </c>
      <c r="D10" s="6">
        <v>12.9</v>
      </c>
      <c r="E10" s="6">
        <v>11.9</v>
      </c>
      <c r="F10" s="6">
        <v>12.5</v>
      </c>
      <c r="G10" s="6">
        <v>13.9</v>
      </c>
      <c r="H10" s="6">
        <v>13.2</v>
      </c>
      <c r="I10" s="6">
        <v>26.6</v>
      </c>
      <c r="J10" s="6">
        <v>39.700000000000003</v>
      </c>
      <c r="K10" s="6">
        <v>40</v>
      </c>
      <c r="L10" s="6">
        <v>36.800000000000004</v>
      </c>
      <c r="M10" s="6">
        <v>36.699999999999996</v>
      </c>
      <c r="N10" s="6">
        <v>50.8</v>
      </c>
    </row>
    <row r="11" spans="1:14" x14ac:dyDescent="0.4">
      <c r="A11" t="s">
        <v>17</v>
      </c>
      <c r="B11" s="6">
        <v>-44.3</v>
      </c>
      <c r="C11" s="6">
        <v>-75.400000000000006</v>
      </c>
      <c r="D11" s="6">
        <v>-69.5</v>
      </c>
      <c r="E11" s="6">
        <v>-68.5</v>
      </c>
      <c r="F11" s="6">
        <v>-133.80000000000001</v>
      </c>
      <c r="G11" s="6">
        <v>-131.6</v>
      </c>
      <c r="H11" s="6">
        <v>-161.30000000000001</v>
      </c>
      <c r="I11" s="6">
        <v>-171.4</v>
      </c>
      <c r="J11" s="6">
        <v>-148.1</v>
      </c>
      <c r="K11" s="6">
        <v>-133.19999999999999</v>
      </c>
      <c r="L11" s="6">
        <v>-137.1</v>
      </c>
      <c r="M11" s="6">
        <v>-135.6</v>
      </c>
      <c r="N11" s="6">
        <v>-165.5</v>
      </c>
    </row>
    <row r="12" spans="1:14" x14ac:dyDescent="0.4">
      <c r="A12" t="s">
        <v>8</v>
      </c>
      <c r="B12" s="7">
        <v>298.71251999999998</v>
      </c>
      <c r="C12" s="7">
        <v>258.85597179000001</v>
      </c>
      <c r="D12" s="7">
        <v>270.08943743964409</v>
      </c>
      <c r="E12" s="7">
        <v>265.59294928000014</v>
      </c>
      <c r="F12" s="7">
        <v>328.48373994000013</v>
      </c>
      <c r="G12" s="7">
        <v>333.32451077999986</v>
      </c>
      <c r="H12" s="7">
        <v>369.39882785000015</v>
      </c>
      <c r="I12" s="7">
        <v>342.8262335811379</v>
      </c>
      <c r="J12" s="7">
        <v>454.84538772977442</v>
      </c>
      <c r="K12" s="7">
        <v>554.93463041606219</v>
      </c>
      <c r="L12" s="7">
        <v>654.09144241169815</v>
      </c>
      <c r="M12" s="7">
        <v>713.08873381538388</v>
      </c>
      <c r="N12" s="7">
        <v>757.34439105254137</v>
      </c>
    </row>
    <row r="14" spans="1:14" x14ac:dyDescent="0.4">
      <c r="A14" s="2" t="s">
        <v>9</v>
      </c>
      <c r="B14" s="3">
        <v>2019</v>
      </c>
      <c r="C14" s="3">
        <v>2020</v>
      </c>
      <c r="D14" s="3">
        <v>2021</v>
      </c>
      <c r="E14" s="3">
        <v>2022</v>
      </c>
      <c r="F14" s="3">
        <v>2023</v>
      </c>
      <c r="G14" s="3">
        <v>2024</v>
      </c>
      <c r="H14" s="3">
        <v>2025</v>
      </c>
      <c r="I14" s="3">
        <v>2026</v>
      </c>
      <c r="J14" s="3">
        <v>2027</v>
      </c>
      <c r="K14" s="3">
        <v>2028</v>
      </c>
      <c r="L14" s="3">
        <v>2029</v>
      </c>
      <c r="M14" s="3">
        <v>2030</v>
      </c>
      <c r="N14" s="3">
        <v>2031</v>
      </c>
    </row>
    <row r="15" spans="1:14" x14ac:dyDescent="0.4">
      <c r="A15" t="s">
        <v>2</v>
      </c>
      <c r="B15" s="11"/>
      <c r="C15" s="8">
        <v>1811114.2</v>
      </c>
      <c r="D15" s="8">
        <v>1817533.9</v>
      </c>
      <c r="E15" s="8">
        <v>2011151.06</v>
      </c>
      <c r="F15" s="8">
        <v>1999913.82</v>
      </c>
      <c r="G15" s="8">
        <v>1985123.57</v>
      </c>
      <c r="H15" s="8">
        <v>2018078.4</v>
      </c>
      <c r="I15" s="8">
        <v>2011316</v>
      </c>
      <c r="J15" s="8">
        <v>2025935</v>
      </c>
      <c r="K15" s="8">
        <v>2098637</v>
      </c>
      <c r="L15" s="8">
        <v>2189808</v>
      </c>
      <c r="M15" s="8">
        <v>2218197</v>
      </c>
      <c r="N15" s="8">
        <v>2240403</v>
      </c>
    </row>
    <row r="16" spans="1:14" x14ac:dyDescent="0.4">
      <c r="A16" t="s">
        <v>10</v>
      </c>
      <c r="B16" s="6">
        <v>142.38967274275774</v>
      </c>
      <c r="C16" s="6">
        <v>145.13466105009996</v>
      </c>
      <c r="D16" s="6">
        <v>138.55063828999997</v>
      </c>
      <c r="E16" s="6">
        <v>147.24566585999997</v>
      </c>
      <c r="F16" s="6">
        <v>153.28524881000004</v>
      </c>
      <c r="G16" s="6">
        <v>158.81241651000002</v>
      </c>
      <c r="H16" s="6">
        <v>165.14778300000012</v>
      </c>
      <c r="I16" s="6">
        <v>174.32042124169413</v>
      </c>
      <c r="J16" s="6">
        <v>183.40283745383886</v>
      </c>
      <c r="K16" s="6">
        <v>196.15829126898399</v>
      </c>
      <c r="L16" s="6">
        <v>210.75243540785431</v>
      </c>
      <c r="M16" s="6">
        <v>220.55309489613037</v>
      </c>
      <c r="N16" s="6">
        <v>229.75104705482721</v>
      </c>
    </row>
    <row r="17" spans="1:14" x14ac:dyDescent="0.4">
      <c r="A17" t="s">
        <v>4</v>
      </c>
      <c r="B17" s="6">
        <v>42.006141999999997</v>
      </c>
      <c r="C17" s="6">
        <v>39.654024</v>
      </c>
      <c r="D17" s="6">
        <v>40.606673999999998</v>
      </c>
      <c r="E17" s="6">
        <v>47.087994999999999</v>
      </c>
      <c r="F17" s="6">
        <v>46.650452000000001</v>
      </c>
      <c r="G17" s="6">
        <v>45.671961000000003</v>
      </c>
      <c r="H17" s="6">
        <v>51.960692000000002</v>
      </c>
      <c r="I17" s="6">
        <v>43.434849</v>
      </c>
      <c r="J17" s="6">
        <v>59.130780000000001</v>
      </c>
      <c r="K17" s="6">
        <v>58.698551000000002</v>
      </c>
      <c r="L17" s="6">
        <v>57.646191999999999</v>
      </c>
      <c r="M17" s="6">
        <v>59.540235000000003</v>
      </c>
      <c r="N17" s="6">
        <v>57.742095999999997</v>
      </c>
    </row>
    <row r="18" spans="1:14" x14ac:dyDescent="0.4">
      <c r="A18" t="s">
        <v>5</v>
      </c>
      <c r="B18" s="6">
        <v>4.3594390000000001</v>
      </c>
      <c r="C18" s="6">
        <v>3.6357789999999999</v>
      </c>
      <c r="D18" s="6">
        <v>4.7631759999999996</v>
      </c>
      <c r="E18" s="6">
        <v>4.8460109999999998</v>
      </c>
      <c r="F18" s="6">
        <v>4.5430820000000001</v>
      </c>
      <c r="G18" s="6">
        <v>5.3225740000000004</v>
      </c>
      <c r="H18" s="6">
        <v>5.6382240000000001</v>
      </c>
      <c r="I18" s="6">
        <v>4.3065759999999997</v>
      </c>
      <c r="J18" s="6">
        <v>4.3926439999999998</v>
      </c>
      <c r="K18" s="6">
        <v>4.4804339999999998</v>
      </c>
      <c r="L18" s="6">
        <v>4.5699769999999997</v>
      </c>
      <c r="M18" s="6">
        <v>4.6627080000000003</v>
      </c>
      <c r="N18" s="6">
        <v>4.7572939999999999</v>
      </c>
    </row>
    <row r="19" spans="1:14" x14ac:dyDescent="0.4">
      <c r="A19" t="s">
        <v>6</v>
      </c>
    </row>
    <row r="20" spans="1:14" x14ac:dyDescent="0.4">
      <c r="A20" t="s">
        <v>7</v>
      </c>
      <c r="B20" s="6">
        <v>4.0465590000000002</v>
      </c>
      <c r="C20" s="6">
        <v>3.393008</v>
      </c>
      <c r="D20" s="6">
        <v>4.5263119999999999</v>
      </c>
      <c r="E20" s="6">
        <v>5.7059519999999999</v>
      </c>
      <c r="F20" s="6">
        <v>4.7857900000000004</v>
      </c>
      <c r="G20" s="6">
        <v>5.3976040000000003</v>
      </c>
      <c r="H20" s="6">
        <v>5.2482959999999999</v>
      </c>
      <c r="I20" s="6">
        <v>4.9585749999999997</v>
      </c>
      <c r="J20" s="6">
        <v>5.0577069999999997</v>
      </c>
      <c r="K20" s="6">
        <v>5.1588609999999999</v>
      </c>
      <c r="L20" s="6">
        <v>5.2620380000000004</v>
      </c>
      <c r="M20" s="6">
        <v>5.3672789999999999</v>
      </c>
      <c r="N20" s="6">
        <v>5.4746240000000004</v>
      </c>
    </row>
    <row r="21" spans="1:14" x14ac:dyDescent="0.4">
      <c r="A21" t="s">
        <v>11</v>
      </c>
      <c r="B21" s="6">
        <v>71.696804</v>
      </c>
      <c r="C21" s="6">
        <v>93.602592000000001</v>
      </c>
      <c r="D21" s="6">
        <v>86.318844999999996</v>
      </c>
      <c r="E21" s="6">
        <v>83.731807000000003</v>
      </c>
      <c r="F21" s="6">
        <v>77.980352999999994</v>
      </c>
      <c r="G21" s="6">
        <v>76.797690000000003</v>
      </c>
      <c r="H21" s="6">
        <v>82.944152000000003</v>
      </c>
      <c r="I21" s="6">
        <v>91.772762999999998</v>
      </c>
      <c r="J21" s="6">
        <v>103.05336200000001</v>
      </c>
      <c r="K21" s="6">
        <v>107.450649</v>
      </c>
      <c r="L21" s="6">
        <v>111.245439</v>
      </c>
      <c r="M21" s="6">
        <v>113.878091</v>
      </c>
      <c r="N21" s="6">
        <v>117.38444699999999</v>
      </c>
    </row>
    <row r="22" spans="1:14" x14ac:dyDescent="0.4">
      <c r="A22" t="s">
        <v>8</v>
      </c>
      <c r="B22" s="7">
        <v>264.49861674275775</v>
      </c>
      <c r="C22" s="7">
        <v>285.4200640501</v>
      </c>
      <c r="D22" s="7">
        <v>274.76564528999995</v>
      </c>
      <c r="E22" s="7">
        <v>288.61743086000001</v>
      </c>
      <c r="F22" s="7">
        <v>287.24492581000004</v>
      </c>
      <c r="G22" s="7">
        <v>292.00224551000002</v>
      </c>
      <c r="H22" s="7">
        <v>310.93914700000016</v>
      </c>
      <c r="I22" s="7">
        <v>318.79318424169412</v>
      </c>
      <c r="J22" s="7">
        <v>355.03733045383888</v>
      </c>
      <c r="K22" s="7">
        <v>371.946786268984</v>
      </c>
      <c r="L22" s="7">
        <v>389.47608140785428</v>
      </c>
      <c r="M22" s="7">
        <v>404.00140789613039</v>
      </c>
      <c r="N22" s="7">
        <v>415.10950805482719</v>
      </c>
    </row>
    <row r="24" spans="1:14" x14ac:dyDescent="0.4">
      <c r="A24" s="2" t="s">
        <v>12</v>
      </c>
      <c r="B24" s="3">
        <v>2019</v>
      </c>
      <c r="C24" s="3">
        <v>2020</v>
      </c>
      <c r="D24" s="3">
        <v>2021</v>
      </c>
      <c r="E24" s="3">
        <v>2022</v>
      </c>
      <c r="F24" s="3">
        <v>2023</v>
      </c>
      <c r="G24" s="3">
        <v>2024</v>
      </c>
      <c r="H24" s="3">
        <v>2025</v>
      </c>
      <c r="I24" s="3">
        <v>2026</v>
      </c>
      <c r="J24" s="3">
        <v>2027</v>
      </c>
      <c r="K24" s="3">
        <v>2028</v>
      </c>
      <c r="L24" s="3">
        <v>2029</v>
      </c>
      <c r="M24" s="3">
        <v>2030</v>
      </c>
      <c r="N24" s="3">
        <v>2031</v>
      </c>
    </row>
    <row r="25" spans="1:14" x14ac:dyDescent="0.4">
      <c r="A25" t="s">
        <v>2</v>
      </c>
      <c r="B25" s="10"/>
      <c r="C25" s="8">
        <v>2587306</v>
      </c>
      <c r="D25" s="8">
        <v>2796206</v>
      </c>
      <c r="E25" s="13">
        <v>3001718</v>
      </c>
      <c r="F25" s="13">
        <v>2984946</v>
      </c>
      <c r="G25" s="13">
        <v>2962871</v>
      </c>
      <c r="H25" s="13">
        <v>3104736</v>
      </c>
      <c r="I25" s="8">
        <v>3105157</v>
      </c>
      <c r="J25" s="8">
        <v>3215939</v>
      </c>
      <c r="K25" s="8">
        <v>3351517</v>
      </c>
      <c r="L25" s="8">
        <v>3473038</v>
      </c>
      <c r="M25" s="8">
        <v>3515057</v>
      </c>
      <c r="N25" s="8">
        <v>3544550</v>
      </c>
    </row>
    <row r="26" spans="1:14" x14ac:dyDescent="0.4">
      <c r="A26" t="s">
        <v>13</v>
      </c>
      <c r="B26" s="5">
        <v>221.90219274275773</v>
      </c>
      <c r="C26" s="5">
        <v>206.29063284010002</v>
      </c>
      <c r="D26" s="5">
        <v>214.04007572964412</v>
      </c>
      <c r="E26" s="5">
        <v>221.33861514000012</v>
      </c>
      <c r="F26" s="5">
        <v>229.16898875000012</v>
      </c>
      <c r="G26" s="5">
        <v>237.53692728999994</v>
      </c>
      <c r="H26" s="5">
        <v>254.04661085000021</v>
      </c>
      <c r="I26" s="5">
        <v>271.34665482283208</v>
      </c>
      <c r="J26" s="5">
        <v>293.64822518361336</v>
      </c>
      <c r="K26" s="5">
        <v>316.09292168504618</v>
      </c>
      <c r="L26" s="5">
        <v>337.44387781955248</v>
      </c>
      <c r="M26" s="5">
        <v>352.64182871151434</v>
      </c>
      <c r="N26" s="5">
        <v>366.79543810736868</v>
      </c>
    </row>
    <row r="27" spans="1:14" x14ac:dyDescent="0.4">
      <c r="A27" t="s">
        <v>4</v>
      </c>
      <c r="B27" s="5">
        <v>203.90614199999999</v>
      </c>
      <c r="C27" s="5">
        <v>216.15402399999999</v>
      </c>
      <c r="D27" s="5">
        <v>210.80667399999999</v>
      </c>
      <c r="E27" s="5">
        <v>210.38799500000002</v>
      </c>
      <c r="F27" s="5">
        <v>313.45045200000004</v>
      </c>
      <c r="G27" s="5">
        <v>288.77196099999998</v>
      </c>
      <c r="H27" s="5">
        <v>326.46069199999999</v>
      </c>
      <c r="I27" s="5">
        <v>264.03484900000001</v>
      </c>
      <c r="J27" s="5">
        <v>321.43077999999997</v>
      </c>
      <c r="K27" s="5">
        <v>378.09855099999999</v>
      </c>
      <c r="L27" s="5">
        <v>445.24619199999995</v>
      </c>
      <c r="M27" s="5">
        <v>499.040235</v>
      </c>
      <c r="N27" s="5">
        <v>538.44209599999999</v>
      </c>
    </row>
    <row r="28" spans="1:14" x14ac:dyDescent="0.4">
      <c r="A28" t="s">
        <v>5</v>
      </c>
      <c r="B28" s="5">
        <v>92.559438999999998</v>
      </c>
      <c r="C28" s="5">
        <v>91.835779000000002</v>
      </c>
      <c r="D28" s="5">
        <v>85.763176000000001</v>
      </c>
      <c r="E28" s="5">
        <v>89.646011000000001</v>
      </c>
      <c r="F28" s="5">
        <v>111.64308199999999</v>
      </c>
      <c r="G28" s="5">
        <v>134.52257399999999</v>
      </c>
      <c r="H28" s="5">
        <v>159.738224</v>
      </c>
      <c r="I28" s="5">
        <v>174.30657600000001</v>
      </c>
      <c r="J28" s="5">
        <v>195.09264399999998</v>
      </c>
      <c r="K28" s="5">
        <v>213.28043400000001</v>
      </c>
      <c r="L28" s="5">
        <v>244.66997699999999</v>
      </c>
      <c r="M28" s="5">
        <v>245.06270800000001</v>
      </c>
      <c r="N28" s="5">
        <v>259.05729400000001</v>
      </c>
    </row>
    <row r="29" spans="1:14" x14ac:dyDescent="0.4">
      <c r="A29" t="s">
        <v>6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</row>
    <row r="30" spans="1:14" x14ac:dyDescent="0.4">
      <c r="A30" t="s">
        <v>7</v>
      </c>
      <c r="B30" s="5">
        <v>17.446559000000001</v>
      </c>
      <c r="C30" s="5">
        <v>11.793008</v>
      </c>
      <c r="D30" s="5">
        <v>17.426311999999999</v>
      </c>
      <c r="E30" s="5">
        <v>17.605952000000002</v>
      </c>
      <c r="F30" s="5">
        <v>17.285789999999999</v>
      </c>
      <c r="G30" s="5">
        <v>19.297604</v>
      </c>
      <c r="H30" s="5">
        <v>18.448295999999999</v>
      </c>
      <c r="I30" s="5">
        <v>31.558575000000001</v>
      </c>
      <c r="J30" s="5">
        <v>44.757707000000003</v>
      </c>
      <c r="K30" s="5">
        <v>45.158861000000002</v>
      </c>
      <c r="L30" s="5">
        <v>42.062038000000001</v>
      </c>
      <c r="M30" s="5">
        <v>42.067278999999999</v>
      </c>
      <c r="N30" s="5">
        <v>56.274623999999996</v>
      </c>
    </row>
    <row r="31" spans="1:14" x14ac:dyDescent="0.4">
      <c r="A31" t="s">
        <v>11</v>
      </c>
      <c r="B31" s="5">
        <v>27.396804000000003</v>
      </c>
      <c r="C31" s="5">
        <v>18.202591999999996</v>
      </c>
      <c r="D31" s="5">
        <v>16.818844999999996</v>
      </c>
      <c r="E31" s="5">
        <v>15.231807000000003</v>
      </c>
      <c r="F31" s="5">
        <v>-55.819647000000018</v>
      </c>
      <c r="G31" s="5">
        <v>-54.802309999999991</v>
      </c>
      <c r="H31" s="5">
        <v>-78.355848000000009</v>
      </c>
      <c r="I31" s="5">
        <v>-79.627237000000008</v>
      </c>
      <c r="J31" s="5">
        <v>-45.046637999999987</v>
      </c>
      <c r="K31" s="5">
        <v>-25.74935099999999</v>
      </c>
      <c r="L31" s="5">
        <v>-25.85456099999999</v>
      </c>
      <c r="M31" s="5">
        <v>-21.721908999999997</v>
      </c>
      <c r="N31" s="5">
        <v>-48.115553000000006</v>
      </c>
    </row>
    <row r="32" spans="1:14" x14ac:dyDescent="0.4">
      <c r="A32" t="s">
        <v>8</v>
      </c>
      <c r="B32" s="5">
        <v>563.21113674275773</v>
      </c>
      <c r="C32" s="5">
        <v>544.27603584010001</v>
      </c>
      <c r="D32" s="5">
        <v>544.85508272964398</v>
      </c>
      <c r="E32" s="5">
        <v>554.2103801400001</v>
      </c>
      <c r="F32" s="5">
        <v>615.72866575000012</v>
      </c>
      <c r="G32" s="5">
        <v>625.32675628999982</v>
      </c>
      <c r="H32" s="5">
        <v>680.33797485000036</v>
      </c>
      <c r="I32" s="5">
        <v>661.61941782283202</v>
      </c>
      <c r="J32" s="5">
        <v>809.88271818361329</v>
      </c>
      <c r="K32" s="5">
        <v>926.88141668504613</v>
      </c>
      <c r="L32" s="5">
        <v>1043.5675238195524</v>
      </c>
      <c r="M32" s="5">
        <v>1117.0901417115142</v>
      </c>
      <c r="N32" s="5">
        <v>1172.4538991073687</v>
      </c>
    </row>
    <row r="33" spans="1:14" x14ac:dyDescent="0.4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</row>
    <row r="34" spans="1:14" x14ac:dyDescent="0.4">
      <c r="A34" t="s">
        <v>14</v>
      </c>
    </row>
    <row r="35" spans="1:14" x14ac:dyDescent="0.4">
      <c r="A35" s="12" t="s">
        <v>15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x14ac:dyDescent="0.4">
      <c r="A36" t="s">
        <v>16</v>
      </c>
    </row>
  </sheetData>
  <mergeCells count="2">
    <mergeCell ref="B3:G3"/>
    <mergeCell ref="I3:N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51223B1D-4676-4D50-923A-891B74B57A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493ED7-0DCF-4764-B887-08DF7DEB58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13d627-6812-41ba-b21c-8d274ce88239"/>
    <ds:schemaRef ds:uri="e0893123-66fa-4b19-a433-47924ff5e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EB85A7-ABE5-40E8-9487-1FC205EB1087}">
  <ds:schemaRefs>
    <ds:schemaRef ds:uri="http://www.w3.org/XML/1998/namespace"/>
    <ds:schemaRef ds:uri="http://schemas.microsoft.com/office/2006/documentManagement/types"/>
    <ds:schemaRef ds:uri="41e39310-30fa-442b-828a-d033d9a68cd1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8a46b197-c0a1-4f21-9a6b-51f5ee863a99"/>
    <ds:schemaRef ds:uri="http://purl.org/dc/terms/"/>
    <ds:schemaRef ds:uri="http://schemas.microsoft.com/sharepoint/v3"/>
    <ds:schemaRef ds:uri="c813d627-6812-41ba-b21c-8d274ce8823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Shelley Grice</dc:creator>
  <cp:keywords/>
  <dc:description/>
  <cp:lastModifiedBy>Susi Ahlborn</cp:lastModifiedBy>
  <cp:revision/>
  <dcterms:created xsi:type="dcterms:W3CDTF">2025-12-21T18:03:47Z</dcterms:created>
  <dcterms:modified xsi:type="dcterms:W3CDTF">2026-02-21T10:06:32Z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