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lectra.sharepoint.com/sites/OnePlan/CSAR Business Unit Collaboration/Alectra Interrogatories 2027 Rate application/"/>
    </mc:Choice>
  </mc:AlternateContent>
  <xr:revisionPtr revIDLastSave="57" documentId="13_ncr:1_{BEFCE43A-E1BC-4F44-A677-BD090CE0E968}" xr6:coauthVersionLast="47" xr6:coauthVersionMax="47" xr10:uidLastSave="{8DB6713E-CCF0-5141-A515-5BFB4CF72743}"/>
  <bookViews>
    <workbookView xWindow="1395" yWindow="0" windowWidth="28185" windowHeight="15600" xr2:uid="{9C6A1ECD-B74A-4536-B50C-0AF3799F2B75}"/>
  </bookViews>
  <sheets>
    <sheet name="Tax LDC vs NonDx" sheetId="1" r:id="rId1"/>
    <sheet name="Sch 8 LDC vs NonDx" sheetId="2" r:id="rId2"/>
  </sheets>
  <definedNames>
    <definedName name="____QQ3" localSheetId="1" hidden="1">{#N/A,#N/A,FALSE,"TAX COMPUTATION";#N/A,#N/A,FALSE,"TAX SCHEDULE";#N/A,#N/A,FALSE,"ADDITIONS";#N/A,#N/A,FALSE,"W &amp; T"}</definedName>
    <definedName name="____QQ3" hidden="1">{#N/A,#N/A,FALSE,"TAX COMPUTATION";#N/A,#N/A,FALSE,"TAX SCHEDULE";#N/A,#N/A,FALSE,"ADDITIONS";#N/A,#N/A,FALSE,"W &amp; T"}</definedName>
    <definedName name="____V1" localSheetId="1" hidden="1">{#N/A,#N/A,FALSE,"TAX COMPUTATION";#N/A,#N/A,FALSE,"TAX SCHEDULE";#N/A,#N/A,FALSE,"ADDITIONS";#N/A,#N/A,FALSE,"W &amp; T"}</definedName>
    <definedName name="____V1" hidden="1">{#N/A,#N/A,FALSE,"TAX COMPUTATION";#N/A,#N/A,FALSE,"TAX SCHEDULE";#N/A,#N/A,FALSE,"ADDITIONS";#N/A,#N/A,FALSE,"W &amp; T"}</definedName>
    <definedName name="____V2" localSheetId="1" hidden="1">{#N/A,#N/A,FALSE,"TAX COMPUTATION";#N/A,#N/A,FALSE,"TAX SCHEDULE";#N/A,#N/A,FALSE,"ADDITIONS";#N/A,#N/A,FALSE,"W &amp; T"}</definedName>
    <definedName name="____V2" hidden="1">{#N/A,#N/A,FALSE,"TAX COMPUTATION";#N/A,#N/A,FALSE,"TAX SCHEDULE";#N/A,#N/A,FALSE,"ADDITIONS";#N/A,#N/A,FALSE,"W &amp; T"}</definedName>
    <definedName name="___As1" hidden="1">#REF!</definedName>
    <definedName name="___fd4" hidden="1">#REF!</definedName>
    <definedName name="___fin1" localSheetId="1" hidden="1">{#N/A,#N/A,TRUE,"UKUPNO";#N/A,#N/A,TRUE,"PLASMAN";#N/A,#N/A,TRUE,"REKAP"}</definedName>
    <definedName name="___fin1" hidden="1">{#N/A,#N/A,TRUE,"UKUPNO";#N/A,#N/A,TRUE,"PLASMAN";#N/A,#N/A,TRUE,"REKAP"}</definedName>
    <definedName name="___HKJ1" localSheetId="1" hidden="1">{#N/A,#N/A,TRUE,"UKUPNO";#N/A,#N/A,TRUE,"PLASMAN";#N/A,#N/A,TRUE,"REKAP"}</definedName>
    <definedName name="___HKJ1" hidden="1">{#N/A,#N/A,TRUE,"UKUPNO";#N/A,#N/A,TRUE,"PLASMAN";#N/A,#N/A,TRUE,"REKAP"}</definedName>
    <definedName name="___HR1" localSheetId="1" hidden="1">{#N/A,#N/A,TRUE,"UKUPNO";#N/A,#N/A,TRUE,"PLASMAN";#N/A,#N/A,TRUE,"REKAP"}</definedName>
    <definedName name="___HR1" hidden="1">{#N/A,#N/A,TRUE,"UKUPNO";#N/A,#N/A,TRUE,"PLASMAN";#N/A,#N/A,TRUE,"REKAP"}</definedName>
    <definedName name="___K1" localSheetId="1" hidden="1">{#N/A,#N/A,TRUE,"UKUPNO";#N/A,#N/A,TRUE,"PLASMAN";#N/A,#N/A,TRUE,"REKAP"}</definedName>
    <definedName name="___K1" hidden="1">{#N/A,#N/A,TRUE,"UKUPNO";#N/A,#N/A,TRUE,"PLASMAN";#N/A,#N/A,TRUE,"REKAP"}</definedName>
    <definedName name="___KO1" localSheetId="1" hidden="1">{#N/A,#N/A,TRUE,"UKUPNO";#N/A,#N/A,TRUE,"PLASMAN";#N/A,#N/A,TRUE,"REKAP"}</definedName>
    <definedName name="___KO1" hidden="1">{#N/A,#N/A,TRUE,"UKUPNO";#N/A,#N/A,TRUE,"PLASMAN";#N/A,#N/A,TRUE,"REKAP"}</definedName>
    <definedName name="___Q6" hidden="1">#REF!</definedName>
    <definedName name="___SE1" localSheetId="1" hidden="1">{#N/A,#N/A,FALSE,"Aging Summary";#N/A,#N/A,FALSE,"Ratio Analysis";#N/A,#N/A,FALSE,"Test 120 Day Accts";#N/A,#N/A,FALSE,"Tickmarks"}</definedName>
    <definedName name="___SE1" hidden="1">{#N/A,#N/A,FALSE,"Aging Summary";#N/A,#N/A,FALSE,"Ratio Analysis";#N/A,#N/A,FALSE,"Test 120 Day Accts";#N/A,#N/A,FALSE,"Tickmarks"}</definedName>
    <definedName name="___w1" localSheetId="1" hidden="1">{#N/A,#N/A,TRUE,"UKUPNO";#N/A,#N/A,TRUE,"PLASMAN";#N/A,#N/A,TRUE,"REKAP"}</definedName>
    <definedName name="___w1" hidden="1">{#N/A,#N/A,TRUE,"UKUPNO";#N/A,#N/A,TRUE,"PLASMAN";#N/A,#N/A,TRUE,"REKAP"}</definedName>
    <definedName name="___z1" localSheetId="1" hidden="1">{#N/A,#N/A,TRUE,"UKUPNO";#N/A,#N/A,TRUE,"PLASMAN";#N/A,#N/A,TRUE,"REKAP"}</definedName>
    <definedName name="___z1" hidden="1">{#N/A,#N/A,TRUE,"UKUPNO";#N/A,#N/A,TRUE,"PLASMAN";#N/A,#N/A,TRUE,"REKAP"}</definedName>
    <definedName name="__123Graph_A" hidden="1">#REF!</definedName>
    <definedName name="__123Graph_ACURRENT" hidden="1">#REF!</definedName>
    <definedName name="__123Graph_ATRAIN" hidden="1">#REF!</definedName>
    <definedName name="__123Graph_B" hidden="1">#REF!</definedName>
    <definedName name="__123Graph_BCURRENT" hidden="1">#REF!</definedName>
    <definedName name="__123Graph_BTRAIN" hidden="1">#REF!</definedName>
    <definedName name="__123Graph_C" hidden="1">#REF!</definedName>
    <definedName name="__123Graph_CCURRENT" hidden="1">#REF!</definedName>
    <definedName name="__123Graph_CTRAIN" hidden="1">#REF!</definedName>
    <definedName name="__123Graph_D" hidden="1">#REF!</definedName>
    <definedName name="__123Graph_DCURRENT" hidden="1">#REF!</definedName>
    <definedName name="__123Graph_DTRAIN" hidden="1">#REF!</definedName>
    <definedName name="__123Graph_E" hidden="1">#REF!</definedName>
    <definedName name="__123Graph_ECURRENT" hidden="1">#REF!</definedName>
    <definedName name="__123Graph_ETRAIN" hidden="1">#REF!</definedName>
    <definedName name="__123Graph_FCURRENT" hidden="1">#REF!</definedName>
    <definedName name="__123Graph_X" hidden="1">#REF!</definedName>
    <definedName name="__123Graph_XCURRENT" hidden="1">#REF!</definedName>
    <definedName name="__123Graph_XTRAIN" hidden="1">#REF!</definedName>
    <definedName name="__a1" localSheetId="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a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As1" hidden="1">#REF!</definedName>
    <definedName name="__fd4" hidden="1">#REF!</definedName>
    <definedName name="__FDS_HYPERLINK_TOGGLE_STATE__" hidden="1">"ON"</definedName>
    <definedName name="__FDS_UNIQUE_RANGE_ID_GENERATOR_COUNTER" hidden="1">1</definedName>
    <definedName name="__fin1" localSheetId="1" hidden="1">{#N/A,#N/A,TRUE,"UKUPNO";#N/A,#N/A,TRUE,"PLASMAN";#N/A,#N/A,TRUE,"REKAP"}</definedName>
    <definedName name="__fin1" hidden="1">{#N/A,#N/A,TRUE,"UKUPNO";#N/A,#N/A,TRUE,"PLASMAN";#N/A,#N/A,TRUE,"REKAP"}</definedName>
    <definedName name="__HKJ1" localSheetId="1" hidden="1">{#N/A,#N/A,TRUE,"UKUPNO";#N/A,#N/A,TRUE,"PLASMAN";#N/A,#N/A,TRUE,"REKAP"}</definedName>
    <definedName name="__HKJ1" hidden="1">{#N/A,#N/A,TRUE,"UKUPNO";#N/A,#N/A,TRUE,"PLASMAN";#N/A,#N/A,TRUE,"REKAP"}</definedName>
    <definedName name="__HR1" localSheetId="1" hidden="1">{#N/A,#N/A,TRUE,"UKUPNO";#N/A,#N/A,TRUE,"PLASMAN";#N/A,#N/A,TRUE,"REKAP"}</definedName>
    <definedName name="__HR1" hidden="1">{#N/A,#N/A,TRUE,"UKUPNO";#N/A,#N/A,TRUE,"PLASMAN";#N/A,#N/A,TRUE,"REKAP"}</definedName>
    <definedName name="__K1" localSheetId="1" hidden="1">{#N/A,#N/A,TRUE,"UKUPNO";#N/A,#N/A,TRUE,"PLASMAN";#N/A,#N/A,TRUE,"REKAP"}</definedName>
    <definedName name="__K1" hidden="1">{#N/A,#N/A,TRUE,"UKUPNO";#N/A,#N/A,TRUE,"PLASMAN";#N/A,#N/A,TRUE,"REKAP"}</definedName>
    <definedName name="__Key1" hidden="1">#REF!</definedName>
    <definedName name="__KO1" localSheetId="1" hidden="1">{#N/A,#N/A,TRUE,"UKUPNO";#N/A,#N/A,TRUE,"PLASMAN";#N/A,#N/A,TRUE,"REKAP"}</definedName>
    <definedName name="__KO1" hidden="1">{#N/A,#N/A,TRUE,"UKUPNO";#N/A,#N/A,TRUE,"PLASMAN";#N/A,#N/A,TRUE,"REKAP"}</definedName>
    <definedName name="__Q6" hidden="1">#REF!</definedName>
    <definedName name="__QQ3" localSheetId="1" hidden="1">{#N/A,#N/A,FALSE,"TAX COMPUTATION";#N/A,#N/A,FALSE,"TAX SCHEDULE";#N/A,#N/A,FALSE,"ADDITIONS";#N/A,#N/A,FALSE,"W &amp; T"}</definedName>
    <definedName name="__QQ3" hidden="1">{#N/A,#N/A,FALSE,"TAX COMPUTATION";#N/A,#N/A,FALSE,"TAX SCHEDULE";#N/A,#N/A,FALSE,"ADDITIONS";#N/A,#N/A,FALSE,"W &amp; T"}</definedName>
    <definedName name="__r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_r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_SE1" localSheetId="1" hidden="1">{#N/A,#N/A,FALSE,"Aging Summary";#N/A,#N/A,FALSE,"Ratio Analysis";#N/A,#N/A,FALSE,"Test 120 Day Accts";#N/A,#N/A,FALSE,"Tickmarks"}</definedName>
    <definedName name="__SE1" hidden="1">{#N/A,#N/A,FALSE,"Aging Summary";#N/A,#N/A,FALSE,"Ratio Analysis";#N/A,#N/A,FALSE,"Test 120 Day Accts";#N/A,#N/A,FALSE,"Tickmarks"}</definedName>
    <definedName name="__V1" localSheetId="1" hidden="1">{#N/A,#N/A,FALSE,"TAX COMPUTATION";#N/A,#N/A,FALSE,"TAX SCHEDULE";#N/A,#N/A,FALSE,"ADDITIONS";#N/A,#N/A,FALSE,"W &amp; T"}</definedName>
    <definedName name="__V1" hidden="1">{#N/A,#N/A,FALSE,"TAX COMPUTATION";#N/A,#N/A,FALSE,"TAX SCHEDULE";#N/A,#N/A,FALSE,"ADDITIONS";#N/A,#N/A,FALSE,"W &amp; T"}</definedName>
    <definedName name="__V2" localSheetId="1" hidden="1">{#N/A,#N/A,FALSE,"TAX COMPUTATION";#N/A,#N/A,FALSE,"TAX SCHEDULE";#N/A,#N/A,FALSE,"ADDITIONS";#N/A,#N/A,FALSE,"W &amp; T"}</definedName>
    <definedName name="__V2" hidden="1">{#N/A,#N/A,FALSE,"TAX COMPUTATION";#N/A,#N/A,FALSE,"TAX SCHEDULE";#N/A,#N/A,FALSE,"ADDITIONS";#N/A,#N/A,FALSE,"W &amp; T"}</definedName>
    <definedName name="__w1" localSheetId="1" hidden="1">{#N/A,#N/A,TRUE,"UKUPNO";#N/A,#N/A,TRUE,"PLASMAN";#N/A,#N/A,TRUE,"REKAP"}</definedName>
    <definedName name="__w1" hidden="1">{#N/A,#N/A,TRUE,"UKUPNO";#N/A,#N/A,TRUE,"PLASMAN";#N/A,#N/A,TRUE,"REKAP"}</definedName>
    <definedName name="__z1" localSheetId="1" hidden="1">{#N/A,#N/A,TRUE,"UKUPNO";#N/A,#N/A,TRUE,"PLASMAN";#N/A,#N/A,TRUE,"REKAP"}</definedName>
    <definedName name="__z1" hidden="1">{#N/A,#N/A,TRUE,"UKUPNO";#N/A,#N/A,TRUE,"PLASMAN";#N/A,#N/A,TRUE,"REKAP"}</definedName>
    <definedName name="_1__FDSAUDITLINK__" localSheetId="1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__FDSAUDITLINK__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_0_Table2_" hidden="1">#REF!</definedName>
    <definedName name="_10__123Graph_ACHART_29" hidden="1">#REF!</definedName>
    <definedName name="_10__123Graph_AGROWTH_REVS_A" hidden="1">#REF!</definedName>
    <definedName name="_10__FDSAUDITLINK__" localSheetId="1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__FDSAUDITLINK__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0__FDSAUDITLINK__" localSheetId="1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0__FDSAUDITLINK__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1__123Graph_AChart_2A" hidden="1">#REF!</definedName>
    <definedName name="_11__123Graph_AGROWTH_REVS_B" hidden="1">#REF!</definedName>
    <definedName name="_11__FDSAUDITLINK__" localSheetId="1" hidden="1">{"fdsup://IBCentral/FAT Viewer?action=UPDATE&amp;creator=factset&amp;DOC_NAME=fat:reuters_qtrly_source_window.fat&amp;display_string=Audit&amp;DYN_ARGS=TRUE&amp;VAR:ID1=19121610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1__FDSAUDITLINK__" hidden="1">{"fdsup://IBCentral/FAT Viewer?action=UPDATE&amp;creator=factset&amp;DOC_NAME=fat:reuters_qtrly_source_window.fat&amp;display_string=Audit&amp;DYN_ARGS=TRUE&amp;VAR:ID1=19121610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2__123Graph_ACHART_30" hidden="1">#REF!</definedName>
    <definedName name="_12__123Graph_BCHART_111" hidden="1">#REF!</definedName>
    <definedName name="_12__FDSAUDITLINK__" localSheetId="1" hidden="1">{"fdsup://IBCentral/FAT Viewer?action=UPDATE&amp;creator=factset&amp;DOC_NAME=fat:reuters_qtrly_source_window.fat&amp;display_string=Audit&amp;DYN_ARGS=TRUE&amp;VAR:ID1=19121610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2__FDSAUDITLINK__" hidden="1">{"fdsup://IBCentral/FAT Viewer?action=UPDATE&amp;creator=factset&amp;DOC_NAME=fat:reuters_qtrly_source_window.fat&amp;display_string=Audit&amp;DYN_ARGS=TRUE&amp;VAR:ID1=19121610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3__123Graph_BCHART_112" hidden="1">#REF!</definedName>
    <definedName name="_13__FDSAUDITLINK__" localSheetId="1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3__FDSAUDITLINK__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4__123Graph_BCHART_26" hidden="1">#REF!</definedName>
    <definedName name="_14__FDSAUDITLINK__" localSheetId="1" hidden="1">{"fdsup://IBCentral/FAT Viewer?action=UPDATE&amp;creator=factset&amp;DOC_NAME=fat:reuters_qtrly_source_window.fat&amp;display_string=Audit&amp;DYN_ARGS=TRUE&amp;VAR:ID1=00176510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4__FDSAUDITLINK__" hidden="1">{"fdsup://IBCentral/FAT Viewer?action=UPDATE&amp;creator=factset&amp;DOC_NAME=fat:reuters_qtrly_source_window.fat&amp;display_string=Audit&amp;DYN_ARGS=TRUE&amp;VAR:ID1=00176510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5__123Graph_AGROSS_MARGINS" hidden="1">#REF!</definedName>
    <definedName name="_15__123Graph_BCHART_29" hidden="1">#REF!</definedName>
    <definedName name="_15__FDSAUDITLINK__" localSheetId="1" hidden="1">{"fdsup://IBCentral/FAT Viewer?action=UPDATE&amp;creator=factset&amp;DOC_NAME=fat:reuters_qtrly_source_window.fat&amp;display_string=Audit&amp;DYN_ARGS=TRUE&amp;VAR:ID1=00176510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5__FDSAUDITLINK__" hidden="1">{"fdsup://IBCentral/FAT Viewer?action=UPDATE&amp;creator=factset&amp;DOC_NAME=fat:reuters_qtrly_source_window.fat&amp;display_string=Audit&amp;DYN_ARGS=TRUE&amp;VAR:ID1=00176510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6__123Graph_BGROSS_MARGINS" hidden="1">#REF!</definedName>
    <definedName name="_16__FDSAUDITLINK__" localSheetId="1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6__FDSAUDITLINK__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7__123Graph_BGROWTH_REVS_A" hidden="1">#REF!</definedName>
    <definedName name="_17__FDSAUDITLINK__" localSheetId="1" hidden="1">{"fdsup://IBCentral/FAT Viewer?action=UPDATE&amp;creator=factset&amp;DOC_NAME=fat:reuters_qtrly_source_window.fat&amp;display_string=Audit&amp;DYN_ARGS=TRUE&amp;VAR:ID1=65122910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7__FDSAUDITLINK__" hidden="1">{"fdsup://IBCentral/FAT Viewer?action=UPDATE&amp;creator=factset&amp;DOC_NAME=fat:reuters_qtrly_source_window.fat&amp;display_string=Audit&amp;DYN_ARGS=TRUE&amp;VAR:ID1=65122910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8__123Graph_AGROWTH_REVS_A" hidden="1">#REF!</definedName>
    <definedName name="_18__123Graph_BGROWTH_REVS_B" hidden="1">#REF!</definedName>
    <definedName name="_18__FDSAUDITLINK__" localSheetId="1" hidden="1">{"fdsup://IBCentral/FAT Viewer?action=UPDATE&amp;creator=factset&amp;DOC_NAME=fat:reuters_qtrly_source_window.fat&amp;display_string=Audit&amp;DYN_ARGS=TRUE&amp;VAR:ID1=65122910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8__FDSAUDITLINK__" hidden="1">{"fdsup://IBCentral/FAT Viewer?action=UPDATE&amp;creator=factset&amp;DOC_NAME=fat:reuters_qtrly_source_window.fat&amp;display_string=Audit&amp;DYN_ARGS=TRUE&amp;VAR:ID1=65122910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9__123Graph_CCHART_111" hidden="1">#REF!</definedName>
    <definedName name="_19__FDSAUDITLINK__" localSheetId="1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9__FDSAUDITLINK__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__123Graph_ACHART_111" hidden="1">#REF!</definedName>
    <definedName name="_2__FDSAUDITLINK__" localSheetId="1" hidden="1">{"fdsup://IBCentral/FAT Viewer?action=UPDATE&amp;creator=factset&amp;DOC_NAME=fat:reuters_qtrly_source_window.fat&amp;display_string=Audit&amp;DYN_ARGS=TRUE&amp;VAR:ID1=45230810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__FDSAUDITLINK__" hidden="1">{"fdsup://IBCentral/FAT Viewer?action=UPDATE&amp;creator=factset&amp;DOC_NAME=fat:reuters_qtrly_source_window.fat&amp;display_string=Audit&amp;DYN_ARGS=TRUE&amp;VAR:ID1=45230810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0__123Graph_CCHART_112" hidden="1">#REF!</definedName>
    <definedName name="_20__FDSAUDITLINK__" localSheetId="1" hidden="1">{"fdsup://IBCentral/FAT Viewer?action=UPDATE&amp;creator=factset&amp;DOC_NAME=fat:reuters_qtrly_source_window.fat&amp;display_string=Audit&amp;DYN_ARGS=TRUE&amp;VAR:ID1=85461610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0__FDSAUDITLINK__" hidden="1">{"fdsup://IBCentral/FAT Viewer?action=UPDATE&amp;creator=factset&amp;DOC_NAME=fat:reuters_qtrly_source_window.fat&amp;display_string=Audit&amp;DYN_ARGS=TRUE&amp;VAR:ID1=85461610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1__123Graph_AGROWTH_REVS_B" hidden="1">#REF!</definedName>
    <definedName name="_21__123Graph_CCHART_26" hidden="1">#REF!</definedName>
    <definedName name="_21__FDSAUDITLINK__" localSheetId="1" hidden="1">{"fdsup://IBCentral/FAT Viewer?action=UPDATE&amp;creator=factset&amp;DOC_NAME=fat:reuters_qtrly_source_window.fat&amp;display_string=Audit&amp;DYN_ARGS=TRUE&amp;VAR:ID1=85461610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1__FDSAUDITLINK__" hidden="1">{"fdsup://IBCentral/FAT Viewer?action=UPDATE&amp;creator=factset&amp;DOC_NAME=fat:reuters_qtrly_source_window.fat&amp;display_string=Audit&amp;DYN_ARGS=TRUE&amp;VAR:ID1=85461610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2__123Graph_BCHART_111" hidden="1">#REF!</definedName>
    <definedName name="_22__123Graph_CCHART_30" hidden="1">#REF!</definedName>
    <definedName name="_22__FDSAUDITLINK__" localSheetId="1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2__FDSAUDITLINK__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3__123Graph_BCHART_112" hidden="1">#REF!</definedName>
    <definedName name="_23__123Graph_CGROWTH_REVS_A" hidden="1">#REF!</definedName>
    <definedName name="_23__FDSAUDITLINK__" localSheetId="1" hidden="1">{"fdsup://IBCentral/FAT Viewer?action=UPDATE&amp;creator=factset&amp;DOC_NAME=fat:reuters_qtrly_source_window.fat&amp;display_string=Audit&amp;DYN_ARGS=TRUE&amp;VAR:ID1=34537086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3__FDSAUDITLINK__" hidden="1">{"fdsup://IBCentral/FAT Viewer?action=UPDATE&amp;creator=factset&amp;DOC_NAME=fat:reuters_qtrly_source_window.fat&amp;display_string=Audit&amp;DYN_ARGS=TRUE&amp;VAR:ID1=34537086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4__123Graph_BCHART_26" hidden="1">#REF!</definedName>
    <definedName name="_24__123Graph_CGROWTH_REVS_B" hidden="1">#REF!</definedName>
    <definedName name="_24__FDSAUDITLINK__" localSheetId="1" hidden="1">{"fdsup://IBCentral/FAT Viewer?action=UPDATE&amp;creator=factset&amp;DOC_NAME=fat:reuters_qtrly_source_window.fat&amp;display_string=Audit&amp;DYN_ARGS=TRUE&amp;VAR:ID1=34537086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4__FDSAUDITLINK__" hidden="1">{"fdsup://IBCentral/FAT Viewer?action=UPDATE&amp;creator=factset&amp;DOC_NAME=fat:reuters_qtrly_source_window.fat&amp;display_string=Audit&amp;DYN_ARGS=TRUE&amp;VAR:ID1=34537086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5__123Graph_DCHART_112" hidden="1">#REF!</definedName>
    <definedName name="_25__FDSAUDITLINK__" localSheetId="1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5__FDSAUDITLINK__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6__123Graph_DGROWTH_REVS_A" hidden="1">#REF!</definedName>
    <definedName name="_26__FDSAUDITLINK__" localSheetId="1" hidden="1">{"fdsup://IBCentral/FAT Viewer?action=UPDATE&amp;creator=factset&amp;DOC_NAME=fat:reuters_qtrly_source_window.fat&amp;display_string=Audit&amp;DYN_ARGS=TRUE&amp;VAR:ID1=38259P50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6__FDSAUDITLINK__" hidden="1">{"fdsup://IBCentral/FAT Viewer?action=UPDATE&amp;creator=factset&amp;DOC_NAME=fat:reuters_qtrly_source_window.fat&amp;display_string=Audit&amp;DYN_ARGS=TRUE&amp;VAR:ID1=38259P50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7__123Graph_BCHART_29" hidden="1">#REF!</definedName>
    <definedName name="_27__123Graph_DGROWTH_REVS_B" hidden="1">#REF!</definedName>
    <definedName name="_27__FDSAUDITLINK__" localSheetId="1" hidden="1">{"fdsup://IBCentral/FAT Viewer?action=UPDATE&amp;creator=factset&amp;DOC_NAME=fat:reuters_qtrly_source_window.fat&amp;display_string=Audit&amp;DYN_ARGS=TRUE&amp;VAR:ID1=38259P50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7__FDSAUDITLINK__" hidden="1">{"fdsup://IBCentral/FAT Viewer?action=UPDATE&amp;creator=factset&amp;DOC_NAME=fat:reuters_qtrly_source_window.fat&amp;display_string=Audit&amp;DYN_ARGS=TRUE&amp;VAR:ID1=38259P50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8__123Graph_XCHART_112" hidden="1">#REF!</definedName>
    <definedName name="_28__FDSAUDITLINK__" localSheetId="1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8__FDSAUDITLINK__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9__123Graph_XChart_1A" hidden="1">#REF!</definedName>
    <definedName name="_29__FDSAUDITLINK__" localSheetId="1" hidden="1">{"fdsup://IBCentral/FAT Viewer?action=UPDATE&amp;creator=factset&amp;DOC_NAME=fat:reuters_qtrly_source_window.fat&amp;display_string=Audit&amp;DYN_ARGS=TRUE&amp;VAR:ID1=55616P10&amp;VAR:RCODE=LTTD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9__FDSAUDITLINK__" hidden="1">{"fdsup://IBCentral/FAT Viewer?action=UPDATE&amp;creator=factset&amp;DOC_NAME=fat:reuters_qtrly_source_window.fat&amp;display_string=Audit&amp;DYN_ARGS=TRUE&amp;VAR:ID1=55616P10&amp;VAR:RCODE=LTTD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__123Graph_ACHART_112" hidden="1">#REF!</definedName>
    <definedName name="_3__FDSAUDITLINK__" localSheetId="1" hidden="1">{"fdsup://IBCentral/FAT Viewer?action=UPDATE&amp;creator=factset&amp;DOC_NAME=fat:reuters_qtrly_source_window.fat&amp;display_string=Audit&amp;DYN_ARGS=TRUE&amp;VAR:ID1=45230810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__FDSAUDITLINK__" hidden="1">{"fdsup://IBCentral/FAT Viewer?action=UPDATE&amp;creator=factset&amp;DOC_NAME=fat:reuters_qtrly_source_window.fat&amp;display_string=Audit&amp;DYN_ARGS=TRUE&amp;VAR:ID1=45230810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_0_Table2_" hidden="1">#REF!</definedName>
    <definedName name="_30__123Graph_BGROSS_MARGINS" hidden="1">#REF!</definedName>
    <definedName name="_30__123Graph_XChart_2A" hidden="1">#REF!</definedName>
    <definedName name="_30__FDSAUDITLINK__" localSheetId="1" hidden="1">{"fdsup://IBCentral/FAT Viewer?action=UPDATE&amp;creator=factset&amp;DOC_NAME=fat:reuters_qtrly_source_window.fat&amp;display_string=Audit&amp;DYN_ARGS=TRUE&amp;VAR:ID1=55616P10&amp;VAR:RCODE=DSTT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0__FDSAUDITLINK__" hidden="1">{"fdsup://IBCentral/FAT Viewer?action=UPDATE&amp;creator=factset&amp;DOC_NAME=fat:reuters_qtrly_source_window.fat&amp;display_string=Audit&amp;DYN_ARGS=TRUE&amp;VAR:ID1=55616P10&amp;VAR:RCODE=DSTT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1__123Graph_XCHART_30" hidden="1">#REF!</definedName>
    <definedName name="_31__FDSAUDITLINK__" localSheetId="1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1__FDSAUDITLINK__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2__FDSAUDITLINK__" localSheetId="1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2__FDSAUDITLINK__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2_0_S" hidden="1">#REF!</definedName>
    <definedName name="_33__123Graph_BGROWTH_REVS_A" hidden="1">#REF!</definedName>
    <definedName name="_33__FDSAUDITLINK__" localSheetId="1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3__FDSAUDITLINK__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3_0_Table2_" hidden="1">#REF!</definedName>
    <definedName name="_34__FDSAUDITLINK__" localSheetId="1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4__FDSAUDITLINK__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4_0_Table2_" hidden="1">#REF!</definedName>
    <definedName name="_35__FDSAUDITLINK__" localSheetId="1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5__FDSAUDITLINK__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6__123Graph_BGROWTH_REVS_B" hidden="1">#REF!</definedName>
    <definedName name="_36__FDSAUDITLINK__" localSheetId="1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6__FDSAUDITLINK__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7__123Graph_CCHART_111" hidden="1">#REF!</definedName>
    <definedName name="_37__FDSAUDITLINK__" localSheetId="1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7__FDSAUDITLINK__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8__123Graph_CCHART_112" hidden="1">#REF!</definedName>
    <definedName name="_38__FDSAUDITLINK__" localSheetId="1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8__FDSAUDITLINK__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9__123Graph_CCHART_26" hidden="1">#REF!</definedName>
    <definedName name="_39__FDSAUDITLINK__" localSheetId="1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9__FDSAUDITLINK__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__123Graph_ACHART_111" hidden="1">#REF!</definedName>
    <definedName name="_4__123Graph_AChart_1A" hidden="1">#REF!</definedName>
    <definedName name="_4__FDSAUDITLINK__" localSheetId="1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__FDSAUDITLINK__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0__123Graph_CCHART_30" hidden="1">#REF!</definedName>
    <definedName name="_40__FDSAUDITLINK__" localSheetId="1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0__FDSAUDITLINK__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1__FDSAUDITLINK__" localSheetId="1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1__FDSAUDITLINK__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2__FDSAUDITLINK__" localSheetId="1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2__FDSAUDITLINK__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3__123Graph_CGROWTH_REVS_A" hidden="1">#REF!</definedName>
    <definedName name="_43__FDSAUDITLINK__" localSheetId="1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3__FDSAUDITLINK__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4__FDSAUDITLINK__" localSheetId="1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4__FDSAUDITLINK__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5__FDSAUDITLINK__" localSheetId="1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5__FDSAUDITLINK__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6__123Graph_CGROWTH_REVS_B" hidden="1">#REF!</definedName>
    <definedName name="_46__FDSAUDITLINK__" localSheetId="1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6__FDSAUDITLINK__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7__123Graph_DCHART_112" hidden="1">#REF!</definedName>
    <definedName name="_47__FDSAUDITLINK__" localSheetId="1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7__FDSAUDITLINK__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8__FDSAUDITLINK__" localSheetId="1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8__FDSAUDITLINK__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9__FDSAUDITLINK__" localSheetId="1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9__FDSAUDITLINK__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__123Graph_ACHART_112" hidden="1">#REF!</definedName>
    <definedName name="_5__123Graph_ACHART_26" hidden="1">#REF!</definedName>
    <definedName name="_5__FDSAUDITLINK__" localSheetId="1" hidden="1">{"fdsup://IBCentral/FAT Viewer?action=UPDATE&amp;creator=factset&amp;DOC_NAME=fat:reuters_qtrly_source_window.fat&amp;display_string=Audit&amp;DYN_ARGS=TRUE&amp;VAR:ID1=98849810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5__FDSAUDITLINK__" hidden="1">{"fdsup://IBCentral/FAT Viewer?action=UPDATE&amp;creator=factset&amp;DOC_NAME=fat:reuters_qtrly_source_window.fat&amp;display_string=Audit&amp;DYN_ARGS=TRUE&amp;VAR:ID1=98849810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50__123Graph_DGROWTH_REVS_A" hidden="1">#REF!</definedName>
    <definedName name="_50__FDSAUDITLINK__" localSheetId="1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0__FDSAUDITLINK__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1__FDSAUDITLINK__" localSheetId="1" hidden="1">{"fdsup://IBCentral/FAT Viewer?action=UPDATE&amp;creator=factset&amp;DOC_NAME=fat:reuters_qtrly_source_window.fat&amp;display_string=Audit&amp;DYN_ARGS=TRUE&amp;VAR:ID1=45230810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1__FDSAUDITLINK__" hidden="1">{"fdsup://IBCentral/FAT Viewer?action=UPDATE&amp;creator=factset&amp;DOC_NAME=fat:reuters_qtrly_source_window.fat&amp;display_string=Audit&amp;DYN_ARGS=TRUE&amp;VAR:ID1=45230810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2__FDSAUDITLINK__" localSheetId="1" hidden="1">{"fdsup://IBCentral/FAT Viewer?action=UPDATE&amp;creator=factset&amp;DOC_NAME=fat:reuters_qtrly_source_window.fat&amp;display_string=Audit&amp;DYN_ARGS=TRUE&amp;VAR:ID1=45230810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2__FDSAUDITLINK__" hidden="1">{"fdsup://IBCentral/FAT Viewer?action=UPDATE&amp;creator=factset&amp;DOC_NAME=fat:reuters_qtrly_source_window.fat&amp;display_string=Audit&amp;DYN_ARGS=TRUE&amp;VAR:ID1=45230810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3__123Graph_DGROWTH_REVS_B" hidden="1">#REF!</definedName>
    <definedName name="_53__FDSAUDITLINK__" localSheetId="1" hidden="1">{"fdsup://IBCentral/FAT Viewer?action=UPDATE&amp;creator=factset&amp;DOC_NAME=fat:reuters_qtrly_source_window.fat&amp;display_string=Audit&amp;DYN_ARGS=TRUE&amp;VAR:ID1=45230810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3__FDSAUDITLINK__" hidden="1">{"fdsup://IBCentral/FAT Viewer?action=UPDATE&amp;creator=factset&amp;DOC_NAME=fat:reuters_qtrly_source_window.fat&amp;display_string=Audit&amp;DYN_ARGS=TRUE&amp;VAR:ID1=45230810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4__123Graph_XCHART_112" hidden="1">#REF!</definedName>
    <definedName name="_54__FDSAUDITLINK__" localSheetId="1" hidden="1">{"fdsup://IBCentral/FAT Viewer?action=UPDATE&amp;creator=factset&amp;DOC_NAME=fat:reuters_qtrly_source_window.fat&amp;display_string=Audit&amp;DYN_ARGS=TRUE&amp;VAR:ID1=45230810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4__FDSAUDITLINK__" hidden="1">{"fdsup://IBCentral/FAT Viewer?action=UPDATE&amp;creator=factset&amp;DOC_NAME=fat:reuters_qtrly_source_window.fat&amp;display_string=Audit&amp;DYN_ARGS=TRUE&amp;VAR:ID1=45230810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5__123Graph_XChart_1A" hidden="1">#REF!</definedName>
    <definedName name="_55__FDSAUDITLINK__" localSheetId="1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5__FDSAUDITLINK__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6__123Graph_XChart_2A" hidden="1">#REF!</definedName>
    <definedName name="_56__FDSAUDITLINK__" localSheetId="1" hidden="1">{"fdsup://IBCentral/FAT Viewer?action=UPDATE&amp;creator=factset&amp;DOC_NAME=fat:reuters_qtrly_source_window.fat&amp;display_string=Audit&amp;DYN_ARGS=TRUE&amp;VAR:ID1=98849810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6__FDSAUDITLINK__" hidden="1">{"fdsup://IBCentral/FAT Viewer?action=UPDATE&amp;creator=factset&amp;DOC_NAME=fat:reuters_qtrly_source_window.fat&amp;display_string=Audit&amp;DYN_ARGS=TRUE&amp;VAR:ID1=98849810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7__123Graph_XCHART_30" hidden="1">#REF!</definedName>
    <definedName name="_57__FDSAUDITLINK__" localSheetId="1" hidden="1">{"fdsup://IBCentral/FAT Viewer?action=UPDATE&amp;creator=factset&amp;DOC_NAME=fat:reuters_qtrly_source_window.fat&amp;display_string=Audit&amp;DYN_ARGS=TRUE&amp;VAR:ID1=98849810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7__FDSAUDITLINK__" hidden="1">{"fdsup://IBCentral/FAT Viewer?action=UPDATE&amp;creator=factset&amp;DOC_NAME=fat:reuters_qtrly_source_window.fat&amp;display_string=Audit&amp;DYN_ARGS=TRUE&amp;VAR:ID1=98849810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8__FDSAUDITLINK__" localSheetId="1" hidden="1">{"fdsup://IBCentral/FAT Viewer?action=UPDATE&amp;creator=factset&amp;DOC_NAME=fat:reuters_qtrly_source_window.fat&amp;display_string=Audit&amp;DYN_ARGS=TRUE&amp;VAR:ID1=98849810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8__FDSAUDITLINK__" hidden="1">{"fdsup://IBCentral/FAT Viewer?action=UPDATE&amp;creator=factset&amp;DOC_NAME=fat:reuters_qtrly_source_window.fat&amp;display_string=Audit&amp;DYN_ARGS=TRUE&amp;VAR:ID1=98849810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9__FDSAUDITLINK__" localSheetId="1" hidden="1">{"fdsup://IBCentral/FAT Viewer?action=UPDATE&amp;creator=factset&amp;DOC_NAME=fat:reuters_qtrly_source_window.fat&amp;display_string=Audit&amp;DYN_ARGS=TRUE&amp;VAR:ID1=98849810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9__FDSAUDITLINK__" hidden="1">{"fdsup://IBCentral/FAT Viewer?action=UPDATE&amp;creator=factset&amp;DOC_NAME=fat:reuters_qtrly_source_window.fat&amp;display_string=Audit&amp;DYN_ARGS=TRUE&amp;VAR:ID1=98849810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__123Graph_AChart_1A" hidden="1">#REF!</definedName>
    <definedName name="_6__123Graph_ACHART_29" hidden="1">#REF!</definedName>
    <definedName name="_6__FDSAUDITLINK__" localSheetId="1" hidden="1">{"fdsup://IBCentral/FAT Viewer?action=UPDATE&amp;creator=factset&amp;DOC_NAME=fat:reuters_qtrly_source_window.fat&amp;display_string=Audit&amp;DYN_ARGS=TRUE&amp;VAR:ID1=98849810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6__FDSAUDITLINK__" hidden="1">{"fdsup://IBCentral/FAT Viewer?action=UPDATE&amp;creator=factset&amp;DOC_NAME=fat:reuters_qtrly_source_window.fat&amp;display_string=Audit&amp;DYN_ARGS=TRUE&amp;VAR:ID1=98849810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60__FDSAUDITLINK__" localSheetId="1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0__FDSAUDITLINK__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0_0_S" hidden="1">#REF!</definedName>
    <definedName name="_61__FDSAUDITLINK__" localSheetId="1" hidden="1">{"fdsup://IBCentral/FAT Viewer?action=UPDATE&amp;creator=factset&amp;DOC_NAME=fat:reuters_qtrly_source_window.fat&amp;display_string=Audit&amp;DYN_ARGS=TRUE&amp;VAR:ID1=74271810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1__FDSAUDITLINK__" hidden="1">{"fdsup://IBCentral/FAT Viewer?action=UPDATE&amp;creator=factset&amp;DOC_NAME=fat:reuters_qtrly_source_window.fat&amp;display_string=Audit&amp;DYN_ARGS=TRUE&amp;VAR:ID1=74271810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2__FDSAUDITLINK__" localSheetId="1" hidden="1">{"fdsup://IBCentral/FAT Viewer?action=UPDATE&amp;creator=factset&amp;DOC_NAME=fat:reuters_qtrly_source_window.fat&amp;display_string=Audit&amp;DYN_ARGS=TRUE&amp;VAR:ID1=74271810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2__FDSAUDITLINK__" hidden="1">{"fdsup://IBCentral/FAT Viewer?action=UPDATE&amp;creator=factset&amp;DOC_NAME=fat:reuters_qtrly_source_window.fat&amp;display_string=Audit&amp;DYN_ARGS=TRUE&amp;VAR:ID1=74271810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3__FDSAUDITLINK__" localSheetId="1" hidden="1">{"fdsup://IBCentral/FAT Viewer?action=UPDATE&amp;creator=factset&amp;DOC_NAME=fat:reuters_qtrly_source_window.fat&amp;display_string=Audit&amp;DYN_ARGS=TRUE&amp;VAR:ID1=74271810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3__FDSAUDITLINK__" hidden="1">{"fdsup://IBCentral/FAT Viewer?action=UPDATE&amp;creator=factset&amp;DOC_NAME=fat:reuters_qtrly_source_window.fat&amp;display_string=Audit&amp;DYN_ARGS=TRUE&amp;VAR:ID1=74271810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3_0_Table2_" hidden="1">#REF!</definedName>
    <definedName name="_64__FDSAUDITLINK__" localSheetId="1" hidden="1">{"fdsup://IBCentral/FAT Viewer?action=UPDATE&amp;creator=factset&amp;DOC_NAME=fat:reuters_qtrly_source_window.fat&amp;display_string=Audit&amp;DYN_ARGS=TRUE&amp;VAR:ID1=74271810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4__FDSAUDITLINK__" hidden="1">{"fdsup://IBCentral/FAT Viewer?action=UPDATE&amp;creator=factset&amp;DOC_NAME=fat:reuters_qtrly_source_window.fat&amp;display_string=Audit&amp;DYN_ARGS=TRUE&amp;VAR:ID1=74271810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5__FDSAUDITLINK__" localSheetId="1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5__FDSAUDITLINK__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6__FDSAUDITLINK__" localSheetId="1" hidden="1">{"fdsup://IBCentral/FAT Viewer?action=UPDATE&amp;creator=factset&amp;DOC_NAME=fat:reuters_qtrly_source_window.fat&amp;display_string=Audit&amp;DYN_ARGS=TRUE&amp;VAR:ID1=19121610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6__FDSAUDITLINK__" hidden="1">{"fdsup://IBCentral/FAT Viewer?action=UPDATE&amp;creator=factset&amp;DOC_NAME=fat:reuters_qtrly_source_window.fat&amp;display_string=Audit&amp;DYN_ARGS=TRUE&amp;VAR:ID1=19121610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6_0_Table2_" hidden="1">#REF!</definedName>
    <definedName name="_67__FDSAUDITLINK__" localSheetId="1" hidden="1">{"fdsup://IBCentral/FAT Viewer?action=UPDATE&amp;creator=factset&amp;DOC_NAME=fat:reuters_qtrly_source_window.fat&amp;display_string=Audit&amp;DYN_ARGS=TRUE&amp;VAR:ID1=19121610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7__FDSAUDITLINK__" hidden="1">{"fdsup://IBCentral/FAT Viewer?action=UPDATE&amp;creator=factset&amp;DOC_NAME=fat:reuters_qtrly_source_window.fat&amp;display_string=Audit&amp;DYN_ARGS=TRUE&amp;VAR:ID1=19121610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8__FDSAUDITLINK__" localSheetId="1" hidden="1">{"fdsup://IBCentral/FAT Viewer?action=UPDATE&amp;creator=factset&amp;DOC_NAME=fat:reuters_qtrly_source_window.fat&amp;display_string=Audit&amp;DYN_ARGS=TRUE&amp;VAR:ID1=19121610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8__FDSAUDITLINK__" hidden="1">{"fdsup://IBCentral/FAT Viewer?action=UPDATE&amp;creator=factset&amp;DOC_NAME=fat:reuters_qtrly_source_window.fat&amp;display_string=Audit&amp;DYN_ARGS=TRUE&amp;VAR:ID1=19121610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9__FDSAUDITLINK__" localSheetId="1" hidden="1">{"fdsup://IBCentral/FAT Viewer?action=UPDATE&amp;creator=factset&amp;DOC_NAME=fat:reuters_qtrly_source_window.fat&amp;display_string=Audit&amp;DYN_ARGS=TRUE&amp;VAR:ID1=19121610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9__FDSAUDITLINK__" hidden="1">{"fdsup://IBCentral/FAT Viewer?action=UPDATE&amp;creator=factset&amp;DOC_NAME=fat:reuters_qtrly_source_window.fat&amp;display_string=Audit&amp;DYN_ARGS=TRUE&amp;VAR:ID1=19121610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__123Graph_ACHART_26" hidden="1">#REF!</definedName>
    <definedName name="_7__123Graph_AChart_2A" hidden="1">#REF!</definedName>
    <definedName name="_7__FDSAUDITLINK__" localSheetId="1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__FDSAUDITLINK__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0__FDSAUDITLINK__" localSheetId="1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0__FDSAUDITLINK__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1__FDSAUDITLINK__" localSheetId="1" hidden="1">{"fdsup://IBCentral/FAT Viewer?action=UPDATE&amp;creator=factset&amp;DOC_NAME=fat:reuters_qtrly_source_window.fat&amp;display_string=Audit&amp;DYN_ARGS=TRUE&amp;VAR:ID1=00176510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1__FDSAUDITLINK__" hidden="1">{"fdsup://IBCentral/FAT Viewer?action=UPDATE&amp;creator=factset&amp;DOC_NAME=fat:reuters_qtrly_source_window.fat&amp;display_string=Audit&amp;DYN_ARGS=TRUE&amp;VAR:ID1=00176510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2__FDSAUDITLINK__" localSheetId="1" hidden="1">{"fdsup://IBCentral/FAT Viewer?action=UPDATE&amp;creator=factset&amp;DOC_NAME=fat:reuters_qtrly_source_window.fat&amp;display_string=Audit&amp;DYN_ARGS=TRUE&amp;VAR:ID1=00176510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2__FDSAUDITLINK__" hidden="1">{"fdsup://IBCentral/FAT Viewer?action=UPDATE&amp;creator=factset&amp;DOC_NAME=fat:reuters_qtrly_source_window.fat&amp;display_string=Audit&amp;DYN_ARGS=TRUE&amp;VAR:ID1=00176510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3__FDSAUDITLINK__" localSheetId="1" hidden="1">{"fdsup://IBCentral/FAT Viewer?action=UPDATE&amp;creator=factset&amp;DOC_NAME=fat:reuters_qtrly_source_window.fat&amp;display_string=Audit&amp;DYN_ARGS=TRUE&amp;VAR:ID1=00176510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3__FDSAUDITLINK__" hidden="1">{"fdsup://IBCentral/FAT Viewer?action=UPDATE&amp;creator=factset&amp;DOC_NAME=fat:reuters_qtrly_source_window.fat&amp;display_string=Audit&amp;DYN_ARGS=TRUE&amp;VAR:ID1=00176510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4__FDSAUDITLINK__" localSheetId="1" hidden="1">{"fdsup://IBCentral/FAT Viewer?action=UPDATE&amp;creator=factset&amp;DOC_NAME=fat:reuters_qtrly_source_window.fat&amp;display_string=Audit&amp;DYN_ARGS=TRUE&amp;VAR:ID1=00176510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4__FDSAUDITLINK__" hidden="1">{"fdsup://IBCentral/FAT Viewer?action=UPDATE&amp;creator=factset&amp;DOC_NAME=fat:reuters_qtrly_source_window.fat&amp;display_string=Audit&amp;DYN_ARGS=TRUE&amp;VAR:ID1=00176510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5__FDSAUDITLINK__" localSheetId="1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5__FDSAUDITLINK__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6__FDSAUDITLINK__" localSheetId="1" hidden="1">{"fdsup://IBCentral/FAT Viewer?action=UPDATE&amp;creator=factset&amp;DOC_NAME=fat:reuters_qtrly_source_window.fat&amp;display_string=Audit&amp;DYN_ARGS=TRUE&amp;VAR:ID1=65122910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6__FDSAUDITLINK__" hidden="1">{"fdsup://IBCentral/FAT Viewer?action=UPDATE&amp;creator=factset&amp;DOC_NAME=fat:reuters_qtrly_source_window.fat&amp;display_string=Audit&amp;DYN_ARGS=TRUE&amp;VAR:ID1=65122910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7__FDSAUDITLINK__" localSheetId="1" hidden="1">{"fdsup://IBCentral/FAT Viewer?action=UPDATE&amp;creator=factset&amp;DOC_NAME=fat:reuters_qtrly_source_window.fat&amp;display_string=Audit&amp;DYN_ARGS=TRUE&amp;VAR:ID1=65122910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7__FDSAUDITLINK__" hidden="1">{"fdsup://IBCentral/FAT Viewer?action=UPDATE&amp;creator=factset&amp;DOC_NAME=fat:reuters_qtrly_source_window.fat&amp;display_string=Audit&amp;DYN_ARGS=TRUE&amp;VAR:ID1=65122910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8__FDSAUDITLINK__" localSheetId="1" hidden="1">{"fdsup://IBCentral/FAT Viewer?action=UPDATE&amp;creator=factset&amp;DOC_NAME=fat:reuters_qtrly_source_window.fat&amp;display_string=Audit&amp;DYN_ARGS=TRUE&amp;VAR:ID1=65122910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8__FDSAUDITLINK__" hidden="1">{"fdsup://IBCentral/FAT Viewer?action=UPDATE&amp;creator=factset&amp;DOC_NAME=fat:reuters_qtrly_source_window.fat&amp;display_string=Audit&amp;DYN_ARGS=TRUE&amp;VAR:ID1=65122910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9__FDSAUDITLINK__" localSheetId="1" hidden="1">{"fdsup://IBCentral/FAT Viewer?action=UPDATE&amp;creator=factset&amp;DOC_NAME=fat:reuters_qtrly_source_window.fat&amp;display_string=Audit&amp;DYN_ARGS=TRUE&amp;VAR:ID1=65122910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9__FDSAUDITLINK__" hidden="1">{"fdsup://IBCentral/FAT Viewer?action=UPDATE&amp;creator=factset&amp;DOC_NAME=fat:reuters_qtrly_source_window.fat&amp;display_string=Audit&amp;DYN_ARGS=TRUE&amp;VAR:ID1=65122910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__123Graph_ACHART_30" hidden="1">#REF!</definedName>
    <definedName name="_8__FDSAUDITLINK__" localSheetId="1" hidden="1">{"fdsup://IBCentral/FAT Viewer?action=UPDATE&amp;creator=factset&amp;DOC_NAME=fat:reuters_qtrly_source_window.fat&amp;display_string=Audit&amp;DYN_ARGS=TRUE&amp;VAR:ID1=74271810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8__FDSAUDITLINK__" hidden="1">{"fdsup://IBCentral/FAT Viewer?action=UPDATE&amp;creator=factset&amp;DOC_NAME=fat:reuters_qtrly_source_window.fat&amp;display_string=Audit&amp;DYN_ARGS=TRUE&amp;VAR:ID1=74271810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80__FDSAUDITLINK__" localSheetId="1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0__FDSAUDITLINK__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1__FDSAUDITLINK__" localSheetId="1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1__FDSAUDITLINK__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2__FDSAUDITLINK__" localSheetId="1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2__FDSAUDITLINK__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3__FDSAUDITLINK__" localSheetId="1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3__FDSAUDITLINK__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4__FDSAUDITLINK__" localSheetId="1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4__FDSAUDITLINK__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5__FDSAUDITLINK__" localSheetId="1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5__FDSAUDITLINK__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6__FDSAUDITLINK__" localSheetId="1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6__FDSAUDITLINK__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7__FDSAUDITLINK__" localSheetId="1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7__FDSAUDITLINK__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8__FDSAUDITLINK__" localSheetId="1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8__FDSAUDITLINK__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9__FDSAUDITLINK__" localSheetId="1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9__FDSAUDITLINK__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__123Graph_AGROSS_MARGINS" hidden="1">#REF!</definedName>
    <definedName name="_9__FDSAUDITLINK__" localSheetId="1" hidden="1">{"fdsup://IBCentral/FAT Viewer?action=UPDATE&amp;creator=factset&amp;DOC_NAME=fat:reuters_qtrly_source_window.fat&amp;display_string=Audit&amp;DYN_ARGS=TRUE&amp;VAR:ID1=74271810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9__FDSAUDITLINK__" hidden="1">{"fdsup://IBCentral/FAT Viewer?action=UPDATE&amp;creator=factset&amp;DOC_NAME=fat:reuters_qtrly_source_window.fat&amp;display_string=Audit&amp;DYN_ARGS=TRUE&amp;VAR:ID1=74271810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90__FDSAUDITLINK__" localSheetId="1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0__FDSAUDITLINK__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1__FDSAUDITLINK__" localSheetId="1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1__FDSAUDITLINK__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2__FDSAUDITLINK__" localSheetId="1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2__FDSAUDITLINK__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3__FDSAUDITLINK__" localSheetId="1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3__FDSAUDITLINK__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4__FDSAUDITLINK__" localSheetId="1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4__FDSAUDITLINK__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5__FDSAUDITLINK__" localSheetId="1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5__FDSAUDITLINK__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6__FDSAUDITLINK__" localSheetId="1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6__FDSAUDITLINK__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7__FDSAUDITLINK__" localSheetId="1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7__FDSAUDITLINK__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8__FDSAUDITLINK__" localSheetId="1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8__FDSAUDITLINK__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9__FDSAUDITLINK__" localSheetId="1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9__FDSAUDITLINK__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a1" localSheetId="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a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As1" hidden="1">#REF!</definedName>
    <definedName name="_AtRisk_SimSetting_AutomaticallyGenerateReports" hidden="1">FALSE</definedName>
    <definedName name="_AtRisk_SimSetting_AutomaticResultsDisplayMode" hidden="1">1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1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dm.2B754C816B33440CA6B09FCECA363B1C.edm" hidden="1">#REF!</definedName>
    <definedName name="_bdm.4261CBDD64CC43EEAE9367E32A5D9415.edm" hidden="1">#REF!</definedName>
    <definedName name="_bdm.4E36B374656E4111BE06C6AA8593525F.edm" hidden="1">#REF!</definedName>
    <definedName name="_bdm.A2FC9A89D6D74FC893514932B9559E6F.edm" hidden="1">#REF!</definedName>
    <definedName name="_bdm.B6D3C63AED6645D6839BAAA3C46A1B11.edm" hidden="1">#REF!</definedName>
    <definedName name="_bdm.D3D232B0C825487C80B74D42D3DC9229.edm" hidden="1">#REF!</definedName>
    <definedName name="_bdm.EAA026CA20C74B79BA422B16028705A4.edm" hidden="1">#REF!</definedName>
    <definedName name="_bdm.EE4FE38359B54D868B4E6D164382A293.edm" hidden="1">#REF!</definedName>
    <definedName name="_Dist_Bin" hidden="1">#REF!</definedName>
    <definedName name="_Dist_Values" hidden="1">#REF!</definedName>
    <definedName name="_eu_lblSeed1" hidden="1">6648124</definedName>
    <definedName name="_eu_lblSeed2" hidden="1">3105613</definedName>
    <definedName name="_eu_lblSeed3" hidden="1">9092828</definedName>
    <definedName name="_eu_lblSeed4" hidden="1">8231087</definedName>
    <definedName name="_eu_lblSeed5" hidden="1">8045525</definedName>
    <definedName name="_eu_lblSeed6" hidden="1">1463957</definedName>
    <definedName name="_eu_lblSeed7" hidden="1">1146085</definedName>
    <definedName name="_eu_lblSeed8" hidden="1">0</definedName>
    <definedName name="_fd4" hidden="1">#REF!</definedName>
    <definedName name="_Fill" hidden="1">#REF!</definedName>
    <definedName name="_fin1" localSheetId="1" hidden="1">{#N/A,#N/A,TRUE,"UKUPNO";#N/A,#N/A,TRUE,"PLASMAN";#N/A,#N/A,TRUE,"REKAP"}</definedName>
    <definedName name="_fin1" hidden="1">{#N/A,#N/A,TRUE,"UKUPNO";#N/A,#N/A,TRUE,"PLASMAN";#N/A,#N/A,TRUE,"REKAP"}</definedName>
    <definedName name="_HKJ1" localSheetId="1" hidden="1">{#N/A,#N/A,TRUE,"UKUPNO";#N/A,#N/A,TRUE,"PLASMAN";#N/A,#N/A,TRUE,"REKAP"}</definedName>
    <definedName name="_HKJ1" hidden="1">{#N/A,#N/A,TRUE,"UKUPNO";#N/A,#N/A,TRUE,"PLASMAN";#N/A,#N/A,TRUE,"REKAP"}</definedName>
    <definedName name="_HR1" localSheetId="1" hidden="1">{#N/A,#N/A,TRUE,"UKUPNO";#N/A,#N/A,TRUE,"PLASMAN";#N/A,#N/A,TRUE,"REKAP"}</definedName>
    <definedName name="_HR1" hidden="1">{#N/A,#N/A,TRUE,"UKUPNO";#N/A,#N/A,TRUE,"PLASMAN";#N/A,#N/A,TRUE,"REKAP"}</definedName>
    <definedName name="_K1" localSheetId="1" hidden="1">{#N/A,#N/A,TRUE,"UKUPNO";#N/A,#N/A,TRUE,"PLASMAN";#N/A,#N/A,TRUE,"REKAP"}</definedName>
    <definedName name="_K1" hidden="1">{#N/A,#N/A,TRUE,"UKUPNO";#N/A,#N/A,TRUE,"PLASMAN";#N/A,#N/A,TRUE,"REKAP"}</definedName>
    <definedName name="_Key1" hidden="1">#REF!</definedName>
    <definedName name="_Key2" hidden="1">#REF!</definedName>
    <definedName name="_key3" hidden="1">#REF!</definedName>
    <definedName name="_Key4" hidden="1">#REF!</definedName>
    <definedName name="_KO1" localSheetId="1" hidden="1">{#N/A,#N/A,TRUE,"UKUPNO";#N/A,#N/A,TRUE,"PLASMAN";#N/A,#N/A,TRUE,"REKAP"}</definedName>
    <definedName name="_KO1" hidden="1">{#N/A,#N/A,TRUE,"UKUPNO";#N/A,#N/A,TRUE,"PLASMAN";#N/A,#N/A,TRUE,"REKAP"}</definedName>
    <definedName name="_MatInverse_Out" hidden="1">#REF!</definedName>
    <definedName name="_MatMult_A" hidden="1">#REF!</definedName>
    <definedName name="_MatMult_AxB" hidden="1">#REF!</definedName>
    <definedName name="_MatMult_B" hidden="1">#REF!</definedName>
    <definedName name="_Order1" hidden="1">255</definedName>
    <definedName name="_Order2" hidden="1">0</definedName>
    <definedName name="_Parse_Out" hidden="1">#REF!</definedName>
    <definedName name="_Q6" hidden="1">#REF!</definedName>
    <definedName name="_QQ3" localSheetId="1" hidden="1">{#N/A,#N/A,FALSE,"TAX COMPUTATION";#N/A,#N/A,FALSE,"TAX SCHEDULE";#N/A,#N/A,FALSE,"ADDITIONS";#N/A,#N/A,FALSE,"W &amp; T"}</definedName>
    <definedName name="_QQ3" hidden="1">{#N/A,#N/A,FALSE,"TAX COMPUTATION";#N/A,#N/A,FALSE,"TAX SCHEDULE";#N/A,#N/A,FALSE,"ADDITIONS";#N/A,#N/A,FALSE,"W &amp; T"}</definedName>
    <definedName name="_r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r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Regression_Int" hidden="1">1</definedName>
    <definedName name="_Regression_Out" hidden="1">#REF!</definedName>
    <definedName name="_Regression_X" hidden="1">#REF!</definedName>
    <definedName name="_SE1" localSheetId="1" hidden="1">{#N/A,#N/A,FALSE,"Aging Summary";#N/A,#N/A,FALSE,"Ratio Analysis";#N/A,#N/A,FALSE,"Test 120 Day Accts";#N/A,#N/A,FALSE,"Tickmarks"}</definedName>
    <definedName name="_SE1" hidden="1">{#N/A,#N/A,FALSE,"Aging Summary";#N/A,#N/A,FALSE,"Ratio Analysis";#N/A,#N/A,FALSE,"Test 120 Day Accts";#N/A,#N/A,FALSE,"Tickmarks"}</definedName>
    <definedName name="_Sort" hidden="1">#REF!</definedName>
    <definedName name="_sort1" hidden="1">#REF!</definedName>
    <definedName name="_sort2" hidden="1">#REF!</definedName>
    <definedName name="_sort3" hidden="1">#REF!</definedName>
    <definedName name="_Table1_In1" hidden="1">#REF!</definedName>
    <definedName name="_Table1_Out" hidden="1">#REF!</definedName>
    <definedName name="_Table2_In1" hidden="1">#REF!</definedName>
    <definedName name="_Table2_Out" hidden="1">#REF!</definedName>
    <definedName name="_V1" localSheetId="1" hidden="1">{#N/A,#N/A,FALSE,"TAX COMPUTATION";#N/A,#N/A,FALSE,"TAX SCHEDULE";#N/A,#N/A,FALSE,"ADDITIONS";#N/A,#N/A,FALSE,"W &amp; T"}</definedName>
    <definedName name="_V1" hidden="1">{#N/A,#N/A,FALSE,"TAX COMPUTATION";#N/A,#N/A,FALSE,"TAX SCHEDULE";#N/A,#N/A,FALSE,"ADDITIONS";#N/A,#N/A,FALSE,"W &amp; T"}</definedName>
    <definedName name="_V2" localSheetId="1" hidden="1">{#N/A,#N/A,FALSE,"TAX COMPUTATION";#N/A,#N/A,FALSE,"TAX SCHEDULE";#N/A,#N/A,FALSE,"ADDITIONS";#N/A,#N/A,FALSE,"W &amp; T"}</definedName>
    <definedName name="_V2" hidden="1">{#N/A,#N/A,FALSE,"TAX COMPUTATION";#N/A,#N/A,FALSE,"TAX SCHEDULE";#N/A,#N/A,FALSE,"ADDITIONS";#N/A,#N/A,FALSE,"W &amp; T"}</definedName>
    <definedName name="_w1" localSheetId="1" hidden="1">{#N/A,#N/A,TRUE,"UKUPNO";#N/A,#N/A,TRUE,"PLASMAN";#N/A,#N/A,TRUE,"REKAP"}</definedName>
    <definedName name="_w1" hidden="1">{#N/A,#N/A,TRUE,"UKUPNO";#N/A,#N/A,TRUE,"PLASMAN";#N/A,#N/A,TRUE,"REKAP"}</definedName>
    <definedName name="_xlcn.WorksheetConnection_BudgetVarA2X2141" hidden="1">#REF!</definedName>
    <definedName name="_xlcn.WorksheetConnection_T9A2C161" hidden="1">#REF!</definedName>
    <definedName name="_z1" localSheetId="1" hidden="1">{#N/A,#N/A,TRUE,"UKUPNO";#N/A,#N/A,TRUE,"PLASMAN";#N/A,#N/A,TRUE,"REKAP"}</definedName>
    <definedName name="_z1" hidden="1">{#N/A,#N/A,TRUE,"UKUPNO";#N/A,#N/A,TRUE,"PLASMAN";#N/A,#N/A,TRUE,"REKAP"}</definedName>
    <definedName name="a" hidden="1">{#N/A,#N/A,FALSE,"Aging Summary";#N/A,#N/A,FALSE,"Ratio Analysis";#N/A,#N/A,FALSE,"Test 120 Day Accts";#N/A,#N/A,FALSE,"Tickmarks"}</definedName>
    <definedName name="a_5555" hidden="1">#REF!</definedName>
    <definedName name="aa" hidden="1">{#N/A,#N/A,FALSE,"Aging Summary";#N/A,#N/A,FALSE,"Ratio Analysis";#N/A,#N/A,FALSE,"Test 120 Day Accts";#N/A,#N/A,FALSE,"Tickmarks"}</definedName>
    <definedName name="aaa" localSheetId="1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aaa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AAA_DOCTOPS" hidden="1">"AAA_SET"</definedName>
    <definedName name="AAA_duser" hidden="1">"OFF"</definedName>
    <definedName name="aaaaaa" hidden="1">#REF!</definedName>
    <definedName name="aaaaaaaa" hidden="1">{#N/A,#N/A,FALSE,"Aging Summary";#N/A,#N/A,FALSE,"Ratio Analysis";#N/A,#N/A,FALSE,"Test 120 Day Accts";#N/A,#N/A,FALSE,"Tickmarks"}</definedName>
    <definedName name="aaaaaaaaaaaaa" hidden="1">{"'Standalone List Price Trends'!$A$1:$X$56"}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b" hidden="1">{#N/A,#N/A,FALSE,"Aging Summary";#N/A,#N/A,FALSE,"Ratio Analysis";#N/A,#N/A,FALSE,"Test 120 Day Accts";#N/A,#N/A,FALSE,"Tickmarks"}</definedName>
    <definedName name="abc" localSheetId="1" hidden="1">{#N/A,#N/A,FALSE,"CLAIMS";#N/A,#N/A,FALSE,"EXPENSE";#N/A,#N/A,FALSE,"CAPITAL"}</definedName>
    <definedName name="abc" hidden="1">{#N/A,#N/A,FALSE,"CLAIMS";#N/A,#N/A,FALSE,"EXPENSE";#N/A,#N/A,FALSE,"CAPITAL"}</definedName>
    <definedName name="abcd" hidden="1">{#N/A,"Mgmt Plan",TRUE,"Assumptions";#N/A,#N/A,TRUE,"Summary";#N/A,#N/A,TRUE,"DCF (Company)";#N/A,"Conservative",TRUE,"Assumptions";#N/A,#N/A,TRUE,"Summary";#N/A,#N/A,TRUE,"DCF (Company)";#N/A,"Synergies",TRUE,"Assumptions";#N/A,#N/A,TRUE,"Summary";#N/A,#N/A,TRUE,"DCF (Company)"}</definedName>
    <definedName name="abcde" hidden="1">{#N/A,"Mgmt Plan",TRUE,"Assumptions";#N/A,#N/A,TRUE,"Summary";#N/A,#N/A,TRUE,"DCF (Company)";#N/A,"Conservative",TRUE,"Assumptions";#N/A,#N/A,TRUE,"Summary";#N/A,#N/A,TRUE,"DCF (Company)";#N/A,"Synergies",TRUE,"Assumptions";#N/A,#N/A,TRUE,"Summary";#N/A,#N/A,TRUE,"DCF (Company)"}</definedName>
    <definedName name="ABD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AccessDatabase" hidden="1">"C:\My Documents\発注予測.mdb"</definedName>
    <definedName name="adf" hidden="1">{#N/A,#N/A,FALSE,"Aging Summary";#N/A,#N/A,FALSE,"Ratio Analysis";#N/A,#N/A,FALSE,"Test 120 Day Accts";#N/A,#N/A,FALSE,"Tickmarks"}</definedName>
    <definedName name="adfa" hidden="1">{"ReportTop",#N/A,FALSE,"report top"}</definedName>
    <definedName name="ads" localSheetId="1" hidden="1">{#N/A,#N/A,FALSE,"Aging Summary";#N/A,#N/A,FALSE,"Ratio Analysis";#N/A,#N/A,FALSE,"Test 120 Day Accts";#N/A,#N/A,FALSE,"Tickmarks"}</definedName>
    <definedName name="ads" hidden="1">{#N/A,#N/A,FALSE,"Aging Summary";#N/A,#N/A,FALSE,"Ratio Analysis";#N/A,#N/A,FALSE,"Test 120 Day Accts";#N/A,#N/A,FALSE,"Tickmarks"}</definedName>
    <definedName name="again" hidden="1">{#N/A,#N/A,FALSE,"Push down";#N/A,#N/A,FALSE,"Eliminations";#N/A,#N/A,FALSE,"Inc Stmt "}</definedName>
    <definedName name="AGE" hidden="1">{#N/A,#N/A,FALSE,"Aging Summary";#N/A,#N/A,FALSE,"Ratio Analysis";#N/A,#N/A,FALSE,"Test 120 Day Accts";#N/A,#N/A,FALSE,"Tickmarks"}</definedName>
    <definedName name="aj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AllHistory">#REF!,#REF!</definedName>
    <definedName name="AllPages">#REF!,#REF!,#REF!,#REF!,#REF!,#REF!,#REF!,#REF!,#REF!,#REF!,#REF!</definedName>
    <definedName name="AllSum98">#REF!,#REF!,#REF!</definedName>
    <definedName name="amy" hidden="1">{#N/A,#N/A,TRUE,"Proj";#N/A,#N/A,TRUE,"Crew";#N/A,#N/A,TRUE,"Month"}</definedName>
    <definedName name="analysis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scount" hidden="1">2</definedName>
    <definedName name="AQS" hidden="1">{#N/A,#N/A,FALSE,"98-profile"}</definedName>
    <definedName name="ARCPUBURL">""</definedName>
    <definedName name="area1">#REF!,#REF!,#REF!,#REF!,#REF!,#REF!</definedName>
    <definedName name="area2">#REF!,#REF!</definedName>
    <definedName name="arsdf" localSheetId="1" hidden="1">{#N/A,#N/A,FALSE,"Aging Summary";#N/A,#N/A,FALSE,"Ratio Analysis";#N/A,#N/A,FALSE,"Test 120 Day Accts";#N/A,#N/A,FALSE,"Tickmarks"}</definedName>
    <definedName name="arsdf" hidden="1">{#N/A,#N/A,FALSE,"Aging Summary";#N/A,#N/A,FALSE,"Ratio Analysis";#N/A,#N/A,FALSE,"Test 120 Day Accts";#N/A,#N/A,FALSE,"Tickmarks"}</definedName>
    <definedName name="AS2DocOpenMode" hidden="1">"AS2DocumentEdit"</definedName>
    <definedName name="AS2HasNoAutoHeaderFooter" hidden="1">" "</definedName>
    <definedName name="AS2NamedRange" hidden="1">17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C" localSheetId="1" hidden="1">{#N/A,#N/A,FALSE,"TAX COMPUTATION";#N/A,#N/A,FALSE,"TAX SCHEDULE";#N/A,#N/A,FALSE,"ADDITIONS";#N/A,#N/A,FALSE,"W &amp; T"}</definedName>
    <definedName name="asC" hidden="1">{#N/A,#N/A,FALSE,"TAX COMPUTATION";#N/A,#N/A,FALSE,"TAX SCHEDULE";#N/A,#N/A,FALSE,"ADDITIONS";#N/A,#N/A,FALSE,"W &amp; T"}</definedName>
    <definedName name="asd" localSheetId="1" hidden="1">{#N/A,#N/A,FALSE,"Aging Summary";#N/A,#N/A,FALSE,"Ratio Analysis";#N/A,#N/A,FALSE,"Test 120 Day Accts";#N/A,#N/A,FALSE,"Tickmarks"}</definedName>
    <definedName name="asd" hidden="1">{#N/A,#N/A,FALSE,"Aging Summary";#N/A,#N/A,FALSE,"Ratio Analysis";#N/A,#N/A,FALSE,"Test 120 Day Accts";#N/A,#N/A,FALSE,"Tickmarks"}</definedName>
    <definedName name="asdadasd" hidden="1">#REF!</definedName>
    <definedName name="asdasdasd" hidden="1">#REF!</definedName>
    <definedName name="asdasddfguer" hidden="1">#REF!</definedName>
    <definedName name="asdfs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asdfsafd" hidden="1">#REF!</definedName>
    <definedName name="asdfsdf" hidden="1">{#N/A,#N/A,FALSE,"Part E";#N/A,#N/A,FALSE,"E.1 Prelim Earnings Plan"}</definedName>
    <definedName name="asdtf" hidden="1">{"'Standalone List Price Trends'!$A$1:$X$56"}</definedName>
    <definedName name="aserh" hidden="1">{#N/A,#N/A,FALSE,"FBS-ASSETS";#N/A,#N/A,FALSE,"FBS-LIAB&amp;SE";#N/A,#N/A,FALSE,"FIS-YTD";#N/A,#N/A,FALSE,"FCF-YTD";#N/A,#N/A,FALSE,"FSE-YTD"}</definedName>
    <definedName name="asfdsdf" hidden="1">{#N/A,#N/A,FALSE,"Part E";#N/A,#N/A,FALSE,"E.1 Prelim Earnings Plan"}</definedName>
    <definedName name="asggdasgasdg" hidden="1">{"'Standalone List Price Trends'!$A$1:$X$56"}</definedName>
    <definedName name="AVSEM3" localSheetId="1" hidden="1">{#N/A,#N/A,FALSE,"Sheet1"}</definedName>
    <definedName name="AVSEM3" hidden="1">{#N/A,#N/A,FALSE,"Sheet1"}</definedName>
    <definedName name="b" localSheetId="1" hidden="1">{#N/A,#N/A,FALSE,"Aging Summary";#N/A,#N/A,FALSE,"Ratio Analysis";#N/A,#N/A,FALSE,"Test 120 Day Accts";#N/A,#N/A,FALSE,"Tickmarks"}</definedName>
    <definedName name="b" hidden="1">{#N/A,#N/A,FALSE,"Aging Summary";#N/A,#N/A,FALSE,"Ratio Analysis";#N/A,#N/A,FALSE,"Test 120 Day Accts";#N/A,#N/A,FALSE,"Tickmarks"}</definedName>
    <definedName name="ba" hidden="1">{"IS",#N/A,FALSE,"IS";"RPTIS",#N/A,FALSE,"RPTIS";"STATS",#N/A,FALSE,"STATS";"CELL",#N/A,FALSE,"CELL";"BS",#N/A,FALSE,"BS"}</definedName>
    <definedName name="bb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bbb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Bear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lnew" hidden="1">{"IS",#N/A,FALSE,"IS";"RPTIS",#N/A,FALSE,"RPTIS";"STATS",#N/A,FALSE,"STATS";"CELL",#N/A,FALSE,"CELL";"BS",#N/A,FALSE,"BS"}</definedName>
    <definedName name="ben" hidden="1">{#N/A,#N/A,FALSE,"Part E";#N/A,#N/A,FALSE,"E.1 Prelim Earnings Plan"}</definedName>
    <definedName name="BG_Del" hidden="1">15</definedName>
    <definedName name="BG_Ins" hidden="1">4</definedName>
    <definedName name="BG_Mod" hidden="1">6</definedName>
    <definedName name="bill" hidden="1">{#N/A,#N/A,FALSE,"MKT.COMPS";#N/A,#N/A,FALSE,"DCF - LBO"}</definedName>
    <definedName name="bill1" hidden="1">{#N/A,#N/A,FALSE,"MKT.COMPS";#N/A,#N/A,FALSE,"DCF - LBO"}</definedName>
    <definedName name="bilol" hidden="1">{#N/A,#N/A,FALSE,"VALSUM";#N/A,#N/A,FALSE,"MKT.COMPS";#N/A,#N/A,FALSE,"ACQ.MULT.";#N/A,#N/A,FALSE,"DCF - LBO"}</definedName>
    <definedName name="BLPH1" hidden="1">#REF!</definedName>
    <definedName name="BLPH2" hidden="1">#REF!</definedName>
    <definedName name="BLPH3" hidden="1">#REF!</definedName>
    <definedName name="BLPH4" hidden="1">#REF!</definedName>
    <definedName name="BLPH5" hidden="1">#REF!</definedName>
    <definedName name="BLPH6" hidden="1">#REF!</definedName>
    <definedName name="BPAGE">"1"</definedName>
    <definedName name="bridge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BS" localSheetId="1" hidden="1">{#N/A,#N/A,FALSE,"CASHFLOW WS"}</definedName>
    <definedName name="BS" hidden="1">{#N/A,#N/A,FALSE,"CASHFLOW WS"}</definedName>
    <definedName name="BSS" localSheetId="1" hidden="1">{#N/A,#N/A,FALSE,"CASHFLOW WS"}</definedName>
    <definedName name="BSS" hidden="1">{#N/A,#N/A,FALSE,"CASHFLOW WS"}</definedName>
    <definedName name="BU" hidden="1">{#N/A,#N/A,FALSE,"98-profile"}</definedName>
    <definedName name="BudgetBook">#REF!,#REF!,#REF!,#REF!</definedName>
    <definedName name="business_units" hidden="1">{#N/A,#N/A,FALSE,"98-profile"}</definedName>
    <definedName name="BUW" hidden="1">{#N/A,#N/A,FALSE,"98-profile"}</definedName>
    <definedName name="BUWS" hidden="1">{#N/A,#N/A,FALSE,"98-profile"}</definedName>
    <definedName name="cafe_validation_temp" hidden="1">#REF!</definedName>
    <definedName name="CBWorkbookPriority" hidden="1">-844756298</definedName>
    <definedName name="ccccccc" hidden="1">#REF!</definedName>
    <definedName name="ccccccccccc" hidden="1">#REF!</definedName>
    <definedName name="CCYTD">OFFSET(#REF!,0,0,#REF!)</definedName>
    <definedName name="cd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CIQWBGuid" hidden="1">"b2a64c6c-42e0-40ff-84b5-17e326ba1c46"</definedName>
    <definedName name="co" localSheetId="1" hidden="1">{#N/A,#N/A,FALSE,"Push down"}</definedName>
    <definedName name="Code" hidden="1">#REF!</definedName>
    <definedName name="Company">"Hydro One Brampton Networks"</definedName>
    <definedName name="Conc" hidden="1">{#N/A,#N/A,FALSE,"Inc Stmt "}</definedName>
    <definedName name="Conclusion" hidden="1">{#N/A,#N/A,FALSE,"Push down";#N/A,#N/A,FALSE,"Eliminations";#N/A,#N/A,FALSE,"Inc Stmt "}</definedName>
    <definedName name="Construction" hidden="1">{#N/A,#N/A,FALSE,"Aging Summary";#N/A,#N/A,FALSE,"Ratio Analysis";#N/A,#N/A,FALSE,"Test 120 Day Accts";#N/A,#N/A,FALSE,"Tickmarks"}</definedName>
    <definedName name="copia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CorpVARYTD">INDEX(#REF!,#REF!)</definedName>
    <definedName name="Covad" hidden="1">{#N/A,#N/A,FALSE,"WCI - Bud - Fin. Sum. ";"Summary",#N/A,FALSE,"Summary (g)";"GM with comments",#N/A,FALSE,"GM by Client";"Program Notes",#N/A,FALSE,"Summary (g)";"Risk",#N/A,FALSE,"Summary (g)";#N/A,#N/A,FALSE,"COS by Client by CC";"GM by month",#N/A,FALSE,"GM by Client";#N/A,#N/A,FALSE,"Salaries";#N/A,#N/A,FALSE,"HO Sch 1";"Growth PL sum",#N/A,FALSE,"WCI - Bud - P&amp;L with Growth";#N/A,#N/A,FALSE,"3 CCs"}</definedName>
    <definedName name="Covad2" hidden="1">{#N/A,#N/A,FALSE,"WCI - Bud - Fin. Sum. ";"Summary",#N/A,FALSE,"Summary (g)";"GM with comments",#N/A,FALSE,"GM by Client";"Program Notes",#N/A,FALSE,"Summary (g)";"Risk",#N/A,FALSE,"Summary (g)";#N/A,#N/A,FALSE,"COS by Client by CC";"GM by month",#N/A,FALSE,"GM by Client";#N/A,#N/A,FALSE,"Salaries";#N/A,#N/A,FALSE,"HO Sch 1";"Growth PL sum",#N/A,FALSE,"WCI - Bud - P&amp;L with Growth";#N/A,#N/A,FALSE,"3 CCs"}</definedName>
    <definedName name="COVER">#REF!,#REF!</definedName>
    <definedName name="CPAGE">"37"</definedName>
    <definedName name="CPNMB">"1"</definedName>
    <definedName name="Crystal_1_1_WEBI_DataGrid" hidden="1">#REF!</definedName>
    <definedName name="Crystal_1_1_WEBI_HHeading" hidden="1">#REF!</definedName>
    <definedName name="Crystal_1_1_WEBI_Table" hidden="1">#REF!</definedName>
    <definedName name="Crystal_10_1_WEBI_DataGrid" hidden="1">#REF!</definedName>
    <definedName name="Crystal_10_1_WEBI_HHeading" hidden="1">#REF!</definedName>
    <definedName name="Crystal_10_1_WEBI_Table" hidden="1">#REF!</definedName>
    <definedName name="Crystal_12_1_WEBI_DataGrid" hidden="1">#REF!</definedName>
    <definedName name="Crystal_12_1_WEBI_HHeading" hidden="1">#REF!</definedName>
    <definedName name="Crystal_12_1_WEBI_Table" hidden="1">#REF!</definedName>
    <definedName name="Crystal_14_1_WEBI_DataGrid" hidden="1">#REF!</definedName>
    <definedName name="Crystal_14_1_WEBI_HHeading" hidden="1">#REF!</definedName>
    <definedName name="Crystal_14_1_WEBI_Table" hidden="1">#REF!</definedName>
    <definedName name="Crystal_16_1_WEBI_DataGrid" hidden="1">#REF!</definedName>
    <definedName name="Crystal_16_1_WEBI_HHeading" hidden="1">#REF!</definedName>
    <definedName name="Crystal_16_1_WEBI_Table" hidden="1">#REF!</definedName>
    <definedName name="Crystal_18_1_WEBI_DataGrid" hidden="1">#REF!</definedName>
    <definedName name="Crystal_18_1_WEBI_HHeading" hidden="1">#REF!</definedName>
    <definedName name="Crystal_18_1_WEBI_Table" hidden="1">#REF!</definedName>
    <definedName name="Crystal_2_1_WEBI_DataGrid" hidden="1">#REF!</definedName>
    <definedName name="Crystal_2_1_WEBI_HHeading" hidden="1">#REF!</definedName>
    <definedName name="Crystal_2_1_WEBI_Table" hidden="1">#REF!</definedName>
    <definedName name="Crystal_5_1_WEBI_DataGrid" hidden="1">#REF!</definedName>
    <definedName name="Crystal_5_1_WEBI_HHeading" hidden="1">#REF!</definedName>
    <definedName name="Crystal_5_1_WEBI_Table" hidden="1">#REF!</definedName>
    <definedName name="Crystal_6_1_WEBI_DataGrid" hidden="1">#REF!</definedName>
    <definedName name="Crystal_6_1_WEBI_HHeading" hidden="1">#REF!</definedName>
    <definedName name="Crystal_6_1_WEBI_Table" hidden="1">#REF!</definedName>
    <definedName name="Crystal_8_1_WEBI_DataGrid" hidden="1">#REF!</definedName>
    <definedName name="Crystal_8_1_WEBI_HHeading" hidden="1">#REF!</definedName>
    <definedName name="Crystal_8_1_WEBI_Table" hidden="1">#REF!</definedName>
    <definedName name="Crystal_9_1_WEBI_DataGrid" hidden="1">#REF!</definedName>
    <definedName name="Crystal_9_1_WEBI_HHeading" hidden="1">#REF!</definedName>
    <definedName name="Crystal_9_1_WEBI_Table" hidden="1">#REF!</definedName>
    <definedName name="CTIM2">"122801"</definedName>
    <definedName name="CTIM2a">"161307"</definedName>
    <definedName name="Cwvu.GREY_ALL." hidden="1">#REF!</definedName>
    <definedName name="CYear" localSheetId="1">YEAR([0]!CMonth)</definedName>
    <definedName name="CYear">YEAR([0]!CMonth)</definedName>
    <definedName name="czccxs" hidden="1">{#N/A,#N/A,FALSE,"Cover";#N/A,#N/A,FALSE,"Key Assumptions";#N/A,#N/A,FALSE,"Assum1";#N/A,#N/A,FALSE,"Revenue";#N/A,#N/A,FALSE,"Operating Income";#N/A,#N/A,FALSE,"Capital employed";#N/A,#N/A,FALSE,"Cap Emp WS"}</definedName>
    <definedName name="D" hidden="1">#REF!</definedName>
    <definedName name="da" hidden="1">#REF!</definedName>
    <definedName name="DA_2236125410300006294" hidden="1">#REF!</definedName>
    <definedName name="dage" hidden="1">{#N/A,#N/A,FALSE,"Aging Summary";#N/A,#N/A,FALSE,"Ratio Analysis";#N/A,#N/A,FALSE,"Test 120 Day Accts";#N/A,#N/A,FALSE,"Tickmarks"}</definedName>
    <definedName name="damnit" hidden="1">{#N/A,#N/A,FALSE,"Push down";#N/A,#N/A,FALSE,"Eliminations";#N/A,#N/A,FALSE,"Inc Stmt "}</definedName>
    <definedName name="darn" hidden="1">{#N/A,#N/A,FALSE,"Eliminations"}</definedName>
    <definedName name="darn1" hidden="1">{#N/A,#N/A,FALSE,"Eliminations"}</definedName>
    <definedName name="DASH">""</definedName>
    <definedName name="data2" hidden="1">#REF!</definedName>
    <definedName name="data3" hidden="1">#REF!</definedName>
    <definedName name="_xlnm.Database">OFFSET(#REF!,0,0,COUNTA(#REF!),20)</definedName>
    <definedName name="DATE">"SEP 2015"</definedName>
    <definedName name="dc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DD">"07"</definedName>
    <definedName name="ddd" hidden="1">{#N/A,#N/A,FALSE,"Fin Model"}</definedName>
    <definedName name="dddd" hidden="1">{#N/A,"Mgmt Plan",TRUE,"Assumptions";#N/A,#N/A,TRUE,"Summary";#N/A,#N/A,TRUE,"DCF (Company)";#N/A,"Conservative",TRUE,"Assumptions";#N/A,#N/A,TRUE,"Summary";#N/A,#N/A,TRUE,"DCF (Company)";#N/A,"Synergies",TRUE,"Assumptions";#N/A,#N/A,TRUE,"Summary";#N/A,#N/A,TRUE,"DCF (Company)"}</definedName>
    <definedName name="ddddddd" localSheetId="1" hidden="1">{#N/A,#N/A,FALSE,"TAX COMPUTATION";#N/A,#N/A,FALSE,"TAX SCHEDULE";#N/A,#N/A,FALSE,"ADDITIONS";#N/A,#N/A,FALSE,"W &amp; T"}</definedName>
    <definedName name="ddddddd" hidden="1">{#N/A,#N/A,FALSE,"TAX COMPUTATION";#N/A,#N/A,FALSE,"TAX SCHEDULE";#N/A,#N/A,FALSE,"ADDITIONS";#N/A,#N/A,FALSE,"W &amp; T"}</definedName>
    <definedName name="ÐDisallowableColumn" hidden="1">#REF!</definedName>
    <definedName name="ÐDisallowColumn" hidden="1">#REF!</definedName>
    <definedName name="ÐÐpl.torp" hidden="1">#REF!</definedName>
    <definedName name="def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delete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depr" hidden="1">{#N/A,#N/A,FALSE,"Capital Costs";#N/A,#N/A,FALSE,"Depreciation (Book)";#N/A,#N/A,FALSE,"Depreciation (Tax)"}</definedName>
    <definedName name="deprec" hidden="1">{#N/A,#N/A,FALSE,"Capital Costs";#N/A,#N/A,FALSE,"Depreciation (Book)";#N/A,#N/A,FALSE,"Depreciation (Tax)"}</definedName>
    <definedName name="dfdf" hidden="1">{#N/A,#N/A,FALSE,"Aging Summary";#N/A,#N/A,FALSE,"Ratio Analysis";#N/A,#N/A,FALSE,"Test 120 Day Accts";#N/A,#N/A,FALSE,"Tickmarks"}</definedName>
    <definedName name="dfg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Disc" hidden="1">{#N/A,#N/A,FALSE,"F98 Q2";#N/A,#N/A,FALSE,"Worksheet";#N/A,#N/A,FALSE,"Reconciliation";#N/A,#N/A,FALSE,"Minority Interest"}</definedName>
    <definedName name="Discount" hidden="1">#REF!</definedName>
    <definedName name="display_area_2" hidden="1">#REF!</definedName>
    <definedName name="dkdkdk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ME_BeforeCloseCompleted">"False"</definedName>
    <definedName name="donkey" hidden="1">{#N/A,#N/A,FALSE,"Push down";#N/A,#N/A,FALSE,"Eliminations";#N/A,#N/A,FALSE,"Inc Stmt "}</definedName>
    <definedName name="DR">OFFSET(#REF!,0,0,1,#REF!)</definedName>
    <definedName name="DRBGT">OFFSET(#REF!,0,0,1,#REF!)</definedName>
    <definedName name="DRLY">OFFSET(#REF!,0,0,1,#REF!)</definedName>
    <definedName name="dsafssaf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ÐShowInClient" hidden="1">#REF!</definedName>
    <definedName name="Ðþias" hidden="1">#REF!</definedName>
    <definedName name="Ðþpl.torp" hidden="1">#REF!</definedName>
    <definedName name="Ðþtypc.ins" hidden="1">#REF!</definedName>
    <definedName name="Ðþtype.pl" hidden="1">#REF!</definedName>
    <definedName name="ÐTurnoverDrillDown" hidden="1">#REF!</definedName>
    <definedName name="DVNAM">"QSYSPRT"</definedName>
    <definedName name="DVTYP">"PRINTER"</definedName>
    <definedName name="dyfhn" localSheetId="1" hidden="1">{#N/A,#N/A,FALSE,"Aging Summary";#N/A,#N/A,FALSE,"Ratio Analysis";#N/A,#N/A,FALSE,"Test 120 Day Accts";#N/A,#N/A,FALSE,"Tickmarks"}</definedName>
    <definedName name="dyfhn" hidden="1">{#N/A,#N/A,FALSE,"Aging Summary";#N/A,#N/A,FALSE,"Ratio Analysis";#N/A,#N/A,FALSE,"Test 120 Day Accts";#N/A,#N/A,FALSE,"Tickmarks"}</definedName>
    <definedName name="ÐYNDropdown" hidden="1">#REF!</definedName>
    <definedName name="e" hidden="1">#REF!</definedName>
    <definedName name="ee" hidden="1">#REF!</definedName>
    <definedName name="eee" hidden="1">{#N/A,#N/A,FALSE,"MKT.COMPS";#N/A,#N/A,FALSE,"DCF - LBO"}</definedName>
    <definedName name="eeeeeeeeeeeeee" hidden="1">{"(MEASDATA) BY QUARTER",#N/A,FALSE,"measdata";"(SEGMENTDETAILS) DATA",#N/A,FALSE,"segmentdetails";"(SEGMENTDETAILS) EXPLANATIONS",#N/A,FALSE,"segmentdetails";"(BS)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SALES",#N/A,FALSE,"Deliveries";#N/A,#N/A,FALSE,"QTRComments";#N/A,#N/A,FALSE,"Risk&amp;OpprQtr";#N/A,#N/A,FALSE,"Risk&amp;OpprTY";#N/A,#N/A,FALSE,"divbklgsales"}</definedName>
    <definedName name="eeeeeeeeeeeeeee" hidden="1">{"(MEASDATA) BY QUARTER",#N/A,FALSE,"measdata";"(PROGDETAIL) BY MONTH",#N/A,FALSE,"progdetail";"(PROGDETAIL) BY QTR",#N/A,FALSE,"progdetail";"(ORDERS) GOR ORDERS",#N/A,FALSE,"Orders";"(DELIVERIES) UNIT SALES",#N/A,FALSE,"Deliveries";"(SEGMENTDETAILS) DATA",#N/A,FALSE,"QTRComments"}</definedName>
    <definedName name="eeeeeeeeeeeeeeee" hidden="1">{#N/A,#N/A,FALSE,"SEGINC";#N/A,#N/A,FALSE,"INTINCEXP";#N/A,#N/A,FALSE,"SEGSALE";#N/A,#N/A,FALSE,"IDENTASSETS"}</definedName>
    <definedName name="eeeeeeeeeeeeeeeeee" hidden="1">{#N/A,#N/A,FALSE,"WARCO";#N/A,#N/A,FALSE,"ALPHA"}</definedName>
    <definedName name="eeeeeeeeeeeeeeeeeee" hidden="1">{#N/A,#N/A,FALSE,"FBS-ASSETS";#N/A,#N/A,FALSE,"FBS-LIAB&amp;SE";#N/A,#N/A,FALSE,"FIS-QTR";#N/A,#N/A,FALSE,"FIS-YTD";#N/A,#N/A,FALSE,"FCF-QTR";#N/A,#N/A,FALSE,"FCF-YTD";#N/A,#N/A,FALSE,"FSE-QTR";#N/A,#N/A,FALSE,"FSE-YTD"}</definedName>
    <definedName name="eeeeeeeeeeeeeeeeeeeeeeeeee" hidden="1">{#N/A,#N/A,FALSE,"BS-WP";#N/A,#N/A,FALSE,"INCST-WP";#N/A,#N/A,FALSE,"CF-WP";#N/A,#N/A,FALSE,"SEST-WP";#N/A,#N/A,FALSE,"RSTMENT";#N/A,#N/A,FALSE,"STMENT"}</definedName>
    <definedName name="effodd" hidden="1">{"'Standalone List Price Trends'!$A$1:$X$56"}</definedName>
    <definedName name="ELF" localSheetId="1">(((1+[0]!Real_Return)^Probable_Life)-(1+[0]!Real_Return)^#REF!)</definedName>
    <definedName name="ELF">(((1+Real_Return)^Probable_Life)-(1+Real_Return)^#REF!)</definedName>
    <definedName name="EPAGE">"1"</definedName>
    <definedName name="ere" hidden="1">{#N/A,#N/A,FALSE,"FBS-ASSETS";#N/A,#N/A,FALSE,"FBS-LIAB&amp;SE";#N/A,#N/A,FALSE,"FIS-QTR";#N/A,#N/A,FALSE,"FIS-YTD";#N/A,#N/A,FALSE,"FCF-QTR";#N/A,#N/A,FALSE,"FCF-YTD";#N/A,#N/A,FALSE,"FSE-QTR";#N/A,#N/A,FALSE,"FSE-YTD";#N/A,#N/A,FALSE,"CONSOLIDATING PGS 1";#N/A,#N/A,FALSE,"CONSOLIDATING PGS 2";#N/A,#N/A,FALSE,"ELIMINATIONS"}</definedName>
    <definedName name="essbase12month" hidden="1">{"balsheet",#N/A,FALSE,"A"}</definedName>
    <definedName name="etet" hidden="1">#REF!</definedName>
    <definedName name="ev.Calculation" hidden="1">-4135</definedName>
    <definedName name="ev.Initialized" hidden="1">FALSE</definedName>
    <definedName name="EV__EVCOM_OPTIONS__" hidden="1">8</definedName>
    <definedName name="EV__EXPOPTIONS__" hidden="1">0</definedName>
    <definedName name="EV__LASTREFTIME__" hidden="1">39729.3809143519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134217799</definedName>
    <definedName name="EV__WBVERSION__" hidden="1">0</definedName>
    <definedName name="ExactAddinConnection" hidden="1">"003"</definedName>
    <definedName name="ExactAddinConnection.003" hidden="1">"MMODSIN02;003;limj02;0"</definedName>
    <definedName name="ExactAddinConnection.005" hidden="1">"gwc-exact;005;tspearing;1"</definedName>
    <definedName name="ExactAddinConnection.100" hidden="1">"mmodsin02;003;sg01limj01;1"</definedName>
    <definedName name="ExactAddinConnection.101" hidden="1">"(local);101;tanv3790;1"</definedName>
    <definedName name="EXCELNO">"EXCEL1"</definedName>
    <definedName name="FA" localSheetId="1" hidden="1">{"datatable",#N/A,FALSE,"Cust.Adds_Volumes"}</definedName>
    <definedName name="FA" hidden="1">{"datatable",#N/A,FALSE,"Cust.Adds_Volumes"}</definedName>
    <definedName name="fadsfsd" hidden="1">{#N/A,#N/A,FALSE,"MKT.COMPS";#N/A,#N/A,FALSE,"DCF - LBO"}</definedName>
    <definedName name="fafsdf" hidden="1">{"ReportTop",#N/A,FALSE,"report top"}</definedName>
    <definedName name="fasfwe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FCode" hidden="1">#REF!</definedName>
    <definedName name="fd" hidden="1">{"(MEASDATA) BY QUARTER",#N/A,FALSE,"measdata";"(BS)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SALES",#N/A,FALSE,"Deliveries";#N/A,#N/A,FALSE,"Risk&amp;OpprTY"}</definedName>
    <definedName name="fdfsdf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FDHDF" hidden="1">#REF!</definedName>
    <definedName name="fdsa" hidden="1">{"'Standalone List Price Trends'!$A$1:$X$56"}</definedName>
    <definedName name="fdsfsddsf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ff" localSheetId="1" hidden="1">{"OM_data",#N/A,FALSE,"O&amp;M Data Table";"OM_regulatory_adjustments",#N/A,FALSE,"O&amp;M Data Table";"OM_select_data",#N/A,FALSE,"O&amp;M Data Table"}</definedName>
    <definedName name="ff" hidden="1">{"OM_data",#N/A,FALSE,"O&amp;M Data Table";"OM_regulatory_adjustments",#N/A,FALSE,"O&amp;M Data Table";"OM_select_data",#N/A,FALSE,"O&amp;M Data Table"}</definedName>
    <definedName name="ffdd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fff" localSheetId="1" hidden="1">{"income",#N/A,FALSE,"income_statement"}</definedName>
    <definedName name="fff">{"income",#N/A,FALSE,"income_statement"}</definedName>
    <definedName name="ffff" localSheetId="1" hidden="1">{#N/A,#N/A,FALSE,"TAX COMPUTATION";#N/A,#N/A,FALSE,"TAX SCHEDULE";#N/A,#N/A,FALSE,"ADDITIONS";#N/A,#N/A,FALSE,"W &amp; T"}</definedName>
    <definedName name="ffff" hidden="1">{#N/A,#N/A,FALSE,"TAX COMPUTATION";#N/A,#N/A,FALSE,"TAX SCHEDULE";#N/A,#N/A,FALSE,"ADDITIONS";#N/A,#N/A,FALSE,"W &amp; T"}</definedName>
    <definedName name="fffff" hidden="1">{#N/A,#N/A,FALSE,"98-profile"}</definedName>
    <definedName name="ffffff" hidden="1">#REF!</definedName>
    <definedName name="fffffffffff" hidden="1">{"'Standalone List Price Trends'!$A$1:$X$56"}</definedName>
    <definedName name="fg" localSheetId="1" hidden="1">{#N/A,#N/A,FALSE,"Aging Summary";#N/A,#N/A,FALSE,"Ratio Analysis";#N/A,#N/A,FALSE,"Test 120 Day Accts";#N/A,#N/A,FALSE,"Tickmarks"}</definedName>
    <definedName name="fg" hidden="1">{#N/A,#N/A,FALSE,"Aging Summary";#N/A,#N/A,FALSE,"Ratio Analysis";#N/A,#N/A,FALSE,"Test 120 Day Accts";#N/A,#N/A,FALSE,"Tickmarks"}</definedName>
    <definedName name="fill" hidden="1">#REF!</definedName>
    <definedName name="Fill2" hidden="1">#REF!</definedName>
    <definedName name="Final98">#REF!,#REF!,#REF!,#REF!,#REF!,#REF!,#REF!,#REF!,#REF!,#REF!,#REF!,#REF!</definedName>
    <definedName name="FinalList">#REF!,#REF!,#REF!,#REF!,#REF!,#REF!,#REF!,#REF!,#REF!,#REF!</definedName>
    <definedName name="FinalProjects">#REF!,#REF!,#REF!,#REF!,#REF!,#REF!,#REF!,#REF!,#REF!,#REF!,#REF!</definedName>
    <definedName name="fish" hidden="1">{#N/A,#N/A,FALSE,"VALSUM";#N/A,#N/A,FALSE,"MKT.COMPS";#N/A,#N/A,FALSE,"ACQ.MULT.";#N/A,#N/A,FALSE,"DCF - LBO"}</definedName>
    <definedName name="FMTYP">"SP1"</definedName>
    <definedName name="fnew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ld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recast97">#REF!,#REF!</definedName>
    <definedName name="four" hidden="1">#REF!</definedName>
    <definedName name="FP" hidden="1">{#N/A,#N/A,FALSE,"WCI - Bud - Fin. Sum. ";"Summary",#N/A,FALSE,"Summary (g)";"GM with comments",#N/A,FALSE,"GM by Client";"Program Notes",#N/A,FALSE,"Summary (g)";"Risk",#N/A,FALSE,"Summary (g)";#N/A,#N/A,FALSE,"COS by Client by CC";"GM by month",#N/A,FALSE,"GM by Client";#N/A,#N/A,FALSE,"Salaries";#N/A,#N/A,FALSE,"HO Sch 1";"Growth PL sum",#N/A,FALSE,"WCI - Bud - P&amp;L with Growth";#N/A,#N/A,FALSE,"3 CCs"}</definedName>
    <definedName name="FS" hidden="1">#REF!</definedName>
    <definedName name="fsddsfsf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FSoPacific" hidden="1">{"BS",#N/A,FALSE,"USA"}</definedName>
    <definedName name="fuck" hidden="1">{#N/A,#N/A,FALSE,"Capital Costs";#N/A,#N/A,FALSE,"Depreciation (Book)";#N/A,#N/A,FALSE,"Depreciation (Tax)"}</definedName>
    <definedName name="fwaf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fwafwf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Research &amp; Development";#N/A,#N/A,FALSE,"E.9 New Business Development";#N/A,#N/A,FALSE,"E.10 Tax Information";#N/A,#N/A,FALSE,"A.2 President's Measures"}</definedName>
    <definedName name="fwfwef" hidden="1">{#N/A,#N/A,FALSE,"Forecast Cover";#N/A,#N/A,FALSE,"D.1 Bal. Sheet";#N/A,#N/A,FALSE,"D.2 Income Statement";#N/A,#N/A,FALSE,"D.3 Quarterly Forecast";#N/A,#N/A,FALSE,"E.1 Monthly Forecast Q3";#N/A,#N/A,FALSE,"E.7 Capital";#N/A,#N/A,FALSE,"E.8 Research &amp; Development";#N/A,#N/A,FALSE,"E.9 New Business Development";#N/A,#N/A,FALSE,"E.10 Tax Information"}</definedName>
    <definedName name="g" localSheetId="1" hidden="1">{#N/A,#N/A,FALSE,"Aging Summary";#N/A,#N/A,FALSE,"Ratio Analysis";#N/A,#N/A,FALSE,"Test 120 Day Accts";#N/A,#N/A,FALSE,"Tickmarks"}</definedName>
    <definedName name="g" hidden="1">{#N/A,#N/A,FALSE,"Aging Summary";#N/A,#N/A,FALSE,"Ratio Analysis";#N/A,#N/A,FALSE,"Test 120 Day Accts";#N/A,#N/A,FALSE,"Tickmarks"}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enco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GFHDF" hidden="1">#REF!</definedName>
    <definedName name="GG" localSheetId="1" hidden="1">{#N/A,#N/A,FALSE,"Aging Summary";#N/A,#N/A,FALSE,"Ratio Analysis";#N/A,#N/A,FALSE,"Test 120 Day Accts";#N/A,#N/A,FALSE,"Tickmarks"}</definedName>
    <definedName name="GG" hidden="1">{#N/A,#N/A,FALSE,"Aging Summary";#N/A,#N/A,FALSE,"Ratio Analysis";#N/A,#N/A,FALSE,"Test 120 Day Accts";#N/A,#N/A,FALSE,"Tickmarks"}</definedName>
    <definedName name="ggggggg" hidden="1">{#N/A,#N/A,FALSE,"Aging Summary";#N/A,#N/A,FALSE,"Ratio Analysis";#N/A,#N/A,FALSE,"Test 120 Day Accts";#N/A,#N/A,FALSE,"Tickmarks"}</definedName>
    <definedName name="gggggggggg" localSheetId="1" hidden="1">{#N/A,#N/A,FALSE,"TAX COMPUTATION";#N/A,#N/A,FALSE,"TAX SCHEDULE";#N/A,#N/A,FALSE,"ADDITIONS";#N/A,#N/A,FALSE,"W &amp; T"}</definedName>
    <definedName name="gggggggggg" hidden="1">{#N/A,#N/A,FALSE,"TAX COMPUTATION";#N/A,#N/A,FALSE,"TAX SCHEDULE";#N/A,#N/A,FALSE,"ADDITIONS";#N/A,#N/A,FALSE,"W &amp; T"}</definedName>
    <definedName name="gggggggggggg" hidden="1">{#N/A,#N/A,FALSE,"YE BK COV PG"}</definedName>
    <definedName name="ggggggggggggg" hidden="1">{#N/A,#N/A,FALSE,"FBS-ASSETS";#N/A,#N/A,FALSE,"FBS-LIAB&amp;SE";#N/A,#N/A,FALSE,"FIS-YTD";#N/A,#N/A,FALSE,"FCF-YTD";#N/A,#N/A,FALSE,"FSE-YTD";#N/A,#N/A,FALSE,"CONSOLIDATING PGS 1";#N/A,#N/A,FALSE,"CONSOLIDATING PGS 2";#N/A,#N/A,FALSE,"ELIMINATIONS"}</definedName>
    <definedName name="gggggggggggggggg" hidden="1">{#N/A,#N/A,FALSE,"FBS-ASSETS";#N/A,#N/A,FALSE,"FBS-LIAB&amp;SE";#N/A,#N/A,FALSE,"FIS-YTD";#N/A,#N/A,FALSE,"FCF-YTD";#N/A,#N/A,FALSE,"FSE-YTD"}</definedName>
    <definedName name="gggggggggggggggggggg" hidden="1">{#N/A,#N/A,FALSE,"FY97";#N/A,#N/A,FALSE,"FY98";#N/A,#N/A,FALSE,"FY99";#N/A,#N/A,FALSE,"FY00";#N/A,#N/A,FALSE,"FY01"}</definedName>
    <definedName name="gggj" hidden="1">{#N/A,#N/A,FALSE,"Aging Summary";#N/A,#N/A,FALSE,"Ratio Analysis";#N/A,#N/A,FALSE,"Test 120 Day Accts";#N/A,#N/A,FALSE,"Tickmarks"}</definedName>
    <definedName name="GHJ" hidden="1">#REF!</definedName>
    <definedName name="GM">OFFSET(#REF!,0,0,1,#REF!)</definedName>
    <definedName name="GMLY">OFFSET(#REF!,0,0,1,#REF!)</definedName>
    <definedName name="Graph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Graph1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gre" hidden="1">{#N/A,#N/A,FALSE,"FBS-ASSETS";#N/A,#N/A,FALSE,"FBS-LIAB&amp;SE";#N/A,#N/A,FALSE,"FIS-YTD";#N/A,#N/A,FALSE,"FCF-YTD";#N/A,#N/A,FALSE,"FSE-YTD";#N/A,#N/A,FALSE,"CONSOLIDATING PGS 1";#N/A,#N/A,FALSE,"CONSOLIDATING PGS 2";#N/A,#N/A,FALSE,"ELIMINATIONS"}</definedName>
    <definedName name="Group1">#REF!,#REF!,#REF!,#REF!</definedName>
    <definedName name="grr" localSheetId="1" hidden="1">{#N/A,#N/A,FALSE,"TAX COMPUTATION";#N/A,#N/A,FALSE,"TAX SCHEDULE";#N/A,#N/A,FALSE,"ADDITIONS";#N/A,#N/A,FALSE,"W &amp; T"}</definedName>
    <definedName name="grr" hidden="1">{#N/A,#N/A,FALSE,"TAX COMPUTATION";#N/A,#N/A,FALSE,"TAX SCHEDULE";#N/A,#N/A,FALSE,"ADDITIONS";#N/A,#N/A,FALSE,"W &amp; T"}</definedName>
    <definedName name="gser" hidden="1">{#N/A,#N/A,FALSE,"WARCO";#N/A,#N/A,FALSE,"ALPHA"}</definedName>
    <definedName name="gt" hidden="1">{#N/A,#N/A,FALSE,"YE INT COV";#N/A,#N/A,FALSE,"YE INT COV B"}</definedName>
    <definedName name="h" hidden="1">{"comps",#N/A,FALSE,"TXTCOMPS";"segment_EPS",#N/A,FALSE,"TXTCOMPS";"valuation",#N/A,FALSE,"TXTCOMPS"}</definedName>
    <definedName name="HAR" localSheetId="1" hidden="1">{#N/A,#N/A,FALSE,"Sheet1"}</definedName>
    <definedName name="HAR" hidden="1">{#N/A,#N/A,FALSE,"Sheet1"}</definedName>
    <definedName name="he" hidden="1">#REF!</definedName>
    <definedName name="HEADER1">"WORK ORDER ANALYSIS DETAIL  GAAP"</definedName>
    <definedName name="HEADER2">"2294"</definedName>
    <definedName name="HEADER3">"START DATE: JAN 2012     END DATE: FEB 2012"</definedName>
    <definedName name="HEADER4">""</definedName>
    <definedName name="hel" hidden="1">#REF!</definedName>
    <definedName name="hghegs" hidden="1">{"(MEASDATA) BY QUARTER",#N/A,FALSE,"measdata";"(SEGMENTDETAILS) DATA",#N/A,FALSE,"segmentdetails";"(SEGMENTDETAILS) EXPLANATIONS",#N/A,FALSE,"segmentdetails";"(BS)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SALES",#N/A,FALSE,"Deliveries";#N/A,#N/A,FALSE,"QTRComments";#N/A,#N/A,FALSE,"Risk&amp;OpprQtr";#N/A,#N/A,FALSE,"Risk&amp;OpprTY";#N/A,#N/A,FALSE,"divbklgsales"}</definedName>
    <definedName name="hgjgjgj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hjhgjh" hidden="1">{#N/A,#N/A,FALSE,"Aging Summary";#N/A,#N/A,FALSE,"Ratio Analysis";#N/A,#N/A,FALSE,"Test 120 Day Accts";#N/A,#N/A,FALSE,"Tickmarks"}</definedName>
    <definedName name="HH">"12"</definedName>
    <definedName name="hhhh" hidden="1">#REF!</definedName>
    <definedName name="HiddenRows" hidden="1">#REF!</definedName>
    <definedName name="hjhgjhgjg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KL" hidden="1">#REF!</definedName>
    <definedName name="HLJKGJKL" hidden="1">#REF!</definedName>
    <definedName name="hn.ExtDb" hidden="1">FALSE</definedName>
    <definedName name="hn.ModelType" hidden="1">"DEAL"</definedName>
    <definedName name="hn.ModelVersion" hidden="1">1</definedName>
    <definedName name="hn.NoUpload" hidden="1">0</definedName>
    <definedName name="hn.RolledForward" hidden="1">FALSE</definedName>
    <definedName name="hod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houy" hidden="1">{#N/A,#N/A,FALSE,"AD_Purchase";#N/A,#N/A,FALSE,"Credit";#N/A,#N/A,FALSE,"PF Acquisition";#N/A,#N/A,FALSE,"PF Offering"}</definedName>
    <definedName name="hsg" hidden="1">{#N/A,#N/A,FALSE,"VALSUM";#N/A,#N/A,FALSE,"MKT.COMPS";#N/A,#N/A,FALSE,"ACQ.MULT.";#N/A,#N/A,FALSE,"DCF - LBO"}</definedName>
    <definedName name="HTML_CodePage">1252</definedName>
    <definedName name="HTML_Control" localSheetId="1">{"'2003 05 15'!$W$11:$AI$18","'2003 05 15'!$A$1:$V$30"}</definedName>
    <definedName name="HTML_Control">{"'2003 05 15'!$W$11:$AI$18","'2003 05 15'!$A$1:$V$30"}</definedName>
    <definedName name="HTML_Control_BIT" localSheetId="1">{"'2003 05 15'!$W$11:$AI$18","'2003 05 15'!$A$1:$V$30"}</definedName>
    <definedName name="HTML_Control_BIT">{"'2003 05 15'!$W$11:$AI$18","'2003 05 15'!$A$1:$V$30"}</definedName>
    <definedName name="HTML_Control2" hidden="1">{"'action plan'!$D$13"}</definedName>
    <definedName name="HTML_Description">""</definedName>
    <definedName name="HTML_Email">""</definedName>
    <definedName name="HTML_Header">"2003 05 15"</definedName>
    <definedName name="HTML_LastUpdate">"5/15/2003"</definedName>
    <definedName name="HTML_LineAfter">FALSE</definedName>
    <definedName name="HTML_LineBefore">FALSE</definedName>
    <definedName name="HTML_Name">"Dave Sloan"</definedName>
    <definedName name="HTML_OBDlg2">TRUE</definedName>
    <definedName name="HTML_OBDlg4">TRUE</definedName>
    <definedName name="HTML_OS">0</definedName>
    <definedName name="HTML_PathFile">"N:\Time _ Cost Allocation\2003 03 AM Time Allocation\Results\MyHTML.htm"</definedName>
    <definedName name="HTML_PathFileMac" hidden="1">"Macintosh HD:Web Site “~adamodar”:pc:datasets:MyHTML.html"</definedName>
    <definedName name="HTML_Title">"2003 05 15 to Ian"</definedName>
    <definedName name="HTML1_1" hidden="1">"[第1段階実施会社.XLS]実施会社!$A$1:$R$299"</definedName>
    <definedName name="HTML1_10" hidden="1">""</definedName>
    <definedName name="HTML1_11" hidden="1">1</definedName>
    <definedName name="HTML1_12" hidden="1">"C:\My Documents\kaisya.htm"</definedName>
    <definedName name="HTML1_2" hidden="1">1</definedName>
    <definedName name="HTML1_3" hidden="1">"第1段階実施会社"</definedName>
    <definedName name="HTML1_4" hidden="1">""</definedName>
    <definedName name="HTML1_5" hidden="1">""</definedName>
    <definedName name="HTML1_6" hidden="1">1</definedName>
    <definedName name="HTML1_7" hidden="1">1</definedName>
    <definedName name="HTML1_8" hidden="1">"96/09/26"</definedName>
    <definedName name="HTML1_9" hidden="1">"渡辺　学"</definedName>
    <definedName name="HTMLCount" hidden="1">1</definedName>
    <definedName name="hu" hidden="1">{"comps",#N/A,FALSE,"TXTCOMPS";"segment_EPS",#N/A,FALSE,"TXTCOMPS";"valuation",#N/A,FALSE,"TXTCOMPS"}</definedName>
    <definedName name="HUh" hidden="1">{"'Standalone List Price Trends'!$A$1:$X$56"}</definedName>
    <definedName name="Huh?" localSheetId="1">{"'2003 05 15'!$W$11:$AI$18","'2003 05 15'!$A$1:$V$30"}</definedName>
    <definedName name="Huh?">{"'2003 05 15'!$W$11:$AI$18","'2003 05 15'!$A$1:$V$30"}</definedName>
    <definedName name="Huh?_BIT" localSheetId="1">{"'2003 05 15'!$W$11:$AI$18","'2003 05 15'!$A$1:$V$30"}</definedName>
    <definedName name="Huh?_BIT">{"'2003 05 15'!$W$11:$AI$18","'2003 05 15'!$A$1:$V$30"}</definedName>
    <definedName name="huji" hidden="1">{"comps",#N/A,FALSE,"TXTCOMPS"}</definedName>
    <definedName name="HW" hidden="1">#REF!</definedName>
    <definedName name="hwswpulp" hidden="1">#REF!</definedName>
    <definedName name="i" localSheetId="1" hidden="1">{"comps",#N/A,FALSE,"TXTCOMPS";"segment_EPS",#N/A,FALSE,"TXTCOMPS";"valuation",#N/A,FALSE,"TXTCOMPS"}</definedName>
    <definedName name="iiiiii" hidden="1">{#N/A,#N/A,FALSE,"PERSONAL";#N/A,#N/A,FALSE,"explotación";#N/A,#N/A,FALSE,"generales"}</definedName>
    <definedName name="iju" hidden="1">#REF!</definedName>
    <definedName name="Inflation">0.015</definedName>
    <definedName name="Input_FW">#REF!,#REF!,#REF!,#REF!</definedName>
    <definedName name="Input_HUC">#REF!,#REF!,#REF!,#REF!,#REF!,#REF!,#REF!,#REF!</definedName>
    <definedName name="ip" hidden="1">{"'Standalone List Price Trends'!$A$1:$X$56"}</definedName>
    <definedName name="IPATH">"I:\Compleo\Compleo IDF"</definedName>
    <definedName name="ipcc" hidden="1">{"'Standalone List Price Trends'!$A$1:$X$56"}</definedName>
    <definedName name="IQ_1" hidden="1">38971.6218981482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CCOUNT_CHANGE" hidden="1">"c1449"</definedName>
    <definedName name="IQ_ACCOUNTING_FFIEC" hidden="1">"c13054"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FTER_TAX_INCOME_FDIC" hidden="1">"c6583"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_IMPAIRMENT_OTHER_INTANGIBLE_ASSETS_FFIEC" hidden="1">"c13026"</definedName>
    <definedName name="IQ_AMORT_EXPENSE_FDIC" hidden="1">"c6677"</definedName>
    <definedName name="IQ_AMORTIZATION" hidden="1">"c1591"</definedName>
    <definedName name="IQ_AMORTIZED_COST_FDIC" hidden="1">"c6426"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DIVIDEND" hidden="1">"c229"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HELD_FDIC" hidden="1">"c6305"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REPRICE_ASSETS_TOT_FFIEC" hidden="1">"c13454"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AILABLE_SALE_SEC_FFIEC" hidden="1">"c12791"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FC_UNUSED_UNUSED_UNUSED" hidden="1">"c8353"</definedName>
    <definedName name="IQ_BALANCE_GOODS_APR_UNUSED" hidden="1">"c7473"</definedName>
    <definedName name="IQ_BALANCE_GOODS_APR_UNUSED_UNUSED_UNUSED" hidden="1">"c7473"</definedName>
    <definedName name="IQ_BALANCE_GOODS_FC_UNUSED" hidden="1">"c7693"</definedName>
    <definedName name="IQ_BALANCE_GOODS_FC_UNUSED_UNUSED_UNUSED" hidden="1">"c7693"</definedName>
    <definedName name="IQ_BALANCE_GOODS_POP_FC_UNUSED" hidden="1">"c7913"</definedName>
    <definedName name="IQ_BALANCE_GOODS_POP_FC_UNUSED_UNUSED_UNUSED" hidden="1">"c7913"</definedName>
    <definedName name="IQ_BALANCE_GOODS_POP_UNUSED" hidden="1">"c7033"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FC_UNUSED_UNUSED_UNUSED" hidden="1">"c8133"</definedName>
    <definedName name="IQ_BALANCE_GOODS_YOY_UNUSED" hidden="1">"c7253"</definedName>
    <definedName name="IQ_BALANCE_GOODS_YOY_UNUSED_UNUSED_UNUSED" hidden="1">"c7253"</definedName>
    <definedName name="IQ_BALANCE_SERV_APR_FC_UNUSED" hidden="1">"c8355"</definedName>
    <definedName name="IQ_BALANCE_SERV_APR_FC_UNUSED_UNUSED_UNUSED" hidden="1">"c8355"</definedName>
    <definedName name="IQ_BALANCE_SERV_APR_UNUSED" hidden="1">"c7475"</definedName>
    <definedName name="IQ_BALANCE_SERV_APR_UNUSED_UNUSED_UNUSED" hidden="1">"c7475"</definedName>
    <definedName name="IQ_BALANCE_SERV_FC_UNUSED" hidden="1">"c7695"</definedName>
    <definedName name="IQ_BALANCE_SERV_FC_UNUSED_UNUSED_UNUSED" hidden="1">"c7695"</definedName>
    <definedName name="IQ_BALANCE_SERV_POP_FC_UNUSED" hidden="1">"c7915"</definedName>
    <definedName name="IQ_BALANCE_SERV_POP_FC_UNUSED_UNUSED_UNUSED" hidden="1">"c7915"</definedName>
    <definedName name="IQ_BALANCE_SERV_POP_UNUSED" hidden="1">"c7035"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FC_UNUSED_UNUSED_UNUSED" hidden="1">"c8135"</definedName>
    <definedName name="IQ_BALANCE_SERV_YOY_UNUSED" hidden="1">"c7255"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FC_UNUSED_UNUSED_UNUSED" hidden="1">"c8357"</definedName>
    <definedName name="IQ_BALANCE_TRADE_APR_UNUSED" hidden="1">"c7477"</definedName>
    <definedName name="IQ_BALANCE_TRADE_APR_UNUSED_UNUSED_UNUSED" hidden="1">"c7477"</definedName>
    <definedName name="IQ_BALANCE_TRADE_FC_UNUSED" hidden="1">"c7697"</definedName>
    <definedName name="IQ_BALANCE_TRADE_FC_UNUSED_UNUSED_UNUSED" hidden="1">"c7697"</definedName>
    <definedName name="IQ_BALANCE_TRADE_POP_FC_UNUSED" hidden="1">"c7917"</definedName>
    <definedName name="IQ_BALANCE_TRADE_POP_FC_UNUSED_UNUSED_UNUSED" hidden="1">"c7917"</definedName>
    <definedName name="IQ_BALANCE_TRADE_POP_UNUSED" hidden="1">"c7037"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FC_UNUSED_UNUSED_UNUSED" hidden="1">"c8137"</definedName>
    <definedName name="IQ_BALANCE_TRADE_YOY_UNUSED" hidden="1">"c7257"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LOAN_LIST" hidden="1">"c13507"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ING_FEES_OPERATING_INC_FFIEC" hidden="1">"c13386"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ID" hidden="1">"c13756"</definedName>
    <definedName name="IQ_BOARD_MEMBER_TITLE" hidden="1">"c97"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NDRATING_FITCH" hidden="1">"c223"</definedName>
    <definedName name="IQ_BONDRATING_FITCH_DATE" hidden="1">"c241"</definedName>
    <definedName name="IQ_BONDRATING_SP" hidden="1">"c224"</definedName>
    <definedName name="IQ_BONDRATING_SP_DATE" hidden="1">"c242"</definedName>
    <definedName name="IQ_BOOK_VALUE" hidden="1">"c68"</definedName>
    <definedName name="IQ_BORROWED_MONEY_QUARTERLY_AVG_FFIEC" hidden="1">"c13091"</definedName>
    <definedName name="IQ_BORROWINGS_LESS_1YR_ASSETS_TOT_FFIEC" hidden="1">"c13450"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" hidden="1">"c8359"</definedName>
    <definedName name="IQ_BUDGET_BALANCE_APR_FC_UNUSED_UNUSED_UNUSED" hidden="1">"c8359"</definedName>
    <definedName name="IQ_BUDGET_BALANCE_APR_UNUSED" hidden="1">"c7479"</definedName>
    <definedName name="IQ_BUDGET_BALANCE_APR_UNUSED_UNUSED_UNUSED" hidden="1">"c7479"</definedName>
    <definedName name="IQ_BUDGET_BALANCE_FC_UNUSED" hidden="1">"c7699"</definedName>
    <definedName name="IQ_BUDGET_BALANCE_FC_UNUSED_UNUSED_UNUSED" hidden="1">"c7699"</definedName>
    <definedName name="IQ_BUDGET_BALANCE_POP_FC_UNUSED" hidden="1">"c7919"</definedName>
    <definedName name="IQ_BUDGET_BALANCE_POP_FC_UNUSED_UNUSED_UNUSED" hidden="1">"c7919"</definedName>
    <definedName name="IQ_BUDGET_BALANCE_POP_UNUSED" hidden="1">"c7039"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UNUSED_UNUSED_UNUSED" hidden="1">"c6819"</definedName>
    <definedName name="IQ_BUDGET_BALANCE_YOY_FC_UNUSED" hidden="1">"c8139"</definedName>
    <definedName name="IQ_BUDGET_BALANCE_YOY_FC_UNUSED_UNUSED_UNUSED" hidden="1">"c8139"</definedName>
    <definedName name="IQ_BUDGET_BALANCE_YOY_UNUSED" hidden="1">"c7259"</definedName>
    <definedName name="IQ_BUDGET_BALANCE_YOY_UNUSED_UNUSED_UNUSED" hidden="1">"c7259"</definedName>
    <definedName name="IQ_BUDGET_RECEIPTS_APR_FC_UNUSED" hidden="1">"c8361"</definedName>
    <definedName name="IQ_BUDGET_RECEIPTS_APR_FC_UNUSED_UNUSED_UNUSED" hidden="1">"c8361"</definedName>
    <definedName name="IQ_BUDGET_RECEIPTS_APR_UNUSED" hidden="1">"c7481"</definedName>
    <definedName name="IQ_BUDGET_RECEIPTS_APR_UNUSED_UNUSED_UNUSED" hidden="1">"c7481"</definedName>
    <definedName name="IQ_BUDGET_RECEIPTS_FC_UNUSED" hidden="1">"c7701"</definedName>
    <definedName name="IQ_BUDGET_RECEIPTS_FC_UNUSED_UNUSED_UNUSED" hidden="1">"c7701"</definedName>
    <definedName name="IQ_BUDGET_RECEIPTS_POP_FC_UNUSED" hidden="1">"c7921"</definedName>
    <definedName name="IQ_BUDGET_RECEIPTS_POP_FC_UNUSED_UNUSED_UNUSED" hidden="1">"c7921"</definedName>
    <definedName name="IQ_BUDGET_RECEIPTS_POP_UNUSED" hidden="1">"c7041"</definedName>
    <definedName name="IQ_BUDGET_RECEIPTS_POP_UNUSED_UNUSED_UNUSED" hidden="1">"c7041"</definedName>
    <definedName name="IQ_BUDGET_RECEIPTS_UNUSED" hidden="1">"c6821"</definedName>
    <definedName name="IQ_BUDGET_RECEIPTS_UNUSED_UNUSED_UNUSED" hidden="1">"c6821"</definedName>
    <definedName name="IQ_BUDGET_RECEIPTS_YOY_FC_UNUSED" hidden="1">"c8141"</definedName>
    <definedName name="IQ_BUDGET_RECEIPTS_YOY_FC_UNUSED_UNUSED_UNUSED" hidden="1">"c8141"</definedName>
    <definedName name="IQ_BUDGET_RECEIPTS_YOY_UNUSED" hidden="1">"c7261"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REUT" hidden="1">"c5471"</definedName>
    <definedName name="IQ_BV_EST_REUT" hidden="1">"c5403"</definedName>
    <definedName name="IQ_BV_HIGH_EST_REUT" hidden="1">"c5405"</definedName>
    <definedName name="IQ_BV_LOW_EST_REUT" hidden="1">"c5406"</definedName>
    <definedName name="IQ_BV_MEDIAN_EST_REUT" hidden="1">"c5404"</definedName>
    <definedName name="IQ_BV_NUM_EST_REUT" hidden="1">"c5407"</definedName>
    <definedName name="IQ_BV_OVER_SHARES" hidden="1">"c1349"</definedName>
    <definedName name="IQ_BV_SHARE" hidden="1">"c100"</definedName>
    <definedName name="IQ_BV_STDDEV_EST_REUT" hidden="1">"c5408"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FC_UNUSED_UNUSED_UNUSED" hidden="1">"c8500"</definedName>
    <definedName name="IQ_CHANGE_INVENT_REAL_APR_UNUSED" hidden="1">"c7620"</definedName>
    <definedName name="IQ_CHANGE_INVENT_REAL_APR_UNUSED_UNUSED_UNUSED" hidden="1">"c7620"</definedName>
    <definedName name="IQ_CHANGE_INVENT_REAL_FC_UNUSED" hidden="1">"c7840"</definedName>
    <definedName name="IQ_CHANGE_INVENT_REAL_FC_UNUSED_UNUSED_UNUSED" hidden="1">"c7840"</definedName>
    <definedName name="IQ_CHANGE_INVENT_REAL_POP_FC_UNUSED" hidden="1">"c8060"</definedName>
    <definedName name="IQ_CHANGE_INVENT_REAL_POP_FC_UNUSED_UNUSED_UNUSED" hidden="1">"c8060"</definedName>
    <definedName name="IQ_CHANGE_INVENT_REAL_POP_UNUSED" hidden="1">"c7180"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FC_UNUSED_UNUSED_UNUSED" hidden="1">"c8280"</definedName>
    <definedName name="IQ_CHANGE_INVENT_REAL_YOY_UNUSED" hidden="1">"c7400"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ASSB_OUTSTANDING_BS_DATE" hidden="1">"c1972"</definedName>
    <definedName name="IQ_CLASSB_OUTSTANDING_FILING_DATE" hidden="1">"c1974"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MBS_ISSUED_AVAIL_SALE_FFIEC" hidden="1">"c12800"</definedName>
    <definedName name="IQ_CMBS_ISSUED_FFIEC" hidden="1">"c12786"</definedName>
    <definedName name="IQ_CMO_FDIC" hidden="1">"c6406"</definedName>
    <definedName name="IQ_COGS" hidden="1">"c175"</definedName>
    <definedName name="IQ_COLLATERAL_TYPE" hidden="1">"c8954"</definedName>
    <definedName name="IQ_COLLECTION_DOMESTIC_FDIC" hidden="1">"c6387"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IND_LOANS_TOT_LOANS_FFIEC" hidden="1">"c13874"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ET_FDIC" hidden="1">"c6317"</definedName>
    <definedName name="IQ_COMMERCIAL_INDUSTRIAL_LOANS_NON_ACCRUAL_FFIEC" hidden="1">"c13323"</definedName>
    <definedName name="IQ_COMMERCIAL_INDUSTRIAL_NET_CHARGE_OFFS_FDIC" hidden="1">"c6636"</definedName>
    <definedName name="IQ_COMMERCIAL_INDUSTRIAL_NON_US_CHARGE_OFFS_FFIEC" hidden="1">"c13179"</definedName>
    <definedName name="IQ_COMMERCIAL_INDUSTRIAL_NON_US_RECOV_FFIEC" hidden="1">"c13201"</definedName>
    <definedName name="IQ_COMMERCIAL_INDUSTRIAL_RECOVERIES_FDIC" hidden="1">"c6617"</definedName>
    <definedName name="IQ_COMMERCIAL_INDUSTRIAL_RISK_BASED_FFIEC" hidden="1">"c13431"</definedName>
    <definedName name="IQ_COMMERCIAL_INDUSTRIAL_TOTAL_LOANS_FOREIGN_FDIC" hidden="1">"c6451"</definedName>
    <definedName name="IQ_COMMERCIAL_INDUSTRIAL_TRADING_DOM_FFIEC" hidden="1">"c12932"</definedName>
    <definedName name="IQ_COMMERCIAL_INDUSTRIAL_US_CHARGE_OFFS_FFIEC" hidden="1">"c13178"</definedName>
    <definedName name="IQ_COMMERCIAL_INDUSTRIAL_US_RECOV_FFIEC" hidden="1">"c13200"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CONSTRUCTION_LAND_DEV_FDIC" hidden="1">"c6526"</definedName>
    <definedName name="IQ_COMMERCIAL_RE_GROSS_LOANS_FFIEC" hidden="1">"c13400"</definedName>
    <definedName name="IQ_COMMERCIAL_RE_LOANS_FDIC" hidden="1">"c6312"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ITMENTS_SELL_SEC_OTHER_OFF_BS_FFIEC" hidden="1">"c13129"</definedName>
    <definedName name="IQ_COMMODITY_EXPOSURE_FFIEC" hidden="1">"c13061"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P_GOODS_PRICE_INDEX_APR_FC_UNUSED" hidden="1">"c8381"</definedName>
    <definedName name="IQ_CORP_GOODS_PRICE_INDEX_APR_FC_UNUSED_UNUSED_UNUSED" hidden="1">"c8381"</definedName>
    <definedName name="IQ_CORP_GOODS_PRICE_INDEX_APR_UNUSED" hidden="1">"c7501"</definedName>
    <definedName name="IQ_CORP_GOODS_PRICE_INDEX_APR_UNUSED_UNUSED_UNUSED" hidden="1">"c7501"</definedName>
    <definedName name="IQ_CORP_GOODS_PRICE_INDEX_FC_UNUSED" hidden="1">"c7721"</definedName>
    <definedName name="IQ_CORP_GOODS_PRICE_INDEX_FC_UNUSED_UNUSED_UNUSED" hidden="1">"c7721"</definedName>
    <definedName name="IQ_CORP_GOODS_PRICE_INDEX_POP_FC_UNUSED" hidden="1">"c7941"</definedName>
    <definedName name="IQ_CORP_GOODS_PRICE_INDEX_POP_FC_UNUSED_UNUSED_UNUSED" hidden="1">"c7941"</definedName>
    <definedName name="IQ_CORP_GOODS_PRICE_INDEX_POP_UNUSED" hidden="1">"c7061"</definedName>
    <definedName name="IQ_CORP_GOODS_PRICE_INDEX_POP_UNUSED_UNUSED_UNUSED" hidden="1">"c7061"</definedName>
    <definedName name="IQ_CORP_GOODS_PRICE_INDEX_UNUSED" hidden="1">"c6841"</definedName>
    <definedName name="IQ_CORP_GOODS_PRICE_INDEX_UNUSED_UNUSED_UNUSED" hidden="1">"c6841"</definedName>
    <definedName name="IQ_CORP_GOODS_PRICE_INDEX_YOY_FC_UNUSED" hidden="1">"c8161"</definedName>
    <definedName name="IQ_CORP_GOODS_PRICE_INDEX_YOY_FC_UNUSED_UNUSED_UNUSED" hidden="1">"c8161"</definedName>
    <definedName name="IQ_CORP_GOODS_PRICE_INDEX_YOY_UNUSED" hidden="1">"c7281"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_PURCHASED_FFIEC" hidden="1">"c13491"</definedName>
    <definedName name="IQ_COST_INT_DEPOSITS_FFIEC" hidden="1">"c13489"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FDIC" hidden="1">"c6525"</definedName>
    <definedName name="IQ_CREDIT_CARD_LINES_UNUSED_FFIEC" hidden="1">"c13242"</definedName>
    <definedName name="IQ_CREDIT_CARD_LOANS_CHARGE_OFFS_FFIEC" hidden="1">"c13180"</definedName>
    <definedName name="IQ_CREDIT_CARD_LOANS_DUE_30_89_FFIEC" hidden="1">"c13272"</definedName>
    <definedName name="IQ_CREDIT_CARD_LOANS_DUE_90_FFIEC" hidden="1">"c13298"</definedName>
    <definedName name="IQ_CREDIT_CARD_LOANS_FDIC" hidden="1">"c6319"</definedName>
    <definedName name="IQ_CREDIT_CARD_LOANS_NON_ACCRUAL_FFIEC" hidden="1">"c13324"</definedName>
    <definedName name="IQ_CREDIT_CARD_LOANS_RECOV_FFIEC" hidden="1">"c13202"</definedName>
    <definedName name="IQ_CREDIT_CARD_NET_CHARGE_OFFS_FDIC" hidden="1">"c6654"</definedName>
    <definedName name="IQ_CREDIT_CARD_RECOVERIES_FDIC" hidden="1">"c6653"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_PROVISION_NET_CHARGE_OFFS_FDIC" hidden="1">"c6734"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FC_UNUSED_UNUSED_UNUSED" hidden="1">"c8387"</definedName>
    <definedName name="IQ_CURR_ACCT_BALANCE_APR_UNUSED" hidden="1">"c7507"</definedName>
    <definedName name="IQ_CURR_ACCT_BALANCE_APR_UNUSED_UNUSED_UNUSED" hidden="1">"c7507"</definedName>
    <definedName name="IQ_CURR_ACCT_BALANCE_FC_UNUSED" hidden="1">"c7727"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FC_UNUSED_UNUSED_UNUSED" hidden="1">"c7947"</definedName>
    <definedName name="IQ_CURR_ACCT_BALANCE_POP_UNUSED" hidden="1">"c7067"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FC_UNUSED_UNUSED_UNUSED" hidden="1">"c8167"</definedName>
    <definedName name="IQ_CURR_ACCT_BALANCE_YOY_UNUSED" hidden="1">"c7287"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A_PROCESSING_EXP_FFIEC" hidden="1">"c13047"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ES" hidden="1">"c1356"</definedName>
    <definedName name="IQ_DEMAND_DEP" hidden="1">"c320"</definedName>
    <definedName name="IQ_DEMAND_DEPOSITS_COMMERCIAL_BANK_SUBS_FFIEC" hidden="1">"c12945"</definedName>
    <definedName name="IQ_DEMAND_DEPOSITS_FDIC" hidden="1">"c6489"</definedName>
    <definedName name="IQ_DEMAND_DEPOSITS_TOT_DEPOSITS_FFIEC" hidden="1">"c13902"</definedName>
    <definedName name="IQ_DEPOSIT_ACCOUNTS_LESS_THAN_100K_FDIC" hidden="1">"c6494"</definedName>
    <definedName name="IQ_DEPOSIT_ACCOUNTS_MORE_THAN_100K_FDIC" hidden="1">"c6492"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FFIEC" hidden="1">"c12853"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100K_COMMERCIAL_BANK_SUBS_FFIEC" hidden="1">"c12948"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COMMON_FFIEC" hidden="1">"c12969"</definedName>
    <definedName name="IQ_DIVIDENDS_DECLARED_PREFERRED_FDIC" hidden="1">"c6658"</definedName>
    <definedName name="IQ_DIVIDENDS_DECLARED_PREFERRED_FFIEC" hidden="1">"c12968"</definedName>
    <definedName name="IQ_DIVIDENDS_FDIC" hidden="1">"c6660"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AVG_ASSETS_FFIEC" hidden="1">"c13354"</definedName>
    <definedName name="IQ_EARNING_ASSETS_FDIC" hidden="1">"c6360"</definedName>
    <definedName name="IQ_EARNING_ASSETS_QUARTERLY_AVG_FFIEC" hidden="1">"c13086"</definedName>
    <definedName name="IQ_EARNING_ASSETS_REPRICE_ASSETS_TOT_FFIEC" hidden="1">"c13451"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_FFIEC" hidden="1">"c13032"</definedName>
    <definedName name="IQ_EARNINGS_COVERAGE_LOSSES_FFIEC" hidden="1">"c13351"</definedName>
    <definedName name="IQ_EARNINGS_COVERAGE_NET_CHARGE_OFFS_FDIC" hidden="1">"c6735"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GROWTH_1" hidden="1">"c157"</definedName>
    <definedName name="IQ_EBIT_GROWTH_2" hidden="1">"c161"</definedName>
    <definedName name="IQ_EBIT_GW_ACT_OR_EST" hidden="1">"c4306"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GW_ACT_OR_EST" hidden="1">"c4320"</definedName>
    <definedName name="IQ_EBIT_SBC_GW_ACT_OR_EST_CIQ" hidden="1">"c4845"</definedName>
    <definedName name="IQ_EBIT_STDDEV_EST" hidden="1">"c1686"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GROWTH_1" hidden="1">"c156"</definedName>
    <definedName name="IQ_EBITDA_GROWTH_2" hidden="1">"c160"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GW_ACT_OR_EST" hidden="1">"c4354"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25_UNUSED_UNUSED_UNUSED" hidden="1">"c6825"</definedName>
    <definedName name="IQ_ECO_METRIC_6839_UNUSED" hidden="1">"c6839"</definedName>
    <definedName name="IQ_ECO_METRIC_6839_UNUSED_UNUSED_UNUSED" hidden="1">"c6839"</definedName>
    <definedName name="IQ_ECO_METRIC_6896_UNUSED" hidden="1">"c6896"</definedName>
    <definedName name="IQ_ECO_METRIC_6896_UNUSED_UNUSED_UNUSED" hidden="1">"c6896"</definedName>
    <definedName name="IQ_ECO_METRIC_6897_UNUSED" hidden="1">"c6897"</definedName>
    <definedName name="IQ_ECO_METRIC_6897_UNUSED_UNUSED_UNUSED" hidden="1">"c6897"</definedName>
    <definedName name="IQ_ECO_METRIC_6927" hidden="1">"c6927"</definedName>
    <definedName name="IQ_ECO_METRIC_6988_UNUSED" hidden="1">"c6988"</definedName>
    <definedName name="IQ_ECO_METRIC_6988_UNUSED_UNUSED_UNUSED" hidden="1">"c6988"</definedName>
    <definedName name="IQ_ECO_METRIC_7045_UNUSED" hidden="1">"c7045"</definedName>
    <definedName name="IQ_ECO_METRIC_7045_UNUSED_UNUSED_UNUSED" hidden="1">"c7045"</definedName>
    <definedName name="IQ_ECO_METRIC_7059_UNUSED" hidden="1">"c7059"</definedName>
    <definedName name="IQ_ECO_METRIC_7059_UNUSED_UNUSED_UNUSED" hidden="1">"c7059"</definedName>
    <definedName name="IQ_ECO_METRIC_7116_UNUSED" hidden="1">"c7116"</definedName>
    <definedName name="IQ_ECO_METRIC_7116_UNUSED_UNUSED_UNUSED" hidden="1">"c7116"</definedName>
    <definedName name="IQ_ECO_METRIC_7117_UNUSED" hidden="1">"c7117"</definedName>
    <definedName name="IQ_ECO_METRIC_7117_UNUSED_UNUSED_UNUSED" hidden="1">"c7117"</definedName>
    <definedName name="IQ_ECO_METRIC_7147" hidden="1">"c7147"</definedName>
    <definedName name="IQ_ECO_METRIC_7208_UNUSED" hidden="1">"c7208"</definedName>
    <definedName name="IQ_ECO_METRIC_7208_UNUSED_UNUSED_UNUSED" hidden="1">"c7208"</definedName>
    <definedName name="IQ_ECO_METRIC_7265_UNUSED" hidden="1">"c7265"</definedName>
    <definedName name="IQ_ECO_METRIC_7265_UNUSED_UNUSED_UNUSED" hidden="1">"c7265"</definedName>
    <definedName name="IQ_ECO_METRIC_7279_UNUSED" hidden="1">"c7279"</definedName>
    <definedName name="IQ_ECO_METRIC_7279_UNUSED_UNUSED_UNUSED" hidden="1">"c7279"</definedName>
    <definedName name="IQ_ECO_METRIC_7336_UNUSED" hidden="1">"c7336"</definedName>
    <definedName name="IQ_ECO_METRIC_7336_UNUSED_UNUSED_UNUSED" hidden="1">"c7336"</definedName>
    <definedName name="IQ_ECO_METRIC_7337_UNUSED" hidden="1">"c7337"</definedName>
    <definedName name="IQ_ECO_METRIC_7337_UNUSED_UNUSED_UNUSED" hidden="1">"c7337"</definedName>
    <definedName name="IQ_ECO_METRIC_7367" hidden="1">"c7367"</definedName>
    <definedName name="IQ_ECO_METRIC_7428_UNUSED" hidden="1">"c7428"</definedName>
    <definedName name="IQ_ECO_METRIC_7428_UNUSED_UNUSED_UNUSED" hidden="1">"c7428"</definedName>
    <definedName name="IQ_ECO_METRIC_7556_UNUSED" hidden="1">"c7556"</definedName>
    <definedName name="IQ_ECO_METRIC_7556_UNUSED_UNUSED_UNUSED" hidden="1">"c7556"</definedName>
    <definedName name="IQ_ECO_METRIC_7557_UNUSED" hidden="1">"c7557"</definedName>
    <definedName name="IQ_ECO_METRIC_7557_UNUSED_UNUSED_UNUSED" hidden="1">"c7557"</definedName>
    <definedName name="IQ_ECO_METRIC_7587" hidden="1">"c7587"</definedName>
    <definedName name="IQ_ECO_METRIC_7648_UNUSED" hidden="1">"c7648"</definedName>
    <definedName name="IQ_ECO_METRIC_7648_UNUSED_UNUSED_UNUSED" hidden="1">"c7648"</definedName>
    <definedName name="IQ_ECO_METRIC_7704" hidden="1">"c7704"</definedName>
    <definedName name="IQ_ECO_METRIC_7705_UNUSED" hidden="1">"c7705"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19_UNUSED_UNUSED_UNUSED" hidden="1">"c7719"</definedName>
    <definedName name="IQ_ECO_METRIC_7776_UNUSED" hidden="1">"c7776"</definedName>
    <definedName name="IQ_ECO_METRIC_7776_UNUSED_UNUSED_UNUSED" hidden="1">"c7776"</definedName>
    <definedName name="IQ_ECO_METRIC_7777_UNUSED" hidden="1">"c7777"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39_UNUSED_UNUSED_UNUSED" hidden="1">"c7939"</definedName>
    <definedName name="IQ_ECO_METRIC_7996_UNUSED" hidden="1">"c7996"</definedName>
    <definedName name="IQ_ECO_METRIC_7996_UNUSED_UNUSED_UNUSED" hidden="1">"c7996"</definedName>
    <definedName name="IQ_ECO_METRIC_7997_UNUSED" hidden="1">"c7997"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159_UNUSED_UNUSED_UNUSED" hidden="1">"c8159"</definedName>
    <definedName name="IQ_ECO_METRIC_8216_UNUSED" hidden="1">"c8216"</definedName>
    <definedName name="IQ_ECO_METRIC_8216_UNUSED_UNUSED_UNUSED" hidden="1">"c8216"</definedName>
    <definedName name="IQ_ECO_METRIC_8217_UNUSED" hidden="1">"c8217"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6_UNUSED_UNUSED_UNUSED" hidden="1">"c8436"</definedName>
    <definedName name="IQ_ECO_METRIC_8437_UNUSED" hidden="1">"c8437"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1" hidden="1">"c189"</definedName>
    <definedName name="IQ_EPS_EST_BOTTOM_UP_CIQ" hidden="1">"c12026"</definedName>
    <definedName name="IQ_EPS_EST_CIQ" hidden="1">"c4994"</definedName>
    <definedName name="IQ_EPS_EST_REUT" hidden="1">"c5453"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EST_REUT" hidden="1">"c5389"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PRIMARY_EST" hidden="1">"c2226"</definedName>
    <definedName name="IQ_EPS_PRIMARY_HIGH_EST" hidden="1">"c2228"</definedName>
    <definedName name="IQ_EPS_PRIMARY_LOW_EST" hidden="1">"c2229"</definedName>
    <definedName name="IQ_EPS_PRIMARY_MEDIAN_EST" hidden="1">"c2227"</definedName>
    <definedName name="IQ_EPS_PRIMARY_NUM_EST" hidden="1">"c2230"</definedName>
    <definedName name="IQ_EPS_PRIMARY_STDDEV_EST" hidden="1">"c2231"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GW_ACT_OR_EST" hidden="1">"c4380"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ASSETS_FDIC" hidden="1">"c6744"</definedName>
    <definedName name="IQ_EQUITY_CAPITAL_QUARTERLY_AVG_FFIEC" hidden="1">"c13092"</definedName>
    <definedName name="IQ_EQUITY_ENDING_FFIEC" hidden="1">"c12973"</definedName>
    <definedName name="IQ_EQUITY_FDIC" hidden="1">"c6353"</definedName>
    <definedName name="IQ_EQUITY_INDEX_EXPOSURE_FFIEC" hidden="1">"c13060"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FDIC" hidden="1">"c6304"</definedName>
    <definedName name="IQ_EQUITY_SECURITIES_WITHOUT_FAIR_VALUES_FFIEC" hidden="1">"c12846"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BV_REUT" hidden="1">"c5409"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PRIMARY" hidden="1">"c2232"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FFO" hidden="1">"c1666"</definedName>
    <definedName name="IQ_EST_ACT_FFO_REUT" hidden="1">"c3843"</definedName>
    <definedName name="IQ_EST_ACT_FFO_SHARE_SHARE_REUT" hidden="1">"c3843"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ACT_REV_CIQ" hidden="1">"c3666"</definedName>
    <definedName name="IQ_EST_BV_DIFF_REUT" hidden="1">"c5433"</definedName>
    <definedName name="IQ_EST_BV_SURPRISE_PERCENT_REUT" hidden="1">"c5434"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SEQ_GROWTH_Q" hidden="1">"c1764"</definedName>
    <definedName name="IQ_EST_EPS_SEQ_GROWTH_Q_CIQ" hidden="1">"c3690"</definedName>
    <definedName name="IQ_EST_EPS_SURPRISE" hidden="1">"c1635"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DIFF" hidden="1">"c1869"</definedName>
    <definedName name="IQ_EST_FFO_DIFF_REUT" hidden="1">"c3890"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HARE_SHARE_DIFF_REUT" hidden="1">"c3890"</definedName>
    <definedName name="IQ_EST_FFO_SHARE_SHARE_SURPRISE_PERCENT_REUT" hidden="1">"c3891"</definedName>
    <definedName name="IQ_EST_FFO_SURPRISE_PERCENT" hidden="1">"c1870"</definedName>
    <definedName name="IQ_EST_FFO_SURPRISE_PERCENT_REUT" hidden="1">"c3891"</definedName>
    <definedName name="IQ_EST_FOOTNOTE" hidden="1">"c4540"</definedName>
    <definedName name="IQ_EST_FOOTNOTE_CIQ" hidden="1">"c12022"</definedName>
    <definedName name="IQ_EST_NAV_DIFF" hidden="1">"c1895"</definedName>
    <definedName name="IQ_EST_NAV_SURPRISE_PERCENT" hidden="1">"c1896"</definedName>
    <definedName name="IQ_EST_NEXT_EARNINGS_DATE" hidden="1">"c13591"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BUY_REUT" hidden="1">"c3869"</definedName>
    <definedName name="IQ_EST_NUM_BUY_THOM" hidden="1">"c5165"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HOLD_REUT" hidden="1">"c3871"</definedName>
    <definedName name="IQ_EST_NUM_HOLD_THOM" hidden="1">"c5167"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OUTPERFORM_REUT" hidden="1">"c3870"</definedName>
    <definedName name="IQ_EST_NUM_OUTPERFORM_THOM" hidden="1">"c5166"</definedName>
    <definedName name="IQ_EST_NUM_SELL" hidden="1">"c1763"</definedName>
    <definedName name="IQ_EST_NUM_SELL_REUT" hidden="1">"c3873"</definedName>
    <definedName name="IQ_EST_NUM_SELL_THOM" hidden="1">"c5169"</definedName>
    <definedName name="IQ_EST_NUM_UNDERPERFORM" hidden="1">"c1762"</definedName>
    <definedName name="IQ_EST_NUM_UNDERPERFORM_REUT" hidden="1">"c3872"</definedName>
    <definedName name="IQ_EST_NUM_UNDERPERFORM_THOM" hidden="1">"c5168"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"c165"</definedName>
    <definedName name="IQ_EV_OVER_REVENUE_EST_1" hidden="1">"c166"</definedName>
    <definedName name="IQ_EVAL_DATE" hidden="1">"c2180"</definedName>
    <definedName name="IQ_EVENT_DATE" hidden="1">"c13819"</definedName>
    <definedName name="IQ_EVENT_ID" hidden="1">"c13818"</definedName>
    <definedName name="IQ_EVENT_TIME" hidden="1">"c13820"</definedName>
    <definedName name="IQ_EVENT_TYPE" hidden="1">"c13821"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>"assign"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FC_UNUSED_UNUSED_UNUSED" hidden="1">"c8401"</definedName>
    <definedName name="IQ_EXPORTS_APR_UNUSED" hidden="1">"c7521"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FC_UNUSED_UNUSED_UNUSED" hidden="1">"c8512"</definedName>
    <definedName name="IQ_EXPORTS_GOODS_REAL_SAAR_APR_UNUSED" hidden="1">"c7632"</definedName>
    <definedName name="IQ_EXPORTS_GOODS_REAL_SAAR_APR_UNUSED_UNUSED_UNUSED" hidden="1">"c7632"</definedName>
    <definedName name="IQ_EXPORTS_GOODS_REAL_SAAR_FC_UNUSED" hidden="1">"c7852"</definedName>
    <definedName name="IQ_EXPORTS_GOODS_REAL_SAAR_FC_UNUSED_UNUSED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FC_UNUSED_UNUSED_UNUSED" hidden="1">"c8072"</definedName>
    <definedName name="IQ_EXPORTS_GOODS_REAL_SAAR_POP_UNUSED" hidden="1">"c7192"</definedName>
    <definedName name="IQ_EXPORTS_GOODS_REAL_SAAR_POP_UNUSED_UNUSED_UNUSED" hidden="1">"c7192"</definedName>
    <definedName name="IQ_EXPORTS_GOODS_REAL_SAAR_UNUSED" hidden="1">"c6972"</definedName>
    <definedName name="IQ_EXPORTS_GOODS_REAL_SAAR_UNUSED_UNUSED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FC_UNUSED_UNUSED_UNUSED" hidden="1">"c8292"</definedName>
    <definedName name="IQ_EXPORTS_GOODS_REAL_SAAR_YOY_UNUSED" hidden="1">"c7412"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FC_UNUSED_UNUSED_UNUSED" hidden="1">"c7961"</definedName>
    <definedName name="IQ_EXPORTS_POP_UNUSED" hidden="1">"c7081"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FC_UNUSED_UNUSED_UNUSED" hidden="1">"c8516"</definedName>
    <definedName name="IQ_EXPORTS_SERVICES_REAL_SAAR_APR_UNUSED" hidden="1">"c7636"</definedName>
    <definedName name="IQ_EXPORTS_SERVICES_REAL_SAAR_APR_UNUSED_UNUSED_UNUSED" hidden="1">"c7636"</definedName>
    <definedName name="IQ_EXPORTS_SERVICES_REAL_SAAR_FC_UNUSED" hidden="1">"c7856"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FC_UNUSED_UNUSED_UNUSED" hidden="1">"c8076"</definedName>
    <definedName name="IQ_EXPORTS_SERVICES_REAL_SAAR_POP_UNUSED" hidden="1">"c7196"</definedName>
    <definedName name="IQ_EXPORTS_SERVICES_REAL_SAAR_POP_UNUSED_UNUSED_UNUSED" hidden="1">"c7196"</definedName>
    <definedName name="IQ_EXPORTS_SERVICES_REAL_SAAR_UNUSED" hidden="1">"c6976"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FC_UNUSED_UNUSED_UNUSED" hidden="1">"c8296"</definedName>
    <definedName name="IQ_EXPORTS_SERVICES_REAL_SAAR_YOY_UNUSED" hidden="1">"c7416"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FC_UNUSED_UNUSED_UNUSED" hidden="1">"c8181"</definedName>
    <definedName name="IQ_EXPORTS_YOY_UNUSED" hidden="1">"c7301"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ORDINARY_GAINS_FDIC" hidden="1">"c6586"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FDIC" hidden="1">"c6427"</definedName>
    <definedName name="IQ_FARM_LOANS_NET_FDIC" hidden="1">"c6316"</definedName>
    <definedName name="IQ_FARM_LOANS_TOT_LOANS_FFIEC" hidden="1">"c13870"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DOM_FFIEC" hidden="1">"c12856"</definedName>
    <definedName name="IQ_FED_FUNDS_PURCHASED_FDIC" hidden="1">"c6343"</definedName>
    <definedName name="IQ_FED_FUNDS_PURCHASED_QUARTERLY_AVG_FFIEC" hidden="1">"c13090"</definedName>
    <definedName name="IQ_FED_FUNDS_SOLD_DOM_FFIEC" hidden="1">"c12806"</definedName>
    <definedName name="IQ_FED_FUNDS_SOLD_FDIC" hidden="1">"c6307"</definedName>
    <definedName name="IQ_FED_FUNDS_SOLD_QUARTERLY_AVG_FFIEC" hidden="1">"c13080"</definedName>
    <definedName name="IQ_FEDFUNDS_SOLD" hidden="1">"c2256"</definedName>
    <definedName name="IQ_FEES_COMMISSIONS_BROKERAGE_FFIEC" hidden="1">"c13005"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EST" hidden="1">"c418"</definedName>
    <definedName name="IQ_FFO_EST_REUT" hidden="1">"c3837"</definedName>
    <definedName name="IQ_FFO_HIGH_EST" hidden="1">"c419"</definedName>
    <definedName name="IQ_FFO_HIGH_EST_REUT" hidden="1">"c3839"</definedName>
    <definedName name="IQ_FFO_LOW_EST" hidden="1">"c420"</definedName>
    <definedName name="IQ_FFO_LOW_EST_REUT" hidden="1">"c3840"</definedName>
    <definedName name="IQ_FFO_MEDIAN_EST" hidden="1">"c1665"</definedName>
    <definedName name="IQ_FFO_MEDIAN_EST_REUT" hidden="1">"c3838"</definedName>
    <definedName name="IQ_FFO_NUM_EST" hidden="1">"c421"</definedName>
    <definedName name="IQ_FFO_NUM_EST_REUT" hidden="1">"c3841"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HARE_SHARE_EST_REUT" hidden="1">"c3837"</definedName>
    <definedName name="IQ_FFO_SHARE_SHARE_HIGH_EST_REUT" hidden="1">"c3839"</definedName>
    <definedName name="IQ_FFO_SHARE_SHARE_LOW_EST_REUT" hidden="1">"c3840"</definedName>
    <definedName name="IQ_FFO_SHARE_SHARE_MEDIAN_EST_REUT" hidden="1">"c3838"</definedName>
    <definedName name="IQ_FFO_SHARE_SHARE_NUM_EST_REUT" hidden="1">"c3841"</definedName>
    <definedName name="IQ_FFO_SHARE_SHARE_STDDEV_EST_REUT" hidden="1">"c3842"</definedName>
    <definedName name="IQ_FFO_STDDEV_EST" hidden="1">"c422"</definedName>
    <definedName name="IQ_FFO_STDDEV_EST_REUT" hidden="1">"c3842"</definedName>
    <definedName name="IQ_FH">100000</definedName>
    <definedName name="IQ_FHLB_ADVANCES_FDIC" hidden="1">"c6366"</definedName>
    <definedName name="IQ_FHLB_DEBT" hidden="1">"c423"</definedName>
    <definedName name="IQ_FHLB_DUE_AFTER_FIVE" hidden="1">"c2086"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DUCIARY_INCOME_OPERATING_INC_FFIEC" hidden="1">"c13383"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AMOUNT" hidden="1">"c240"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OWNER" hidden="1">"c239"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FC_UNUSED_UNUSED_UNUSED" hidden="1">"c8410"</definedName>
    <definedName name="IQ_FIXED_INVEST_APR_UNUSED" hidden="1">"c7530"</definedName>
    <definedName name="IQ_FIXED_INVEST_APR_UNUSED_UNUSED_UNUSED" hidden="1">"c7530"</definedName>
    <definedName name="IQ_FIXED_INVEST_FC_UNUSED" hidden="1">"c7750"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FC_UNUSED_UNUSED_UNUSED" hidden="1">"c7970"</definedName>
    <definedName name="IQ_FIXED_INVEST_POP_UNUSED" hidden="1">"c7090"</definedName>
    <definedName name="IQ_FIXED_INVEST_POP_UNUSED_UNUSED_UNUSED" hidden="1">"c7090"</definedName>
    <definedName name="IQ_FIXED_INVEST_REAL_APR_FC_UNUSED" hidden="1">"c8518"</definedName>
    <definedName name="IQ_FIXED_INVEST_REAL_APR_FC_UNUSED_UNUSED_UNUSED" hidden="1">"c8518"</definedName>
    <definedName name="IQ_FIXED_INVEST_REAL_APR_UNUSED" hidden="1">"c7638"</definedName>
    <definedName name="IQ_FIXED_INVEST_REAL_APR_UNUSED_UNUSED_UNUSED" hidden="1">"c7638"</definedName>
    <definedName name="IQ_FIXED_INVEST_REAL_FC_UNUSED" hidden="1">"c7858"</definedName>
    <definedName name="IQ_FIXED_INVEST_REAL_FC_UNUSED_UNUSED_UNUSED" hidden="1">"c7858"</definedName>
    <definedName name="IQ_FIXED_INVEST_REAL_POP_FC_UNUSED" hidden="1">"c8078"</definedName>
    <definedName name="IQ_FIXED_INVEST_REAL_POP_FC_UNUSED_UNUSED_UNUSED" hidden="1">"c8078"</definedName>
    <definedName name="IQ_FIXED_INVEST_REAL_POP_UNUSED" hidden="1">"c7198"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FC_UNUSED_UNUSED_UNUSED" hidden="1">"c8298"</definedName>
    <definedName name="IQ_FIXED_INVEST_REAL_YOY_UNUSED" hidden="1">"c7418"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FC_UNUSED_UNUSED_UNUSED" hidden="1">"c8190"</definedName>
    <definedName name="IQ_FIXED_INVEST_YOY_UNUSED" hidden="1">"c7310"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DUE_30_89_FFIEC" hidden="1">"c13269"</definedName>
    <definedName name="IQ_FOREIGN_BANKS_DUE_90_FFIEC" hidden="1">"c13295"</definedName>
    <definedName name="IQ_FOREIGN_BANKS_LOAN_CHARG_OFFS_FDIC" hidden="1">"c6645"</definedName>
    <definedName name="IQ_FOREIGN_BANKS_NET_CHARGE_OFFS_FDIC" hidden="1">"c6647"</definedName>
    <definedName name="IQ_FOREIGN_BANKS_NON_ACCRUAL_FFIEC" hidden="1">"c13321"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NONTRANSACTION_ACCOUNTS_FDIC" hidden="1">"c6549"</definedName>
    <definedName name="IQ_FOREIGN_DEPOSITS_TOT_FFIEC" hidden="1">"c13486"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UNDATION_OVER_TOTAL" hidden="1">"c13769"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ND_FEE_INC_NON_INT_INC_FFIEC" hidden="1">"c13493"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FFIEC" hidden="1">"c13125"</definedName>
    <definedName name="IQ_FX_CONTRACTS_SPOT_FDIC" hidden="1">"c6356"</definedName>
    <definedName name="IQ_FX_EXPOSURE_FFIEC" hidden="1">"c13059"</definedName>
    <definedName name="IQ_FY" hidden="1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ASSETS_FDIC" hidden="1">"c6675"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FFIEC" hidden="1">"c12836"</definedName>
    <definedName name="IQ_GOODWILL_IMPAIRMENT_FDIC" hidden="1">"c6678"</definedName>
    <definedName name="IQ_GOODWILL_IMPAIRMENT_FFIEC" hidden="1">"c13025"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FC_UNUSED_UNUSED_UNUSED" hidden="1">"c8422"</definedName>
    <definedName name="IQ_HOUSING_COMPLETIONS_SINGLE_FAM_APR_UNUSED" hidden="1">"c7542"</definedName>
    <definedName name="IQ_HOUSING_COMPLETIONS_SINGLE_FAM_APR_UNUSED_UNUSED_UNUSED" hidden="1">"c7542"</definedName>
    <definedName name="IQ_HOUSING_COMPLETIONS_SINGLE_FAM_FC_UNUSED" hidden="1">"c7762"</definedName>
    <definedName name="IQ_HOUSING_COMPLETIONS_SINGLE_FAM_FC_UNUSED_UNUSED_UNUSED" hidden="1">"c7762"</definedName>
    <definedName name="IQ_HOUSING_COMPLETIONS_SINGLE_FAM_POP_FC_UNUSED" hidden="1">"c7982"</definedName>
    <definedName name="IQ_HOUSING_COMPLETIONS_SINGLE_FAM_POP_FC_UNUSED_UNUSED_UNUSED" hidden="1">"c7982"</definedName>
    <definedName name="IQ_HOUSING_COMPLETIONS_SINGLE_FAM_POP_UNUSED" hidden="1">"c7102"</definedName>
    <definedName name="IQ_HOUSING_COMPLETIONS_SINGLE_FAM_POP_UNUSED_UNUSED_UNUSED" hidden="1">"c7102"</definedName>
    <definedName name="IQ_HOUSING_COMPLETIONS_SINGLE_FAM_UNUSED" hidden="1">"c6882"</definedName>
    <definedName name="IQ_HOUSING_COMPLETIONS_SINGLE_FAM_UNUSED_UNUSED_UNUSED" hidden="1">"c6882"</definedName>
    <definedName name="IQ_HOUSING_COMPLETIONS_SINGLE_FAM_YOY_FC_UNUSED" hidden="1">"c8202"</definedName>
    <definedName name="IQ_HOUSING_COMPLETIONS_SINGLE_FAM_YOY_FC_UNUSED_UNUSED_UNUSED" hidden="1">"c8202"</definedName>
    <definedName name="IQ_HOUSING_COMPLETIONS_SINGLE_FAM_YOY_UNUSED" hidden="1">"c7322"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FC_UNUSED_UNUSED_UNUSED" hidden="1">"c8523"</definedName>
    <definedName name="IQ_IMPORTS_GOODS_REAL_SAAR_APR_UNUSED" hidden="1">"c7643"</definedName>
    <definedName name="IQ_IMPORTS_GOODS_REAL_SAAR_APR_UNUSED_UNUSED_UNUSED" hidden="1">"c7643"</definedName>
    <definedName name="IQ_IMPORTS_GOODS_REAL_SAAR_FC_UNUSED" hidden="1">"c7863"</definedName>
    <definedName name="IQ_IMPORTS_GOODS_REAL_SAAR_FC_UNUSED_UNUSED_UNUSED" hidden="1">"c7863"</definedName>
    <definedName name="IQ_IMPORTS_GOODS_REAL_SAAR_POP_FC_UNUSED" hidden="1">"c8083"</definedName>
    <definedName name="IQ_IMPORTS_GOODS_REAL_SAAR_POP_FC_UNUSED_UNUSED_UNUSED" hidden="1">"c8083"</definedName>
    <definedName name="IQ_IMPORTS_GOODS_REAL_SAAR_POP_UNUSED" hidden="1">"c7203"</definedName>
    <definedName name="IQ_IMPORTS_GOODS_REAL_SAAR_POP_UNUSED_UNUSED_UNUSED" hidden="1">"c7203"</definedName>
    <definedName name="IQ_IMPORTS_GOODS_REAL_SAAR_UNUSED" hidden="1">"c6983"</definedName>
    <definedName name="IQ_IMPORTS_GOODS_REAL_SAAR_UNUSED_UNUSED_UNUSED" hidden="1">"c6983"</definedName>
    <definedName name="IQ_IMPORTS_GOODS_REAL_SAAR_YOY_FC_UNUSED" hidden="1">"c8303"</definedName>
    <definedName name="IQ_IMPORTS_GOODS_REAL_SAAR_YOY_FC_UNUSED_UNUSED_UNUSED" hidden="1">"c8303"</definedName>
    <definedName name="IQ_IMPORTS_GOODS_REAL_SAAR_YOY_UNUSED" hidden="1">"c7423"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FC_UNUSED_UNUSED_UNUSED" hidden="1">"c8429"</definedName>
    <definedName name="IQ_IMPORTS_GOODS_SERVICES_APR_UNUSED" hidden="1">"c7549"</definedName>
    <definedName name="IQ_IMPORTS_GOODS_SERVICES_APR_UNUSED_UNUSED_UNUSED" hidden="1">"c7549"</definedName>
    <definedName name="IQ_IMPORTS_GOODS_SERVICES_FC_UNUSED" hidden="1">"c7769"</definedName>
    <definedName name="IQ_IMPORTS_GOODS_SERVICES_FC_UNUSED_UNUSED_UNUSED" hidden="1">"c7769"</definedName>
    <definedName name="IQ_IMPORTS_GOODS_SERVICES_POP_FC_UNUSED" hidden="1">"c7989"</definedName>
    <definedName name="IQ_IMPORTS_GOODS_SERVICES_POP_FC_UNUSED_UNUSED_UNUSED" hidden="1">"c7989"</definedName>
    <definedName name="IQ_IMPORTS_GOODS_SERVICES_POP_UNUSED" hidden="1">"c7109"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FC_UNUSED_UNUSED_UNUSED" hidden="1">"c8524"</definedName>
    <definedName name="IQ_IMPORTS_GOODS_SERVICES_REAL_SAAR_APR_UNUSED" hidden="1">"c7644"</definedName>
    <definedName name="IQ_IMPORTS_GOODS_SERVICES_REAL_SAAR_APR_UNUSED_UNUSED_UNUSED" hidden="1">"c7644"</definedName>
    <definedName name="IQ_IMPORTS_GOODS_SERVICES_REAL_SAAR_FC_UNUSED" hidden="1">"c7864"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FC_UNUSED_UNUSED_UNUSED" hidden="1">"c8084"</definedName>
    <definedName name="IQ_IMPORTS_GOODS_SERVICES_REAL_SAAR_POP_UNUSED" hidden="1">"c7204"</definedName>
    <definedName name="IQ_IMPORTS_GOODS_SERVICES_REAL_SAAR_POP_UNUSED_UNUSED_UNUSED" hidden="1">"c7204"</definedName>
    <definedName name="IQ_IMPORTS_GOODS_SERVICES_REAL_SAAR_UNUSED" hidden="1">"c6984"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FC_UNUSED_UNUSED_UNUSED" hidden="1">"c8304"</definedName>
    <definedName name="IQ_IMPORTS_GOODS_SERVICES_REAL_SAAR_YOY_UNUSED" hidden="1">"c7424"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FC_UNUSED_UNUSED_UNUSED" hidden="1">"c8209"</definedName>
    <definedName name="IQ_IMPORTS_GOODS_SERVICES_YOY_UNUSED" hidden="1">"c7329"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CHECKS_FFIEC" hidden="1">"c13040"</definedName>
    <definedName name="IQ_INCOME_EARNED_FDIC" hidden="1">"c6359"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ES_FDIC" hidden="1">"c6582"</definedName>
    <definedName name="IQ_INCOME_TAXES_FFIEC" hidden="1">"c13030"</definedName>
    <definedName name="IQ_INCREASE_INT_INCOME_FFIEC" hidden="1">"c13063"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GROSS_LOANS_FFIEC" hidden="1">"c13411"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" hidden="1">"c1534"</definedName>
    <definedName name="IQ_INSIDER_3MTH_BOUGHT_PCT" hidden="1">"c1534"</definedName>
    <definedName name="IQ_INSIDER_3MTH_NET" hidden="1">"c1535"</definedName>
    <definedName name="IQ_INSIDER_3MTH_NET_PCT" hidden="1">"c1535"</definedName>
    <definedName name="IQ_INSIDER_3MTH_SOLD" hidden="1">"c1533"</definedName>
    <definedName name="IQ_INSIDER_3MTH_SOLD_PCT" hidden="1">"c1533"</definedName>
    <definedName name="IQ_INSIDER_6MTH_BOUGHT" hidden="1">"c1537"</definedName>
    <definedName name="IQ_INSIDER_6MTH_BOUGHT_PCT" hidden="1">"c1537"</definedName>
    <definedName name="IQ_INSIDER_6MTH_NET" hidden="1">"c1538"</definedName>
    <definedName name="IQ_INSIDER_6MTH_NET_PCT" hidden="1">"c1538"</definedName>
    <definedName name="IQ_INSIDER_6MTH_SOLD" hidden="1">"c1536"</definedName>
    <definedName name="IQ_INSIDER_6MTH_SOLD_PCT" hidden="1">"c1536"</definedName>
    <definedName name="IQ_INSIDER_AMOUNT" hidden="1">"c238"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AMOUNT" hidden="1">"c236"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REINSURANCE_UNDERWRITING_INCOME_FFIEC" hidden="1">"c13008"</definedName>
    <definedName name="IQ_INSURANCE_REV_OPERATING_INC_FFIEC" hidden="1">"c13387"</definedName>
    <definedName name="IQ_INSURANCE_UNDERWRITING_INCOME_FDIC" hidden="1">"c6671"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MAND_NOTES_FDIC" hidden="1">"c6567"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DOMESTIC_DEPOSITS_FDIC" hidden="1">"c6564"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SECURED_RE_DOM_FFIEC" hidden="1">"c12977"</definedName>
    <definedName name="IQ_INT_FEE_INCOME_FFIEC" hidden="1">"c12974"</definedName>
    <definedName name="IQ_INT_FOREIGN_DEPOSITS_FDIC" hidden="1">"c6565"</definedName>
    <definedName name="IQ_INT_INC_AVG_ASSETS_FFIEC" hidden="1">"c13356"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DUE_DEPOSITORY_INSTITUTIONS_FFIEC" hidden="1">"c12981"</definedName>
    <definedName name="IQ_INT_INC_EARNING_ASSETS_FFIEC" hidden="1">"c13375"</definedName>
    <definedName name="IQ_INT_INC_FED_FUNDS_FDIC" hidden="1">"c6561"</definedName>
    <definedName name="IQ_INT_INC_FED_FUNDS_SOLD_FFIEC" hidden="1">"c12987"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TRADING_ASSETS_FFIEC" hidden="1">"c12986"</definedName>
    <definedName name="IQ_INT_INC_UTI" hidden="1">"c599"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UB_NOTES_FDIC" hidden="1">"c6568"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ANGIBLES_NET" hidden="1">"c1407"</definedName>
    <definedName name="IQ_INTEREST_BEARING_BALANCES_FDIC" hidden="1">"c6371"</definedName>
    <definedName name="IQ_INTEREST_BEARING_CASH_FOREIGN_FFIEC" hidden="1">"c12776"</definedName>
    <definedName name="IQ_INTEREST_BEARING_CASH_US_FFIEC" hidden="1">"c12775"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BANKING_BROKERAGE_FEES_FFIEC" hidden="1">"c13627"</definedName>
    <definedName name="IQ_INVESTMENT_BANKING_FEES_COMMISSIONS_FFIEC" hidden="1">"c13006"</definedName>
    <definedName name="IQ_INVESTMENT_BANKING_OTHER_FEES_FDIC" hidden="1">"c6666"</definedName>
    <definedName name="IQ_IPRD" hidden="1">"c644"</definedName>
    <definedName name="IQ_IPRD_SUPPLE" hidden="1">"c13813"</definedName>
    <definedName name="IQ_IRA_KEOGH_ACCOUNTS_FDIC" hidden="1">"c6496"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FC_UNUSED_UNUSED_UNUSED" hidden="1">"c8443"</definedName>
    <definedName name="IQ_ISM_SERVICES_APR_UNUSED" hidden="1">"c7563"</definedName>
    <definedName name="IQ_ISM_SERVICES_APR_UNUSED_UNUSED_UNUSED" hidden="1">"c7563"</definedName>
    <definedName name="IQ_ISM_SERVICES_FC_UNUSED" hidden="1">"c7783"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FC_UNUSED_UNUSED_UNUSED" hidden="1">"c8003"</definedName>
    <definedName name="IQ_ISM_SERVICES_POP_UNUSED" hidden="1">"c7123"</definedName>
    <definedName name="IQ_ISM_SERVICES_POP_UNUSED_UNUSED_UNUSED" hidden="1">"c7123"</definedName>
    <definedName name="IQ_ISM_SERVICES_UNUSED" hidden="1">"c6903"</definedName>
    <definedName name="IQ_ISM_SERVICES_UNUSED_UNUSED_UNUSED" hidden="1">"c6903"</definedName>
    <definedName name="IQ_ISM_SERVICES_YOY_FC_UNUSED" hidden="1">"c8223"</definedName>
    <definedName name="IQ_ISM_SERVICES_YOY_FC_UNUSED_UNUSED_UNUSED" hidden="1">"c8223"</definedName>
    <definedName name="IQ_ISM_SERVICES_YOY_UNUSED" hidden="1">"c7343"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EBIT_MARGIN" hidden="1">"c151"</definedName>
    <definedName name="IQ_LAST_EBITDA_MARGIN" hidden="1">"c150"</definedName>
    <definedName name="IQ_LAST_GROSS_MARGIN" hidden="1">"c149"</definedName>
    <definedName name="IQ_LAST_NET_INC_MARGIN" hidden="1">"c152"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_MONTHLY_FACTOR" hidden="1">"c8971"</definedName>
    <definedName name="IQ_LATEST_MONTHLY_FACTOR_DATE" hidden="1">"c8972"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D_UNDERWRITER" hidden="1">"c8957"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CHARGE_OFFS_FDIC" hidden="1">"c6602"</definedName>
    <definedName name="IQ_LEASE_FINANCING_RECEIVABLES_DOM_FFIEC" hidden="1">"c12915"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ASE_RECEIVABLES_FOREIGN_FFIEC" hidden="1">"c13483"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"c2123"</definedName>
    <definedName name="IQ_LIFE_EARNED" hidden="1">"c2739"</definedName>
    <definedName name="IQ_LIFE_INSURANCE_ASSETS_FDIC" hidden="1">"c6372"</definedName>
    <definedName name="IQ_LIFE_INSURANCE_ASSETS_FFIEC" hidden="1">"c12847"</definedName>
    <definedName name="IQ_LIFOR" hidden="1">"c655"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_PERF_ASSETS_FFIEC" hidden="1">"c13912"</definedName>
    <definedName name="IQ_LOAN_LOSS_ALLOWANCE_NONCURRENT_LOANS_FDIC" hidden="1">"c6740"</definedName>
    <definedName name="IQ_LOAN_LOSSES_AVERAGE_LOANS_FFIEC" hidden="1">"c13350"</definedName>
    <definedName name="IQ_LOAN_LOSSES_FDIC" hidden="1">"c6580"</definedName>
    <definedName name="IQ_LOAN_SERVICE_REV" hidden="1">"c658"</definedName>
    <definedName name="IQ_LOANS_AGRICULTURAL_PROD_LL_REC_FFIEC" hidden="1">"c12886"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EPOSITORY_INSTITUTIONS_FDIC" hidden="1">"c6382"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HELD_FOREIGN_FDIC" hidden="1">"c6315"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HELD_SALE_FFIEC" hidden="1">"c12808"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FDIC" hidden="1">"c6327"</definedName>
    <definedName name="IQ_LOANS_LEASES_NET_UNEARNED_FDIC" hidden="1">"c6325"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NOT_SECURED_RE_FDIC" hidden="1">"c6381"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BY_RE_CHARGE_OFFS_FDIC" hidden="1">"c6588"</definedName>
    <definedName name="IQ_LOANS_SECURED_BY_RE_RECOVERIES_FDIC" hidden="1">"c6607"</definedName>
    <definedName name="IQ_LOANS_SECURED_CONSTRUCTION_TRADING_DOM_FFIEC" hidden="1">"c12925"</definedName>
    <definedName name="IQ_LOANS_SECURED_FARMLAND_TRADING_DOM_FFIEC" hidden="1">"c12926"</definedName>
    <definedName name="IQ_LOANS_SECURED_NON_US_FDIC" hidden="1">"c6380"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ANS_US_INST_CHARGE_OFFS_FFIEC" hidden="1">"c13175"</definedName>
    <definedName name="IQ_LOANS_US_INST_RECOV_FFIEC" hidden="1">"c13197"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FC_UNUSED_UNUSED_UNUSED" hidden="1">"c8460"</definedName>
    <definedName name="IQ_MEDIAN_NEW_HOME_SALES_APR_UNUSED" hidden="1">"c7580"</definedName>
    <definedName name="IQ_MEDIAN_NEW_HOME_SALES_APR_UNUSED_UNUSED_UNUSED" hidden="1">"c7580"</definedName>
    <definedName name="IQ_MEDIAN_NEW_HOME_SALES_FC_UNUSED" hidden="1">"c7800"</definedName>
    <definedName name="IQ_MEDIAN_NEW_HOME_SALES_FC_UNUSED_UNUSED_UNUSED" hidden="1">"c7800"</definedName>
    <definedName name="IQ_MEDIAN_NEW_HOME_SALES_POP_FC_UNUSED" hidden="1">"c8020"</definedName>
    <definedName name="IQ_MEDIAN_NEW_HOME_SALES_POP_FC_UNUSED_UNUSED_UNUSED" hidden="1">"c8020"</definedName>
    <definedName name="IQ_MEDIAN_NEW_HOME_SALES_POP_UNUSED" hidden="1">"c7140"</definedName>
    <definedName name="IQ_MEDIAN_NEW_HOME_SALES_POP_UNUSED_UNUSED_UNUSED" hidden="1">"c7140"</definedName>
    <definedName name="IQ_MEDIAN_NEW_HOME_SALES_UNUSED" hidden="1">"c6920"</definedName>
    <definedName name="IQ_MEDIAN_NEW_HOME_SALES_UNUSED_UNUSED_UNUSED" hidden="1">"c6920"</definedName>
    <definedName name="IQ_MEDIAN_NEW_HOME_SALES_YOY_FC_UNUSED" hidden="1">"c8240"</definedName>
    <definedName name="IQ_MEDIAN_NEW_HOME_SALES_YOY_FC_UNUSED_UNUSED_UNUSED" hidden="1">"c8240"</definedName>
    <definedName name="IQ_MEDIAN_NEW_HOME_SALES_YOY_UNUSED" hidden="1">"c7360"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ARKET_DEPOSIT_ACCOUNTS_FDIC" hidden="1">"c6553"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ASSETS_FFIEC" hidden="1">"c12838"</definedName>
    <definedName name="IQ_MORTGAGE_SERVICING_FDIC" hidden="1">"c6335"</definedName>
    <definedName name="IQ_MTD" hidden="1">800000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IDENTIAL_LOANS_FDIC" hidden="1">"c6311"</definedName>
    <definedName name="IQ_MUNICIPAL_INVEST_SECURITIES_FFIEC" hidden="1">"c13459"</definedName>
    <definedName name="IQ_NAMES_REVISION_DATE_" hidden="1">42443.5659490741</definedName>
    <definedName name="IQ_NAMES_REVISION_DATE__1" hidden="1">41365.714224537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FUNDS_PURCHASED_ASSETS_TOT_FFIEC" hidden="1">"c13448"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"c158"</definedName>
    <definedName name="IQ_NET_INC_GROWTH_2" hidden="1">"c162"</definedName>
    <definedName name="IQ_NET_INC_MARGIN" hidden="1">"c1398"</definedName>
    <definedName name="IQ_NET_INCOME_FDIC" hidden="1">"c6587"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FFIEC" hidden="1">"c13034"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" hidden="1">"c4474"</definedName>
    <definedName name="IQ_NI_SBC_ACT_OR_EST_CIQ" hidden="1">"c5012"</definedName>
    <definedName name="IQ_NI_SBC_GW_ACT_OR_EST" hidden="1">"c4478"</definedName>
    <definedName name="IQ_NI_SBC_GW_ACT_OR_EST_CIQ" hidden="1">"c5016"</definedName>
    <definedName name="IQ_NI_SFAS" hidden="1">"c795"</definedName>
    <definedName name="IQ_NI_STDDEV_EST" hidden="1">"c1721"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LOANS" hidden="1">"c796"</definedName>
    <definedName name="IQ_NON_CASH" hidden="1">"c1399"</definedName>
    <definedName name="IQ_NON_CASH_ITEMS" hidden="1">"c797"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"c800"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_INC_OPERATING_INC_FFIEC" hidden="1">"c13382"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US_ADDRESS_LEASE_FIN_REC_FFIEC" hidden="1">"c13625"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CASH_FFIEC" hidden="1">"c12774"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FC_UNUSED_UNUSED_UNUSED" hidden="1">"c8468"</definedName>
    <definedName name="IQ_NONRES_FIXED_INVEST_PRIV_APR_UNUSED" hidden="1">"c7588"</definedName>
    <definedName name="IQ_NONRES_FIXED_INVEST_PRIV_APR_UNUSED_UNUSED_UNUSED" hidden="1">"c7588"</definedName>
    <definedName name="IQ_NONRES_FIXED_INVEST_PRIV_FC_UNUSED" hidden="1">"c7808"</definedName>
    <definedName name="IQ_NONRES_FIXED_INVEST_PRIV_FC_UNUSED_UNUSED_UNUSED" hidden="1">"c7808"</definedName>
    <definedName name="IQ_NONRES_FIXED_INVEST_PRIV_POP_FC_UNUSED" hidden="1">"c8028"</definedName>
    <definedName name="IQ_NONRES_FIXED_INVEST_PRIV_POP_FC_UNUSED_UNUSED_UNUSED" hidden="1">"c8028"</definedName>
    <definedName name="IQ_NONRES_FIXED_INVEST_PRIV_POP_UNUSED" hidden="1">"c7148"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FC_UNUSED_UNUSED_UNUSED" hidden="1">"c8248"</definedName>
    <definedName name="IQ_NONRES_FIXED_INVEST_PRIV_YOY_UNUSED" hidden="1">"c7368"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AMT_DERIVATIVES_BENEFICIARY_FFIEC" hidden="1">"c13118"</definedName>
    <definedName name="IQ_NOTIONAL_AMT_DERIVATIVES_GUARANTOR_FFIEC" hidden="1">"c13111"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_OFFIC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CLASSB" hidden="1">"c1969"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" hidden="1">"c1999"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" hidden="1">"c6240"</definedName>
    <definedName name="IQ_OPER_INC_REIT" hidden="1">"c853"</definedName>
    <definedName name="IQ_OPER_INC_STDDEV_EST" hidden="1">"c1693"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CERCISED" hidden="1">"c2116"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FIEC" hidden="1">"c12831"</definedName>
    <definedName name="IQ_OREO_FOREIGN_FDIC" hidden="1">"c6460"</definedName>
    <definedName name="IQ_OREO_MULTI_FAMILY_RESIDENTIAL_FDIC" hidden="1">"c6455"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BORROWED_MONEY_FFIEC" hidden="1">"c12862"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DUCTIONS_LEVERAGE_RATIO_FFIEC" hidden="1">"c13158"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EPOSITS_FFIEC" hidden="1">"c12994"</definedName>
    <definedName name="IQ_OTHER_DERIVATIVES_BENEFICIARY_FFIEC" hidden="1">"c13122"</definedName>
    <definedName name="IQ_OTHER_DERIVATIVES_GUARANTOR_FFIEC" hidden="1">"c13115"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NSURANCE_FEES_FDIC" hidden="1">"c6672"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CHARGE_OFFS_FDIC" hidden="1">"c6601"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FOREIGN_FDIC" hidden="1">"c6446"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EASES_FDIC" hidden="1">"c6322"</definedName>
    <definedName name="IQ_OTHER_LOANS_LL_REC_DOM_FFIEC" hidden="1">"c12914"</definedName>
    <definedName name="IQ_OTHER_LOANS_NET_CHARGE_OFFS_FDIC" hidden="1">"c6639"</definedName>
    <definedName name="IQ_OTHER_LOANS_NON_ACCRUAL_FFIEC" hidden="1">"c13327"</definedName>
    <definedName name="IQ_OTHER_LOANS_RECOVERIES_FDIC" hidden="1">"c6620"</definedName>
    <definedName name="IQ_OTHER_LOANS_RISK_BASED_FFIEC" hidden="1">"c13435"</definedName>
    <definedName name="IQ_OTHER_LOANS_TOTAL_FDIC" hidden="1">"c6432"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DIC" hidden="1">"c6578"</definedName>
    <definedName name="IQ_OTHER_NON_INT_EXP_FFIEC" hidden="1">"c13027"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OFF_BS_ITEMS_FFIEC" hidden="1">"c13126"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FIEC" hidden="1">"c12826"</definedName>
    <definedName name="IQ_OTHER_TRADING_ASSETS_TOTAL_FFIEC" hidden="1">"c12937"</definedName>
    <definedName name="IQ_OTHER_TRADING_LIABILITIES_FFIEC" hidden="1">"c12860"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FFO_12MONTHS" hidden="1">"c1828"</definedName>
    <definedName name="IQ_PERCENT_CHANGE_EST_FFO_12MONTHS_REUT" hidden="1">"c3938"</definedName>
    <definedName name="IQ_PERCENT_CHANGE_EST_FFO_18MONTHS" hidden="1">"c1829"</definedName>
    <definedName name="IQ_PERCENT_CHANGE_EST_FFO_18MONTHS_REUT" hidden="1">"c3939"</definedName>
    <definedName name="IQ_PERCENT_CHANGE_EST_FFO_3MONTHS" hidden="1">"c1825"</definedName>
    <definedName name="IQ_PERCENT_CHANGE_EST_FFO_3MONTHS_REUT" hidden="1">"c3935"</definedName>
    <definedName name="IQ_PERCENT_CHANGE_EST_FFO_6MONTHS" hidden="1">"c1826"</definedName>
    <definedName name="IQ_PERCENT_CHANGE_EST_FFO_6MONTHS_REUT" hidden="1">"c3936"</definedName>
    <definedName name="IQ_PERCENT_CHANGE_EST_FFO_9MONTHS" hidden="1">"c1827"</definedName>
    <definedName name="IQ_PERCENT_CHANGE_EST_FFO_9MONTHS_REUT" hidden="1">"c3937"</definedName>
    <definedName name="IQ_PERCENT_CHANGE_EST_FFO_DAY" hidden="1">"c1822"</definedName>
    <definedName name="IQ_PERCENT_CHANGE_EST_FFO_DAY_REUT" hidden="1">"c3933"</definedName>
    <definedName name="IQ_PERCENT_CHANGE_EST_FFO_MONTH" hidden="1">"c1824"</definedName>
    <definedName name="IQ_PERCENT_CHANGE_EST_FFO_MONTH_REUT" hidden="1">"c3934"</definedName>
    <definedName name="IQ_PERCENT_CHANGE_EST_FFO_SHARE_SHARE_12MONTHS" hidden="1">"c1828"</definedName>
    <definedName name="IQ_PERCENT_CHANGE_EST_FFO_SHARE_SHARE_12MONTHS_REUT" hidden="1">"c3938"</definedName>
    <definedName name="IQ_PERCENT_CHANGE_EST_FFO_SHARE_SHARE_18MONTHS" hidden="1">"c1829"</definedName>
    <definedName name="IQ_PERCENT_CHANGE_EST_FFO_SHARE_SHARE_18MONTHS_REUT" hidden="1">"c3939"</definedName>
    <definedName name="IQ_PERCENT_CHANGE_EST_FFO_SHARE_SHARE_3MONTHS" hidden="1">"c1825"</definedName>
    <definedName name="IQ_PERCENT_CHANGE_EST_FFO_SHARE_SHARE_3MONTHS_REUT" hidden="1">"c3935"</definedName>
    <definedName name="IQ_PERCENT_CHANGE_EST_FFO_SHARE_SHARE_6MONTHS" hidden="1">"c1826"</definedName>
    <definedName name="IQ_PERCENT_CHANGE_EST_FFO_SHARE_SHARE_6MONTHS_REUT" hidden="1">"c3936"</definedName>
    <definedName name="IQ_PERCENT_CHANGE_EST_FFO_SHARE_SHARE_9MONTHS" hidden="1">"c1827"</definedName>
    <definedName name="IQ_PERCENT_CHANGE_EST_FFO_SHARE_SHARE_9MONTHS_REUT" hidden="1">"c3937"</definedName>
    <definedName name="IQ_PERCENT_CHANGE_EST_FFO_SHARE_SHARE_DAY" hidden="1">"c1822"</definedName>
    <definedName name="IQ_PERCENT_CHANGE_EST_FFO_SHARE_SHARE_DAY_REUT" hidden="1">"c3933"</definedName>
    <definedName name="IQ_PERCENT_CHANGE_EST_FFO_SHARE_SHARE_MONTH" hidden="1">"c1824"</definedName>
    <definedName name="IQ_PERCENT_CHANGE_EST_FFO_SHARE_SHARE_MONTH_REUT" hidden="1">"c3934"</definedName>
    <definedName name="IQ_PERCENT_CHANGE_EST_FFO_SHARE_SHARE_WEEK" hidden="1">"c1823"</definedName>
    <definedName name="IQ_PERCENT_CHANGE_EST_FFO_SHARE_SHARE_WEEK_REUT" hidden="1">"c3964"</definedName>
    <definedName name="IQ_PERCENT_CHANGE_EST_FFO_WEEK" hidden="1">"c1823"</definedName>
    <definedName name="IQ_PERCENT_CHANGE_EST_FFO_WEEK_REUT" hidden="1">"c3964"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FLOAT" hidden="1">"c227"</definedName>
    <definedName name="IQ_PERCENT_INSURED_FDIC" hidden="1">"c6374"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FDIC" hidden="1">"c6349"</definedName>
    <definedName name="IQ_PREFERRED_LIST" hidden="1">"c13506"</definedName>
    <definedName name="IQ_PREMISES_EQUIPMENT_FDIC" hidden="1">"c6577"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" hidden="1">"c16"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OPERATING_INC_AVG_ASSETS_FFIEC" hidden="1">"c13365"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ICE_CFPS_FWD" hidden="1">"c2237"</definedName>
    <definedName name="IQ_PRICE_OVER_BVPS" hidden="1">"c1412"</definedName>
    <definedName name="IQ_PRICE_OVER_EPS_EST" hidden="1">"c174"</definedName>
    <definedName name="IQ_PRICE_OVER_EPS_EST_1" hidden="1">"c175"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TARGET_REUT" hidden="1">"c3631"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_THOM" hidden="1">"c5297"</definedName>
    <definedName name="IQ_PRIMARY_INDUSTRY" hidden="1">"c1070"</definedName>
    <definedName name="IQ_PRINCIPAL_AMT" hidden="1">"c2157"</definedName>
    <definedName name="IQ_PRIVATE_CONST_TOTAL_APR_FC_UNUSED" hidden="1">"c8559"</definedName>
    <definedName name="IQ_PRIVATE_CONST_TOTAL_APR_FC_UNUSED_UNUSED_UNUSED" hidden="1">"c8559"</definedName>
    <definedName name="IQ_PRIVATE_CONST_TOTAL_APR_UNUSED" hidden="1">"c7679"</definedName>
    <definedName name="IQ_PRIVATE_CONST_TOTAL_APR_UNUSED_UNUSED_UNUSED" hidden="1">"c7679"</definedName>
    <definedName name="IQ_PRIVATE_CONST_TOTAL_FC_UNUSED" hidden="1">"c7899"</definedName>
    <definedName name="IQ_PRIVATE_CONST_TOTAL_FC_UNUSED_UNUSED_UNUSED" hidden="1">"c7899"</definedName>
    <definedName name="IQ_PRIVATE_CONST_TOTAL_POP_FC_UNUSED" hidden="1">"c8119"</definedName>
    <definedName name="IQ_PRIVATE_CONST_TOTAL_POP_FC_UNUSED_UNUSED_UNUSED" hidden="1">"c8119"</definedName>
    <definedName name="IQ_PRIVATE_CONST_TOTAL_POP_UNUSED" hidden="1">"c7239"</definedName>
    <definedName name="IQ_PRIVATE_CONST_TOTAL_POP_UNUSED_UNUSED_UNUSED" hidden="1">"c7239"</definedName>
    <definedName name="IQ_PRIVATE_CONST_TOTAL_UNUSED" hidden="1">"c7019"</definedName>
    <definedName name="IQ_PRIVATE_CONST_TOTAL_UNUSED_UNUSED_UNUSED" hidden="1">"c7019"</definedName>
    <definedName name="IQ_PRIVATE_CONST_TOTAL_YOY_FC_UNUSED" hidden="1">"c8339"</definedName>
    <definedName name="IQ_PRIVATE_CONST_TOTAL_YOY_FC_UNUSED_UNUSED_UNUSED" hidden="1">"c8339"</definedName>
    <definedName name="IQ_PRIVATE_CONST_TOTAL_YOY_UNUSED" hidden="1">"c7459"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FC_UNUSED_UNUSED_UNUSED" hidden="1">"c8535"</definedName>
    <definedName name="IQ_PRIVATE_RES_CONST_REAL_APR_UNUSED" hidden="1">"c7655"</definedName>
    <definedName name="IQ_PRIVATE_RES_CONST_REAL_APR_UNUSED_UNUSED_UNUSED" hidden="1">"c7655"</definedName>
    <definedName name="IQ_PRIVATE_RES_CONST_REAL_FC_UNUSED" hidden="1">"c7875"</definedName>
    <definedName name="IQ_PRIVATE_RES_CONST_REAL_FC_UNUSED_UNUSED_UNUSED" hidden="1">"c7875"</definedName>
    <definedName name="IQ_PRIVATE_RES_CONST_REAL_POP_FC_UNUSED" hidden="1">"c8095"</definedName>
    <definedName name="IQ_PRIVATE_RES_CONST_REAL_POP_FC_UNUSED_UNUSED_UNUSED" hidden="1">"c8095"</definedName>
    <definedName name="IQ_PRIVATE_RES_CONST_REAL_POP_UNUSED" hidden="1">"c7215"</definedName>
    <definedName name="IQ_PRIVATE_RES_CONST_REAL_POP_UNUSED_UNUSED_UNUSED" hidden="1">"c7215"</definedName>
    <definedName name="IQ_PRIVATE_RES_CONST_REAL_UNUSED" hidden="1">"c6995"</definedName>
    <definedName name="IQ_PRIVATE_RES_CONST_REAL_UNUSED_UNUSED_UNUSED" hidden="1">"c6995"</definedName>
    <definedName name="IQ_PRIVATE_RES_CONST_REAL_YOY_FC_UNUSED" hidden="1">"c8315"</definedName>
    <definedName name="IQ_PRIVATE_RES_CONST_REAL_YOY_FC_UNUSED_UNUSED_UNUSED" hidden="1">"c8315"</definedName>
    <definedName name="IQ_PRIVATE_RES_CONST_REAL_YOY_UNUSED" hidden="1">"c7435"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ID" hidden="1">"c13755"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ROVISION_LL_FFIEC" hidden="1">"c13019"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TBV" hidden="1">"c1084"</definedName>
    <definedName name="IQ_PTBV_AVG" hidden="1">"c1085"</definedName>
    <definedName name="IQ_PURCHASE_FOREIGN_CURRENCIES_FDIC" hidden="1">"c6513"</definedName>
    <definedName name="IQ_PURCHASE_TREASURY_FFIEC" hidden="1">"c12966"</definedName>
    <definedName name="IQ_PURCHASED_CREDIT_RELS_SERVICING_ASSETS_FFIEC" hidden="1">"c12839"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" hidden="1">"c8491"</definedName>
    <definedName name="IQ_PURCHASES_EQUIP_NONRES_SAAR_APR_FC_UNUSED_UNUSED_UNUSED" hidden="1">"c8491"</definedName>
    <definedName name="IQ_PURCHASES_EQUIP_NONRES_SAAR_APR_UNUSED" hidden="1">"c7611"</definedName>
    <definedName name="IQ_PURCHASES_EQUIP_NONRES_SAAR_APR_UNUSED_UNUSED_UNUSED" hidden="1">"c7611"</definedName>
    <definedName name="IQ_PURCHASES_EQUIP_NONRES_SAAR_FC_UNUSED" hidden="1">"c7831"</definedName>
    <definedName name="IQ_PURCHASES_EQUIP_NONRES_SAAR_FC_UNUSED_UNUSED_UNUSED" hidden="1">"c7831"</definedName>
    <definedName name="IQ_PURCHASES_EQUIP_NONRES_SAAR_POP_FC_UNUSED" hidden="1">"c8051"</definedName>
    <definedName name="IQ_PURCHASES_EQUIP_NONRES_SAAR_POP_FC_UNUSED_UNUSED_UNUSED" hidden="1">"c8051"</definedName>
    <definedName name="IQ_PURCHASES_EQUIP_NONRES_SAAR_POP_UNUSED" hidden="1">"c7171"</definedName>
    <definedName name="IQ_PURCHASES_EQUIP_NONRES_SAAR_POP_UNUSED_UNUSED_UNUSED" hidden="1">"c7171"</definedName>
    <definedName name="IQ_PURCHASES_EQUIP_NONRES_SAAR_UNUSED" hidden="1">"c6951"</definedName>
    <definedName name="IQ_PURCHASES_EQUIP_NONRES_SAAR_UNUSED_UNUSED_UNUSED" hidden="1">"c6951"</definedName>
    <definedName name="IQ_PURCHASES_EQUIP_NONRES_SAAR_YOY_FC_UNUSED" hidden="1">"c8271"</definedName>
    <definedName name="IQ_PURCHASES_EQUIP_NONRES_SAAR_YOY_FC_UNUSED_UNUSED_UNUSED" hidden="1">"c8271"</definedName>
    <definedName name="IQ_PURCHASES_EQUIP_NONRES_SAAR_YOY_UNUSED" hidden="1">"c7391"</definedName>
    <definedName name="IQ_PURCHASES_EQUIP_NONRES_SAAR_YOY_UNUSED_UNUSED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DEPR_AMORT" hidden="1">"c8750"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FOREIGN_FFIEC" hidden="1">"c13479"</definedName>
    <definedName name="IQ_RE_GAIN_LOSS_SALE_ASSETS" hidden="1">"c8751"</definedName>
    <definedName name="IQ_RE_INVEST_FDIC" hidden="1">"c6331"</definedName>
    <definedName name="IQ_RE_LOANS_1_4_GROSS_LOANS_FFIEC" hidden="1">"c13397"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OVERIES_1_4_FAMILY_LOANS_FDIC" hidden="1">"c6707"</definedName>
    <definedName name="IQ_RECOVERIES_AUTO_LOANS_FDIC" hidden="1">"c6701"</definedName>
    <definedName name="IQ_RECOVERIES_AVG_LOANS_FFIEC" hidden="1">"c13476"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SHARE_ACT_OR_EST" hidden="1">"c4508"</definedName>
    <definedName name="IQ_RECURRING_PROFIT_SHARE_ACT_OR_EST_CIQ" hidden="1">"c5046"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LATED_PLANS_FDIC" hidden="1">"c6320"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REV" hidden="1">"c1101"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FC_UNUSED_UNUSED_UNUSED" hidden="1">"c8536"</definedName>
    <definedName name="IQ_RES_CONST_REAL_APR_UNUSED" hidden="1">"c7656"</definedName>
    <definedName name="IQ_RES_CONST_REAL_APR_UNUSED_UNUSED_UNUSED" hidden="1">"c7656"</definedName>
    <definedName name="IQ_RES_CONST_REAL_FC_UNUSED" hidden="1">"c7876"</definedName>
    <definedName name="IQ_RES_CONST_REAL_FC_UNUSED_UNUSED_UNUSED" hidden="1">"c7876"</definedName>
    <definedName name="IQ_RES_CONST_REAL_POP_FC_UNUSED" hidden="1">"c8096"</definedName>
    <definedName name="IQ_RES_CONST_REAL_POP_FC_UNUSED_UNUSED_UNUSED" hidden="1">"c8096"</definedName>
    <definedName name="IQ_RES_CONST_REAL_POP_UNUSED" hidden="1">"c7216"</definedName>
    <definedName name="IQ_RES_CONST_REAL_POP_UNUSED_UNUSED_UNUSED" hidden="1">"c7216"</definedName>
    <definedName name="IQ_RES_CONST_REAL_SAAR_APR_FC_UNUSED" hidden="1">"c8537"</definedName>
    <definedName name="IQ_RES_CONST_REAL_SAAR_APR_FC_UNUSED_UNUSED_UNUSED" hidden="1">"c8537"</definedName>
    <definedName name="IQ_RES_CONST_REAL_SAAR_APR_UNUSED" hidden="1">"c7657"</definedName>
    <definedName name="IQ_RES_CONST_REAL_SAAR_APR_UNUSED_UNUSED_UNUSED" hidden="1">"c7657"</definedName>
    <definedName name="IQ_RES_CONST_REAL_SAAR_FC_UNUSED" hidden="1">"c7877"</definedName>
    <definedName name="IQ_RES_CONST_REAL_SAAR_FC_UNUSED_UNUSED_UNUSED" hidden="1">"c7877"</definedName>
    <definedName name="IQ_RES_CONST_REAL_SAAR_POP_FC_UNUSED" hidden="1">"c8097"</definedName>
    <definedName name="IQ_RES_CONST_REAL_SAAR_POP_FC_UNUSED_UNUSED_UNUSED" hidden="1">"c8097"</definedName>
    <definedName name="IQ_RES_CONST_REAL_SAAR_POP_UNUSED" hidden="1">"c7217"</definedName>
    <definedName name="IQ_RES_CONST_REAL_SAAR_POP_UNUSED_UNUSED_UNUSED" hidden="1">"c7217"</definedName>
    <definedName name="IQ_RES_CONST_REAL_SAAR_UNUSED" hidden="1">"c6997"</definedName>
    <definedName name="IQ_RES_CONST_REAL_SAAR_UNUSED_UNUSED_UNUSED" hidden="1">"c6997"</definedName>
    <definedName name="IQ_RES_CONST_REAL_SAAR_YOY_FC_UNUSED" hidden="1">"c8317"</definedName>
    <definedName name="IQ_RES_CONST_REAL_SAAR_YOY_FC_UNUSED_UNUSED_UNUSED" hidden="1">"c8317"</definedName>
    <definedName name="IQ_RES_CONST_REAL_SAAR_YOY_UNUSED" hidden="1">"c7437"</definedName>
    <definedName name="IQ_RES_CONST_REAL_SAAR_YOY_UNUSED_UNUSED_UNUSED" hidden="1">"c7437"</definedName>
    <definedName name="IQ_RES_CONST_REAL_UNUSED" hidden="1">"c6996"</definedName>
    <definedName name="IQ_RES_CONST_REAL_UNUSED_UNUSED_UNUSED" hidden="1">"c6996"</definedName>
    <definedName name="IQ_RES_CONST_REAL_YOY_FC_UNUSED" hidden="1">"c8316"</definedName>
    <definedName name="IQ_RES_CONST_REAL_YOY_FC_UNUSED_UNUSED_UNUSED" hidden="1">"c8316"</definedName>
    <definedName name="IQ_RES_CONST_REAL_YOY_UNUSED" hidden="1">"c7436"</definedName>
    <definedName name="IQ_RES_CONST_REAL_YOY_UNUSED_UNUSED_UNUSED" hidden="1">"c7436"</definedName>
    <definedName name="IQ_RES_CONST_SAAR_APR_FC_UNUSED" hidden="1">"c8540"</definedName>
    <definedName name="IQ_RES_CONST_SAAR_APR_FC_UNUSED_UNUSED_UNUSED" hidden="1">"c8540"</definedName>
    <definedName name="IQ_RES_CONST_SAAR_APR_UNUSED" hidden="1">"c7660"</definedName>
    <definedName name="IQ_RES_CONST_SAAR_APR_UNUSED_UNUSED_UNUSED" hidden="1">"c7660"</definedName>
    <definedName name="IQ_RES_CONST_SAAR_FC_UNUSED" hidden="1">"c7880"</definedName>
    <definedName name="IQ_RES_CONST_SAAR_FC_UNUSED_UNUSED_UNUSED" hidden="1">"c7880"</definedName>
    <definedName name="IQ_RES_CONST_SAAR_POP_FC_UNUSED" hidden="1">"c8100"</definedName>
    <definedName name="IQ_RES_CONST_SAAR_POP_FC_UNUSED_UNUSED_UNUSED" hidden="1">"c8100"</definedName>
    <definedName name="IQ_RES_CONST_SAAR_POP_UNUSED" hidden="1">"c7220"</definedName>
    <definedName name="IQ_RES_CONST_SAAR_POP_UNUSED_UNUSED_UNUSED" hidden="1">"c7220"</definedName>
    <definedName name="IQ_RES_CONST_SAAR_UNUSED" hidden="1">"c7000"</definedName>
    <definedName name="IQ_RES_CONST_SAAR_UNUSED_UNUSED_UNUSED" hidden="1">"c7000"</definedName>
    <definedName name="IQ_RES_CONST_SAAR_YOY_FC_UNUSED" hidden="1">"c8320"</definedName>
    <definedName name="IQ_RES_CONST_SAAR_YOY_FC_UNUSED_UNUSED_UNUSED" hidden="1">"c8320"</definedName>
    <definedName name="IQ_RES_CONST_SAAR_YOY_UNUSED" hidden="1">"c7440"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ACT_OR_EST_CIQ" hidden="1">"c5059"</definedName>
    <definedName name="IQ_REVENUE_BEFORE_LL_FFIEC" hidden="1">"c13018"</definedName>
    <definedName name="IQ_REVENUE_EST" hidden="1">"c1126"</definedName>
    <definedName name="IQ_REVENUE_EST_1" hidden="1">"c190"</definedName>
    <definedName name="IQ_REVENUE_EST_BOTTOM_UP_CIQ" hidden="1">"c12025"</definedName>
    <definedName name="IQ_REVENUE_EST_CIQ" hidden="1">"c3616"</definedName>
    <definedName name="IQ_REVENUE_EST_REUT" hidden="1">"c3634"</definedName>
    <definedName name="IQ_REVENUE_GROWTH_1" hidden="1">"c155"</definedName>
    <definedName name="IQ_REVENUE_GROWTH_2" hidden="1">"c159"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39545.3291782407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ISK_ADJ_BANK_ASSETS" hidden="1">"c2670"</definedName>
    <definedName name="IQ_RISK_WEIGHTED_ASSETS_FDIC" hidden="1">"c6370"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Y" hidden="1">"c1130"</definedName>
    <definedName name="IQ_SALARY_FDIC" hidden="1">"c6576"</definedName>
    <definedName name="IQ_SALE_COMMON_GROSS_FFIEC" hidden="1">"c12963"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FARMLAND_NET_CHARGE_OFFS_FDIC" hidden="1">"c6631"</definedName>
    <definedName name="IQ_SECURED_FARMLAND_RECOVERIES_FDIC" hidden="1">"c6612"</definedName>
    <definedName name="IQ_SECURED_MULTI_RES_LL_REC_DOM_FFIEC" hidden="1">"c12905"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HELD_MATURITY_FFIEC" hidden="1">"c12777"</definedName>
    <definedName name="IQ_SECURITIES_ISSUED_STATES_FDIC" hidden="1">"c6300"</definedName>
    <definedName name="IQ_SECURITIES_ISSUED_US_FFIEC" hidden="1">"c12781"</definedName>
    <definedName name="IQ_SECURITIES_LENT_FDIC" hidden="1">"c6532"</definedName>
    <definedName name="IQ_SECURITIES_LENT_FFIEC" hidden="1">"c13255"</definedName>
    <definedName name="IQ_SECURITIES_QUARTERLY_AVG_FFIEC" hidden="1">"c13079"</definedName>
    <definedName name="IQ_SECURITIES_UNDERWRITING_FDIC" hidden="1">"c6529"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FDIC" hidden="1">"c6572"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INTEREST_VOLUME" hidden="1">"c228"</definedName>
    <definedName name="IQ_SHORT_POSITIONS_FFIEC" hidden="1">"c12859"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FIEC" hidden="1">"c12867"</definedName>
    <definedName name="IQ_SUB_NOTES_PAYABLE_UNCONSOLIDATED_TRUSTS_FFIEC" hidden="1">"c12868"</definedName>
    <definedName name="IQ_SUPPLIES_FFIEC" hidden="1">"c13050"</definedName>
    <definedName name="IQ_SURPLUS_FDIC" hidden="1">"c6351"</definedName>
    <definedName name="IQ_SURPLUS_FFIEC" hidden="1">"c12877"</definedName>
    <definedName name="IQ_SVA" hidden="1">"c1214"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LASTCLOSE" hidden="1">"c1855"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ELECOM_FFIEC" hidden="1">"c13057"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DIC" hidden="1">"c6746"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100K_OTHER_INSTITUTIONS_FFIEC" hidden="1">"c12953"</definedName>
    <definedName name="IQ_TIME_DEPOSITS_LESS_100K_TOT_DEPOSITS_FFIEC" hidden="1">"c13907"</definedName>
    <definedName name="IQ_TIME_DEPOSITS_LESS_THAN_100K_FDIC" hidden="1">"c6465"</definedName>
    <definedName name="IQ_TIME_DEPOSITS_MORE_100K_OTHER_INSTITUTIONS_FFIEC" hidden="1">"c12954"</definedName>
    <definedName name="IQ_TIME_DEPOSITS_MORE_100K_TOT_DEPOSITS_FFIEC" hidden="1">"c13906"</definedName>
    <definedName name="IQ_TIME_DEPOSITS_MORE_THAN_100K_FDIC" hidden="1">"c6470"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DIC" hidden="1">"c6339"</definedName>
    <definedName name="IQ_TOTAL_ASSETS_FFIEC" hidden="1">"c12849"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EPOSITS_FFIEC" hidden="1">"c13623"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DIC" hidden="1">"c6348"</definedName>
    <definedName name="IQ_TOTAL_LIABILITIES_FFIEC" hidden="1">"c12873"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ISK_BASED_CAPITAL_FFIEC" hidden="1">"c13153"</definedName>
    <definedName name="IQ_TOTAL_RISK_BASED_CAPITAL_RATIO_FDIC" hidden="1">"c6747"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TRADING_ASSETS_FFIEC" hidden="1">"c12939"</definedName>
    <definedName name="IQ_TOTAL_TRADING_LIAB_DOM_FFIEC" hidden="1">"c12944"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AIR_VALUE_TOT_FFIEC" hidden="1">"c13210"</definedName>
    <definedName name="IQ_TRADING_ASSETS_FDIC" hidden="1">"c6328"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DIC" hidden="1">"c6344"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ACTION_ACCOUNTS_FDIC" hidden="1">"c6544"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DIC" hidden="1">"c6298"</definedName>
    <definedName name="IQ_US_TREASURY_SECURITIES_FFIEC" hidden="1">"c12778"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RA12" hidden="1">"$A$13:$A$272"</definedName>
    <definedName name="IQRA279" hidden="1">"$A$280:$A$539"</definedName>
    <definedName name="IQRA5" hidden="1">"$A$6:$A$12"</definedName>
    <definedName name="IQRA91" hidden="1">"$A$92:$A$98"</definedName>
    <definedName name="IQRAC12" hidden="1">"$AC$13"</definedName>
    <definedName name="IQRAC279" hidden="1">"$AC$280:$AC$539"</definedName>
    <definedName name="IQRAF12" hidden="1">"$AF$13"</definedName>
    <definedName name="IQRAF279" hidden="1">"$AF$280:$AF$339"</definedName>
    <definedName name="IQRAJ12" hidden="1">"$AJ$13"</definedName>
    <definedName name="IQRAJ279" hidden="1">"$AJ$280:$AJ$539"</definedName>
    <definedName name="IQRAM12" hidden="1">"$AM$13"</definedName>
    <definedName name="IQRAM279" hidden="1">"$AM$280:$AM$339"</definedName>
    <definedName name="IQRAQ12" hidden="1">"$AQ$13"</definedName>
    <definedName name="IQRAQ279" hidden="1">"$AQ$280:$AQ$539"</definedName>
    <definedName name="IQRAT12" hidden="1">"$AT$13"</definedName>
    <definedName name="IQRAT279" hidden="1">"$AT$280:$AT$339"</definedName>
    <definedName name="IQRAX12" hidden="1">"$AX$13"</definedName>
    <definedName name="IQRAX279" hidden="1">"$AX$280:$AX$539"</definedName>
    <definedName name="IQRB14" hidden="1">"$B$15:$B$518"</definedName>
    <definedName name="IQRB16" hidden="1">"$B$17:$B$520"</definedName>
    <definedName name="IQRB17" hidden="1">"$B$18:$B$122"</definedName>
    <definedName name="IQRB18" hidden="1">"$B$19:$B$522"</definedName>
    <definedName name="IQRB5" hidden="1">"$B$6:$B$12"</definedName>
    <definedName name="IQRB91" hidden="1">"$B$92:$B$98"</definedName>
    <definedName name="IQRBA12" hidden="1">"$BA$13"</definedName>
    <definedName name="IQRBA279" hidden="1">"$BA$280:$BA$339"</definedName>
    <definedName name="IQRBB17" hidden="1">"$BB$18:$BB$1299"</definedName>
    <definedName name="IQRBE12" hidden="1">"$BE$13"</definedName>
    <definedName name="IQRBE279" hidden="1">"$BE$280:$BE$539"</definedName>
    <definedName name="IQRBetaDataA12" hidden="1">#REF!</definedName>
    <definedName name="IQRBetaDataA279" hidden="1">#REF!</definedName>
    <definedName name="IQRBetaDataAC12" hidden="1">#REF!</definedName>
    <definedName name="IQRBetaDataAF12" hidden="1">#REF!</definedName>
    <definedName name="IQRBetaDataAF279" hidden="1">#REF!</definedName>
    <definedName name="IQRBetaDataAJ12" hidden="1">#REF!</definedName>
    <definedName name="IQRBetaDataAJ279" hidden="1">#REF!</definedName>
    <definedName name="IQRBetaDataAM12" hidden="1">#REF!</definedName>
    <definedName name="IQRBetaDataAM279" hidden="1">#REF!</definedName>
    <definedName name="IQRBetaDataAQ12" hidden="1">#REF!</definedName>
    <definedName name="IQRBetaDataAQ279" hidden="1">#REF!</definedName>
    <definedName name="IQRBetaDataAT12" hidden="1">#REF!</definedName>
    <definedName name="IQRBetaDataAT279" hidden="1">#REF!</definedName>
    <definedName name="IQRBetaDataAX12" hidden="1">#REF!</definedName>
    <definedName name="IQRBetaDataAX279" hidden="1">#REF!</definedName>
    <definedName name="IQRBetaDataBA12" hidden="1">#REF!</definedName>
    <definedName name="IQRBetaDataBE12" hidden="1">#REF!</definedName>
    <definedName name="IQRBetaDataBH12" hidden="1">#REF!</definedName>
    <definedName name="IQRBetaDataBH279" hidden="1">#REF!</definedName>
    <definedName name="IQRBetaDataBL12" hidden="1">#REF!</definedName>
    <definedName name="IQRBetaDataBL279" hidden="1">#REF!</definedName>
    <definedName name="IQRBetaDataBO12" hidden="1">#REF!</definedName>
    <definedName name="IQRBetaDataBO279" hidden="1">#REF!</definedName>
    <definedName name="IQRBetaDataBS12" hidden="1">#REF!</definedName>
    <definedName name="IQRBetaDataBV12" hidden="1">#REF!</definedName>
    <definedName name="IQRBetaDataBV279" hidden="1">#REF!</definedName>
    <definedName name="IQRBetaDataCC279" hidden="1">#REF!</definedName>
    <definedName name="IQRBetaDataCG279" hidden="1">#REF!</definedName>
    <definedName name="IQRBetaDataCJ279" hidden="1">#REF!</definedName>
    <definedName name="IQRBetaDataCN279" hidden="1">#REF!</definedName>
    <definedName name="IQRBetaDataCQ279" hidden="1">#REF!</definedName>
    <definedName name="IQRBetaDataCX279" hidden="1">#REF!</definedName>
    <definedName name="IQRBetaDataD12" hidden="1">#REF!</definedName>
    <definedName name="IQRBetaDataD279" hidden="1">#REF!</definedName>
    <definedName name="IQRBetaDataH12" hidden="1">#REF!</definedName>
    <definedName name="IQRBetaDataH279" hidden="1">#REF!</definedName>
    <definedName name="IQRBetaDataK12" hidden="1">#REF!</definedName>
    <definedName name="IQRBetaDataK279" hidden="1">#REF!</definedName>
    <definedName name="IQRBetaDataO12" hidden="1">#REF!</definedName>
    <definedName name="IQRBetaDataO279" hidden="1">#REF!</definedName>
    <definedName name="IQRBetaDataR12" hidden="1">#REF!</definedName>
    <definedName name="IQRBetaDataR279" hidden="1">#REF!</definedName>
    <definedName name="IQRBetaDataV12" hidden="1">#REF!</definedName>
    <definedName name="IQRBetaDataV279" hidden="1">#REF!</definedName>
    <definedName name="IQRBetaDataY12" hidden="1">#REF!</definedName>
    <definedName name="IQRBetaDataY279" hidden="1">#REF!</definedName>
    <definedName name="IQRBH12" hidden="1">"$BH$13"</definedName>
    <definedName name="IQRBH279" hidden="1">"$BH$280:$BH$339"</definedName>
    <definedName name="IQRBL12" hidden="1">"$BL$13"</definedName>
    <definedName name="IQRBL279" hidden="1">"$BL$280:$BL$539"</definedName>
    <definedName name="IQRBO12" hidden="1">"$BO$13"</definedName>
    <definedName name="IQRBO279" hidden="1">"$BO$280:$BO$339"</definedName>
    <definedName name="IQRBS11" hidden="1">"$BS$12:$BS$272"</definedName>
    <definedName name="IQRBS12" hidden="1">"$BS$13"</definedName>
    <definedName name="IQRBS279" hidden="1">"$BS$280:$BS$539"</definedName>
    <definedName name="IQRBV12" hidden="1">"$BV$13"</definedName>
    <definedName name="IQRBV279" hidden="1">"$BV$280:$BV$339"</definedName>
    <definedName name="IQRBZ12" hidden="1">"$BZ$13"</definedName>
    <definedName name="IQRBZ279" hidden="1">"$BZ$280:$BZ$539"</definedName>
    <definedName name="IQRC14" hidden="1">"$C$15:$C$119"</definedName>
    <definedName name="IQRC5" hidden="1">"$C$6:$C$12"</definedName>
    <definedName name="IQRCC12" hidden="1">"$CC$13"</definedName>
    <definedName name="IQRCC279" hidden="1">"$CC$280:$CC$339"</definedName>
    <definedName name="IQRCG12" hidden="1">"$CG$13"</definedName>
    <definedName name="IQRCG279" hidden="1">"$CG$280:$CG$539"</definedName>
    <definedName name="IQRCJ12" hidden="1">"$CJ$13"</definedName>
    <definedName name="IQRCJ279" hidden="1">"$CJ$280:$CJ$339"</definedName>
    <definedName name="IQRCN12" hidden="1">"$CN$13"</definedName>
    <definedName name="IQRCN279" hidden="1">"$CN$280:$CN$539"</definedName>
    <definedName name="IQRCQ12" hidden="1">"$CQ$13"</definedName>
    <definedName name="IQRCQ279" hidden="1">"$CQ$280:$CQ$339"</definedName>
    <definedName name="IQRCU12" hidden="1">"$CU$13"</definedName>
    <definedName name="IQRCU279" hidden="1">"$CU$280:$CU$539"</definedName>
    <definedName name="IQRCX12" hidden="1">"$CX$13"</definedName>
    <definedName name="IQRCX279" hidden="1">"$CX$280:$CX$339"</definedName>
    <definedName name="IQRD108" hidden="1">"$D$109:$D$111"</definedName>
    <definedName name="IQRD11" hidden="1">"$D$12:$D$21"</definedName>
    <definedName name="IQRD12" hidden="1">"$D$13:$D$71"</definedName>
    <definedName name="IQRD14" hidden="1">"$D$15:$D$38"</definedName>
    <definedName name="IQRD22" hidden="1">"$D$23:$D$25"</definedName>
    <definedName name="IQRD279" hidden="1">"$D$280:$D$339"</definedName>
    <definedName name="IQRD44" hidden="1">"$D$45:$D$53"</definedName>
    <definedName name="IQRD66" hidden="1">"$D$67:$D$69"</definedName>
    <definedName name="IQRD77" hidden="1">"$D$78:$D$87"</definedName>
    <definedName name="IQRE5" hidden="1">"$E$6:$E$12"</definedName>
    <definedName name="IQRF5" hidden="1">"$F$6:$F$12"</definedName>
    <definedName name="IQRH12" hidden="1">"$H$13"</definedName>
    <definedName name="IQRH279" hidden="1">"$H$280:$H$539"</definedName>
    <definedName name="IQRH91" hidden="1">"$H$92:$H$98"</definedName>
    <definedName name="IQRI92" hidden="1">"$I$93:$I$99"</definedName>
    <definedName name="IQRJ5" hidden="1">"$J$6:$J$13"</definedName>
    <definedName name="IQRK12" hidden="1">"$K$13"</definedName>
    <definedName name="IQRK279" hidden="1">"$K$280:$K$339"</definedName>
    <definedName name="IQRL95" hidden="1">"$M$95:$S$95"</definedName>
    <definedName name="IQRLiquidityO5" hidden="1">#REF!</definedName>
    <definedName name="IQRLiquidityU5" hidden="1">#REF!</definedName>
    <definedName name="IQRLiquidityZ5" hidden="1">#REF!</definedName>
    <definedName name="IQRN89" hidden="1">"$O$89:$U$89"</definedName>
    <definedName name="IQRN90" hidden="1">"$O$90:$U$90"</definedName>
    <definedName name="IQRO12" hidden="1">"$O$13"</definedName>
    <definedName name="IQRO279" hidden="1">"$O$280:$O$539"</definedName>
    <definedName name="IQRR12" hidden="1">"$R$13"</definedName>
    <definedName name="IQRR279" hidden="1">"$R$280:$R$339"</definedName>
    <definedName name="IQRTKTMRawDataA3" hidden="1">#REF!</definedName>
    <definedName name="IQRTreasuryOptionsWarrantsK13" hidden="1">#REF!</definedName>
    <definedName name="IQRTreasuryOptionsWarrantsL13" hidden="1">#REF!</definedName>
    <definedName name="IQRTreasuryOptionsWarrantsM13" hidden="1">#REF!</definedName>
    <definedName name="IQRTreasuryOptionsWarrantsN13" hidden="1">#REF!</definedName>
    <definedName name="IQRTreasuryOptionsWarrantsO13" hidden="1">#REF!</definedName>
    <definedName name="IQRTreasuryOptionsWarrantsP13" hidden="1">#REF!</definedName>
    <definedName name="IQRTreasuryOptionsWarrantsR13" hidden="1">#REF!</definedName>
    <definedName name="IQRTreasuryOptionsWarrantsS13" hidden="1">#REF!</definedName>
    <definedName name="IQRTreasuryOptionsWarrantsT13" hidden="1">#REF!</definedName>
    <definedName name="IQRV12" hidden="1">"$V$13"</definedName>
    <definedName name="IQRV279" hidden="1">"$V$280:$V$539"</definedName>
    <definedName name="IQRY12" hidden="1">"$Y$13"</definedName>
    <definedName name="IQRY279" hidden="1">"$Y$280:$Y$339"</definedName>
    <definedName name="iQShowHideColumns" hidden="1">"iQShowAll"</definedName>
    <definedName name="irr" hidden="1">{#N/A,#N/A,FALSE,"IRR and earnings impact";#N/A,#N/A,FALSE,"Income - cash incremental";#N/A,#N/A,FALSE,"Income - cash expansion";#N/A,#N/A,FALSE,"Income - cash status quo";#N/A,#N/A,FALSE,"Assumptions";#N/A,#N/A,FALSE,"Advertising revenue - GN";#N/A,#N/A,FALSE,"Advertising Revenue";#N/A,#N/A,FALSE,"Air_Ground Transp.";#N/A,#N/A,FALSE,"Input Sheet";#N/A,#N/A,FALSE,"WSJ Operating Income History"}</definedName>
    <definedName name="IsColHidden" hidden="1">FALSE</definedName>
    <definedName name="IsLTMColHidden" hidden="1">FALSE</definedName>
    <definedName name="Italy" hidden="1">#REF!</definedName>
    <definedName name="Items1997">#REF!,#REF!,#REF!,#REF!,#REF!</definedName>
    <definedName name="Items98">#REF!,#REF!,#REF!,#REF!,#REF!,#REF!,#REF!,#REF!,#REF!,#REF!,#REF!</definedName>
    <definedName name="j" hidden="1">#REF!</definedName>
    <definedName name="J_WT" hidden="1">#REF!</definedName>
    <definedName name="JBNAM">"WOANALYSIS"</definedName>
    <definedName name="JBNMB">"935083"</definedName>
    <definedName name="jeff" hidden="1">{"comps",#N/A,FALSE,"TXTCOMPS";"segment_EPS",#N/A,FALSE,"TXTCOMPS";"valuation",#N/A,FALSE,"TXTCOMPS"}</definedName>
    <definedName name="jfj" hidden="1">{#N/A,#N/A,FALSE,"FY97";#N/A,#N/A,FALSE,"FY98";#N/A,#N/A,FALSE,"FY99";#N/A,#N/A,FALSE,"FY00";#N/A,#N/A,FALSE,"FY01"}</definedName>
    <definedName name="jgg" hidden="1">{#N/A,#N/A,FALSE,"Aging Summary";#N/A,#N/A,FALSE,"Ratio Analysis";#N/A,#N/A,FALSE,"Test 120 Day Accts";#N/A,#N/A,FALSE,"Tickmarks"}</definedName>
    <definedName name="jgjgjgj" hidden="1">{#N/A,#N/A,FALSE,"Aging Summary";#N/A,#N/A,FALSE,"Ratio Analysis";#N/A,#N/A,FALSE,"Test 120 Day Accts";#N/A,#N/A,FALSE,"Tickmarks"}</definedName>
    <definedName name="jgjhgj" hidden="1">{#N/A,#N/A,FALSE,"Aging Summary";#N/A,#N/A,FALSE,"Ratio Analysis";#N/A,#N/A,FALSE,"Test 120 Day Accts";#N/A,#N/A,FALSE,"Tickmarks"}</definedName>
    <definedName name="jhgjhgjhgj" hidden="1">{#N/A,#N/A,FALSE,"Aging Summary";#N/A,#N/A,FALSE,"Ratio Analysis";#N/A,#N/A,FALSE,"Test 120 Day Accts";#N/A,#N/A,FALSE,"Tickmarks"}</definedName>
    <definedName name="jhjhk" hidden="1">{#N/A,#N/A,FALSE,"Aging Summary";#N/A,#N/A,FALSE,"Ratio Analysis";#N/A,#N/A,FALSE,"Test 120 Day Accts";#N/A,#N/A,FALSE,"Tickmarks"}</definedName>
    <definedName name="jhnhgg" localSheetId="1" hidden="1">{#N/A,#N/A,FALSE,"Aging Summary";#N/A,#N/A,FALSE,"Ratio Analysis";#N/A,#N/A,FALSE,"Test 120 Day Accts";#N/A,#N/A,FALSE,"Tickmarks"}</definedName>
    <definedName name="jhnhgg" hidden="1">{#N/A,#N/A,FALSE,"Aging Summary";#N/A,#N/A,FALSE,"Ratio Analysis";#N/A,#N/A,FALSE,"Test 120 Day Accts";#N/A,#N/A,FALSE,"Tickmarks"}</definedName>
    <definedName name="jj" hidden="1">#REF!</definedName>
    <definedName name="JJJJ" hidden="1">#REF!</definedName>
    <definedName name="jk" hidden="1">{"segment_EPS",#N/A,FALSE,"TXTCOMPS"}</definedName>
    <definedName name="jsl" hidden="1">{#N/A,#N/A,FALSE,"Part E";#N/A,#N/A,FALSE,"E.1 Prelim Earnings Plan"}</definedName>
    <definedName name="k" hidden="1">#REF!</definedName>
    <definedName name="kiu" hidden="1">#REF!</definedName>
    <definedName name="kjhh" hidden="1">{"cap_structure",#N/A,FALSE,"Graph-Mkt Cap";"price",#N/A,FALSE,"Graph-Price";"ebit",#N/A,FALSE,"Graph-EBITDA";"ebitda",#N/A,FALSE,"Graph-EBITDA"}</definedName>
    <definedName name="KJR" hidden="1">{#N/A,#N/A,FALSE,"IRR and earnings impact";#N/A,#N/A,FALSE,"Income - cash incremental";#N/A,#N/A,FALSE,"Income - cash expansion";#N/A,#N/A,FALSE,"Income - cash status quo";#N/A,#N/A,FALSE,"Assumptions";#N/A,#N/A,FALSE,"Advertising revenue - GN";#N/A,#N/A,FALSE,"Advertising Revenue";#N/A,#N/A,FALSE,"Air_Ground Transp.";#N/A,#N/A,FALSE,"Input Sheet";#N/A,#N/A,FALSE,"WSJ Operating Income History"}</definedName>
    <definedName name="KK" localSheetId="1" hidden="1">{#N/A,#N/A,FALSE,"Aging Summary";#N/A,#N/A,FALSE,"Ratio Analysis";#N/A,#N/A,FALSE,"Test 120 Day Accts";#N/A,#N/A,FALSE,"Tickmarks"}</definedName>
    <definedName name="KK" hidden="1">{#N/A,#N/A,FALSE,"Aging Summary";#N/A,#N/A,FALSE,"Ratio Analysis";#N/A,#N/A,FALSE,"Test 120 Day Accts";#N/A,#N/A,FALSE,"Tickmarks"}</definedName>
    <definedName name="kkk" hidden="1">#REF!</definedName>
    <definedName name="kkkkkkkkkkkkkkkkkkkk" hidden="1">{#N/A,#N/A,FALSE,"VALSUM";#N/A,#N/A,FALSE,"MKT.COMPS";#N/A,#N/A,FALSE,"ACQ.MULT.";#N/A,#N/A,FALSE,"DCF - LBO"}</definedName>
    <definedName name="Kraft" localSheetId="1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Kraft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l" hidden="1">{"IS",#N/A,FALSE,"IS";"RPTIS",#N/A,FALSE,"RPTIS";"STATS",#N/A,FALSE,"STATS";"CELL",#N/A,FALSE,"CELL";"BS",#N/A,FALSE,"BS"}</definedName>
    <definedName name="LastSheet" hidden="1">"Total Bill Impacts_All Customer"</definedName>
    <definedName name="Law_Account" hidden="1">#REF!</definedName>
    <definedName name="Law_Accounting_Unit" hidden="1">#REF!</definedName>
    <definedName name="Law_Company" hidden="1">#REF!</definedName>
    <definedName name="LBRYTD">OFFSET(#REF!,0,0,#REF!)</definedName>
    <definedName name="LC" hidden="1">#REF!</definedName>
    <definedName name="limcount" hidden="1">1</definedName>
    <definedName name="list">#REF!,#REF!,#REF!,#REF!,#REF!,#REF!,#REF!,#REF!,#REF!,#REF!</definedName>
    <definedName name="List2001">#REF!,#REF!,#REF!,#REF!,#REF!,#REF!,#REF!,#REF!,#REF!,#REF!</definedName>
    <definedName name="listlist" hidden="1">#REF!</definedName>
    <definedName name="ListOffset" hidden="1">1</definedName>
    <definedName name="LKASFDH" hidden="1">#REF!</definedName>
    <definedName name="lkk" hidden="1">{#N/A,#N/A,FALSE,"Push down"}</definedName>
    <definedName name="ll" hidden="1">#REF!</definedName>
    <definedName name="lll" hidden="1">{#N/A,#N/A,FALSE,"Inc Stmt "}</definedName>
    <definedName name="lllllllllll" hidden="1">{#N/A,#N/A,FALSE,"MKT.COMPS";#N/A,#N/A,FALSE,"DCF - LBO"}</definedName>
    <definedName name="llllllllllllllllll" hidden="1">{#N/A,#N/A,FALSE,"VALSUM";#N/A,#N/A,FALSE,"MKT.COMPS";#N/A,#N/A,FALSE,"ACQ.MULT.";#N/A,#N/A,FALSE,"DCF - LBO"}</definedName>
    <definedName name="lllllllllllllllllll" hidden="1">{#N/A,#N/A,FALSE,"MKT.COMPS";#N/A,#N/A,FALSE,"DCF - LBO"}</definedName>
    <definedName name="lo" hidden="1">{"valuation",#N/A,FALSE,"TXTCOMPS"}</definedName>
    <definedName name="LOCAL_MYSQL_DATE_FORMAT" localSheetId="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ik" hidden="1">{"segment_EPS",#N/A,FALSE,"TXTCOMPS"}</definedName>
    <definedName name="loiku" hidden="1">{"valuation",#N/A,FALSE,"TXTCOMPS"}</definedName>
    <definedName name="loiuy" hidden="1">{"comps",#N/A,FALSE,"TXTCOMPS"}</definedName>
    <definedName name="lola" hidden="1">{#N/A,#N/A,FALSE,"PERSONAL";#N/A,#N/A,FALSE,"explotación";#N/A,#N/A,FALSE,"generales"}</definedName>
    <definedName name="lolal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s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lolass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sss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pi" hidden="1">{"comps",#N/A,FALSE,"TXTCOMPS"}</definedName>
    <definedName name="lund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lundd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Lws_FormVersion_7.0" hidden="1">#REF!</definedName>
    <definedName name="Lws_SSType_Columns" hidden="1">#REF!</definedName>
    <definedName name="m" localSheetId="1" hidden="1">{#N/A,#N/A,FALSE,"Aging Summary";#N/A,#N/A,FALSE,"Ratio Analysis";#N/A,#N/A,FALSE,"Test 120 Day Accts";#N/A,#N/A,FALSE,"Tickmarks"}</definedName>
    <definedName name="m" hidden="1">{#N/A,#N/A,FALSE,"Aging Summary";#N/A,#N/A,FALSE,"Ratio Analysis";#N/A,#N/A,FALSE,"Test 120 Day Accts";#N/A,#N/A,FALSE,"Tickmarks"}</definedName>
    <definedName name="May1Forecast" hidden="1">{"Page 1",#N/A,FALSE,"Sheet1";"Page 2",#N/A,FALSE,"Sheet1"}</definedName>
    <definedName name="MayForecast" hidden="1">{"Page 1",#N/A,FALSE,"Sheet1";"Page 2",#N/A,FALSE,"Sheet1"}</definedName>
    <definedName name="metricbridge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1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Warning" hidden="1">0</definedName>
    <definedName name="mike" hidden="1">#REF!</definedName>
    <definedName name="MIN">"28"</definedName>
    <definedName name="MM" hidden="1">#N/A</definedName>
    <definedName name="MMM">"MAR"</definedName>
    <definedName name="mmmmmmmmmmmmm" hidden="1">{#N/A,#N/A,FALSE,"CASHFLOW BS";#N/A,#N/A,FALSE,"CASHFLOW DETAIL"}</definedName>
    <definedName name="mmmmmmmmmmmmmm" hidden="1">{#N/A,#N/A,FALSE,"Sheet1"}</definedName>
    <definedName name="MMoths">{"Jan","Feb","Mar","Apr","May","Jun","Jul","Aug","Sep","Oct","Nov","Dec"}</definedName>
    <definedName name="Month2">OFFSET(#REF!,0,0,2,#REF!)</definedName>
    <definedName name="MonthVAR">OFFSET(INDEX(#REF!,#REF!),0,0,#REF!)</definedName>
    <definedName name="MonthVAR2">OFFSET(INDEX(#REF!,#REF!),0,0,1,5)</definedName>
    <definedName name="MonthVARYTD">OFFSET(INDEX(#REF!,#REF!),0,0,1,5)</definedName>
    <definedName name="MonthYTD">OFFSET(#REF!,0,0,#REF!)</definedName>
    <definedName name="move" hidden="1">{#N/A,#N/A,FALSE,"Forecast Cover";#N/A,#N/A,FALSE,"D.1 Bal. Sheet";#N/A,#N/A,FALSE,"D.2 Income Statement";#N/A,#N/A,FALSE,"D.3 Quarterly Forecast";#N/A,#N/A,FALSE,"E.1 Monthly Forecast Q3";#N/A,#N/A,FALSE,"E.7 Capital";#N/A,#N/A,FALSE,"E.8 Research &amp; Development";#N/A,#N/A,FALSE,"E.9 New Business Development";#N/A,#N/A,FALSE,"E.10 Tax Information"}</definedName>
    <definedName name="NE">OFFSET(#REF!,0,0,1,#REF!)</definedName>
    <definedName name="NEB">OFFSET(#REF!,0,0,1,#REF!)</definedName>
    <definedName name="NELY">OFFSET(#REF!,0,0,1,#REF!)</definedName>
    <definedName name="new" hidden="1">{#N/A,#N/A,FALSE,"WCI - Bud - Fin. Sum. ";"Summary",#N/A,FALSE,"Summary (g)";"GM with comments",#N/A,FALSE,"GM by Client";"Program Notes",#N/A,FALSE,"Summary (g)";"Risk",#N/A,FALSE,"Summary (g)";#N/A,#N/A,FALSE,"COS by Client by CC";"GM by month",#N/A,FALSE,"GM by Client";#N/A,#N/A,FALSE,"Salaries";#N/A,#N/A,FALSE,"HO Sch 1";"Growth PL sum",#N/A,FALSE,"WCI - Bud - P&amp;L with Growth";#N/A,#N/A,FALSE,"3 CCs"}</definedName>
    <definedName name="newbel" hidden="1">{"IS",#N/A,FALSE,"IS";"RPTIS",#N/A,FALSE,"RPTIS";"STATS",#N/A,FALSE,"STATS";"CELL",#N/A,FALSE,"CELL";"BS",#N/A,FALSE,"BS"}</definedName>
    <definedName name="nil" localSheetId="1" hidden="1">{#N/A,#N/A,FALSE,"BALANCE SHEET";#N/A,#N/A,FALSE,"PL ACCOUNT";#N/A,#N/A,FALSE,"FIXED ASSETS";#N/A,#N/A,FALSE,"HP (V)";#N/A,#N/A,FALSE,"TAX COMP";#N/A,#N/A,FALSE,"W&amp;T";#N/A,#N/A,FALSE,"RECONCILE"}</definedName>
    <definedName name="nil" hidden="1">{#N/A,#N/A,FALSE,"BALANCE SHEET";#N/A,#N/A,FALSE,"PL ACCOUNT";#N/A,#N/A,FALSE,"FIXED ASSETS";#N/A,#N/A,FALSE,"HP (V)";#N/A,#N/A,FALSE,"TAX COMP";#N/A,#N/A,FALSE,"W&amp;T";#N/A,#N/A,FALSE,"RECONCILE"}</definedName>
    <definedName name="NJ" hidden="1">{"valuation",#N/A,FALSE,"TXTCOMPS"}</definedName>
    <definedName name="nl" hidden="1">{#N/A,#N/A,FALSE,"Aging Summary";#N/A,#N/A,FALSE,"Ratio Analysis";#N/A,#N/A,FALSE,"Test 120 Day Accts";#N/A,#N/A,FALSE,"Tickmarks"}</definedName>
    <definedName name="NovFcstMktGuidance" hidden="1">{#N/A,#N/A,FALSE,"98-profile"}</definedName>
    <definedName name="NvsAnswerCol">"[B0096.xls]Sheet1!$A$8:$A$426"</definedName>
    <definedName name="NvsASD">"V2001-12-31"</definedName>
    <definedName name="NvsAutoDrillOk">"VN"</definedName>
    <definedName name="NvsElapsedTime">0.000189120364666451</definedName>
    <definedName name="NvsEndTime">37266.6058056713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"%,X,RZF..OHnplode,CZF.."</definedName>
    <definedName name="NvsPanelBusUnit">"V"</definedName>
    <definedName name="NvsPanelEffdt">"V1901-01-01"</definedName>
    <definedName name="NvsPanelSetid">"V900"</definedName>
    <definedName name="NvsReqBU">"V900"</definedName>
    <definedName name="NvsReqBUOnly">"VN"</definedName>
    <definedName name="NvsTransLed">"VN"</definedName>
    <definedName name="NvsTreeASD">"V2001-12-31"</definedName>
    <definedName name="NvsValTbl.ACCOUNT">"GL_ACCOUNT_TBL"</definedName>
    <definedName name="NvsValTbl.BUSINESS_UNIT">"BUS_UNIT_TBL_GL"</definedName>
    <definedName name="NvsValTbl.CURRENCY_CD">"CURRENCY_CD_TBL"</definedName>
    <definedName name="NvsValTbl.PROJECT_ID">"OH_P300_TREE_VW"</definedName>
    <definedName name="NvsValTbl.RESOURCE_TYPE">"PROJ_RES_TYPE"</definedName>
    <definedName name="o" localSheetId="1" hidden="1">{#N/A,#N/A,FALSE,"New Depr Sch-150% DB";#N/A,#N/A,FALSE,"Cash Flows RLP";#N/A,#N/A,FALSE,"IRR";#N/A,#N/A,FALSE,"Proforma IS";#N/A,#N/A,FALSE,"Assumptions"}</definedName>
    <definedName name="o" hidden="1">{#N/A,#N/A,FALSE,"New Depr Sch-150% DB";#N/A,#N/A,FALSE,"Cash Flows RLP";#N/A,#N/A,FALSE,"IRR";#N/A,#N/A,FALSE,"Proforma IS";#N/A,#N/A,FALSE,"Assumptions"}</definedName>
    <definedName name="o_1" hidden="1">{#N/A,#N/A,FALSE,"New Depr Sch-150% DB";#N/A,#N/A,FALSE,"Cash Flows RLP";#N/A,#N/A,FALSE,"IRR";#N/A,#N/A,FALSE,"Proforma IS";#N/A,#N/A,FALSE,"Assumptions"}</definedName>
    <definedName name="o_2" hidden="1">{#N/A,#N/A,FALSE,"New Depr Sch-150% DB";#N/A,#N/A,FALSE,"Cash Flows RLP";#N/A,#N/A,FALSE,"IRR";#N/A,#N/A,FALSE,"Proforma IS";#N/A,#N/A,FALSE,"Assumptions"}</definedName>
    <definedName name="oi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ld" hidden="1">{"Con. New Accts",#N/A,FALSE,"NEW ACCOUNTS BUDGET";"Zel. New Accts",#N/A,FALSE,"NEW ACCOUNTS BUDGET";"Bay New Accts",#N/A,FALSE,"NEW ACCOUNTS BUDGET"}</definedName>
    <definedName name="one.total" hidden="1">{#N/A,#N/A,FALSE,"Coverage";#N/A,#N/A,FALSE,"Leverage";#N/A,#N/A,FALSE,"Projections"}</definedName>
    <definedName name="oo" hidden="1">{#N/A,#N/A,FALSE,"Aging Summary";#N/A,#N/A,FALSE,"Ratio Analysis";#N/A,#N/A,FALSE,"Test 120 Day Accts";#N/A,#N/A,FALSE,"Tickmarks"}</definedName>
    <definedName name="OPACR">OFFSET(#REF!,0,0,1,#REF!)</definedName>
    <definedName name="OPACRBGT">OFFSET(#REF!,0,0,1,#REF!)</definedName>
    <definedName name="OQLIB">"QUSRSYS"</definedName>
    <definedName name="OQNAM">"COMPLEO"</definedName>
    <definedName name="OR">OFFSET(#REF!,0,0,1,#REF!)</definedName>
    <definedName name="Order" hidden="1">255</definedName>
    <definedName name="Order__1" hidden="1">0</definedName>
    <definedName name="OrderTable" hidden="1">#REF!</definedName>
    <definedName name="ORLY">OFFSET(#REF!,0,0,1,#REF!)</definedName>
    <definedName name="OTHERYTD">OFFSET(#REF!,0,0,#REF!)</definedName>
    <definedName name="p" hidden="1">{"comps",#N/A,FALSE,"TXTCOMPS";"segment_EPS",#N/A,FALSE,"TXTCOMPS";"valuation",#N/A,FALSE,"TXTCOMPS"}</definedName>
    <definedName name="PageAll">#REF!,#REF!,#REF!,#REF!,#REF!,#REF!,#REF!,#REF!,#REF!</definedName>
    <definedName name="PagePart">#REF!,#REF!,#REF!,#REF!</definedName>
    <definedName name="Pages2000a">#REF!,#REF!,#REF!,#REF!,#REF!,#REF!</definedName>
    <definedName name="Pages2000b">#REF!,#REF!,#REF!,#REF!,#REF!,#REF!,#REF!</definedName>
    <definedName name="PagesAll">#REF!,#REF!,#REF!,#REF!,#REF!,#REF!,#REF!,#REF!,#REF!,#REF!,#REF!,#REF!</definedName>
    <definedName name="PAGEW">"132"</definedName>
    <definedName name="Pal_Workbook_GUID" hidden="1">"CJIDBG9LAGS8VPF2DQK4XUW3"</definedName>
    <definedName name="PCDAT">"3/7/2012"</definedName>
    <definedName name="PCDAY">"07"</definedName>
    <definedName name="PCDT2">"20120307"</definedName>
    <definedName name="PCMON">"03"</definedName>
    <definedName name="PCTIM">"12:28:39 PM"</definedName>
    <definedName name="PCYEA">"2012"</definedName>
    <definedName name="per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per_diem">100</definedName>
    <definedName name="Percent_Area">#REF!,#REF!,#REF!,#REF!</definedName>
    <definedName name="Percent_Surviving">INDEX(#REF!,MATCH(ROUND(#REF!/#REF!*100,0),#REF!,0))</definedName>
    <definedName name="PERIOD">"PERIOD  JAN 2015"</definedName>
    <definedName name="PG" localSheetId="1">(1+[0]!Real_Return)^Probable_Life-1</definedName>
    <definedName name="PG">(1+Real_Return)^Probable_Life-1</definedName>
    <definedName name="PGM" localSheetId="1">"APP014B"</definedName>
    <definedName name="PGM">"GL06C"</definedName>
    <definedName name="pissoff" hidden="1">{#N/A,#N/A,FALSE,"Inc Stmt "}</definedName>
    <definedName name="pouy" hidden="1">{"segment_EPS",#N/A,FALSE,"TXTCOMPS"}</definedName>
    <definedName name="pp" hidden="1">#REF!</definedName>
    <definedName name="ppp" hidden="1">{"FCB_ALL",#N/A,FALSE,"FCB"}</definedName>
    <definedName name="primary">#REF!,#REF!,#REF!</definedName>
    <definedName name="PRIOR">" 5"</definedName>
    <definedName name="ProdForm" hidden="1">#REF!</definedName>
    <definedName name="PROGRAM">"GRWO144"</definedName>
    <definedName name="pulp" hidden="1">#REF!</definedName>
    <definedName name="q" hidden="1">{"comps",#N/A,FALSE,"TXTCOMPS";"segment_EPS",#N/A,FALSE,"TXTCOMPS";"valuation",#N/A,FALSE,"TXTCOMPS"}</definedName>
    <definedName name="qa" hidden="1">{"comps",#N/A,FALSE,"TXTCOMPS";"segment_EPS",#N/A,FALSE,"TXTCOMPS";"valuation",#N/A,FALSE,"TXTCOMPS"}</definedName>
    <definedName name="qd" hidden="1">{"comps",#N/A,FALSE,"TXTCOMPS"}</definedName>
    <definedName name="QEWR" localSheetId="1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QEWR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qf" hidden="1">{"segment_EPS",#N/A,FALSE,"TXTCOMPS"}</definedName>
    <definedName name="qg" hidden="1">{"valuation",#N/A,FALSE,"TXTCOMPS"}</definedName>
    <definedName name="qqqqqqq" hidden="1">#REF!</definedName>
    <definedName name="qqqqqqqqqqqq" hidden="1">{#N/A,#N/A,FALSE,"BS";#N/A,#N/A,FALSE,"IS";#N/A,#N/A,FALSE,"PI";#N/A,#N/A,FALSE,"CF"}</definedName>
    <definedName name="qqqqqqqqqqqqq" hidden="1">{"(MEASDATA) BY QUARTER",#N/A,FALSE,"measdata";"(BS)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SALES",#N/A,FALSE,"Deliveries";#N/A,#N/A,FALSE,"Risk&amp;OpprTY"}</definedName>
    <definedName name="qqqqqqqqqqqqqq" hidden="1">{#N/A,#N/A,FALSE,"YE INT COV";#N/A,#N/A,FALSE,"YE INT COV B"}</definedName>
    <definedName name="qqqqqqqqqqqqqqqqq" hidden="1">{#N/A,#N/A,FALSE,"MKT.COMPS";#N/A,#N/A,FALSE,"DCF - LBO"}</definedName>
    <definedName name="qqqqqqqqqqqqqqqqqq" hidden="1">{#N/A,#N/A,FALSE,"FBS-ASSETS";#N/A,#N/A,FALSE,"FBS-LIAB&amp;SE";#N/A,#N/A,FALSE,"FIS-QTR";#N/A,#N/A,FALSE,"FIS-YTD";#N/A,#N/A,FALSE,"FCF-QTR";#N/A,#N/A,FALSE,"FCF-YTD";#N/A,#N/A,FALSE,"FSE-QTR";#N/A,#N/A,FALSE,"FSE-YTD";#N/A,#N/A,FALSE,"CONSOLIDATING PGS 1";#N/A,#N/A,FALSE,"CONSOLIDATING PGS 2";#N/A,#N/A,FALSE,"ELIMINATIONS"}</definedName>
    <definedName name="qs" hidden="1">{"valuation",#N/A,FALSE,"TXTCOMPS"}</definedName>
    <definedName name="rap" hidden="1">{"Page 1",#N/A,FALSE,"Sheet1";"Page 2",#N/A,FALSE,"Sheet1"}</definedName>
    <definedName name="RCArea" hidden="1">#REF!</definedName>
    <definedName name="rearrange95">#REF!,#REF!,#REF!</definedName>
    <definedName name="REP" localSheetId="1" hidden="1">{#N/A,#N/A,FALSE,"Sheet1"}</definedName>
    <definedName name="REP" hidden="1">{#N/A,#N/A,FALSE,"Sheet1"}</definedName>
    <definedName name="resss" hidden="1">{"comps",#N/A,FALSE,"TXTCOMPS";"segment_EPS",#N/A,FALSE,"TXTCOMPS";"valuation",#N/A,FALSE,"TXTCOMPS"}</definedName>
    <definedName name="ris" hidden="1">{"BALANCE SHEET",#N/A,FALSE,"FINANCIALS";"INCOME",#N/A,FALSE,"FINANCIALS";"RETAINED EARNINGS",#N/A,FALSE,"FINANCIALS";"SOCFP",#N/A,FALSE,"FINANCIALS";"TRIAL BALANCE",#N/A,FALSE,"FINANCIALS"}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SwapState" hidden="1">TRUE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ngCopyFormulasSource" hidden="1">#REF!</definedName>
    <definedName name="ROH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rr" localSheetId="1" hidden="1">{#N/A,#N/A,FALSE,"Aging Summary";#N/A,#N/A,FALSE,"Ratio Analysis";#N/A,#N/A,FALSE,"Test 120 Day Accts";#N/A,#N/A,FALSE,"Tickmarks"}</definedName>
    <definedName name="rr" hidden="1">{#N/A,#N/A,FALSE,"Aging Summary";#N/A,#N/A,FALSE,"Ratio Analysis";#N/A,#N/A,FALSE,"Test 120 Day Accts";#N/A,#N/A,FALSE,"Tickmarks"}</definedName>
    <definedName name="RT" hidden="1">{"segment_EPS",#N/A,FALSE,"TXTCOMPS"}</definedName>
    <definedName name="rtyr" hidden="1">{#N/A,#N/A,FALSE,"Aging Summary";#N/A,#N/A,FALSE,"Ratio Analysis";#N/A,#N/A,FALSE,"Test 120 Day Accts";#N/A,#N/A,FALSE,"Tickmarks"}</definedName>
    <definedName name="rw" hidden="1">{"'Standalone List Price Trends'!$A$1:$X$56"}</definedName>
    <definedName name="rwrwr" hidden="1">{"'Standalone List Price Trends'!$A$1:$X$56"}</definedName>
    <definedName name="rwrwrwrwr" hidden="1">{"'Standalone List Price Trends'!$A$1:$X$56"}</definedName>
    <definedName name="rwwr" hidden="1">{"'Standalone List Price Trends'!$A$1:$X$56"}</definedName>
    <definedName name="s" localSheetId="1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sa" hidden="1">{#N/A,#N/A,FALSE,"Renewals In Process";#N/A,#N/A,FALSE,"New Clients In Process";#N/A,#N/A,FALSE,"Completed New Clients";#N/A,#N/A,FALSE,"Completed Renewals"}</definedName>
    <definedName name="sadf" hidden="1">{"ReportTop",#N/A,FALSE,"report top"}</definedName>
    <definedName name="same" hidden="1">{#N/A,#N/A,FALSE,"Push down";#N/A,#N/A,FALSE,"Eliminations";#N/A,#N/A,FALSE,"Inc Stmt "}</definedName>
    <definedName name="SAPBEXhrIndnt" hidden="1">"Wide"</definedName>
    <definedName name="SAPBEXrevision" hidden="1">9</definedName>
    <definedName name="SAPBEXsysID" hidden="1">"BWP"</definedName>
    <definedName name="SAPBEXwbID" hidden="1">"451N6G6HNH5M7RVWKXOTIVLAA"</definedName>
    <definedName name="SAPsysID" hidden="1">"708C5W7SBKP804JT78WJ0JNKI"</definedName>
    <definedName name="SAPwbID" hidden="1">"ARS"</definedName>
    <definedName name="sc" hidden="1">{"Page 1",#N/A,FALSE,"Sheet1";"Page 2",#N/A,FALSE,"Sheet1"}</definedName>
    <definedName name="sch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sched" hidden="1">{#N/A,"Mgmt Plan",TRUE,"Assumptions";#N/A,#N/A,TRUE,"Summary";#N/A,#N/A,TRUE,"DCF (Company)";#N/A,"Conservative",TRUE,"Assumptions";#N/A,#N/A,TRUE,"Summary";#N/A,#N/A,TRUE,"DCF (Company)";#N/A,"Synergies",TRUE,"Assumptions";#N/A,#N/A,TRUE,"Summary";#N/A,#N/A,TRUE,"DCF (Company)"}</definedName>
    <definedName name="sd" hidden="1">{#N/A,#N/A,FALSE,"IPO";#N/A,#N/A,FALSE,"DCF";#N/A,#N/A,FALSE,"LBO";#N/A,#N/A,FALSE,"MULT_VAL";#N/A,#N/A,FALSE,"Status Quo";#N/A,#N/A,FALSE,"Recap"}</definedName>
    <definedName name="sdad" hidden="1">#REF!</definedName>
    <definedName name="sdasdasd" hidden="1">#REF!</definedName>
    <definedName name="SDF" localSheetId="1" hidden="1">{#N/A,#N/A,FALSE,"Aging Summary";#N/A,#N/A,FALSE,"Ratio Analysis";#N/A,#N/A,FALSE,"Test 120 Day Accts";#N/A,#N/A,FALSE,"Tickmarks"}</definedName>
    <definedName name="SDF" hidden="1">{#N/A,#N/A,FALSE,"Aging Summary";#N/A,#N/A,FALSE,"Ratio Analysis";#N/A,#N/A,FALSE,"Test 120 Day Accts";#N/A,#N/A,FALSE,"Tickmarks"}</definedName>
    <definedName name="sdfasd" localSheetId="1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sdfasd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sdfasdfsd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sdfds" hidden="1">{"'Standalone List Price Trends'!$A$1:$X$56"}</definedName>
    <definedName name="sdfg" localSheetId="1" hidden="1">{#N/A,#N/A,FALSE,"Aging Summary";#N/A,#N/A,FALSE,"Ratio Analysis";#N/A,#N/A,FALSE,"Test 120 Day Accts";#N/A,#N/A,FALSE,"Tickmarks"}</definedName>
    <definedName name="sdfg" hidden="1">{#N/A,#N/A,FALSE,"Aging Summary";#N/A,#N/A,FALSE,"Ratio Analysis";#N/A,#N/A,FALSE,"Test 120 Day Accts";#N/A,#N/A,FALSE,"Tickmarks"}</definedName>
    <definedName name="sdfs" hidden="1">{#N/A,#N/A,FALSE,"Renewals In Process";#N/A,#N/A,FALSE,"New Clients In Process";#N/A,#N/A,FALSE,"Completed New Clients";#N/A,#N/A,FALSE,"Completed Renewals"}</definedName>
    <definedName name="sdfsf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sdfvsdfv" localSheetId="1" hidden="1">{#N/A,#N/A,FALSE,"Aging Summary";#N/A,#N/A,FALSE,"Ratio Analysis";#N/A,#N/A,FALSE,"Test 120 Day Accts";#N/A,#N/A,FALSE,"Tickmarks"}</definedName>
    <definedName name="sdfvsdfv" hidden="1">{#N/A,#N/A,FALSE,"Aging Summary";#N/A,#N/A,FALSE,"Ratio Analysis";#N/A,#N/A,FALSE,"Test 120 Day Accts";#N/A,#N/A,FALSE,"Tickmarks"}</definedName>
    <definedName name="Se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Secured" hidden="1">#REF!</definedName>
    <definedName name="seg" hidden="1">{"segment_EPS",#N/A,FALSE,"TXTCOMPS"}</definedName>
    <definedName name="sen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sencount" hidden="1">1</definedName>
    <definedName name="SENDTO">"JBENITEZ"</definedName>
    <definedName name="Service_Factor" localSheetId="1">(1-[0]!Service_Life)*(Probable_Life-#REF!)/Probable_Life+[0]!Service_Life</definedName>
    <definedName name="Service_Factor">(1-Service_Life)*(Probable_Life-#REF!)/Probable_Life+Service_Life</definedName>
    <definedName name="shtr" hidden="1">{"(MEASDATA) BY QUARTER",#N/A,FALSE,"measdata";"(PROGDETAIL) BY MONTH",#N/A,FALSE,"progdetail";"(PROGDETAIL) BY QTR",#N/A,FALSE,"progdetail";"(ORDERS) GOR ORDERS",#N/A,FALSE,"Orders";"(DELIVERIES) UNIT SALES",#N/A,FALSE,"Deliveries";"(SEGMENTDETAILS) DATA",#N/A,FALSE,"QTRComments"}</definedName>
    <definedName name="SL" hidden="1">{#N/A,#N/A,FALSE,"WCI - Bud - Fin. Sum. ";"Summary",#N/A,FALSE,"Summary (g)";"GM with comments",#N/A,FALSE,"GM by Client";"Program Notes",#N/A,FALSE,"Summary (g)";"Risk",#N/A,FALSE,"Summary (g)";#N/A,#N/A,FALSE,"COS by Client by CC";"GM by month",#N/A,FALSE,"GM by Client";#N/A,#N/A,FALSE,"Salaries";#N/A,#N/A,FALSE,"HO Sch 1";"Growth PL sum",#N/A,FALSE,"WCI - Bud - P&amp;L with Growth";#N/A,#N/A,FALSE,"3 CCs"}</definedName>
    <definedName name="solver_adj" hidden="1">#REF!</definedName>
    <definedName name="solver_lin" hidden="1">0</definedName>
    <definedName name="solver_num" hidden="1">0</definedName>
    <definedName name="solver_opt" hidden="1">#REF!</definedName>
    <definedName name="solver_typ" hidden="1">3</definedName>
    <definedName name="solver_val" hidden="1">0.6</definedName>
    <definedName name="sor" hidden="1">#REF!</definedName>
    <definedName name="Sort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SPATH">"S1042357:\QUSRSYS\COMPLEO"</definedName>
    <definedName name="SPATH0">"S1042357:"</definedName>
    <definedName name="SPATH1">"QUSRSYS"</definedName>
    <definedName name="SPATH10">""</definedName>
    <definedName name="SPATH11">""</definedName>
    <definedName name="SPATH12">""</definedName>
    <definedName name="SPATH13">""</definedName>
    <definedName name="SPATH14">""</definedName>
    <definedName name="SPATH15">""</definedName>
    <definedName name="SPATH16">""</definedName>
    <definedName name="SPATH17">""</definedName>
    <definedName name="SPATH18">""</definedName>
    <definedName name="SPATH19">""</definedName>
    <definedName name="SPATH2">"ISPRT1"</definedName>
    <definedName name="SPATH20">""</definedName>
    <definedName name="SPATH21">""</definedName>
    <definedName name="SPATH22">""</definedName>
    <definedName name="SPATH23">""</definedName>
    <definedName name="SPATH24">""</definedName>
    <definedName name="SPATH25">""</definedName>
    <definedName name="SPATH26">""</definedName>
    <definedName name="SPATH27">""</definedName>
    <definedName name="SPATH28">""</definedName>
    <definedName name="SPATH29">""</definedName>
    <definedName name="SPATH3">""</definedName>
    <definedName name="SPATH4">""</definedName>
    <definedName name="SPATH5">""</definedName>
    <definedName name="SPATH6">""</definedName>
    <definedName name="SPATH7">""</definedName>
    <definedName name="SPATH8">""</definedName>
    <definedName name="SPATH9">""</definedName>
    <definedName name="SPDAT">"3/7/2012"</definedName>
    <definedName name="SPDAY">"07"</definedName>
    <definedName name="SPDT2">"20120307"</definedName>
    <definedName name="SpecialPrice" hidden="1">#REF!</definedName>
    <definedName name="SPMON">"03"</definedName>
    <definedName name="SPNAM">"QSYSPRT"</definedName>
    <definedName name="SPNMB">"1"</definedName>
    <definedName name="spoc" hidden="1">{"Page 1",#N/A,FALSE,"Sheet1";"Page 2",#N/A,FALSE,"Sheet1"}</definedName>
    <definedName name="SPTIM">"12:28:01"</definedName>
    <definedName name="SPTM2">"122839"</definedName>
    <definedName name="SPYEA">"2012"</definedName>
    <definedName name="SR">OFFSET(#REF!,0,0,1,#REF!)</definedName>
    <definedName name="SRBGT">OFFSET(#REF!,0,0,1,#REF!)</definedName>
    <definedName name="srdfg" localSheetId="1" hidden="1">{#N/A,#N/A,FALSE,"Aging Summary";#N/A,#N/A,FALSE,"Ratio Analysis";#N/A,#N/A,FALSE,"Test 120 Day Accts";#N/A,#N/A,FALSE,"Tickmarks"}</definedName>
    <definedName name="srdfg" hidden="1">{#N/A,#N/A,FALSE,"Aging Summary";#N/A,#N/A,FALSE,"Ratio Analysis";#N/A,#N/A,FALSE,"Test 120 Day Accts";#N/A,#N/A,FALSE,"Tickmarks"}</definedName>
    <definedName name="SS">"01"</definedName>
    <definedName name="ssss" hidden="1">{#N/A,#N/A,FALSE,"98-profile"}</definedName>
    <definedName name="sssssss" localSheetId="1" hidden="1">{#N/A,#N/A,FALSE,"TAX COMPUTATION";#N/A,#N/A,FALSE,"TAX SCHEDULE";#N/A,#N/A,FALSE,"ADDITIONS";#N/A,#N/A,FALSE,"W &amp; T"}</definedName>
    <definedName name="sssssss" hidden="1">{#N/A,#N/A,FALSE,"TAX COMPUTATION";#N/A,#N/A,FALSE,"TAX SCHEDULE";#N/A,#N/A,FALSE,"ADDITIONS";#N/A,#N/A,FALSE,"W &amp; T"}</definedName>
    <definedName name="sssssssssss" hidden="1">{#N/A,#N/A,FALSE,"Sheet1"}</definedName>
    <definedName name="ssssssssssssssssss" hidden="1">{#N/A,#N/A,FALSE,"MKT.COMPS";#N/A,#N/A,FALSE,"DCF - LBO"}</definedName>
    <definedName name="star" hidden="1">#REF!</definedName>
    <definedName name="STATE">"*READY"</definedName>
    <definedName name="stdhg" localSheetId="1" hidden="1">{#N/A,#N/A,FALSE,"Aging Summary";#N/A,#N/A,FALSE,"Ratio Analysis";#N/A,#N/A,FALSE,"Test 120 Day Accts";#N/A,#N/A,FALSE,"Tickmarks"}</definedName>
    <definedName name="stdhg" hidden="1">{#N/A,#N/A,FALSE,"Aging Summary";#N/A,#N/A,FALSE,"Ratio Analysis";#N/A,#N/A,FALSE,"Test 120 Day Accts";#N/A,#N/A,FALSE,"Tickmarks"}</definedName>
    <definedName name="Steel" hidden="1">{#N/A,#N/A,FALSE,"Aging Summary";#N/A,#N/A,FALSE,"Ratio Analysis";#N/A,#N/A,FALSE,"Test 120 Day Accts";#N/A,#N/A,FALSE,"Tickmarks"}</definedName>
    <definedName name="stsg" localSheetId="1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stsg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subtrans">#REF!,#REF!,#REF!,#REF!,#REF!</definedName>
    <definedName name="Summ" hidden="1">{#N/A,#N/A,FALSE,"Aging Summary";#N/A,#N/A,FALSE,"Ratio Analysis";#N/A,#N/A,FALSE,"Test 120 Day Accts";#N/A,#N/A,FALSE,"Tickmarks"}</definedName>
    <definedName name="Summary2" hidden="1">{#N/A,#N/A,FALSE,"FACTSHEETS";#N/A,#N/A,FALSE,"pump";#N/A,#N/A,FALSE,"filter"}</definedName>
    <definedName name="SumRecall">OFFSET(#REF!,0,0,COUNT(#REF!),1)</definedName>
    <definedName name="sunirse" hidden="1">#REF!</definedName>
    <definedName name="swq" localSheetId="1" hidden="1">{#N/A,#N/A,FALSE,"TAX COMPUTATION";#N/A,#N/A,FALSE,"TAX SCHEDULE";#N/A,#N/A,FALSE,"ADDITIONS";#N/A,#N/A,FALSE,"W &amp; T"}</definedName>
    <definedName name="swq" hidden="1">{#N/A,#N/A,FALSE,"TAX COMPUTATION";#N/A,#N/A,FALSE,"TAX SCHEDULE";#N/A,#N/A,FALSE,"ADDITIONS";#N/A,#N/A,FALSE,"W &amp; T"}</definedName>
    <definedName name="sxh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SysPageAll">#REF!,#REF!,#REF!,#REF!,#REF!,#REF!</definedName>
    <definedName name="SYSTEM">#REF!,#REF!,#REF!,#REF!,#REF!,#REF!,#REF!,#REF!</definedName>
    <definedName name="ta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TableLarge">#REF!,#REF!,#REF!,#REF!</definedName>
    <definedName name="TableReportAll">#REF!,#REF!,#REF!</definedName>
    <definedName name="taft" hidden="1">{#N/A,#N/A,FALSE,"Op Exp By Cost Ctr";#N/A,#N/A,FALSE,"ASSUMPTIONS";#N/A,#N/A,FALSE,"P&amp;L";#N/A,#N/A,FALSE,"Graph";#N/A,#N/A,FALSE,"Op Exp Chart";#N/A,#N/A,FALSE,"Op Exp By Cost Ctr";#N/A,#N/A,FALSE,"FTE Graph"}</definedName>
    <definedName name="Tangible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tbl_ProdInfo" hidden="1">#REF!</definedName>
    <definedName name="TD_BRI" hidden="1">{#N/A,#N/A,FALSE,"WCI - Bud - Fin. Sum. ";"Summary",#N/A,FALSE,"Summary (g)";"GM with comments",#N/A,FALSE,"GM by Client";"Program Notes",#N/A,FALSE,"Summary (g)";"Risk",#N/A,FALSE,"Summary (g)";#N/A,#N/A,FALSE,"COS by Client by CC";"GM by month",#N/A,FALSE,"GM by Client";#N/A,#N/A,FALSE,"Salaries";#N/A,#N/A,FALSE,"HO Sch 1";"Growth PL sum",#N/A,FALSE,"WCI - Bud - P&amp;L with Growth";#N/A,#N/A,FALSE,"3 CCs"}</definedName>
    <definedName name="Test">OFFSET(INDEX(#REF!,#REF!),0,0,#REF!)</definedName>
    <definedName name="test1" hidden="1">{"Page 1",#N/A,FALSE,"Sheet1";"Page 2",#N/A,FALSE,"Sheet1"}</definedName>
    <definedName name="test2" hidden="1">{"Page 1",#N/A,FALSE,"Sheet1";"Page 2",#N/A,FALSE,"Sheet1"}</definedName>
    <definedName name="test3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testpage" hidden="1">{"Page 1",#N/A,FALSE,"Sheet1";"Page 2",#N/A,FALSE,"Sheet1"}</definedName>
    <definedName name="TextRefCopyRangeCount" hidden="1">22</definedName>
    <definedName name="three" hidden="1">#REF!,#REF!,#REF!,#REF!,#REF!,#REF!,#REF!,#REF!,#REF!,#REF!,#REF!,#REF!,#REF!</definedName>
    <definedName name="TITLE" localSheetId="1">"APPROPRIATION DETAIL  for  DEC 2014  * ALL APPROPRIATIONS        GAAP"</definedName>
    <definedName name="TITLE">"GAAP   CP batches from DEC 2014 to DEC 2014"</definedName>
    <definedName name="tm1\\_0_H">"{ ""server"" : ""http://cognos.alectra.com:9510"", ""cube"" : ""{ \""server\"" : \""Alectra\"", \""cube\"" : \""Financial Reporting - Consolidation\""}""}"</definedName>
    <definedName name="TM1REBUILDOPTION">1</definedName>
    <definedName name="total">#REF!,#REF!,#REF!,#REF!,#REF!,#REF!,#REF!,#REF!</definedName>
    <definedName name="TotalAM">OFFSET(INDEX(#REF!,#REF!),0,0,#REF!)</definedName>
    <definedName name="TotalCORP">OFFSET(INDEX(#REF!,#REF!),0,0,#REF!)</definedName>
    <definedName name="TotalCS">OFFSET(INDEX(#REF!,#REF!),0,0,#REF!)</definedName>
    <definedName name="TotalFIN">OFFSET(INDEX(#REF!,#REF!),0,0,#REF!)</definedName>
    <definedName name="TotalLYYTD">OFFSET(#REF!,0,0,#REF!)</definedName>
    <definedName name="TotalVAR">OFFSET(INDEX(#REF!,#REF!),0,0,#REF!)</definedName>
    <definedName name="TotalYTD">OFFSET(#REF!,0,0,#REF!)</definedName>
    <definedName name="TOTPG">"1"</definedName>
    <definedName name="TPATH">"C:\Documents and Settings\All Users\Application Data\Symtrax\Compleo Suite 4\Temp\e28ba150-e788-403e-a1b0-986113841a4f"</definedName>
    <definedName name="tretert" hidden="1">#REF!</definedName>
    <definedName name="trsht" hidden="1">{#N/A,#N/A,FALSE,"FBS-ASSETS";#N/A,#N/A,FALSE,"FBS-LIAB&amp;SE";#N/A,#N/A,FALSE,"FIS-QTR";#N/A,#N/A,FALSE,"FIS-YTD";#N/A,#N/A,FALSE,"FCF-QTR";#N/A,#N/A,FALSE,"FCF-YTD";#N/A,#N/A,FALSE,"FSE-QTR";#N/A,#N/A,FALSE,"FSE-YTD"}</definedName>
    <definedName name="tryytry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t" hidden="1">{#N/A,#N/A,FALSE,"Aging Summary";#N/A,#N/A,FALSE,"Ratio Analysis";#N/A,#N/A,FALSE,"Test 120 Day Accts";#N/A,#N/A,FALSE,"Tickmarks"}</definedName>
    <definedName name="ttt" hidden="1">{#N/A,#N/A,FALSE,"Aging Summary";#N/A,#N/A,FALSE,"Ratio Analysis";#N/A,#N/A,FALSE,"Test 120 Day Accts";#N/A,#N/A,FALSE,"Tickmarks"}</definedName>
    <definedName name="TTTLE">"G/L ACCOUNT 4006  Residential Energy S
                                   STAT"</definedName>
    <definedName name="tttt" localSheetId="1" hidden="1">{#N/A,#N/A,FALSE,"TAX COMPUTATION";#N/A,#N/A,FALSE,"TAX SCHEDULE";#N/A,#N/A,FALSE,"ADDITIONS";#N/A,#N/A,FALSE,"W &amp; T"}</definedName>
    <definedName name="tttt" hidden="1">{#N/A,#N/A,FALSE,"TAX COMPUTATION";#N/A,#N/A,FALSE,"TAX SCHEDULE";#N/A,#N/A,FALSE,"ADDITIONS";#N/A,#N/A,FALSE,"W &amp; T"}</definedName>
    <definedName name="tutu" hidden="1">#REF!</definedName>
    <definedName name="tyui" hidden="1">{"valuation",#N/A,FALSE,"TXTCOMPS"}</definedName>
    <definedName name="u" localSheetId="1" hidden="1">{#N/A,#N/A,FALSE,"Aging Summary";#N/A,#N/A,FALSE,"Ratio Analysis";#N/A,#N/A,FALSE,"Test 120 Day Accts";#N/A,#N/A,FALSE,"Tickmarks"}</definedName>
    <definedName name="u" hidden="1">{#N/A,#N/A,FALSE,"Aging Summary";#N/A,#N/A,FALSE,"Ratio Analysis";#N/A,#N/A,FALSE,"Test 120 Day Accts";#N/A,#N/A,FALSE,"Tickmarks"}</definedName>
    <definedName name="USDAT">"GRWO19B_1"</definedName>
    <definedName name="USNAM">"SPRESSEAUL"</definedName>
    <definedName name="uu" hidden="1">#REF!</definedName>
    <definedName name="uuu" hidden="1">#REF!</definedName>
    <definedName name="uuuu" hidden="1">{#N/A,#N/A,FALSE,"Aging Summary";#N/A,#N/A,FALSE,"Ratio Analysis";#N/A,#N/A,FALSE,"Test 120 Day Accts";#N/A,#N/A,FALSE,"Tickmarks"}</definedName>
    <definedName name="va" hidden="1">{"valuation",#N/A,FALSE,"TXTCOMPS"}</definedName>
    <definedName name="vbbbbbbbbb" hidden="1">{#N/A,#N/A,FALSE,"Aging Summary";#N/A,#N/A,FALSE,"Ratio Analysis";#N/A,#N/A,FALSE,"Test 120 Day Accts";#N/A,#N/A,FALSE,"Tickmarks"}</definedName>
    <definedName name="VI" hidden="1">#REF!</definedName>
    <definedName name="VTM_154" hidden="1">#REF!</definedName>
    <definedName name="VV" localSheetId="1" hidden="1">{#N/A,#N/A,FALSE,"Aging Summary";#N/A,#N/A,FALSE,"Ratio Analysis";#N/A,#N/A,FALSE,"Test 120 Day Accts";#N/A,#N/A,FALSE,"Tickmarks"}</definedName>
    <definedName name="VV" hidden="1">{#N/A,#N/A,FALSE,"Aging Summary";#N/A,#N/A,FALSE,"Ratio Analysis";#N/A,#N/A,FALSE,"Test 120 Day Accts";#N/A,#N/A,FALSE,"Tickmarks"}</definedName>
    <definedName name="vvvvv" hidden="1">#REF!</definedName>
    <definedName name="vvvvvvvvvvvvv" hidden="1">{#N/A,#N/A,FALSE,"CONENTRY"}</definedName>
    <definedName name="vvvvvvvvvvvvvvvvv" hidden="1">{#N/A,#N/A,FALSE,"MKT.COMPS";#N/A,#N/A,FALSE,"DCF - LBO"}</definedName>
    <definedName name="w" hidden="1">{"valuation",#N/A,FALSE,"TXTCOMPS"}</definedName>
    <definedName name="wacc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aresd" localSheetId="1" hidden="1">{#N/A,#N/A,FALSE,"Aging Summary";#N/A,#N/A,FALSE,"Ratio Analysis";#N/A,#N/A,FALSE,"Test 120 Day Accts";#N/A,#N/A,FALSE,"Tickmarks"}</definedName>
    <definedName name="waresd" hidden="1">{#N/A,#N/A,FALSE,"Aging Summary";#N/A,#N/A,FALSE,"Ratio Analysis";#N/A,#N/A,FALSE,"Test 120 Day Accts";#N/A,#N/A,FALSE,"Tickmarks"}</definedName>
    <definedName name="wcom" hidden="1">{"IS",#N/A,FALSE,"IS";"RPTIS",#N/A,FALSE,"RPTIS";"STATS",#N/A,FALSE,"STATS";"BS",#N/A,FALSE,"BS"}</definedName>
    <definedName name="WEED" localSheetId="1" hidden="1">{#N/A,#N/A,FALSE,"TAX COMPUTATION";#N/A,#N/A,FALSE,"TAX SCHEDULE";#N/A,#N/A,FALSE,"ADDITIONS";#N/A,#N/A,FALSE,"W &amp; T"}</definedName>
    <definedName name="WEED" hidden="1">{#N/A,#N/A,FALSE,"TAX COMPUTATION";#N/A,#N/A,FALSE,"TAX SCHEDULE";#N/A,#N/A,FALSE,"ADDITIONS";#N/A,#N/A,FALSE,"W &amp; T"}</definedName>
    <definedName name="wfweaf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whatisthis" hidden="1">{#N/A,#N/A,FALSE,"Summary";#N/A,#N/A,FALSE,"Projections";#N/A,#N/A,FALSE,"Mkt Mults";#N/A,#N/A,FALSE,"DCF";#N/A,#N/A,FALSE,"Accr Dil";#N/A,#N/A,FALSE,"PIC LBO";#N/A,#N/A,FALSE,"MULT10_4";#N/A,#N/A,FALSE,"CBI LBO"}</definedName>
    <definedName name="whatisthissss" hidden="1">{#N/A,#N/A,FALSE,"IPO";#N/A,#N/A,FALSE,"DCF";#N/A,#N/A,FALSE,"LBO";#N/A,#N/A,FALSE,"MULT_VAL";#N/A,#N/A,FALSE,"Status Quo";#N/A,#N/A,FALSE,"Recap"}</definedName>
    <definedName name="whatisthisssss" hidden="1">{#N/A,#N/A,FALSE,"Summary";#N/A,#N/A,FALSE,"Projections";#N/A,#N/A,FALSE,"Mkt Mults";#N/A,#N/A,FALSE,"DCF";#N/A,#N/A,FALSE,"Accr Dil";#N/A,#N/A,FALSE,"PIC LBO";#N/A,#N/A,FALSE,"MULT10_4";#N/A,#N/A,FALSE,"CBI LBO"}</definedName>
    <definedName name="whattodo" hidden="1">{#N/A,#N/A,FALSE,"Inc Stmt "}</definedName>
    <definedName name="who" hidden="1">{"REV 1 YR LIT",#N/A,FALSE,"Rev 1 yr";"REV 1 YR COMM SERV",#N/A,FALSE,"Rev 1 yr";"REV 1 YR HC",#N/A,FALSE,"Rev 1 yr";"REV 1 YR INVEST SERV",#N/A,FALSE,"Rev 1 yr"}</definedName>
    <definedName name="wlkednjfc" localSheetId="1" hidden="1">{#N/A,#N/A,FALSE,"Aging Summary";#N/A,#N/A,FALSE,"Ratio Analysis";#N/A,#N/A,FALSE,"Test 120 Day Accts";#N/A,#N/A,FALSE,"Tickmarks"}</definedName>
    <definedName name="wlkednjfc" hidden="1">{#N/A,#N/A,FALSE,"Aging Summary";#N/A,#N/A,FALSE,"Ratio Analysis";#N/A,#N/A,FALSE,"Test 120 Day Accts";#N/A,#N/A,FALSE,"Tickmarks"}</definedName>
    <definedName name="wn.revenue" localSheetId="1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n.revenue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orking_Version">"Retrieve_1"</definedName>
    <definedName name="wrm.analysis2." hidden="1">{#N/A,#N/A,FALSE,"Cashflow Forecast";#N/A,#N/A,FALSE,"Profit and Loss";#N/A,#N/A,FALSE,"Balance Sheets"}</definedName>
    <definedName name="wrn.101." hidden="1">{"101",#N/A,FALSE,"101"}</definedName>
    <definedName name="wrn.1996._.PROPERTY._.AND._.BUSINESS._.INTERRUPTION._.VALUES." localSheetId="1" hidden="1">{#N/A,#N/A,TRUE,"96PROP"}</definedName>
    <definedName name="wrn.1996._.PROPERTY._.AND._.BUSINESS._.INTERRUPTION._.VALUES." hidden="1">{#N/A,#N/A,TRUE,"96PROP"}</definedName>
    <definedName name="wrn.2001._.plan." hidden="1">{#N/A,#N/A,FALSE,"Op Exp By Cost Ctr";#N/A,#N/A,FALSE,"ASSUMPTIONS";#N/A,#N/A,FALSE,"P&amp;L";#N/A,#N/A,FALSE,"Graph";#N/A,#N/A,FALSE,"Op Exp Chart";#N/A,#N/A,FALSE,"Op Exp By Cost Ctr";#N/A,#N/A,FALSE,"FTE Graph"}</definedName>
    <definedName name="wrn.5._.Year._.Plan." hidden="1">{#N/A,#N/A,FALSE,"Cover";#N/A,#N/A,FALSE,"Key Assumptions";#N/A,#N/A,FALSE,"Assum1";#N/A,#N/A,FALSE,"Revenue";#N/A,#N/A,FALSE,"Operating Income";#N/A,#N/A,FALSE,"Capital employed";#N/A,#N/A,FALSE,"Cap Emp WS"}</definedName>
    <definedName name="wrn.A." hidden="1">{"Overview",#N/A,TRUE,"Trading Levels";"Overview",#N/A,TRUE,"Overview";"Overview",#N/A,TRUE,"Classic Qwest";"Overview",#N/A,TRUE,"US WEST";"Overview",#N/A,TRUE,"Wireless";"Overview",#N/A,TRUE,"DEX";"Overview",#N/A,TRUE,"Cash Flow";"Overview",#N/A,TRUE,"Debt and Interest";"Overview",#N/A,TRUE,"Coverage";"Overview",#N/A,TRUE,"Wk Cap"}</definedName>
    <definedName name="wrn.A_VALUATION." hidden="1">{#N/A,#N/A,FALSE,"A_D";#N/A,#N/A,FALSE,"WACC";#N/A,#N/A,FALSE,"DCF";#N/A,#N/A,FALSE,"A";#N/A,#N/A,FALSE,"LBO";#N/A,#N/A,FALSE,"C";#N/A,#N/A,FALSE,"impd";#N/A,#N/A,FALSE,"comps"}</definedName>
    <definedName name="wrn.Accr_Dil." hidden="1">{#N/A,#N/A,FALSE,"Debt Accr";#N/A,#N/A,FALSE,"Stock Accr";#N/A,#N/A,FALSE,"Debt Stock Accr"}</definedName>
    <definedName name="wrn.Accretion." hidden="1">{"Accretion",#N/A,FALSE,"Assum"}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qState." hidden="1">{#N/A,#N/A,TRUE,"Acq-Ass";#N/A,#N/A,TRUE,"Acq-IS";#N/A,#N/A,TRUE,"Acq-BS";#N/A,#N/A,TRUE,"Acq-CF"}</definedName>
    <definedName name="wrn.AcqState._2" hidden="1">{#N/A,#N/A,TRUE,"Acq-Ass";#N/A,#N/A,TRUE,"Acq-IS";#N/A,#N/A,TRUE,"Acq-BS";#N/A,#N/A,TRUE,"Acq-CF"}</definedName>
    <definedName name="wrn.AcqState._22" hidden="1">{#N/A,#N/A,TRUE,"Acq-Ass";#N/A,#N/A,TRUE,"Acq-IS";#N/A,#N/A,TRUE,"Acq-BS";#N/A,#N/A,TRUE,"Acq-CF"}</definedName>
    <definedName name="wrn.AcqState._2b" hidden="1">{#N/A,#N/A,TRUE,"Acq-Ass";#N/A,#N/A,TRUE,"Acq-IS";#N/A,#N/A,TRUE,"Acq-BS";#N/A,#N/A,TRUE,"Acq-CF"}</definedName>
    <definedName name="wrn.AcqState.2" hidden="1">{#N/A,#N/A,TRUE,"Acq-Ass";#N/A,#N/A,TRUE,"Acq-IS";#N/A,#N/A,TRUE,"Acq-BS";#N/A,#N/A,TRUE,"Acq-CF"}</definedName>
    <definedName name="wrn.AcqState.a" hidden="1">{#N/A,#N/A,TRUE,"Acq-Ass";#N/A,#N/A,TRUE,"Acq-IS";#N/A,#N/A,TRUE,"Acq-BS";#N/A,#N/A,TRUE,"Acq-CF"}</definedName>
    <definedName name="wrn.Acquiror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._2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._22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.2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Val." hidden="1">{#N/A,#N/A,FALSE,"Acq-Val";#N/A,#N/A,FALSE,"Acq-Mult Val"}</definedName>
    <definedName name="wrn.AcqVal._2" hidden="1">{#N/A,#N/A,FALSE,"Acq-Val";#N/A,#N/A,FALSE,"Acq-Mult Val"}</definedName>
    <definedName name="wrn.AcqVal._22" hidden="1">{#N/A,#N/A,FALSE,"Acq-Val";#N/A,#N/A,FALSE,"Acq-Mult Val"}</definedName>
    <definedName name="wrn.AcqVal.2" hidden="1">{#N/A,#N/A,FALSE,"Acq-Val";#N/A,#N/A,FALSE,"Acq-Mult Val"}</definedName>
    <definedName name="wrn.Actives." hidden="1">{"Bay Actives",#N/A,TRUE,"Actives Budget";"Simpsons Actives",#N/A,TRUE,"Actives Budget";"Bay Simpsons Actives",#N/A,TRUE,"Actives Budget";"Zellers Actives",#N/A,TRUE,"Actives Budget";"Total Actives",#N/A,TRUE,"Actives Budget"}</definedName>
    <definedName name="wrn.Additonal." hidden="1">{"Revolver",#N/A,FALSE,"Revolver";"Incentives",#N/A,FALSE,"Model"}</definedName>
    <definedName name="wrn.AFE._.REGISTER." localSheetId="1" hidden="1">{#N/A,#N/A,FALSE,"CLAIMS";#N/A,#N/A,FALSE,"EXPENSE";#N/A,#N/A,FALSE,"CAPITAL"}</definedName>
    <definedName name="wrn.AFE._.REGISTER." hidden="1">{#N/A,#N/A,FALSE,"CLAIMS";#N/A,#N/A,FALSE,"EXPENSE";#N/A,#N/A,FALSE,"CAPITAL"}</definedName>
    <definedName name="wrn.age._.and._.Trend._.Analysis" hidden="1">{#N/A,#N/A,FALSE,"Aging Summary";#N/A,#N/A,FALSE,"Ratio Analysis";#N/A,#N/A,FALSE,"Test 120 Day Accts";#N/A,#N/A,FALSE,"Tickmarks"}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" hidden="1">{"comps",#N/A,FALSE,"TXTCOMPS";"segment_EPS",#N/A,FALSE,"TXTCOMPS";"valuation",#N/A,FALSE,"TXTCOMPS"}</definedName>
    <definedName name="wrn.All._.3._.Pages." hidden="1">{#N/A,#N/A,FALSE,"WCI - Bud - Fin. Sum. ";"Summary",#N/A,FALSE,"Summary (g)";"GM with comments",#N/A,FALSE,"GM by Client";"Program Notes",#N/A,FALSE,"Summary (g)";"Risk",#N/A,FALSE,"Summary (g)";#N/A,#N/A,FALSE,"COS by Client by CC";"GM by month",#N/A,FALSE,"GM by Client";#N/A,#N/A,FALSE,"Salaries";#N/A,#N/A,FALSE,"HO Sch 1";"Growth PL sum",#N/A,FALSE,"WCI - Bud - P&amp;L with Growth";#N/A,#N/A,FALSE,"3 CCs"}</definedName>
    <definedName name="wrn.All._.Exhibits." localSheetId="1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ll._.Exhibits.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ll._.gulp._.sheets." hidden="1">{#N/A,#N/A,FALSE,"units";#N/A,#N/A,FALSE,"projections";#N/A,#N/A,FALSE,"calendar";#N/A,#N/A,FALSE,"gulp shares";#N/A,#N/A,FALSE,"gulp comp";#N/A,#N/A,FALSE,"gulp-acq";#N/A,#N/A,FALSE,"gulp dcf";#N/A,#N/A,FALSE,"gulp wacc";#N/A,#N/A,FALSE,"acc_dil";#N/A,#N/A,FALSE,"gulp summary";#N/A,#N/A,FALSE,"snooze";#N/A,#N/A,FALSE,"combined";#N/A,#N/A,FALSE,"valuation";#N/A,#N/A,FALSE,"PurchPriMult";#N/A,#N/A,FALSE,"Trans-Sum";#N/A,#N/A,FALSE,"Net Debt";#N/A,#N/A,FALSE,"fees"}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Schedules." hidden="1">{#N/A,#N/A,FALSE,"Push down";#N/A,#N/A,FALSE,"Eliminations";#N/A,#N/A,FALSE,"Inc Stmt "}</definedName>
    <definedName name="wrn.ALL._.SHEETS." hidden="1">{#N/A,#N/A,FALSE,"Adj Proj";#N/A,#N/A,FALSE,"Sheet1";#N/A,#N/A,FALSE,"LBO";#N/A,#N/A,FALSE,"LBOMER";#N/A,#N/A,FALSE,"WACC";#N/A,#N/A,FALSE,"DCF";#N/A,#N/A,FALSE,"DCFMER";#N/A,#N/A,FALSE,"Pooling";#N/A,#N/A,FALSE,"income";#N/A,#N/A,FALSE,"Offer"}</definedName>
    <definedName name="wrn.ALL._.STATEMENTS." localSheetId="1" hidden="1">{"BALANCE SHEET",#N/A,FALSE,"Balance Sheet";"INCOME STATEMENT",#N/A,FALSE,"Income Statement";"STMT OF CASH FLOWS",#N/A,FALSE,"Cash Flows Indirect";"PARTNERS CAPITAL STMT",#N/A,FALSE,"Partners Capital"}</definedName>
    <definedName name="wrn.ALL._.STATEMENTS." hidden="1">{"BALANCE SHEET",#N/A,FALSE,"Balance Sheet";"INCOME STATEMENT",#N/A,FALSE,"Income Statement";"STMT OF CASH FLOWS",#N/A,FALSE,"Cash Flows Indirect";"PARTNERS CAPITAL STMT",#N/A,FALSE,"Partners Capital"}</definedName>
    <definedName name="wrn.All._.Worksheets." hidden="1">{#N/A,#N/A,TRUE,"Cover Page";#N/A,#N/A,TRUE,"Summary Stats Annual";#N/A,#N/A,TRUE,"Unit Economics";#N/A,#N/A,TRUE,"Balance Sheet Annual";#N/A,#N/A,TRUE,"Cash Flow Annual";#N/A,#N/A,TRUE,"Income Statement Annual";#N/A,#N/A,TRUE,"CAPEX Annual";#N/A,#N/A,TRUE,"Headcount Summary Annual";#N/A,#N/A,TRUE,"Customer Build up";#N/A,#N/A,TRUE,"Cash Call";#N/A,#N/A,TRUE,"Summary Stats Month";#N/A,#N/A,TRUE,"Balance Sheet Month";#N/A,#N/A,TRUE,"Cash Flow Month";#N/A,#N/A,TRUE,"Income Statement Month";#N/A,#N/A,TRUE,"CAPEX Month";#N/A,#N/A,TRUE,"Headcount Summary Month";#N/A,#N/A,TRUE,"Assumptions";#N/A,#N/A,TRUE,"Headcount Inputs";#N/A,#N/A,TRUE,"Revenue &amp; Direct Expense";#N/A,#N/A,TRUE,"Indirect Expense";#N/A,#N/A,TRUE,"Markets";#N/A,#N/A,TRUE,"Colocation";#N/A,#N/A,TRUE,"Demographics";#N/A,#N/A,TRUE,"ILEC Rates";#N/A,#N/A,TRUE,"Amortization"}</definedName>
    <definedName name="wrn.All_Models." hidden="1">{#N/A,#N/A,FALSE,"Summary";#N/A,#N/A,FALSE,"Projections";#N/A,#N/A,FALSE,"Mkt Mults";#N/A,#N/A,FALSE,"DCF";#N/A,#N/A,FALSE,"Accr Dil";#N/A,#N/A,FALSE,"PIC LBO";#N/A,#N/A,FALSE,"MULT10_4";#N/A,#N/A,FALSE,"CBI LBO"}</definedName>
    <definedName name="wrn.All_Sheets." hidden="1">{#N/A,#N/A,FALSE,"Projections";#N/A,#N/A,FALSE,"Contribution_Stock";#N/A,#N/A,FALSE,"PF_Combo_Stock";#N/A,#N/A,FALSE,"Projections";#N/A,#N/A,FALSE,"Contribution_Cash";#N/A,#N/A,FALSE,"PF_Combo_Cash";#N/A,#N/A,FALSE,"IPO_Cash"}</definedName>
    <definedName name="wrn.ALLbutPREMIUM.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wrn.AllModels." hidden="1">{#N/A,#N/A,FALSE,"AD_Purchase";#N/A,#N/A,FALSE,"Credit";#N/A,#N/A,FALSE,"PF Acquisition";#N/A,#N/A,FALSE,"PF Offering"}</definedName>
    <definedName name="wrn.Amortization." hidden="1">{"Exist Debt Amort",#N/A,TRUE,"Financials";"Intangible Amort",#N/A,TRUE,"Financials";"Proj Debt Amort",#N/A,TRUE,"Financials";"Proj Pfd Amort",#N/A,TRUE,"Financials"}</definedName>
    <definedName name="wrn.analysis1." hidden="1">{#N/A,#N/A,FALSE,"Cashflow Forecast";#N/A,#N/A,FALSE,"Profit and Loss";#N/A,#N/A,FALSE,"Balance Sheets"}</definedName>
    <definedName name="wrn.APCT." localSheetId="1" hidden="1">{"Page1",#N/A,FALSE,"APCT";"Page2",#N/A,FALSE,"APCT"}</definedName>
    <definedName name="wrn.APCT." hidden="1">{"Page1",#N/A,FALSE,"APCT";"Page2",#N/A,FALSE,"APCT"}</definedName>
    <definedName name="wrn.APL." localSheetId="1" hidden="1">{"Page1",#N/A,FALSE,"APL";"Page2",#N/A,FALSE,"APL"}</definedName>
    <definedName name="wrn.APL." hidden="1">{"Page1",#N/A,FALSE,"APL";"Page2",#N/A,FALSE,"APL"}</definedName>
    <definedName name="wrn.Appendixes._.for._.OEB.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sumptions." localSheetId="1" hidden="1">{"assumptions1",#N/A,FALSE,"Valuation Analysis";"assumptions2",#N/A,FALSE,"Valuation Analysis"}</definedName>
    <definedName name="wrn.assumptions." hidden="1">{"assumptions1",#N/A,FALSE,"Valuation Analysis";"assumptions2",#N/A,FALSE,"Valuation Analysis"}</definedName>
    <definedName name="wrn.AUS_CLOSE." hidden="1">{#N/A,#N/A,FALSE,"MGMT_P&amp;L";#N/A,#N/A,FALSE,"MGMT_COGS";#N/A,#N/A,FALSE,"EXP_RPT"}</definedName>
    <definedName name="wrn.Auto._.Comp." hidden="1">{#N/A,#N/A,FALSE,"Sheet1"}</definedName>
    <definedName name="wrn.backups._.for._.appendixes.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lance." hidden="1">{"balance table",#N/A,FALSE,"PBSUDE"}</definedName>
    <definedName name="wrn.balance._.sheet." localSheetId="1" hidden="1">{"bs",#N/A,FALSE,"SCF"}</definedName>
    <definedName name="wrn.balance._.sheet." hidden="1">{"bs",#N/A,FALSE,"SCF"}</definedName>
    <definedName name="wrn.balsheet." hidden="1">{"balsheet",#N/A,FALSE,"A"}</definedName>
    <definedName name="wrn.Basic." hidden="1">{#N/A,#N/A,FALSE,"Cover";#N/A,#N/A,FALSE,"Assumptions";#N/A,#N/A,FALSE,"Acquirer";#N/A,#N/A,FALSE,"Target";#N/A,#N/A,FALSE,"Income Statement";#N/A,#N/A,FALSE,"Summary Tables"}</definedName>
    <definedName name="wrn.Basic._.Report." localSheetId="1" hidden="1">{#N/A,#N/A,FALSE,"New Depr Sch-150% DB";#N/A,#N/A,FALSE,"Cash Flows RLP";#N/A,#N/A,FALSE,"IRR";#N/A,#N/A,FALSE,"Proforma IS";#N/A,#N/A,FALSE,"Assumptions"}</definedName>
    <definedName name="wrn.Basic._.Report." hidden="1">{#N/A,#N/A,FALSE,"New Depr Sch-150% DB";#N/A,#N/A,FALSE,"Cash Flows RLP";#N/A,#N/A,FALSE,"IRR";#N/A,#N/A,FALSE,"Proforma IS";#N/A,#N/A,FALSE,"Assumptions"}</definedName>
    <definedName name="wrn.Basic._.Report._1" hidden="1">{#N/A,#N/A,FALSE,"New Depr Sch-150% DB";#N/A,#N/A,FALSE,"Cash Flows RLP";#N/A,#N/A,FALSE,"IRR";#N/A,#N/A,FALSE,"Proforma IS";#N/A,#N/A,FALSE,"Assumptions"}</definedName>
    <definedName name="wrn.Basic._.Report._2" hidden="1">{#N/A,#N/A,FALSE,"New Depr Sch-150% DB";#N/A,#N/A,FALSE,"Cash Flows RLP";#N/A,#N/A,FALSE,"IRR";#N/A,#N/A,FALSE,"Proforma IS";#N/A,#N/A,FALSE,"Assumptions"}</definedName>
    <definedName name="wrn.basics." hidden="1">{#N/A,#N/A,FALSE,"TSUM";#N/A,#N/A,FALSE,"shares";#N/A,#N/A,FALSE,"earnout";#N/A,#N/A,FALSE,"Heaty";#N/A,#N/A,FALSE,"self-tend";#N/A,#N/A,FALSE,"self-sum"}</definedName>
    <definedName name="wrn.BAY." hidden="1">{"baypage1",#N/A,FALSE,"1995";"baypage2",#N/A,FALSE,"1995";"baypage3",#N/A,FALSE,"1995"}</definedName>
    <definedName name="wrn.BEDFORD._.BUDGET._.REVIEW." hidden="1">{"BUDGET REVIEW",#N/A,FALSE,"BED. ADMINISTRATION";"BUDGET REVIEW",#N/A,FALSE,"BED PIPE";"BUDGET REVIEW",#N/A,FALSE,"BED - PRECAST"}</definedName>
    <definedName name="wrn.BEL." hidden="1">{"IS",#N/A,FALSE,"IS";"RPTIS",#N/A,FALSE,"RPTIS";"STATS",#N/A,FALSE,"STATS";"CELL",#N/A,FALSE,"CELL";"BS",#N/A,FALSE,"BS"}</definedName>
    <definedName name="wrn.Bluebook." hidden="1">{#N/A,#N/A,FALSE,"P&amp;L";#N/A,#N/A,FALSE,"Graph";#N/A,#N/A,FALSE,"Variance Commentary";#N/A,#N/A,FALSE,"FTE Graph"}</definedName>
    <definedName name="wrn.BostonMkt." hidden="1">{#N/A,#N/A,FALSE,"Summary";#N/A,#N/A,FALSE,"7oz";#N/A,#N/A,FALSE,"16oz"}</definedName>
    <definedName name="wrn.BOTTOM." localSheetId="1" hidden="1">{#N/A,#N/A,FALSE,"CASHFLOW WS"}</definedName>
    <definedName name="wrn.BOTTOM." hidden="1">{#N/A,#N/A,FALSE,"CASHFLOW WS"}</definedName>
    <definedName name="WRN.BOTTOM2." localSheetId="1" hidden="1">{#N/A,#N/A,FALSE,"CASHFLOW WS"}</definedName>
    <definedName name="WRN.BOTTOM2." hidden="1">{#N/A,#N/A,FALSE,"CASHFLOW WS"}</definedName>
    <definedName name="wrn.Budget._.Review." hidden="1">{"ADMIN",#N/A,FALSE,"Saint John Administration";"TRUCK",#N/A,FALSE,"Trucking";"ERECT",#N/A,FALSE,"Erection";"PIPE",#N/A,FALSE,"Pipe";"READY MIX",#N/A,FALSE,"Ready Mix";"PRECAST1",#N/A,FALSE,"S J PRECAST";"PRECAST2",#N/A,FALSE,"S J PRECAST"}</definedName>
    <definedName name="wrn.bullshit1." hidden="1">{#N/A,#N/A,FALSE,"Sheet1";#N/A,#N/A,FALSE,"Summary";#N/A,#N/A,FALSE,"proj1";#N/A,#N/A,FALSE,"proj2"}</definedName>
    <definedName name="wrn.Business._.Activities." hidden="1">{#N/A,#N/A,FALSE,"Trends";#N/A,#N/A,FALSE,"LnsCust";#N/A,#N/A,FALSE,"Collections";#N/A,#N/A,FALSE,"Summary";#N/A,#N/A,FALSE,"Actual-Input";#N/A,#N/A,FALSE,"Plan"}</definedName>
    <definedName name="wrn.Business._.units." hidden="1">{#N/A,#N/A,FALSE,"98-profile"}</definedName>
    <definedName name="wrn.CAG." hidden="1">{#N/A,#N/A,FALSE,"CAG"}</definedName>
    <definedName name="wrn.CASHFLOW._.WP." hidden="1">{#N/A,#N/A,FALSE,"CASHFLOW BS";#N/A,#N/A,FALSE,"CASHFLOW DETAIL"}</definedName>
    <definedName name="wrn.CentDist." hidden="1">{"CentDistFactors",#N/A,FALSE,"Central Expenses";"CentDist01",#N/A,FALSE,"Central Expenses";"CentDist02",#N/A,FALSE,"Central Expenses";"CentDist03",#N/A,FALSE,"Central Expenses";"CentDist04",#N/A,FALSE,"Central Expenses";"CentDist05",#N/A,FALSE,"Central Expenses"}</definedName>
    <definedName name="wrn.CfmsDist." hidden="1">{"CfmsDistFactors",#N/A,FALSE,"CFMS Expenses";"CfmsDist01",#N/A,FALSE,"CFMS Expenses";"CfmsDist02",#N/A,FALSE,"CFMS Expenses";"CfmsDist03",#N/A,FALSE,"CFMS Expenses";"CfmsDist04",#N/A,FALSE,"CFMS Expenses";"CfmsDist05",#N/A,FALSE,"CFMS Expenses";"CfmsDist06",#N/A,FALSE,"CFMS Expenses";"CfmsDist07",#N/A,FALSE,"CFMS Expenses";"CfmsDist08",#N/A,FALSE,"CFMS Expenses";"CfmsDist09",#N/A,FALSE,"CFMS Expenses";"CfmsDist10",#N/A,FALSE,"CFMS Expenses";"CfmsDist11",#N/A,FALSE,"CFMS Expenses";"CfmsDist12",#N/A,FALSE,"CFMS Expenses";"CfmsDist13",#N/A,FALSE,"CFMS Expenses";"CfmsDist14",#N/A,FALSE,"CFMS Expenses";"CfmsDist15",#N/A,FALSE,"CFMS Expenses";"CfmsDist16",#N/A,FALSE,"CFMS Expenses";"CfmsDist17",#N/A,FALSE,"CFMS Expenses";"CfmsDist18",#N/A,FALSE,"CFMS Expenses"}</definedName>
    <definedName name="wrn.CG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IN.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inergy." hidden="1">{#N/A,#N/A,FALSE,"CINERGY"}</definedName>
    <definedName name="wrn.Client._.Process._.Report." hidden="1">{#N/A,#N/A,FALSE,"Renewals In Process";#N/A,#N/A,FALSE,"New Clients In Process";#N/A,#N/A,FALSE,"Completed New Clients";#N/A,#N/A,FALSE,"Completed Renewals"}</definedName>
    <definedName name="wrn.clientcopy." localSheetId="1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lientcopy.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lientcopy._1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lientcopy._2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o." localSheetId="1" hidden="1">{#N/A,#N/A,FALSE,"Coy";#N/A,#N/A,FALSE,"Sheet2";#N/A,#N/A,FALSE,"Sheet3";#N/A,#N/A,FALSE,"Sheet4";#N/A,#N/A,FALSE,"Sheet5";#N/A,#N/A,FALSE,"Sheet6";#N/A,#N/A,FALSE,"Sheet7";#N/A,#N/A,FALSE,"Sheet8";#N/A,#N/A,FALSE,"Sheet9";#N/A,#N/A,FALSE,"Sheet10";#N/A,#N/A,FALSE,"Sheet11";#N/A,#N/A,FALSE,"Sheet12";#N/A,#N/A,FALSE,"Sheet13"}</definedName>
    <definedName name="wrn.co." hidden="1">{#N/A,#N/A,FALSE,"Coy";#N/A,#N/A,FALSE,"Sheet2";#N/A,#N/A,FALSE,"Sheet3";#N/A,#N/A,FALSE,"Sheet4";#N/A,#N/A,FALSE,"Sheet5";#N/A,#N/A,FALSE,"Sheet6";#N/A,#N/A,FALSE,"Sheet7";#N/A,#N/A,FALSE,"Sheet8";#N/A,#N/A,FALSE,"Sheet9";#N/A,#N/A,FALSE,"Sheet10";#N/A,#N/A,FALSE,"Sheet11";#N/A,#N/A,FALSE,"Sheet12";#N/A,#N/A,FALSE,"Sheet13"}</definedName>
    <definedName name="wrn.Combination.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._2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._22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.2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oResults.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._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._2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.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State." hidden="1">{#N/A,#N/A,FALSE,"Combo-Ass ";#N/A,#N/A,FALSE,"Combo-IS";#N/A,#N/A,FALSE,"Combo-BS";#N/A,#N/A,FALSE,"Combo-CF"}</definedName>
    <definedName name="wrn.ComboState._2" hidden="1">{#N/A,#N/A,FALSE,"Combo-Ass ";#N/A,#N/A,FALSE,"Combo-IS";#N/A,#N/A,FALSE,"Combo-BS";#N/A,#N/A,FALSE,"Combo-CF"}</definedName>
    <definedName name="wrn.ComboState._22" hidden="1">{#N/A,#N/A,FALSE,"Combo-Ass ";#N/A,#N/A,FALSE,"Combo-IS";#N/A,#N/A,FALSE,"Combo-BS";#N/A,#N/A,FALSE,"Combo-CF"}</definedName>
    <definedName name="wrn.ComboState.2" hidden="1">{#N/A,#N/A,FALSE,"Combo-Ass ";#N/A,#N/A,FALSE,"Combo-IS";#N/A,#N/A,FALSE,"Combo-BS";#N/A,#N/A,FALSE,"Combo-CF"}</definedName>
    <definedName name="wrn.compare." localSheetId="1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localSheetId="1" hidden="1">{"year1",#N/A,FALSE,"compare";"year2",#N/A,FALSE,"compare";"year3",#N/A,FALSE,"compare";"year4",#N/A,FALSE,"compare";"year5",#N/A,FALSE,"compare"}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mplete._.Report." localSheetId="1" hidden="1">{#N/A,#N/A,FALSE,"Assumptions";#N/A,#N/A,FALSE,"Proforma IS";#N/A,#N/A,FALSE,"Cash Flows RLP";#N/A,#N/A,FALSE,"IRR";#N/A,#N/A,FALSE,"New Depr Sch-150% DB";#N/A,#N/A,FALSE,"Comments"}</definedName>
    <definedName name="wrn.Complete._.Report." hidden="1">{#N/A,#N/A,FALSE,"Assumptions";#N/A,#N/A,FALSE,"Proforma IS";#N/A,#N/A,FALSE,"Cash Flows RLP";#N/A,#N/A,FALSE,"IRR";#N/A,#N/A,FALSE,"New Depr Sch-150% DB";#N/A,#N/A,FALSE,"Comments"}</definedName>
    <definedName name="wrn.Complete._.Report._1" hidden="1">{#N/A,#N/A,FALSE,"Assumptions";#N/A,#N/A,FALSE,"Proforma IS";#N/A,#N/A,FALSE,"Cash Flows RLP";#N/A,#N/A,FALSE,"IRR";#N/A,#N/A,FALSE,"New Depr Sch-150% DB";#N/A,#N/A,FALSE,"Comments"}</definedName>
    <definedName name="wrn.Complete._.Report._2" hidden="1">{#N/A,#N/A,FALSE,"Assumptions";#N/A,#N/A,FALSE,"Proforma IS";#N/A,#N/A,FALSE,"Cash Flows RLP";#N/A,#N/A,FALSE,"IRR";#N/A,#N/A,FALSE,"New Depr Sch-150% DB";#N/A,#N/A,FALSE,"Comments"}</definedName>
    <definedName name="wrn.comps." hidden="1">{"comps",#N/A,FALSE,"TXTCOMPS"}</definedName>
    <definedName name="wrn.comps._.and._.DCF_LBO." hidden="1">{#N/A,#N/A,FALSE,"MKT.COMPS";#N/A,#N/A,FALSE,"DCF - LBO"}</definedName>
    <definedName name="wrn.Cons._.EBT." hidden="1">{"EBT 1 Yr Cons",#N/A,FALSE,"EBT 1 yr"}</definedName>
    <definedName name="wrn.Cons._.Rev._.1._.Yr." hidden="1">{"REV 1 Yr Cons",#N/A,FALSE,"Rev 1 yr"}</definedName>
    <definedName name="wrn.CONSENTRY." hidden="1">{#N/A,#N/A,FALSE,"CONENTRY"}</definedName>
    <definedName name="wrn.contribution." hidden="1">{#N/A,#N/A,FALSE,"Contribution Analysis"}</definedName>
    <definedName name="wrn.contributory._.asset._.charges." localSheetId="1" hidden="1">{"contributory1",#N/A,FALSE,"Contributory Assets Detail";"contributory2",#N/A,FALSE,"Contributory Assets Detail"}</definedName>
    <definedName name="wrn.contributory._.asset._.charges." hidden="1">{"contributory1",#N/A,FALSE,"Contributory Assets Detail";"contributory2",#N/A,FALSE,"Contributory Assets Detail"}</definedName>
    <definedName name="wrn.Coprorate._.Package.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rn.CORE._.KINETICS." hidden="1">{"COREKINETICS",#N/A,FALSE,"CORE KINETICS"}</definedName>
    <definedName name="wrn.COSA._.FS._.국문." localSheetId="1" hidden="1">{#N/A,#N/A,FALSE,"BS";#N/A,#N/A,FALSE,"PL";#N/A,#N/A,FALSE,"처분";#N/A,#N/A,FALSE,"현금";#N/A,#N/A,FALSE,"매출";#N/A,#N/A,FALSE,"원가";#N/A,#N/A,FALSE,"경영"}</definedName>
    <definedName name="wrn.COSA._.FS._.국문." hidden="1">{#N/A,#N/A,FALSE,"BS";#N/A,#N/A,FALSE,"PL";#N/A,#N/A,FALSE,"처분";#N/A,#N/A,FALSE,"현금";#N/A,#N/A,FALSE,"매출";#N/A,#N/A,FALSE,"원가";#N/A,#N/A,FALSE,"경영"}</definedName>
    <definedName name="wrn.costs." localSheetId="1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top." hidden="1">{"ReportTop",#N/A,FALSE,"report top"}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PB." hidden="1">{#N/A,#N/A,FALSE,"CPB"}</definedName>
    <definedName name="wrn.Credit._.Summary." hidden="1">{#N/A,#N/A,FALSE,"Credit Summary"}</definedName>
    <definedName name="wrn.crossroads." hidden="1">{#N/A,#N/A,FALSE,"RENT ROLL";#N/A,#N/A,FALSE,"CAM";#N/A,#N/A,FALSE,"TAXES";#N/A,#N/A,FALSE,"INSURANCE";#N/A,#N/A,FALSE,"HVAC";#N/A,#N/A,FALSE,"MARKETING"}</definedName>
    <definedName name="wrn.csc." hidden="1">{"orixcsc",#N/A,FALSE,"ORIX CSC";"orixcsc2",#N/A,FALSE,"ORIX CSC"}</definedName>
    <definedName name="wrn.csc2." hidden="1">{#N/A,#N/A,FALSE,"ORIX CSC"}</definedName>
    <definedName name="wrn.Current._.Year._.Plan._.Only.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wrn.custadds_volumes." localSheetId="1" hidden="1">{"datatable",#N/A,FALSE,"Cust.Adds_Volumes"}</definedName>
    <definedName name="wrn.custadds_volumes." hidden="1">{"datatable",#N/A,FALSE,"Cust.Adds_Volumes"}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epreciation." hidden="1">{"GAAP Deprec",#N/A,TRUE,"Financials";"Tax Deprec",#N/A,TRUE,"Financials"}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tail." hidden="1">{#N/A,#N/A,FALSE,"TOTAL SSS";#N/A,#N/A,FALSE,"SES Y93";#N/A,#N/A,FALSE,"SES AW FEE";#N/A,#N/A,FALSE,"DSP BK14";#N/A,#N/A,FALSE,"DSP BK14 AW FEE";#N/A,#N/A,FALSE,"DSP BLK 14 FPLOE";#N/A,#N/A,FALSE,"DSP BLK 14 FPLOE";#N/A,#N/A,FALSE,"S14 DESGN";#N/A,#N/A,FALSE,"DSP BLK 18";#N/A,#N/A,FALSE,"DSP BLK 18 AW FEE";#N/A,#N/A,FALSE,"DSP BL18 FFP";#N/A,#N/A,FALSE,"DSP BLK18 CPAF";#N/A,#N/A,FALSE,"DSP BLK 23";#N/A,#N/A,FALSE,"DSP BLK 23 AW FEE";#N/A,#N/A,FALSE,"DSP 23 TERM";#N/A,#N/A,FALSE,"H2O DAMAGE";#N/A,#N/A,FALSE,"DSP ENG";#N/A,#N/A,FALSE,"SBIR";#N/A,#N/A,FALSE,"SBIR STUDY";#N/A,#N/A,FALSE,"CTPP";#N/A,#N/A,FALSE,"CTPP AW FEE";#N/A,#N/A,FALSE,"JTAGS";#N/A,#N/A,FALSE,"TSD";#N/A,#N/A,FALSE,"TSDE";#N/A,#N/A,FALSE,"SRSU";#N/A,#N/A,FALSE,"SRSU Spares";#N/A,#N/A,FALSE,"TSS";#N/A,#N/A,FALSE,"LVI";#N/A,#N/A,FALSE,"GS14";#N/A,#N/A,FALSE,"GS14 CPFF";#N/A,#N/A,FALSE,"GCO";#N/A,#N/A,FALSE,"GCO";#N/A,#N/A,FALSE,"PUP";#N/A,#N/A,FALSE,"CENTRAL FP";#N/A,#N/A,FALSE,"CENTRAL CPFF";#N/A,#N/A,FALSE,"CENTRAL TERM";#N/A,#N/A,FALSE,"WAM";#N/A,#N/A,FALSE,"SPIRIT III";#N/A,#N/A,FALSE,"LLUM";#N/A,#N/A,FALSE,"Mixed Signal";#N/A,#N/A,FALSE,"HGCDTE";#N/A,#N/A,FALSE,"CO INV";#N/A,#N/A,FALSE,"MISC"}</definedName>
    <definedName name="wrn.Detail._.income._.and._.expense." hidden="1">{#N/A,#N/A,TRUE,"Assumptions";#N/A,#N/A,TRUE,"Revenue &amp; Direct Expense";#N/A,#N/A,TRUE,"Indirect Expense"}</definedName>
    <definedName name="wrn.dir." hidden="1">{#N/A,#N/A,FALSE,"Dir. Marketing_Summary";#N/A,#N/A,FALSE,"Infolink";#N/A,#N/A,FALSE,"Direct";#N/A,#N/A,FALSE,"Med_Marketing";#N/A,#N/A,FALSE,"Dimac_1";#N/A,#N/A,FALSE,"Dimac_2";#N/A,#N/A,FALSE,"Vantage";#N/A,#N/A,FALSE,"Tomahawk";#N/A,#N/A,FALSE,"BofA";#N/A,#N/A,FALSE,"Epsilon";#N/A,#N/A,FALSE,"Epsilon"}</definedName>
    <definedName name="wrn.documentation." localSheetId="1" hidden="1">{"documentation1",#N/A,FALSE,"Documentation";"documentation2",#N/A,FALSE,"Documentation"}</definedName>
    <definedName name="wrn.documentation." hidden="1">{"documentation1",#N/A,FALSE,"Documentation";"documentation2",#N/A,FALSE,"Documentation"}</definedName>
    <definedName name="wrn.Earnings._.Model.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BT._.1._.Yr._.by._.SBU." hidden="1">{"EBT 1 Yr Lit",#N/A,FALSE,"EBT 1 yr";"EBT 1 Yr CS",#N/A,FALSE,"EBT 1 yr";"EBT 1 YR HC",#N/A,FALSE,"EBT 1 yr";"EBT 1 YR IS",#N/A,FALSE,"EBT 1 yr"}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limination." hidden="1">{#N/A,#N/A,FALSE,"Eliminations"}</definedName>
    <definedName name="wrn.EntitiesWithReclasses." localSheetId="1" hidden="1">{"page1",#N/A,FALSE,"EntitiesWithReclasses";"page2",#N/A,FALSE,"EntitiesWithReclasses";"page3",#N/A,FALSE,"EntitiesWithReclasses";"page4",#N/A,FALSE,"EntitiesWithReclasses";"page5",#N/A,FALSE,"EntitiesWithReclasses";"page6",#N/A,FALSE,"EntitiesWithReclasses"}</definedName>
    <definedName name="wrn.EntitiesWithReclasses." hidden="1">{"page1",#N/A,FALSE,"EntitiesWithReclasses";"page2",#N/A,FALSE,"EntitiesWithReclasses";"page3",#N/A,FALSE,"EntitiesWithReclasses";"page4",#N/A,FALSE,"EntitiesWithReclasses";"page5",#N/A,FALSE,"EntitiesWithReclasses";"page6",#N/A,FALSE,"EntitiesWithReclasses"}</definedName>
    <definedName name="wrn.ENTRYDET." hidden="1">{#N/A,#N/A,FALSE,"ENTRYDET"}</definedName>
    <definedName name="wrn.EPS." hidden="1">{#N/A,#N/A,FALSE,"EPS"}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xception._.Report." hidden="1">{#N/A,#N/A,FALSE,"Exception Report"}</definedName>
    <definedName name="wrn.Executive._.Summary._.Growth." hidden="1">{#N/A,#N/A,FALSE,"WCI - Bud - Fin. Sum. ";"Summary",#N/A,FALSE,"Summary (g)";"GM with comments",#N/A,FALSE,"GM by Client";"Program Notes",#N/A,FALSE,"Summary (g)";"Risk",#N/A,FALSE,"Summary (g)";#N/A,#N/A,FALSE,"COS by Client by CC";"GM by month",#N/A,FALSE,"GM by Client";#N/A,#N/A,FALSE,"Salaries";#N/A,#N/A,FALSE,"HO Sch 1";"Growth PL sum",#N/A,FALSE,"WCI - Bud - P&amp;L with Growth";#N/A,#N/A,FALSE,"3 CCs"}</definedName>
    <definedName name="wrn.Exhibit_draft_report." localSheetId="1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_draft_report.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S." localSheetId="1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EXHIBITS.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F97._.QTR._.2._.Rate." hidden="1">{#N/A,#N/A,FALSE,"F98 Q2";#N/A,#N/A,FALSE,"Worksheet";#N/A,#N/A,FALSE,"Reconciliation";#N/A,#N/A,FALSE,"Minority Interest"}</definedName>
    <definedName name="wrn.FCB." hidden="1">{"FCB_ALL",#N/A,FALSE,"FCB"}</definedName>
    <definedName name="wrn.fcb2" hidden="1">{"FCB_ALL",#N/A,FALSE,"FCB"}</definedName>
    <definedName name="wrn.filecopy." localSheetId="1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lecopy.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lecopy._1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lecopy._2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lter." hidden="1">{#N/A,#N/A,FALSE,"Assump2";#N/A,#N/A,FALSE,"Income2";#N/A,#N/A,FALSE,"Balance2";#N/A,#N/A,FALSE,"DCF Filter";#N/A,#N/A,FALSE,"Trans Assump2";#N/A,#N/A,FALSE,"Combined Income2";#N/A,#N/A,FALSE,"Combined Balance2"}</definedName>
    <definedName name="wrn.Final._.Budget._.Report." hidden="1">{#N/A,#N/A,FALSE,"Pro Forma";"SJ Administration",#N/A,FALSE,"Saint John Administration";"SJ Trucking",#N/A,FALSE,"Trucking";"SJ Erection",#N/A,FALSE,"Erection";"SJ Pipe Material",#N/A,FALSE,"Pipe";"SJ Pipe Operational",#N/A,FALSE,"Pipe";"SJ Pipe Sales Forcast",#N/A,FALSE,"Pipe";"SJ Ready Mix",#N/A,FALSE,"Ready Mix";"SJ Precast Material",#N/A,FALSE,"S J PRECAST";"SJ Precast Operational",#N/A,FALSE,"S J PRECAST";"SJ Precast Sales Forcast",#N/A,FALSE,"S J PRECAST";"Bed Administration",#N/A,FALSE,"BED. ADMINISTRATION";"Bed Pipe Total",#N/A,FALSE,"BED PIPE";"Bed Pipe Sales Forcast",#N/A,FALSE,"BED PIPE";"Bed Precast Material",#N/A,FALSE,"BED - PRECAST";"Bed Precast Material",#N/A,FALSE,"BED - PRECAST";"Bed Precast Sales Forcast",#N/A,FALSE,"BED - PRECAST";"Capital Expenditures",#N/A,FALSE,"CAPITAL"}</definedName>
    <definedName name="wrn.Financials." hidden="1">{"Inc Stmt",#N/A,TRUE,"Financials";"Common Size",#N/A,TRUE,"Financials";"BS Assets",#N/A,TRUE,"Financials";"BS Liabilities",#N/A,TRUE,"Financials";"Cash Flow Stmt",#N/A,TRUE,"Financials";"DCF",#N/A,TRUE,"Financials"}</definedName>
    <definedName name="wrn.finmodel." hidden="1">{#N/A,#N/A,FALSE,"Fin Model"}</definedName>
    <definedName name="wrn.first2." hidden="1">{#N/A,#N/A,FALSE,"sum-don";#N/A,#N/A,FALSE,"inc-don"}</definedName>
    <definedName name="wrn.first3." hidden="1">{#N/A,#N/A,FALSE,"Summary";#N/A,#N/A,FALSE,"proj1";#N/A,#N/A,FALSE,"proj2"}</definedName>
    <definedName name="wrn.first4." hidden="1">{#N/A,#N/A,FALSE,"Summary";#N/A,#N/A,FALSE,"proj1";#N/A,#N/A,FALSE,"proj2";#N/A,#N/A,FALSE,"DCF"}</definedName>
    <definedName name="wrn.Five._.Year._.Plan.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wrn.FLASH." hidden="1">{#N/A,#N/A,FALSE,"OutlK-QTD";#N/A,#N/A,FALSE,"BKLG";#N/A,#N/A,FALSE,"BKLG Link";#N/A,#N/A,FALSE,"OEMBILL";#N/A,#N/A,FALSE,"Pre_Book";#N/A,#N/A,FALSE,"Delinq_outQ3"}</definedName>
    <definedName name="wrn.FOOTNOTES." localSheetId="1" hidden="1">{"Footnotespg1",#N/A,FALSE,"Footnotes";"Footnotespg2",#N/A,FALSE,"Footnotes"}</definedName>
    <definedName name="wrn.FOOTNOTES." hidden="1">{"Footnotespg1",#N/A,FALSE,"Footnotes";"Footnotespg2",#N/A,FALSE,"Footnotes"}</definedName>
    <definedName name="wrn.Full._.Business._.Plan._.Package.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Full._.Model." hidden="1">{"P&amp;L",#N/A,FALSE,"P&amp;LPlan";"Cashflow",#N/A,FALSE,"Cash Flow";"Bal Sht",#N/A,FALSE,"Bal Sht";"Revenue",#N/A,FALSE,"Revenue";"Capital",#N/A,FALSE,"Capital";"Assumptions",#N/A,FALSE,"Assumptions";"G&amp;A",#N/A,FALSE,"G&amp;A";"Sales",#N/A,FALSE,"Sales";"Mktg",#N/A,FALSE,"Mktg";"R&amp;D",#N/A,FALSE,"R&amp;D";"Ttl Svc Cost",#N/A,FALSE,"TotalSvcCost";"Tech Sppt",#N/A,FALSE,"Tech Support";"Consulting",#N/A,FALSE,"Consulting";"Training",#N/A,FALSE,"Training"}</definedName>
    <definedName name="wrn.full._.report.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print." hidden="1">{#N/A,#N/A,FALSE,"P&amp;L 1Q02";#N/A,#N/A,FALSE,"P&amp;L 2Q02";#N/A,#N/A,FALSE,"P&amp;L 3Q02";#N/A,#N/A,FALSE,"P&amp;L 4Q02";#N/A,#N/A,FALSE,"P&amp;L 2002";#N/A,#N/A,FALSE,"P&amp;L 1Q03";#N/A,#N/A,FALSE,"P&amp;L 1Q03";#N/A,#N/A,FALSE,"P&amp;L 2Q03";#N/A,#N/A,FALSE,"P&amp;L 3Q03";#N/A,#N/A,FALSE,"P&amp;L 4Q03";#N/A,#N/A,FALSE,"P&amp;L 2003";#N/A,#N/A,FALSE,"P&amp;L 2004";#N/A,#N/A,FALSE,"P&amp;L 2005"}</definedName>
    <definedName name="wrn.FY97SBP." hidden="1">{#N/A,#N/A,FALSE,"FY97";#N/A,#N/A,FALSE,"FY98";#N/A,#N/A,FALSE,"FY99";#N/A,#N/A,FALSE,"FY00";#N/A,#N/A,FALSE,"FY01"}</definedName>
    <definedName name="wrn.GARNISH." localSheetId="1" hidden="1">{#N/A,#N/A,FALSE,"HIBBARD";#N/A,#N/A,FALSE,"BEATON";#N/A,#N/A,FALSE,"CLARKSON";#N/A,#N/A,FALSE,"HARTMAN";#N/A,#N/A,FALSE,"SAMSON";#N/A,#N/A,FALSE,"VENSKAITIS";#N/A,#N/A,FALSE,"MCNEIL"}</definedName>
    <definedName name="wrn.GARNISH." hidden="1">{#N/A,#N/A,FALSE,"HIBBARD";#N/A,#N/A,FALSE,"BEATON";#N/A,#N/A,FALSE,"CLARKSON";#N/A,#N/A,FALSE,"HARTMAN";#N/A,#N/A,FALSE,"SAMSON";#N/A,#N/A,FALSE,"VENSKAITIS";#N/A,#N/A,FALSE,"MCNEIL"}</definedName>
    <definedName name="wrn.gastos." hidden="1">{#N/A,#N/A,FALSE,"PERSONAL";#N/A,#N/A,FALSE,"explotación";#N/A,#N/A,FALSE,"generales"}</definedName>
    <definedName name="wrn.GGR._.Network._.Exhibit." localSheetId="1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wrn.GGR._.Network._.Exhibit.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wrn.GIS." hidden="1">{#N/A,#N/A,FALSE,"GIS"}</definedName>
    <definedName name="wrn.gross._.margin._.detail." localSheetId="1" hidden="1">{"gross_margin1",#N/A,FALSE,"Gross Margin Detail";"gross_margin2",#N/A,FALSE,"Gross Margin Detail"}</definedName>
    <definedName name="wrn.gross._.margin._.detail." hidden="1">{"gross_margin1",#N/A,FALSE,"Gross Margin Detail";"gross_margin2",#N/A,FALSE,"Gross Margin Detail"}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HEAT." hidden="1">{#N/A,#N/A,FALSE,"Heat";#N/A,#N/A,FALSE,"DCF";#N/A,#N/A,FALSE,"LBO";#N/A,#N/A,FALSE,"A";#N/A,#N/A,FALSE,"C";#N/A,#N/A,FALSE,"impd";#N/A,#N/A,FALSE,"Accr-Dilu"}</definedName>
    <definedName name="wrn.historical._.performance." localSheetId="1" hidden="1">{"historical acquirer",#N/A,FALSE,"Historical Performance";"historical target",#N/A,FALSE,"Historical Performance"}</definedName>
    <definedName name="wrn.historical._.performance." hidden="1">{"historical acquirer",#N/A,FALSE,"Historical Performance";"historical target",#N/A,FALSE,"Historical Performance"}</definedName>
    <definedName name="wrn.HNZ." hidden="1">{#N/A,#N/A,FALSE,"HNZ"}</definedName>
    <definedName name="wrn.HO._.Cost._.Alloc." localSheetId="1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.Alloc.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.Alloc._BIT" localSheetId="1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.Alloc._BIT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" localSheetId="1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_BIT" localSheetId="1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_BIT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ydraulic." hidden="1">{#N/A,#N/A,FALSE,"HuscoCombined-Summ";#N/A,#N/A,FALSE,"HuscoCombined-Income";#N/A,#N/A,FALSE,"HuscoCombined-Offering";#N/A,#N/A,FALSE,"HuscoCombined-Split";#N/A,#N/A,FALSE,"HuscoCombined-Mults";#N/A,#N/A,FALSE,"Husco-Summ";#N/A,#N/A,FALSE,"Husco-Income";#N/A,#N/A,FALSE,"Husco-Offering";#N/A,#N/A,FALSE,"Husco-Split";#N/A,#N/A,FALSE,"Husco-Mults";#N/A,#N/A,FALSE,"Target-Income"}</definedName>
    <definedName name="wrn.Hydraulic2." hidden="1">{#N/A,#N/A,FALSE,"HuscoCombined-Summ";#N/A,#N/A,FALSE,"HuscoCombined-Income";#N/A,#N/A,FALSE,"HuscoCombined-Offering";#N/A,#N/A,FALSE,"Husco-Income";#N/A,#N/A,FALSE,"TargetEngineer";#N/A,#N/A,FALSE,"TargetAcqCalc";#N/A,#N/A,FALSE,"Husco-Acq"}</definedName>
    <definedName name="wrn.income." localSheetId="1" hidden="1">{"income",#N/A,FALSE,"income_statement"}</definedName>
    <definedName name="wrn.income." hidden="1">{"income",#N/A,FALSE,"income_statement"}</definedName>
    <definedName name="wrn.INCOME._.STATEMENT." localSheetId="1" hidden="1">{"INCOME STATEMENT",#N/A,FALSE,"Income Statement"}</definedName>
    <definedName name="wrn.INCOME._.STATEMENT." hidden="1">{"INCOME STATEMENT",#N/A,FALSE,"Income Statement"}</definedName>
    <definedName name="wrn.incomestmt." localSheetId="1" hidden="1">{"page1",#N/A,FALSE,"MONTHLY_P&amp;L";"page2",#N/A,FALSE,"MONTHLY_P&amp;L";"page1",#N/A,FALSE,"X140withReclasses";"page2",#N/A,FALSE,"X140withReclasses";"page3",#N/A,FALSE,"X140withReclasses";"page1",#N/A,FALSE,"Entities_including_Reclasses";"page2",#N/A,FALSE,"Entities_including_Reclasses";"page3",#N/A,FALSE,"Entities_including_Reclasses"}</definedName>
    <definedName name="wrn.incomestmt." hidden="1">{"page1",#N/A,FALSE,"MONTHLY_P&amp;L";"page2",#N/A,FALSE,"MONTHLY_P&amp;L";"page1",#N/A,FALSE,"X140withReclasses";"page2",#N/A,FALSE,"X140withReclasses";"page3",#N/A,FALSE,"X140withReclasses";"page1",#N/A,FALSE,"Entities_including_Reclasses";"page2",#N/A,FALSE,"Entities_including_Reclasses";"page3",#N/A,FALSE,"Entities_including_Reclasses"}</definedName>
    <definedName name="wrn.ingreso.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gresos.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put._.data." hidden="1">{"Creditor Days",#N/A,FALSE,"Input Sheet";"Data Values",#N/A,FALSE,"Input Sheet"}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sheet." localSheetId="1" hidden="1">{#N/A,#N/A,FALSE,"TICKERS INPUT SHEET"}</definedName>
    <definedName name="wrn.input._.sheet." hidden="1">{#N/A,#N/A,FALSE,"TICKERS INPUT SHEET"}</definedName>
    <definedName name="wrn.Inputs._.and._.detail._.calculations." hidden="1">{#N/A,#N/A,TRUE,"Revenue &amp; Direct Expense";#N/A,#N/A,TRUE,"Indirect Expense";#N/A,#N/A,TRUE,"Assumptions";#N/A,#N/A,TRUE,"Headcount Inputs";#N/A,#N/A,TRUE,"Markets";#N/A,#N/A,TRUE,"Colocation";#N/A,#N/A,TRUE,"Demographics";#N/A,#N/A,TRUE,"ILEC Rates"}</definedName>
    <definedName name="wrn.INTERNAL._.COV._.PG." hidden="1">{#N/A,#N/A,FALSE,"YE INT COV";#N/A,#N/A,FALSE,"YE INT COV B"}</definedName>
    <definedName name="wrn.INTL._.GROUP." hidden="1">{"INTLGROUP",#N/A,FALSE,"INTL GROUP"}</definedName>
    <definedName name="wrn.IPO._.Valuation." hidden="1">{"assumptions",#N/A,FALSE,"Scenario 1";"valuation",#N/A,FALSE,"Scenario 1"}</definedName>
    <definedName name="wrn.ipovalue." hidden="1">{#N/A,#N/A,FALSE,"puboff";#N/A,#N/A,FALSE,"valuation";#N/A,#N/A,FALSE,"finanalsis";#N/A,#N/A,FALSE,"split";#N/A,#N/A,FALSE,"ownership"}</definedName>
    <definedName name="wrn.irr." hidden="1">{#N/A,#N/A,FALSE,"IRR and earnings impact";#N/A,#N/A,FALSE,"Income - cash incremental";#N/A,#N/A,FALSE,"Income - cash expansion";#N/A,#N/A,FALSE,"Income - cash status quo";#N/A,#N/A,FALSE,"Assumptions";#N/A,#N/A,FALSE,"Advertising revenue - GN";#N/A,#N/A,FALSE,"Advertising Revenue";#N/A,#N/A,FALSE,"Air_Ground Transp.";#N/A,#N/A,FALSE,"Input Sheet";#N/A,#N/A,FALSE,"WSJ Operating Income History"}</definedName>
    <definedName name="wrn.ISCG._.model." hidden="1">{#N/A,#N/A,FALSE,"Second";#N/A,#N/A,FALSE,"ownership";#N/A,#N/A,FALSE,"Valuation";#N/A,#N/A,FALSE,"Eqiv";#N/A,#N/A,FALSE,"Mults";#N/A,#N/A,FALSE,"ISCG Graphics"}</definedName>
    <definedName name="wrn.JODM._.Graphs.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K." hidden="1">{#N/A,#N/A,FALSE,"K"}</definedName>
    <definedName name="wrn.KATE." hidden="1">{"BALANCE SHEET",#N/A,FALSE,"FINANCIALS";"INCOME",#N/A,FALSE,"FINANCIALS";"RETAINED EARNINGS",#N/A,FALSE,"FINANCIALS";"SOCFP",#N/A,FALSE,"FINANCIALS";"TRIAL BALANCE",#N/A,FALSE,"FINANCIALS"}</definedName>
    <definedName name="wrn.LBO._.Summary." hidden="1">{"LBO Summary",#N/A,FALSE,"Summary"}</definedName>
    <definedName name="wrn.Lead._.Schedule." localSheetId="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d._.Schedule.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PNL." localSheetId="1" hidden="1">{"LPNL1",#N/A,FALSE,"EntitiesWithReclasses";"LPNL2",#N/A,FALSE,"EntitiesWithReclasses";"LPNL3",#N/A,FALSE,"EntitiesWithReclasses"}</definedName>
    <definedName name="wrn.LPNL." hidden="1">{"LPNL1",#N/A,FALSE,"EntitiesWithReclasses";"LPNL2",#N/A,FALSE,"EntitiesWithReclasses";"LPNL3",#N/A,FALSE,"EntitiesWithReclasses"}</definedName>
    <definedName name="wrn.Maine." hidden="1">{"Assumptions",#N/A,TRUE,"Assumptions";"Income",#N/A,TRUE,"Income";"Balance",#N/A,TRUE,"Balance"}</definedName>
    <definedName name="wrn.Maine2." hidden="1">{"TransactionAssump",#N/A,FALSE,"Transaction Assump";"Combined Income",#N/A,FALSE,"Combined Income-Contrib.";"Combined Bal",#N/A,FALSE,"Combined Bal.";"Combined Credit",#N/A,FALSE,"Combined Credit";"Income Overview",#N/A,FALSE,"Income Overview";"Balance Overview",#N/A,FALSE,"Balance Overview";"Cash Flow Overview",#N/A,FALSE,"Cash Flow Overview";"Contribution Overview",#N/A,FALSE,"Contribution Overview"}</definedName>
    <definedName name="wrn.Management._.Adjustment." hidden="1">{"MGMT_Adj_Excl_Mktg_1",#N/A,TRUE,"Mgmt. Adj.";"MGMT_Adj_Excl_Mktg_2",#N/A,TRUE,"Mgmt. Adj.";"MGMT_ADJ_Incl_Mktg_1",#N/A,TRUE,"Mgmt. Adj.";"MGMT_Adj_Incl_Mktg_2",#N/A,TRUE,"Mgmt. Adj."}</definedName>
    <definedName name="wrn.MCCRK." hidden="1">{#N/A,#N/A,FALSE,"MCCRK"}</definedName>
    <definedName name="wrn.merge." hidden="1">{#N/A,#N/A,FALSE,"IPO";#N/A,#N/A,FALSE,"DCF";#N/A,#N/A,FALSE,"LBO";#N/A,#N/A,FALSE,"MULT_VAL";#N/A,#N/A,FALSE,"Status Quo";#N/A,#N/A,FALSE,"Recap"}</definedName>
    <definedName name="wrn.Model." hidden="1">{#N/A,#N/A,FALSE,"Cover";#N/A,#N/A,FALSE,"LUMI";#N/A,#N/A,FALSE,"COMD";#N/A,#N/A,FALSE,"Valuation";#N/A,#N/A,FALSE,"Assumptions";#N/A,#N/A,FALSE,"Pooling";#N/A,#N/A,FALSE,"BalanceSheet"}</definedName>
    <definedName name="wrn.Monthly._.MIFA._.Sheets." hidden="1">{"(MEASDATA) BY QUARTER",#N/A,FALSE,"measdata";"(BS)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SALES",#N/A,FALSE,"Deliveries";#N/A,#N/A,FALSE,"Risk&amp;OpprTY"}</definedName>
    <definedName name="wrn.Multiples._.Calculation." localSheetId="1" hidden="1">{#N/A,#N/A,FALSE,"GCM Data Sum";#N/A,#N/A,FALSE,"TIC-Calculation";#N/A,#N/A,FALSE,"TIC  Multiples";#N/A,#N/A,FALSE,"P-E &amp; Price to Book Multiples";#N/A,#N/A,FALSE,"Margins-EBITDA-to-Growth"}</definedName>
    <definedName name="wrn.Multiples._.Calculation." hidden="1">{#N/A,#N/A,FALSE,"GCM Data Sum";#N/A,#N/A,FALSE,"TIC-Calculation";#N/A,#N/A,FALSE,"TIC  Multiples";#N/A,#N/A,FALSE,"P-E &amp; Price to Book Multiples";#N/A,#N/A,FALSE,"Margins-EBITDA-to-Growth"}</definedName>
    <definedName name="wrn.NA." hidden="1">{#N/A,#N/A,FALSE,"NA"}</definedName>
    <definedName name="wrn.NCPC." hidden="1">{"_811",#N/A,FALSE,"NCPC Expenses";"_813",#N/A,FALSE,"NCPC Expenses";"_814",#N/A,FALSE,"NCPC Expenses"}</definedName>
    <definedName name="wrn.New." hidden="1">{"Con. New Accts",#N/A,FALSE,"NEW ACCOUNTS BUDGET";"Zel. New Accts",#N/A,FALSE,"NEW ACCOUNTS BUDGET";"Bay New Accts",#N/A,FALSE,"NEW ACCOUNTS BUDGET"}</definedName>
    <definedName name="wrn.newest." hidden="1">{#N/A,#N/A,TRUE,"TS";#N/A,#N/A,TRUE,"Combo";#N/A,#N/A,TRUE,"FAIR";#N/A,#N/A,TRUE,"RBC";#N/A,#N/A,TRUE,"xxxx"}</definedName>
    <definedName name="wrn.OMreport." localSheetId="1" hidden="1">{"OM_data",#N/A,FALSE,"O&amp;M Data Table";"OM_regulatory_adjustments",#N/A,FALSE,"O&amp;M Data Table";"OM_select_data",#N/A,FALSE,"O&amp;M Data Table"}</definedName>
    <definedName name="wrn.OMreport." hidden="1">{"OM_data",#N/A,FALSE,"O&amp;M Data Table";"OM_regulatory_adjustments",#N/A,FALSE,"O&amp;M Data Table";"OM_select_data",#N/A,FALSE,"O&amp;M Data Table"}</definedName>
    <definedName name="wrn.Operating._.Models." hidden="1">{#N/A,#N/A,TRUE,"Eastern Market";#N/A,#N/A,TRUE,"Western Market";#N/A,#N/A,TRUE,"Sulphur Services";#N/A,#N/A,TRUE,"Global Business";#N/A,#N/A,TRUE,"Incremental Overhead";#N/A,#N/A,TRUE,"Acquired Business"}</definedName>
    <definedName name="wrn.ORIGINALS." hidden="1">{#N/A,#N/A,FALSE,"BS";#N/A,#N/A,FALSE,"IS";#N/A,#N/A,FALSE,"PI";#N/A,#N/A,FALSE,"CF"}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packer._.1." hidden="1">{#N/A,#N/A,FALSE,"gopher summary";#N/A,#N/A,FALSE,"GOPH-Comp Co. Mult";#N/A,#N/A,FALSE,"GOPH-Acq. Mult ";#N/A,#N/A,FALSE,"gopher dcf";#N/A,#N/A,FALSE,"goph-dividend";#N/A,#N/A,FALSE,"GOPHER WACC";#N/A,#N/A,FALSE,"Contribution";#N/A,#N/A,FALSE,"contr.anal.";#N/A,#N/A,FALSE,"acc_dil";#N/A,#N/A,FALSE,"GOPHER";#N/A,#N/A,FALSE,"pro forma";#N/A,#N/A,FALSE,"PACK-Comp Co. Mult";#N/A,#N/A,FALSE,"packer dcf ";#N/A,#N/A,FALSE,"PACK WACC ";#N/A,#N/A,FALSE,"PACKER";#N/A,#N/A,FALSE,"PurchPriMult"}</definedName>
    <definedName name="wrn.Page._.1." hidden="1">{"Page 1",#N/A,FALSE,"Sheet1";"Page 2",#N/A,FALSE,"Sheet1"}</definedName>
    <definedName name="wrn.PARTNERS._.CAPITAL._.STMT." localSheetId="1" hidden="1">{"PARTNERS CAPITAL STMT",#N/A,FALSE,"Partners Capital"}</definedName>
    <definedName name="wrn.PARTNERS._.CAPITAL._.STMT." hidden="1">{"PARTNERS CAPITAL STMT",#N/A,FALSE,"Partners Capital"}</definedName>
    <definedName name="wrn.PARTNERSHIP." localSheetId="1" hidden="1">{#N/A,#N/A,FALSE,"BALANCE SHEET";#N/A,#N/A,FALSE,"PL ACCOUNT";#N/A,#N/A,FALSE,"FIXED ASSETS";#N/A,#N/A,FALSE,"HP (V)";#N/A,#N/A,FALSE,"TAX COMP";#N/A,#N/A,FALSE,"W&amp;T";#N/A,#N/A,FALSE,"RECONCILE"}</definedName>
    <definedName name="wrn.PARTNERSHIP." hidden="1">{#N/A,#N/A,FALSE,"BALANCE SHEET";#N/A,#N/A,FALSE,"PL ACCOUNT";#N/A,#N/A,FALSE,"FIXED ASSETS";#N/A,#N/A,FALSE,"HP (V)";#N/A,#N/A,FALSE,"TAX COMP";#N/A,#N/A,FALSE,"W&amp;T";#N/A,#N/A,FALSE,"RECONCILE"}</definedName>
    <definedName name="wrn.Plan._.Support._.Only." hidden="1">{#N/A,#N/A,FALSE,"Part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PLX.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reliminary._.Plan." hidden="1">{#N/A,#N/A,FALSE,"Part E";#N/A,#N/A,FALSE,"E.1 Prelim Earnings Plan"}</definedName>
    <definedName name="wrn.PRES_OUT." hidden="1">{"page1",#N/A,FALSE,"PRESENTATION";"page2",#N/A,FALSE,"PRESENTATION";#N/A,#N/A,FALSE,"Valuation Summary"}</definedName>
    <definedName name="wrn.President._.Report." hidden="1">{#N/A,#N/A,FALSE,"President's Cover";#N/A,#N/A,FALSE,"A.1 1998 Objectives";#N/A,#N/A,FALSE,"A.2 President's Measures";#N/A,#N/A,FALSE,"A.3 Commentary"}</definedName>
    <definedName name="wrn.prinst._.summary._.sheets." hidden="1">{"summary1",#N/A,TRUE,"Comps";"summary2",#N/A,TRUE,"Comps";"summary3",#N/A,TRUE,"Comps"}</definedName>
    <definedName name="wrn.print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." localSheetId="1" hidden="1">{#N/A,#N/A,FALSE,"Japan 2003";#N/A,#N/A,FALSE,"Sheet2"}</definedName>
    <definedName name="wrn.print." hidden="1">{#N/A,#N/A,FALSE,"Japan 2003";#N/A,#N/A,FALSE,"Sheet2"}</definedName>
    <definedName name="wrn.Print._.All." hidden="1">{#N/A,#N/A,TRUE,"SUMMARY";#N/A,#N/A,TRUE,"ECONOMIC";#N/A,#N/A,TRUE,"SUBS";#N/A,#N/A,TRUE,"Projects"}</definedName>
    <definedName name="wrn.Print._.All._.Exhibits." localSheetId="1" hidden="1">{"Inc Stmt Dollar",#N/A,FALSE,"IS";"Inc Stmt CS",#N/A,FALSE,"IS";"BS Dollar",#N/A,FALSE,"BS";"BS CS",#N/A,FALSE,"BS";"CF Dollar",#N/A,FALSE,"CF";"Ratio No.1",#N/A,FALSE,"Ratio";"Ratio No.2",#N/A,FALSE,"Ratio"}</definedName>
    <definedName name="wrn.Print._.All._.Exhibits." hidden="1">{"Inc Stmt Dollar",#N/A,FALSE,"IS";"Inc Stmt CS",#N/A,FALSE,"IS";"BS Dollar",#N/A,FALSE,"BS";"BS CS",#N/A,FALSE,"BS";"CF Dollar",#N/A,FALSE,"CF";"Ratio No.1",#N/A,FALSE,"Ratio";"Ratio No.2",#N/A,FALSE,"Ratio"}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.sheets." localSheetId="1" hidden="1">{"summary",#N/A,FALSE,"Valuation Analysis";"assumptions1",#N/A,FALSE,"Valuation Analysis";"assumptions2",#N/A,FALSE,"Valuation Analysis"}</definedName>
    <definedName name="wrn.print._.all._.sheets." hidden="1">{"summary",#N/A,FALSE,"Valuation Analysis";"assumptions1",#N/A,FALSE,"Valuation Analysis";"assumptions2",#N/A,FALSE,"Valuation Analysis"}</definedName>
    <definedName name="wrn.Print._.All._.Worksheets." hidden="1">{#N/A,#N/A,FALSE,"Capitaliztion Matrix";#N/A,#N/A,FALSE,"4YR P&amp;L";#N/A,#N/A,FALSE,"Program Contributions";#N/A,#N/A,FALSE,"P&amp;L Trans YR 2";#N/A,#N/A,FALSE,"Rev &amp; EBITDA YR2";#N/A,#N/A,FALSE,"P&amp;L Trans YR 1";#N/A,#N/A,FALSE,"Rev &amp; EBITDA YR1"}</definedName>
    <definedName name="wrn.Print._.Blank._.Exhibit." localSheetId="1" hidden="1">{"Extra 1",#N/A,FALSE,"Blank"}</definedName>
    <definedName name="wrn.Print._.Blank._.Exhibit." hidden="1">{"Extra 1",#N/A,FALSE,"Blank"}</definedName>
    <definedName name="wrn.Print._.BS._.Exhibits." localSheetId="1" hidden="1">{"BS Dollar",#N/A,FALSE,"BS";"BS CS",#N/A,FALSE,"BS"}</definedName>
    <definedName name="wrn.Print._.BS._.Exhibits." hidden="1">{"BS Dollar",#N/A,FALSE,"BS";"BS CS",#N/A,FALSE,"BS"}</definedName>
    <definedName name="wrn.Print._.CF._.Exhibit." localSheetId="1" hidden="1">{"CF Dollar",#N/A,FALSE,"CF"}</definedName>
    <definedName name="wrn.Print._.CF._.Exhibit." hidden="1">{"CF Dollar",#N/A,FALSE,"CF"}</definedName>
    <definedName name="wrn.Print._.Everything." localSheetId="1" hidden="1">{#N/A,#N/A,FALSE,"Pace Margin Data";"FMVaveragerefiningmargin",#N/A,FALSE,"Refinery FMV-EDC Index";"FMVmargincalcs",#N/A,FALSE,"Refinery FMV-EDC Index";"FMVtotalEDC",#N/A,FALSE,"Refinery FMV-EDC Index";"FMVdollarsperEDC",#N/A,FALSE,"Refinery FMV-EDC Index";"FMVOutput",#N/A,FALSE,"Refinery FMV-EDC Index";"RCNAssumptions",#N/A,FALSE,"Refinery-RCN";"RCNOutput",#N/A,FALSE,"Refinery-RCN";#N/A,#N/A,FALSE,"FMV-1995";#N/A,#N/A,FALSE,"FMV-1997";#N/A,#N/A,FALSE,"FMV-2000";#N/A,#N/A,FALSE,"FMV-2001";#N/A,#N/A,FALSE,"FMV-2002"}</definedName>
    <definedName name="wrn.Print._.Everything." hidden="1">{#N/A,#N/A,FALSE,"Pace Margin Data";"FMVaveragerefiningmargin",#N/A,FALSE,"Refinery FMV-EDC Index";"FMVmargincalcs",#N/A,FALSE,"Refinery FMV-EDC Index";"FMVtotalEDC",#N/A,FALSE,"Refinery FMV-EDC Index";"FMVdollarsperEDC",#N/A,FALSE,"Refinery FMV-EDC Index";"FMVOutput",#N/A,FALSE,"Refinery FMV-EDC Index";"RCNAssumptions",#N/A,FALSE,"Refinery-RCN";"RCNOutput",#N/A,FALSE,"Refinery-RCN";#N/A,#N/A,FALSE,"FMV-1995";#N/A,#N/A,FALSE,"FMV-1997";#N/A,#N/A,FALSE,"FMV-2000";#N/A,#N/A,FALSE,"FMV-2001";#N/A,#N/A,FALSE,"FMV-2002"}</definedName>
    <definedName name="wrn.print._.graphs." hidden="1">{"cap_structure",#N/A,FALSE,"Graph-Mkt Cap";"price",#N/A,FALSE,"Graph-Price";"ebit",#N/A,FALSE,"Graph-EBITDA";"ebitda",#N/A,FALSE,"Graph-EBITDA"}</definedName>
    <definedName name="wrn.Print._.IS._.Exhibits." localSheetId="1" hidden="1">{"Inc Stmt Dollar",#N/A,FALSE,"IS";"Inc Stmt CS",#N/A,FALSE,"IS"}</definedName>
    <definedName name="wrn.Print._.IS._.Exhibits." hidden="1">{"Inc Stmt Dollar",#N/A,FALSE,"IS";"Inc Stmt CS",#N/A,FALSE,"IS"}</definedName>
    <definedName name="wrn.Print._.LBO._.Model." hidden="1">{"toc",#N/A,TRUE,"TOC";"summary",#N/A,TRUE,"Summary";"credit",#N/A,TRUE,"Model";"income",#N/A,TRUE,"Model";"balance",#N/A,TRUE,"Model";"cash",#N/A,TRUE,"Model";"capitalization",#N/A,TRUE,"Model";"margins",#N/A,TRUE,"Model";"acq_bal",#N/A,TRUE,"Model";"dep_amort",#N/A,TRUE,"Model";"tax",#N/A,TRUE,"Model";"dep_tax",#N/A,TRUE,"TOC";#N/A,#N/A,TRUE,"Expenses";"returns",#N/A,TRUE,"Model";"return_calc",#N/A,TRUE,"Returns"}</definedName>
    <definedName name="wrn.Print._.Model." hidden="1">{"Summary",#N/A,TRUE,"Model";"Returns I",#N/A,TRUE,"Model";"BS - Open",#N/A,TRUE,"Model";"Assumptions",#N/A,TRUE,"Model";"IS",#N/A,TRUE,"Model";"BS",#N/A,TRUE,"Model";"CF",#N/A,TRUE,"Model";"Debt",#N/A,TRUE,"Model";"Debt / Tax",#N/A,TRUE,"Model";"Returns II",#N/A,TRUE,"Model"}</definedName>
    <definedName name="wrn.Print._.Ratio._.Exhibits." localSheetId="1" hidden="1">{"Ratio No.1",#N/A,FALSE,"Ratio";"Ratio No.2",#N/A,FALSE,"Ratio"}</definedName>
    <definedName name="wrn.Print._.Ratio._.Exhibits." hidden="1">{"Ratio No.1",#N/A,FALSE,"Ratio";"Ratio No.2",#N/A,FALSE,"Ratio"}</definedName>
    <definedName name="wrn.print._.raw._.data._.entry." hidden="1">{"inputs raw data",#N/A,TRUE,"INPUT"}</definedName>
    <definedName name="wrn.print._.summary._.sheets." hidden="1">{"summary1",#N/A,TRUE,"Comps";"summary2",#N/A,TRUE,"Comps";"summary3",#N/A,TRUE,"Comps"}</definedName>
    <definedName name="wrn.print._.summary._.sheets.2" hidden="1">{"summary1",#N/A,TRUE,"Comps";"summary2",#N/A,TRUE,"Comps";"summary3",#N/A,TRUE,"Comps"}</definedName>
    <definedName name="wrn.print._1" hidden="1">{#N/A,#N/A,FALSE,"Japan 2003";#N/A,#N/A,FALSE,"Sheet2"}</definedName>
    <definedName name="wrn.print._2" hidden="1">{#N/A,#N/A,FALSE,"Japan 2003";#N/A,#N/A,FALSE,"Sheet2"}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ODUCT._.GROUP." hidden="1">{"PRODUCTGROUP",#N/A,FALSE,"PRODUCT GROUP"}</definedName>
    <definedName name="wrn.Projected._.Data._.and._.Subject._.Company._.Data." localSheetId="1" hidden="1">{#N/A,#N/A,FALSE,"Projected Data &amp; SUBJECT-INPUTS"}</definedName>
    <definedName name="wrn.Projected._.Data._.and._.Subject._.Company._.Data." hidden="1">{#N/A,#N/A,FALSE,"Projected Data &amp; SUBJECT-INPUTS"}</definedName>
    <definedName name="wrn.PRUD._.QTR._.3." hidden="1">{#N/A,#N/A,FALSE,"FBS-ASSETS";#N/A,#N/A,FALSE,"FBS-LIAB&amp;SE";#N/A,#N/A,FALSE,"FIS-QTR";#N/A,#N/A,FALSE,"FIS-YTD";#N/A,#N/A,FALSE,"FCF-QTR";#N/A,#N/A,FALSE,"FCF-YTD";#N/A,#N/A,FALSE,"FSE-QTR";#N/A,#N/A,FALSE,"FSE-YTD";#N/A,#N/A,FALSE,"CONSOLIDATING PGS 1";#N/A,#N/A,FALSE,"CONSOLIDATING PGS 2";#N/A,#N/A,FALSE,"ELIMINATIONS"}</definedName>
    <definedName name="wrn.Pump." hidden="1">{#N/A,#N/A,FALSE,"Assump";#N/A,#N/A,FALSE,"Income";#N/A,#N/A,FALSE,"Balance";#N/A,#N/A,FALSE,"DCF Pump";#N/A,#N/A,FALSE,"Trans Assump";#N/A,#N/A,FALSE,"Combined Income";#N/A,#N/A,FALSE,"Combined Balance"}</definedName>
    <definedName name="wrn.Push._.Down." hidden="1">{#N/A,#N/A,FALSE,"Push down"}</definedName>
    <definedName name="wrn.Quarter._.1._.Forecast." hidden="1">{#N/A,#N/A,FALSE,"Forecast Cover";#N/A,#N/A,FALSE,"D.1 Bal. Sheet";#N/A,#N/A,FALSE,"D.2 Income Statement";#N/A,#N/A,FALSE,"D.3 Quarterly Forecast";#N/A,#N/A,FALSE,"E.3 Monthly Forecast Q1";#N/A,#N/A,FALSE,"E.4 Monthly Plan";#N/A,#N/A,FALSE,"E.6 1997 Monthly";#N/A,#N/A,FALSE,"E.7 Capital";#N/A,#N/A,FALSE,"E.8 Research &amp; Development";#N/A,#N/A,FALSE,"E.9 New Business Development";#N/A,#N/A,FALSE,"E.10 Tax Information"}</definedName>
    <definedName name="wrn.Quarter._.2._.Forecast." hidden="1">{#N/A,#N/A,FALSE,"Forecast Cover";#N/A,#N/A,FALSE,"D.1 Bal. Sheet";#N/A,#N/A,FALSE,"D.2 Income Statement";#N/A,#N/A,FALSE,"D.3 Quarterly Forecast";#N/A,#N/A,FALSE,"E.2 Monthly Forecast Q2";#N/A,#N/A,FALSE,"E.7 Capital";#N/A,#N/A,FALSE,"E.8 Research &amp; Development";#N/A,#N/A,FALSE,"E.9 New Business Development";#N/A,#N/A,FALSE,"E.10 Tax Information"}</definedName>
    <definedName name="wrn.Quarter._.3._.Forecast." hidden="1">{#N/A,#N/A,FALSE,"Forecast Cover";#N/A,#N/A,FALSE,"D.1 Bal. Sheet";#N/A,#N/A,FALSE,"D.2 Income Statement";#N/A,#N/A,FALSE,"D.3 Quarterly Forecast";#N/A,#N/A,FALSE,"E.1 Monthly Forecast Q3";#N/A,#N/A,FALSE,"E.7 Capital";#N/A,#N/A,FALSE,"E.8 Research &amp; Development";#N/A,#N/A,FALSE,"E.9 New Business Development";#N/A,#N/A,FALSE,"E.10 Tax Information"}</definedName>
    <definedName name="wrn.Quarterly._.Consolidation._.Report." hidden="1">{#N/A,#N/A,FALSE,"Front Cover";#N/A,#N/A,FALSE,"B.1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Proof"}</definedName>
    <definedName name="wrn.Quarterly._.MIFA._.Sheets." hidden="1">{"(MEASDATA) BY QUARTER",#N/A,FALSE,"measdata";"(SEGMENTDETAILS) DATA",#N/A,FALSE,"segmentdetails";"(SEGMENTDETAILS) EXPLANATIONS",#N/A,FALSE,"segmentdetails";"(BS)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SALES",#N/A,FALSE,"Deliveries";#N/A,#N/A,FALSE,"QTRComments";#N/A,#N/A,FALSE,"Risk&amp;OpprQtr";#N/A,#N/A,FALSE,"Risk&amp;OpprTY";#N/A,#N/A,FALSE,"divbklgsales"}</definedName>
    <definedName name="wrn.Range._.Values." localSheetId="1" hidden="1">{"page1",#N/A,FALSE,"Range Value - Incl Reclasses";"page2",#N/A,FALSE,"Range Value - Incl Reclasses";"page3",#N/A,FALSE,"Range Value - Incl Reclasses"}</definedName>
    <definedName name="wrn.Range._.Values." hidden="1">{"page1",#N/A,FALSE,"Range Value - Incl Reclasses";"page2",#N/A,FALSE,"Range Value - Incl Reclasses";"page3",#N/A,FALSE,"Range Value - Incl Reclasses"}</definedName>
    <definedName name="wrn.RELEVANTSHEETS." hidden="1">{#N/A,#N/A,FALSE,"AD_Purch";#N/A,#N/A,FALSE,"Projections";#N/A,#N/A,FALSE,"DCF";#N/A,#N/A,FALSE,"Mkt Val"}</definedName>
    <definedName name="wrn.report." hidden="1">{#N/A,#N/A,FALSE,"Temp Staf_Summary";#N/A,#N/A,FALSE,"ATC Services";#N/A,#N/A,FALSE,"Brannon &amp; Tully";#N/A,#N/A,FALSE,"Debbie";#N/A,#N/A,FALSE,"Alternative";#N/A,#N/A,FALSE,"Mid-States";#N/A,#N/A,FALSE,"United Temp."}</definedName>
    <definedName name="wrn.Report._.Exhibits." localSheetId="1" hidden="1">{"Inc Stmt Exhibit",#N/A,FALSE,"IS";"BS Exhibit",#N/A,FALSE,"BS";"Ratio No.1",#N/A,FALSE,"Ratio";"Ratio No.2",#N/A,FALSE,"Ratio"}</definedName>
    <definedName name="wrn.Report._.Exhibits." hidden="1">{"Inc Stmt Exhibit",#N/A,FALSE,"IS";"BS Exhibit",#N/A,FALSE,"BS";"Ratio No.1",#N/A,FALSE,"Ratio";"Ratio No.2",#N/A,FALSE,"Ratio"}</definedName>
    <definedName name="wrn.Report1." hidden="1">{#N/A,#N/A,FALSE,"IS";#N/A,#N/A,FALSE,"BS";#N/A,#N/A,FALSE,"CF";#N/A,#N/A,FALSE,"CE";#N/A,#N/A,FALSE,"Depr";#N/A,#N/A,FALSE,"APAL"}</definedName>
    <definedName name="wrn.Rev._.1._.Yr._.by._.SBU." hidden="1">{"REV 1 YR LIT",#N/A,FALSE,"Rev 1 yr";"REV 1 YR COMM SERV",#N/A,FALSE,"Rev 1 yr";"REV 1 YR HC",#N/A,FALSE,"Rev 1 yr";"REV 1 YR INVEST SERV",#N/A,FALSE,"Rev 1 yr"}</definedName>
    <definedName name="wrn.revenue." localSheetId="1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_.detail." localSheetId="1" hidden="1">{"revenue detail 1",#N/A,FALSE,"Revenue Detail";"revenue detail 2",#N/A,FALSE,"Revenue Detail";"revenue detail 3",#N/A,FALSE,"Revenue Detail";"revenue detail 4",#N/A,FALSE,"Revenue Detail"}</definedName>
    <definedName name="wrn.revenue._.detail." hidden="1">{"revenue detail 1",#N/A,FALSE,"Revenue Detail";"revenue detail 2",#N/A,FALSE,"Revenue Detail";"revenue detail 3",#N/A,FALSE,"Revenue Detail";"revenue detail 4",#N/A,FALSE,"Revenue Detail"}</definedName>
    <definedName name="wrn.revenue._.graph." localSheetId="1" hidden="1">{"revenue graph",#N/A,FALSE,"Revenue Graph"}</definedName>
    <definedName name="wrn.revenue._.graph." hidden="1">{"revenue graph",#N/A,FALSE,"Revenue Graph"}</definedName>
    <definedName name="wrn.REVSUMMARY." hidden="1">{"commiss",#N/A,FALSE,"chgdbsz.XLS";"reven",#N/A,FALSE,"chgdbsz.XLS"}</definedName>
    <definedName name="wrn.Richard._.Quick._.Report." hidden="1">{#N/A,"Mgmt Plan",TRUE,"Assumptions";#N/A,#N/A,TRUE,"Summary";#N/A,#N/A,TRUE,"DCF (Company)";#N/A,"Conservative",TRUE,"Assumptions";#N/A,#N/A,TRUE,"Summary";#N/A,#N/A,TRUE,"DCF (Company)";#N/A,"Synergies",TRUE,"Assumptions";#N/A,#N/A,TRUE,"Summary";#N/A,#N/A,TRUE,"DCF (Company)"}</definedName>
    <definedName name="wrn.sales." hidden="1">{"sales",#N/A,FALSE,"Sales";"sales existing",#N/A,FALSE,"Sales";"sales rd1",#N/A,FALSE,"Sales";"sales rd2",#N/A,FALSE,"Sales"}</definedName>
    <definedName name="wrn.SalesMarginPages." hidden="1">{"(MEASDATA) BY QUARTER",#N/A,FALSE,"measdata";"(PROGDETAIL) BY MONTH",#N/A,FALSE,"progdetail";"(PROGDETAIL) BY QTR",#N/A,FALSE,"progdetail";"(ORDERS) GOR ORDERS",#N/A,FALSE,"Orders";"(DELIVERIES) UNIT SALES",#N/A,FALSE,"Deliveries";"(SEGMENTDETAILS) DATA",#N/A,FALSE,"QTRComments"}</definedName>
    <definedName name="wrn.sample." localSheetId="1" hidden="1">{"sample",#N/A,FALSE,"Client Input Sheet"}</definedName>
    <definedName name="wrn.sample." hidden="1">{"sample",#N/A,FALSE,"Client Input Sheet"}</definedName>
    <definedName name="wrn.Season._.Model." hidden="1">{#N/A,#N/A,TRUE,"Proj";#N/A,#N/A,TRUE,"Crew";#N/A,#N/A,TRUE,"Month"}</definedName>
    <definedName name="wrn.segment._.EPS." hidden="1">{"segment_EPS",#N/A,FALSE,"TXTCOMPS"}</definedName>
    <definedName name="wrn.SEGSCH." hidden="1">{#N/A,#N/A,FALSE,"SEGINC";#N/A,#N/A,FALSE,"INTINCEXP";#N/A,#N/A,FALSE,"SEGSALE";#N/A,#N/A,FALSE,"IDENTASSETS"}</definedName>
    <definedName name="wrn.Shorten._.Version." localSheetId="1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horten._.Version.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IMPSONS." hidden="1">{"SPSPG1",#N/A,FALSE,"1995";"SPSPG2",#N/A,FALSE,"1995";"SPSPG3",#N/A,FALSE,"1995"}</definedName>
    <definedName name="wrn.STAND_ALONE_BOTH." hidden="1">{"FCB_ALL",#N/A,FALSE,"FCB";"GREY_ALL",#N/A,FALSE,"GREY"}</definedName>
    <definedName name="wrn.Standard." localSheetId="1" hidden="1">{#N/A,#N/A,FALSE,"IS US";#N/A,#N/A,FALSE,"BS US";#N/A,#N/A,FALSE,"IS LOCAL";#N/A,#N/A,FALSE,"BS INPUT";#N/A,#N/A,FALSE,"EQUITY";#N/A,#N/A,FALSE,"LOCAL ADJ";#N/A,#N/A,FALSE,"GAAP ADJ"}</definedName>
    <definedName name="wrn.Standard." hidden="1">{#N/A,#N/A,FALSE,"IS US";#N/A,#N/A,FALSE,"BS US";#N/A,#N/A,FALSE,"IS LOCAL";#N/A,#N/A,FALSE,"BS INPUT";#N/A,#N/A,FALSE,"EQUITY";#N/A,#N/A,FALSE,"LOCAL ADJ";#N/A,#N/A,FALSE,"GAAP ADJ"}</definedName>
    <definedName name="wrn.STETSON.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STMT._.OF._.CASH._.FLOWS." localSheetId="1" hidden="1">{"STMT OF CASH FLOWS",#N/A,FALSE,"Cash Flows Indirect"}</definedName>
    <definedName name="wrn.STMT._.OF._.CASH._.FLOWS." hidden="1">{"STMT OF CASH FLOWS",#N/A,FALSE,"Cash Flows Indirect"}</definedName>
    <definedName name="wrn.summaries." hidden="1">{#N/A,#N/A,FALSE,"YTD SALES";#N/A,#N/A,FALSE,"MONTH SALES";#N/A,#N/A,FALSE,"YTD PROFIT";#N/A,#N/A,FALSE,"MONTH PROFIT";#N/A,#N/A,FALSE,"MONTH PROFIT %";#N/A,#N/A,FALSE,"YTD AWARDS";#N/A,#N/A,FALSE,"MONTH AWARDS";#N/A,#N/A,FALSE,"FUNDED BACKLOG";#N/A,#N/A,FALSE,"CONTRACT BACKLOG";#N/A,#N/A,FALSE,"CONTRACT AWARDS";#N/A,#N/A,FALSE,"CONTRACT VALUES";#N/A,#N/A,FALSE,"YTD WIP";#N/A,#N/A,FALSE,"MONTH WIP";#N/A,#N/A,FALSE,"GROSS INVENTORY";#N/A,#N/A,FALSE,"PP";#N/A,#N/A,FALSE,"NET INVENTORY";#N/A,#N/A,FALSE,"RECEIVABLES"}</definedName>
    <definedName name="wrn.summary." localSheetId="1" hidden="1">{"summary",#N/A,FALSE,"Valuation Analysis"}</definedName>
    <definedName name="wrn.summary." hidden="1">{"summary",#N/A,FALSE,"Valuation Analysis"}</definedName>
    <definedName name="wrn.Summary._.Report._.by._.Month." hidden="1">{#N/A,#N/A,TRUE,"Cover Page";#N/A,#N/A,TRUE,"Summary Stats Month";#N/A,#N/A,TRUE,"Balance Sheet Month";#N/A,#N/A,TRUE,"Cash Flow Month";#N/A,#N/A,TRUE,"Income Statement Month";#N/A,#N/A,TRUE,"CAPEX Month";#N/A,#N/A,TRUE,"Headcount Summary Month";#N/A,#N/A,TRUE,"Assumptions"}</definedName>
    <definedName name="wrn.Summary._.Report._.by._.Year." hidden="1">{#N/A,#N/A,TRUE,"Cover Page";#N/A,#N/A,TRUE,"Summary Stats Annual";#N/A,#N/A,TRUE,"Balance Sheet Annual";#N/A,#N/A,TRUE,"Cash Flow Annual";#N/A,#N/A,TRUE,"Income Statement Annual";#N/A,#N/A,TRUE,"CAPEX Annual";#N/A,#N/A,TRUE,"Assumptions"}</definedName>
    <definedName name="wrn.summary._.reports." hidden="1">{#N/A,#N/A,FALSE,"Total Capital Plan";#N/A,#N/A,FALSE,"2000 EDULINX Capital Plan";#N/A,#N/A,FALSE,"1999 EDULINX Capital Plan";#N/A,#N/A,FALSE,"1999 CIBC Funded Capital Plan";#N/A,#N/A,FALSE,"Summary"}</definedName>
    <definedName name="wrn.summary._.schedules." localSheetId="1" hidden="1">{"summary1",#N/A,FALSE,"Summary of Values";"summary2",#N/A,FALSE,"Summary of Values"}</definedName>
    <definedName name="wrn.summary._.schedules." hidden="1">{"summary1",#N/A,FALSE,"Summary of Values";"summary2",#N/A,FALSE,"Summary of Values"}</definedName>
    <definedName name="wrn.Supplemental._.Pkg.." hidden="1">{#N/A,#N/A,FALSE,"Cover";#N/A,#N/A,FALSE,"Index";#N/A,#N/A,FALSE,"Supp. A";#N/A,#N/A,FALSE,"Supp. B";#N/A,#N/A,FALSE,"Supp. C";#N/A,#N/A,FALSE,"Supp. D";#N/A,#N/A,FALSE,"Supp. E";#N/A,#N/A,FALSE,"Supp. F";#N/A,#N/A,FALSE,"Supp. G";#N/A,#N/A,FALSE,"Supp. H";#N/A,#N/A,FALSE,"Supp. I";#N/A,#N/A,FALSE,"Supp. J";#N/A,#N/A,FALSE,"Supp. K";#N/A,#N/A,FALSE,"Supp. L"}</definedName>
    <definedName name="wrn.Target.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_2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_22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2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LBO.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LBO._2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LBO._22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LBO.2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State." hidden="1">{#N/A,#N/A,FALSE,"Tar-Ass";#N/A,#N/A,FALSE,"Tar-IS";#N/A,#N/A,FALSE,"Tar-BS";#N/A,#N/A,FALSE,"Tar-Adg BS";#N/A,#N/A,FALSE,"Tar-CF"}</definedName>
    <definedName name="wrn.TargetState._2" hidden="1">{#N/A,#N/A,FALSE,"Tar-Ass";#N/A,#N/A,FALSE,"Tar-IS";#N/A,#N/A,FALSE,"Tar-BS";#N/A,#N/A,FALSE,"Tar-Adg BS";#N/A,#N/A,FALSE,"Tar-CF"}</definedName>
    <definedName name="wrn.TargetState._22" hidden="1">{#N/A,#N/A,FALSE,"Tar-Ass";#N/A,#N/A,FALSE,"Tar-IS";#N/A,#N/A,FALSE,"Tar-BS";#N/A,#N/A,FALSE,"Tar-Adg BS";#N/A,#N/A,FALSE,"Tar-CF"}</definedName>
    <definedName name="wrn.TargetState.2" hidden="1">{#N/A,#N/A,FALSE,"Tar-Ass";#N/A,#N/A,FALSE,"Tar-IS";#N/A,#N/A,FALSE,"Tar-BS";#N/A,#N/A,FALSE,"Tar-Adg BS";#N/A,#N/A,FALSE,"Tar-CF"}</definedName>
    <definedName name="wrn.TargetVal." hidden="1">{#N/A,#N/A,TRUE,"Val - sum";#N/A,#N/A,TRUE,"Val - Sum1";#N/A,#N/A,TRUE,"Val - sum2";#N/A,#N/A,TRUE,"Val - Sum3";#N/A,#N/A,TRUE,"Tar-DCF";#N/A,#N/A,TRUE,"Tar-Val LBO";#N/A,#N/A,TRUE,"Tar-Mult Val"}</definedName>
    <definedName name="wrn.TargetVal._2" hidden="1">{#N/A,#N/A,TRUE,"Val - sum";#N/A,#N/A,TRUE,"Val - Sum1";#N/A,#N/A,TRUE,"Val - sum2";#N/A,#N/A,TRUE,"Val - Sum3";#N/A,#N/A,TRUE,"Tar-DCF";#N/A,#N/A,TRUE,"Tar-Val LBO";#N/A,#N/A,TRUE,"Tar-Mult Val"}</definedName>
    <definedName name="wrn.TargetVal._22" hidden="1">{#N/A,#N/A,TRUE,"Val - sum";#N/A,#N/A,TRUE,"Val - Sum1";#N/A,#N/A,TRUE,"Val - sum2";#N/A,#N/A,TRUE,"Val - Sum3";#N/A,#N/A,TRUE,"Tar-DCF";#N/A,#N/A,TRUE,"Tar-Val LBO";#N/A,#N/A,TRUE,"Tar-Mult Val"}</definedName>
    <definedName name="wrn.TargetVal.2" hidden="1">{#N/A,#N/A,TRUE,"Val - sum";#N/A,#N/A,TRUE,"Val - Sum1";#N/A,#N/A,TRUE,"Val - sum2";#N/A,#N/A,TRUE,"Val - Sum3";#N/A,#N/A,TRUE,"Tar-DCF";#N/A,#N/A,TRUE,"Tar-Val LBO";#N/A,#N/A,TRUE,"Tar-Mult Val"}</definedName>
    <definedName name="wrn.TAX._.COMPUTATION." localSheetId="1" hidden="1">{#N/A,#N/A,FALSE,"TAX COMPUTATION";#N/A,#N/A,FALSE,"TAX SCHEDULE";#N/A,#N/A,FALSE,"ADDITIONS";#N/A,#N/A,FALSE,"W &amp; T"}</definedName>
    <definedName name="wrn.TAX._.COMPUTATION." hidden="1">{#N/A,#N/A,FALSE,"TAX COMPUTATION";#N/A,#N/A,FALSE,"TAX SCHEDULE";#N/A,#N/A,FALSE,"ADDITIONS";#N/A,#N/A,FALSE,"W &amp; T"}</definedName>
    <definedName name="wrn.Taxes." hidden="1">{"Def Tax Long",#N/A,TRUE,"Financials";"Def Tax Short",#N/A,TRUE,"Financials";"Cons Tax Sched",#N/A,TRUE,"Financials"}</definedName>
    <definedName name="wrn.TB._.ALL._.ACCTS." localSheetId="1" hidden="1">{"BALANCE SHEET ACCOUNTS",#N/A,TRUE,"Working Trial Balance";"INCOME ACCOUNTS",#N/A,TRUE,"Working Trial Balance"}</definedName>
    <definedName name="wrn.TB._.ALL._.ACCTS." hidden="1">{"BALANCE SHEET ACCOUNTS",#N/A,TRUE,"Working Trial Balance";"INCOME ACCOUNTS",#N/A,TRUE,"Working Trial Balance"}</definedName>
    <definedName name="wrn.TB._.BALANCE._.SHEET." localSheetId="1" hidden="1">{"BALANCE SHEET ACCOUNTS",#N/A,FALSE,"Working Trial Balance"}</definedName>
    <definedName name="wrn.TB._.BALANCE._.SHEET." hidden="1">{"BALANCE SHEET ACCOUNTS",#N/A,FALSE,"Working Trial Balance"}</definedName>
    <definedName name="wrn.TB._.EXPLANATIONS." localSheetId="1" hidden="1">{"EXPLANATIONS",#N/A,FALSE,"Working Trial Balance"}</definedName>
    <definedName name="wrn.TB._.EXPLANATIONS." hidden="1">{"EXPLANATIONS",#N/A,FALSE,"Working Trial Balance"}</definedName>
    <definedName name="wrn.TB._.INCOME._.STMT." localSheetId="1" hidden="1">{"INCOME ACCOUNTS",#N/A,FALSE,"Working Trial Balance"}</definedName>
    <definedName name="wrn.TB._.INCOME._.STMT." hidden="1">{"INCOME ACCOUNTS",#N/A,FALSE,"Working Trial Balance"}</definedName>
    <definedName name="wrn.technology." localSheetId="1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echnology.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el2." hidden="1">{#N/A,#N/A,FALSE,"FS_Summary";#N/A,#N/A,FALSE,"Tel_Summary";#N/A,#N/A,FALSE,"Tomahawk";#N/A,#N/A,FALSE,"Medical Marketing";#N/A,#N/A,FALSE,"DIMAC";#N/A,#N/A,FALSE,"Epsilon";#N/A,#N/A,FALSE,"Direct";#N/A,#N/A,FALSE,"DIMAC(2)"}</definedName>
    <definedName name="wrn.telem." hidden="1">{#N/A,#N/A,FALSE,"FS_Summary";#N/A,#N/A,FALSE,"Tomahawk";#N/A,#N/A,FALSE,"Medical Marketing";#N/A,#N/A,FALSE,"Epsilon";#N/A,#N/A,FALSE,"DIMAC";#N/A,#N/A,FALSE,"Direct";#N/A,#N/A,FALSE,"DIMAC(2)"}</definedName>
    <definedName name="wrn.test." hidden="1">{"test2",#N/A,TRUE,"Prices"}</definedName>
    <definedName name="wrn.Textron." hidden="1">{#N/A,#N/A,FALSE,"IS";#N/A,#N/A,FALSE,"SG";#N/A,#N/A,FALSE,"FF";#N/A,#N/A,FALSE,"BS";#N/A,#N/A,FALSE,"DCF";#N/A,#N/A,FALSE,"EVA";#N/A,#N/A,FALSE,"Air";#N/A,#N/A,FALSE,"Car";#N/A,#N/A,FALSE,"Ind";#N/A,#N/A,FALSE,"Sys";#N/A,#N/A,FALSE,"Fin";#N/A,#N/A,FALSE,"Ces";#N/A,#N/A,FALSE,"Bell"}</definedName>
    <definedName name="wrn.TODO.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wrn.TOOL." hidden="1">{#N/A,#N/A,TRUE,"Consolidated";#N/A,#N/A,TRUE,"Offering";#N/A,#N/A,TRUE,"WAE";#N/A,#N/A,TRUE,"Combined";#N/A,#N/A,TRUE,"PE Consolidated";#N/A,#N/A,TRUE,"CF Consolidated";#N/A,#N/A,TRUE,"Income";#N/A,#N/A,TRUE,"OfferingTool";#N/A,#N/A,TRUE,"Inputs";#N/A,#N/A,TRUE,"PE";#N/A,#N/A,TRUE,"CF";#N/A,#N/A,TRUE,"Income (2)";#N/A,#N/A,TRUE,"Inputs (2)";#N/A,#N/A,TRUE,"PE (2)";#N/A,#N/A,TRUE,"CF (2)";#N/A,#N/A,TRUE,"Summary"}</definedName>
    <definedName name="wrn.TOP." localSheetId="1" hidden="1">{#N/A,#N/A,FALSE,"CASHFLOW WS"}</definedName>
    <definedName name="wrn.TOP." hidden="1">{#N/A,#N/A,FALSE,"CASHFLOW WS"}</definedName>
    <definedName name="WRN.TOP2." localSheetId="1" hidden="1">{#N/A,#N/A,FALSE,"CASHFLOW WS"}</definedName>
    <definedName name="WRN.TOP2." hidden="1">{#N/A,#N/A,FALSE,"CASHFLOW WS"}</definedName>
    <definedName name="wrn.total." hidden="1">{#N/A,#N/A,FALSE,"Coverage";#N/A,#N/A,FALSE,"Leverage";#N/A,#N/A,FALSE,"Projections"}</definedName>
    <definedName name="wrn.trademark._.and._.trade._.name." localSheetId="1" hidden="1">{"trademark1",#N/A,FALSE,"Trademark(s) and Trade Name(s)"}</definedName>
    <definedName name="wrn.trademark._.and._.trade._.name." hidden="1">{"trademark1",#N/A,FALSE,"Trademark(s) and Trade Name(s)"}</definedName>
    <definedName name="wrn.Trading._.Summary." hidden="1">{#N/A,#N/A,FALSE,"Trading Summary"}</definedName>
    <definedName name="wrn.TransPrcd_123." hidden="1">{#N/A,#N/A,TRUE,"TransPrcd 1";#N/A,#N/A,TRUE,"TransPrcd 2";#N/A,#N/A,TRUE,"TransPrcd 3"}</definedName>
    <definedName name="wrn.TYUT." localSheetId="1" hidden="1">{#N/A,#N/A,FALSE,"Sheet1"}</definedName>
    <definedName name="wrn.TYUT." hidden="1">{#N/A,#N/A,FALSE,"Sheet1"}</definedName>
    <definedName name="wrn.U.S.._.Industries._.Inc.." hidden="1">{#N/A,#N/A,TRUE,"3QRpt";#N/A,#N/A,TRUE,"EST";#N/A,#N/A,TRUE,"HOUSE";#N/A,#N/A,TRUE,"REC";#N/A,#N/A,TRUE,"SHOE";#N/A,#N/A,TRUE,"BLD";#N/A,#N/A,TRUE,"IND";#N/A,#N/A,TRUE,"COMP";#N/A,#N/A,TRUE,"COMP2";#N/A,#N/A,TRUE,"KEEP";#N/A,#N/A,TRUE,"IntExp";#N/A,#N/A,TRUE,"Proceeds"}</definedName>
    <definedName name="wrn.Uneliminated." hidden="1">{#N/A,#N/A,FALSE,"Inc Stmt "}</definedName>
    <definedName name="wrn.upstairs." hidden="1">{"histincome",#N/A,FALSE,"hyfins";"closing balance",#N/A,FALSE,"hyfins"}</definedName>
    <definedName name="wrn.USF._.GROUP." hidden="1">{"USFGROUP",#N/A,FALSE,"USF GROUP CONSOL"}</definedName>
    <definedName name="wrn.USW." hidden="1">{"IS",#N/A,FALSE,"IS";"RPTIS",#N/A,FALSE,"RPTIS";"STATS",#N/A,FALSE,"STATS";"BS",#N/A,FALSE,"BS"}</definedName>
    <definedName name="wrn.valuation." hidden="1">{"valuation",#N/A,FALSE,"TXTCOMPS"}</definedName>
    <definedName name="wrn.WACC." hidden="1">{#N/A,#N/A,FALSE,"WACC-new";#N/A,#N/A,FALSE,"Inflation";#N/A,#N/A,FALSE,"Betas";#N/A,#N/A,FALSE,"Unlevered Betas";#N/A,#N/A,FALSE,"Cominco Tax";#N/A,#N/A,FALSE,"Cominco Debt"}</definedName>
    <definedName name="wrn.WACHOVIA._.QTR._.5." hidden="1">{#N/A,#N/A,FALSE,"FBS-ASSETS";#N/A,#N/A,FALSE,"FBS-LIAB&amp;SE";#N/A,#N/A,FALSE,"FIS-QTR";#N/A,#N/A,FALSE,"FIS-YTD";#N/A,#N/A,FALSE,"FCF-QTR";#N/A,#N/A,FALSE,"FCF-YTD";#N/A,#N/A,FALSE,"FSE-QTR";#N/A,#N/A,FALSE,"FSE-YTD"}</definedName>
    <definedName name="wrn.WARCO._.ALPHA." hidden="1">{#N/A,#N/A,FALSE,"WARCO";#N/A,#N/A,FALSE,"ALPHA"}</definedName>
    <definedName name="wrn.wicor." hidden="1">{#N/A,#N/A,FALSE,"FACTSHEETS";#N/A,#N/A,FALSE,"pump";#N/A,#N/A,FALSE,"filter"}</definedName>
    <definedName name="wrn.Worcester._.Model._._._.Full.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wrn.work._.paper._.shcedules." localSheetId="1" hidden="1">{"summary1",#N/A,FALSE,"Summary of Values";"summary2",#N/A,FALSE,"Summary of Values";"weighted average returns",#N/A,FALSE,"WACC and WARA";"fixed asset detail",#N/A,FALSE,"Fixed Asset Detail"}</definedName>
    <definedName name="wrn.work._.paper._.shcedules." hidden="1">{"summary1",#N/A,FALSE,"Summary of Values";"summary2",#N/A,FALSE,"Summary of Values";"weighted average returns",#N/A,FALSE,"WACC and WARA";"fixed asset detail",#N/A,FALSE,"Fixed Asset Detail"}</definedName>
    <definedName name="wrn.WORKPAPERS." hidden="1">{#N/A,#N/A,FALSE,"BS-WP";#N/A,#N/A,FALSE,"INCST-WP";#N/A,#N/A,FALSE,"CF-WP";#N/A,#N/A,FALSE,"SEST-WP";#N/A,#N/A,FALSE,"RSTMENT";#N/A,#N/A,FALSE,"STMENT"}</definedName>
    <definedName name="wrn.WWY." hidden="1">{#N/A,#N/A,FALSE,"WWY"}</definedName>
    <definedName name="wrn.X140." localSheetId="1" hidden="1">{"page1",#N/A,FALSE,"X140withReclasses";"page2",#N/A,FALSE,"X140withReclasses";"page3",#N/A,FALSE,"X140withReclasses"}</definedName>
    <definedName name="wrn.X140." hidden="1">{"page1",#N/A,FALSE,"X140withReclasses";"page2",#N/A,FALSE,"X140withReclasses";"page3",#N/A,FALSE,"X140withReclasses"}</definedName>
    <definedName name="wrn.YE._.ADDITIONAL._.INFO." hidden="1">{#N/A,#N/A,FALSE,"FBS-ASSETS";#N/A,#N/A,FALSE,"FBS-LIAB&amp;SE";#N/A,#N/A,FALSE,"FIS-YTD";#N/A,#N/A,FALSE,"FCF-YTD";#N/A,#N/A,FALSE,"FSE-YTD";#N/A,#N/A,FALSE,"CONSOLIDATING PGS 1";#N/A,#N/A,FALSE,"CONSOLIDATING PGS 2";#N/A,#N/A,FALSE,"ELIMINATIONS"}</definedName>
    <definedName name="wrn.YE._.BANK._.COV._.PG." hidden="1">{#N/A,#N/A,FALSE,"YE BK COV PG"}</definedName>
    <definedName name="wrn.YE._.FINANCIAL._.STAT." hidden="1">{#N/A,#N/A,FALSE,"FBS-ASSETS";#N/A,#N/A,FALSE,"FBS-LIAB&amp;SE";#N/A,#N/A,FALSE,"FIS-YTD";#N/A,#N/A,FALSE,"FCF-YTD";#N/A,#N/A,FALSE,"FSE-YTD"}</definedName>
    <definedName name="wrn.Year._.End._.Reporting._.Pkg..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wrn.ZELLERS." hidden="1">{"ZELPG1",#N/A,FALSE,"1995";"ZELPG2",#N/A,FALSE,"1995";"ZELPG3",#N/A,FALSE,"1995"}</definedName>
    <definedName name="wrn.土地." localSheetId="1" hidden="1">{"土地",#N/A,FALSE,"土地建物"}</definedName>
    <definedName name="wrn.土地." hidden="1">{"土地",#N/A,FALSE,"土地建物"}</definedName>
    <definedName name="wrn.建物." localSheetId="1" hidden="1">{"建物",#N/A,FALSE,"土地建物"}</definedName>
    <definedName name="wrn.建物." hidden="1">{"建物",#N/A,FALSE,"土地建物"}</definedName>
    <definedName name="wrn2.Basic" hidden="1">{#N/A,#N/A,FALSE,"e-Svc Level";#N/A,#N/A,FALSE,"e-Hosted";#N/A,#N/A,FALSE,"e-Licensed";#N/A,#N/A,FALSE,"Assumptions"}</definedName>
    <definedName name="wrn2.Basic." hidden="1">{#N/A,#N/A,FALSE,"e-Svc Level";#N/A,#N/A,FALSE,"e-Hosted";#N/A,#N/A,FALSE,"e-Licensed";#N/A,#N/A,FALSE,"Assumptions"}</definedName>
    <definedName name="wrnn" hidden="1">{#N/A,#N/A,FALSE,"PERSONAL";#N/A,#N/A,FALSE,"explotación";#N/A,#N/A,FALSE,"generales"}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www" hidden="1">#REF!</definedName>
    <definedName name="wwwwwww" localSheetId="1" hidden="1">{#N/A,#N/A,FALSE,"TAX COMPUTATION";#N/A,#N/A,FALSE,"TAX SCHEDULE";#N/A,#N/A,FALSE,"ADDITIONS";#N/A,#N/A,FALSE,"W &amp; T"}</definedName>
    <definedName name="wwwwwww" hidden="1">{#N/A,#N/A,FALSE,"TAX COMPUTATION";#N/A,#N/A,FALSE,"TAX SCHEDULE";#N/A,#N/A,FALSE,"ADDITIONS";#N/A,#N/A,FALSE,"W &amp; T"}</definedName>
    <definedName name="wwwwwwwwwwww" hidden="1">{#N/A,#N/A,FALSE,"FY97";#N/A,#N/A,FALSE,"FY98";#N/A,#N/A,FALSE,"FY99";#N/A,#N/A,FALSE,"FY00";#N/A,#N/A,FALSE,"FY01"}</definedName>
    <definedName name="wwwwwwwwwwwwwww" hidden="1">{#N/A,#N/A,FALSE,"CONENTRY"}</definedName>
    <definedName name="wwwwwwwwwwwwwwwwwwwww" hidden="1">{#N/A,#N/A,FALSE,"ENTRYDET"}</definedName>
    <definedName name="x" hidden="1">{#N/A,#N/A,FALSE,"Aging Summary";#N/A,#N/A,FALSE,"Ratio Analysis";#N/A,#N/A,FALSE,"Test 120 Day Accts";#N/A,#N/A,FALSE,"Tickmarks"}</definedName>
    <definedName name="XREF_COLUMN_1" hidden="1">#REF!</definedName>
    <definedName name="XREF_COLUMN_10" hidden="1">#REF!</definedName>
    <definedName name="XREF_COLUMN_11" hidden="1">#REF!</definedName>
    <definedName name="XREF_COLUMN_12" hidden="1">#REF!</definedName>
    <definedName name="XREF_COLUMN_2" hidden="1">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ActiveRow" hidden="1">#REF!</definedName>
    <definedName name="XRefColumnsCount" hidden="1">2</definedName>
    <definedName name="XRefCopy1" hidden="1">#REF!</definedName>
    <definedName name="XRefCopy10" hidden="1">#REF!</definedName>
    <definedName name="XRefCopy10Row" hidden="1">#REF!</definedName>
    <definedName name="XRefCopy11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Row" hidden="1">#REF!</definedName>
    <definedName name="XRefCopy14" hidden="1">#REF!</definedName>
    <definedName name="XRefCopy14Row" hidden="1">#REF!</definedName>
    <definedName name="XRefCopy15" hidden="1">#REF!</definedName>
    <definedName name="XRefCopy15Row" hidden="1">#REF!</definedName>
    <definedName name="XRefCopy16" hidden="1">#REF!</definedName>
    <definedName name="XRefCopy16Row" hidden="1">#REF!</definedName>
    <definedName name="XRefCopy17" hidden="1">#REF!</definedName>
    <definedName name="XRefCopy17Row" hidden="1">#REF!</definedName>
    <definedName name="XRefCopy18" hidden="1">#REF!</definedName>
    <definedName name="XRefCopy18Row" hidden="1">#REF!</definedName>
    <definedName name="XRefCopy19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Row" hidden="1">#REF!</definedName>
    <definedName name="XRefCopy24" hidden="1">#REF!</definedName>
    <definedName name="XRefCopy24Row" hidden="1">#REF!</definedName>
    <definedName name="XRefCopy25" hidden="1">#REF!</definedName>
    <definedName name="XRefCopy25Row" hidden="1">#REF!</definedName>
    <definedName name="XRefCopy26" hidden="1">#REF!</definedName>
    <definedName name="XRefCopy26Row" hidden="1">#REF!</definedName>
    <definedName name="XRefCopy27" hidden="1">#REF!</definedName>
    <definedName name="XRefCopy27Row" hidden="1">#REF!</definedName>
    <definedName name="XRefCopy28" hidden="1">#REF!</definedName>
    <definedName name="XRefCopy28Row" hidden="1">#REF!</definedName>
    <definedName name="XRefCopy29" hidden="1">#REF!</definedName>
    <definedName name="XRefCopy29Row" hidden="1">#REF!</definedName>
    <definedName name="XRefCopy2Row" hidden="1">#REF!</definedName>
    <definedName name="XRefCopy3" hidden="1">#REF!</definedName>
    <definedName name="XRefCopy30" hidden="1">#REF!</definedName>
    <definedName name="XRefCopy31" hidden="1">#REF!</definedName>
    <definedName name="XRefCopy32" hidden="1">#REF!</definedName>
    <definedName name="XRefCopy32Row" hidden="1">#REF!</definedName>
    <definedName name="XRefCopy33" hidden="1">#REF!</definedName>
    <definedName name="XRefCopy33Row" hidden="1">#REF!</definedName>
    <definedName name="XRefCopy3Row" hidden="1">#REF!</definedName>
    <definedName name="XRefCopy4" hidden="1">#REF!</definedName>
    <definedName name="XRefCopy4Row" hidden="1">#REF!</definedName>
    <definedName name="XRefCopy5" hidden="1">#REF!</definedName>
    <definedName name="XRefCopy5Row" hidden="1">#REF!</definedName>
    <definedName name="XRefCopy6" hidden="1">#REF!</definedName>
    <definedName name="XRefCopy6Row" hidden="1">#REF!</definedName>
    <definedName name="XRefCopy7" hidden="1">#REF!</definedName>
    <definedName name="XRefCopy7Row" hidden="1">#REF!</definedName>
    <definedName name="XRefCopy8" hidden="1">#REF!</definedName>
    <definedName name="XRefCopy8Row" hidden="1">#REF!</definedName>
    <definedName name="XRefCopy9" hidden="1">#REF!</definedName>
    <definedName name="XRefCopy9Row" hidden="1">#REF!</definedName>
    <definedName name="XRefCopyRangeCount" hidden="1">1</definedName>
    <definedName name="XRefPaste1" hidden="1">#REF!</definedName>
    <definedName name="XRefPaste10" hidden="1">#REF!</definedName>
    <definedName name="XRefPaste10Row" hidden="1">#REF!</definedName>
    <definedName name="XRefPaste11" hidden="1">#REF!</definedName>
    <definedName name="XRefPaste11Row" hidden="1">#REF!</definedName>
    <definedName name="XRefPaste12" hidden="1">#REF!</definedName>
    <definedName name="XRefPaste12Row" hidden="1">#REF!</definedName>
    <definedName name="XRefPaste14Row" hidden="1">#REF!</definedName>
    <definedName name="XRefPaste15Row" hidden="1">#REF!</definedName>
    <definedName name="XRefPaste16Row" hidden="1">#REF!</definedName>
    <definedName name="XRefPaste17Row" hidden="1">#REF!</definedName>
    <definedName name="XRefPaste18" hidden="1">#REF!</definedName>
    <definedName name="XRefPaste18Row" hidden="1">#REF!</definedName>
    <definedName name="XRefPaste19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#REF!</definedName>
    <definedName name="XRefPaste20Row" hidden="1">#REF!</definedName>
    <definedName name="XRefPaste21" hidden="1">#REF!</definedName>
    <definedName name="XRefPaste21Row" hidden="1">#REF!</definedName>
    <definedName name="XRefPaste22" hidden="1">#REF!</definedName>
    <definedName name="XRefPaste22Row" hidden="1">#REF!</definedName>
    <definedName name="XRefPaste23" hidden="1">#REF!</definedName>
    <definedName name="XRefPaste23Row" hidden="1">#REF!</definedName>
    <definedName name="XRefPaste24" hidden="1">#REF!</definedName>
    <definedName name="XRefPaste25" hidden="1">#REF!</definedName>
    <definedName name="XRefPaste28" hidden="1">#REF!</definedName>
    <definedName name="XRefPaste28Row" hidden="1">#REF!</definedName>
    <definedName name="XRefPaste29" hidden="1">#REF!</definedName>
    <definedName name="XRefPaste29Row" hidden="1">#REF!</definedName>
    <definedName name="XRefPaste2Row" hidden="1">#REF!</definedName>
    <definedName name="XRefPaste3" hidden="1">#REF!</definedName>
    <definedName name="XRefPaste30" hidden="1">#REF!</definedName>
    <definedName name="XRefPaste30Row" hidden="1">#REF!</definedName>
    <definedName name="XRefPaste31" hidden="1">#REF!</definedName>
    <definedName name="XRefPaste3Row" hidden="1">#REF!</definedName>
    <definedName name="XRefPaste4" hidden="1">#REF!</definedName>
    <definedName name="XRefPaste4Row" hidden="1">#REF!</definedName>
    <definedName name="XRefPaste5" hidden="1">#REF!</definedName>
    <definedName name="XRefPaste5Row" hidden="1">#REF!</definedName>
    <definedName name="XRefPaste6" hidden="1">#REF!</definedName>
    <definedName name="XRefPaste6Row" hidden="1">#REF!</definedName>
    <definedName name="XRefPaste7" hidden="1">#REF!</definedName>
    <definedName name="XRefPaste7Row" hidden="1">#REF!</definedName>
    <definedName name="XRefPaste8" hidden="1">#REF!</definedName>
    <definedName name="XRefPaste8Row" hidden="1">#REF!</definedName>
    <definedName name="XRefPaste9" hidden="1">#REF!</definedName>
    <definedName name="XRefPaste9Row" hidden="1">#REF!</definedName>
    <definedName name="XRefPasteRangeCount" hidden="1">3</definedName>
    <definedName name="xx" localSheetId="1" hidden="1">{#N/A,#N/A,FALSE,"Sheet1"}</definedName>
    <definedName name="xx" hidden="1">{#N/A,#N/A,FALSE,"Sheet1"}</definedName>
    <definedName name="xxxxx" localSheetId="1" hidden="1">{#N/A,#N/A,FALSE,"Sheet1"}</definedName>
    <definedName name="xxxxx" hidden="1">{#N/A,#N/A,FALSE,"Sheet1"}</definedName>
    <definedName name="xxxxxxx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xyz" hidden="1">{"histincome",#N/A,FALSE,"hyfins";"closing balance",#N/A,FALSE,"hyfins"}</definedName>
    <definedName name="y" hidden="1">{"segment_EPS",#N/A,FALSE,"TXTCOMPS"}</definedName>
    <definedName name="yhsey" hidden="1">{#N/A,#N/A,FALSE,"SEGINC";#N/A,#N/A,FALSE,"INTINCEXP";#N/A,#N/A,FALSE,"SEGSALE";#N/A,#N/A,FALSE,"IDENTASSETS"}</definedName>
    <definedName name="yrh" localSheetId="1" hidden="1">{#N/A,#N/A,FALSE,"Aging Summary";#N/A,#N/A,FALSE,"Ratio Analysis";#N/A,#N/A,FALSE,"Test 120 Day Accts";#N/A,#N/A,FALSE,"Tickmarks"}</definedName>
    <definedName name="yrh" hidden="1">{#N/A,#N/A,FALSE,"Aging Summary";#N/A,#N/A,FALSE,"Ratio Analysis";#N/A,#N/A,FALSE,"Test 120 Day Accts";#N/A,#N/A,FALSE,"Tickmarks"}</definedName>
    <definedName name="ythjt" hidden="1">{#N/A,#N/A,FALSE,"YE BK COV PG"}</definedName>
    <definedName name="ytrytry" hidden="1">{#N/A,#N/A,FALSE,"Aging Summary";#N/A,#N/A,FALSE,"Ratio Analysis";#N/A,#N/A,FALSE,"Test 120 Day Accts";#N/A,#N/A,FALSE,"Tickmarks"}</definedName>
    <definedName name="yy" hidden="1">{#N/A,#N/A,FALSE,"F98 Q2";#N/A,#N/A,FALSE,"Worksheet";#N/A,#N/A,FALSE,"Reconciliation";#N/A,#N/A,FALSE,"Minority Interest"}</definedName>
    <definedName name="yyt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YY">"2012"</definedName>
    <definedName name="z" hidden="1">{#N/A,#N/A,FALSE,"Aging Summary";#N/A,#N/A,FALSE,"Ratio Analysis";#N/A,#N/A,FALSE,"Test 120 Day Accts";#N/A,#N/A,FALSE,"Tickmarks"}</definedName>
    <definedName name="Z_73DB7760_1F92_11DA_85F0_00010290F1D3_.wvu.Cols" hidden="1">#REF!</definedName>
    <definedName name="Z_AC152A60_08FC_11DA_8895_000103284A22_.wvu.Cols" hidden="1">#REF!,#REF!,#REF!,#REF!</definedName>
    <definedName name="Z_AC152A60_08FC_11DA_8895_000103284A22_.wvu.Rows" hidden="1">#REF!,#REF!</definedName>
    <definedName name="zzz" localSheetId="1" hidden="1">{#N/A,#N/A,FALSE,"Aging Summary";#N/A,#N/A,FALSE,"Ratio Analysis";#N/A,#N/A,FALSE,"Test 120 Day Accts";#N/A,#N/A,FALSE,"Tickmarks"}</definedName>
    <definedName name="zzz" hidden="1">{#N/A,#N/A,FALSE,"Aging Summary";#N/A,#N/A,FALSE,"Ratio Analysis";#N/A,#N/A,FALSE,"Test 120 Day Accts";#N/A,#N/A,FALSE,"Tickmarks"}</definedName>
    <definedName name="zzzzz" hidden="1">#REF!</definedName>
    <definedName name="zzzzzzzzzzzzz" hidden="1">{#N/A,#N/A,FALSE,"ENTRYDET"}</definedName>
    <definedName name="zzzzzzzzzzzzzzzz" hidden="1">{#N/A,#N/A,FALSE,"EPS"}</definedName>
    <definedName name="zzzzzzzzzzzzzzzzzzzzzz" hidden="1">{#N/A,#N/A,FALSE,"FY97";#N/A,#N/A,FALSE,"FY98";#N/A,#N/A,FALSE,"FY99";#N/A,#N/A,FALSE,"FY00";#N/A,#N/A,FALSE,"FY01"}</definedName>
    <definedName name="건가new" localSheetId="1" hidden="1">{#N/A,#N/A,FALSE,"BS";#N/A,#N/A,FALSE,"PL";#N/A,#N/A,FALSE,"처분";#N/A,#N/A,FALSE,"현금";#N/A,#N/A,FALSE,"매출";#N/A,#N/A,FALSE,"원가";#N/A,#N/A,FALSE,"경영"}</definedName>
    <definedName name="건가new" hidden="1">{#N/A,#N/A,FALSE,"BS";#N/A,#N/A,FALSE,"PL";#N/A,#N/A,FALSE,"처분";#N/A,#N/A,FALSE,"현금";#N/A,#N/A,FALSE,"매출";#N/A,#N/A,FALSE,"원가";#N/A,#N/A,FALSE,"경영"}</definedName>
    <definedName name="결맹" localSheetId="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맹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산공고" localSheetId="1" hidden="1">{#N/A,#N/A,FALSE,"BS";#N/A,#N/A,FALSE,"PL";#N/A,#N/A,FALSE,"처분";#N/A,#N/A,FALSE,"현금";#N/A,#N/A,FALSE,"매출";#N/A,#N/A,FALSE,"원가";#N/A,#N/A,FALSE,"경영"}</definedName>
    <definedName name="결산공고" hidden="1">{#N/A,#N/A,FALSE,"BS";#N/A,#N/A,FALSE,"PL";#N/A,#N/A,FALSE,"처분";#N/A,#N/A,FALSE,"현금";#N/A,#N/A,FALSE,"매출";#N/A,#N/A,FALSE,"원가";#N/A,#N/A,FALSE,"경영"}</definedName>
    <definedName name="결손" localSheetId="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손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손금" localSheetId="1" hidden="1">{#N/A,#N/A,FALSE,"BS";#N/A,#N/A,FALSE,"PL";#N/A,#N/A,FALSE,"처분";#N/A,#N/A,FALSE,"현금";#N/A,#N/A,FALSE,"매출";#N/A,#N/A,FALSE,"원가";#N/A,#N/A,FALSE,"경영"}</definedName>
    <definedName name="결손금" hidden="1">{#N/A,#N/A,FALSE,"BS";#N/A,#N/A,FALSE,"PL";#N/A,#N/A,FALSE,"처분";#N/A,#N/A,FALSE,"현금";#N/A,#N/A,FALSE,"매출";#N/A,#N/A,FALSE,"원가";#N/A,#N/A,FALSE,"경영"}</definedName>
    <definedName name="ㄴㅇ" localSheetId="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ㄴㅇ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ㅇㄴ" localSheetId="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ㅇㄴ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편집" localSheetId="1" hidden="1">{#N/A,#N/A,FALSE,"BS";#N/A,#N/A,FALSE,"PL";#N/A,#N/A,FALSE,"처분";#N/A,#N/A,FALSE,"현금";#N/A,#N/A,FALSE,"매출";#N/A,#N/A,FALSE,"원가";#N/A,#N/A,FALSE,"경영"}</definedName>
    <definedName name="편집" hidden="1">{#N/A,#N/A,FALSE,"BS";#N/A,#N/A,FALSE,"PL";#N/A,#N/A,FALSE,"처분";#N/A,#N/A,FALSE,"현금";#N/A,#N/A,FALSE,"매출";#N/A,#N/A,FALSE,"원가";#N/A,#N/A,FALSE,"경영"}</definedName>
    <definedName name="현금및등가물" localSheetId="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현금및등가물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2" i="2" l="1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94" i="2" s="1"/>
  <c r="Q75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13" i="2"/>
  <c r="P92" i="2"/>
  <c r="P91" i="2"/>
  <c r="P90" i="2"/>
  <c r="P89" i="2"/>
  <c r="P88" i="2"/>
  <c r="P87" i="2"/>
  <c r="P86" i="2"/>
  <c r="P85" i="2"/>
  <c r="P94" i="2" s="1"/>
  <c r="H29" i="1" s="1"/>
  <c r="P84" i="2"/>
  <c r="P83" i="2"/>
  <c r="P82" i="2"/>
  <c r="P81" i="2"/>
  <c r="P80" i="2"/>
  <c r="P79" i="2"/>
  <c r="P78" i="2"/>
  <c r="P77" i="2"/>
  <c r="P76" i="2"/>
  <c r="P75" i="2"/>
  <c r="P68" i="2"/>
  <c r="P67" i="2"/>
  <c r="P66" i="2"/>
  <c r="P65" i="2"/>
  <c r="P64" i="2"/>
  <c r="P63" i="2"/>
  <c r="P62" i="2"/>
  <c r="P61" i="2"/>
  <c r="P60" i="2"/>
  <c r="P59" i="2"/>
  <c r="P58" i="2"/>
  <c r="P57" i="2"/>
  <c r="P56" i="2"/>
  <c r="P55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13" i="2"/>
  <c r="N92" i="2"/>
  <c r="N91" i="2"/>
  <c r="N90" i="2"/>
  <c r="N89" i="2"/>
  <c r="N88" i="2"/>
  <c r="N87" i="2"/>
  <c r="N86" i="2"/>
  <c r="N85" i="2"/>
  <c r="N94" i="2" s="1"/>
  <c r="N84" i="2"/>
  <c r="N83" i="2"/>
  <c r="N82" i="2"/>
  <c r="N81" i="2"/>
  <c r="N80" i="2"/>
  <c r="N79" i="2"/>
  <c r="N78" i="2"/>
  <c r="N77" i="2"/>
  <c r="N76" i="2"/>
  <c r="N75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13" i="2"/>
  <c r="M92" i="2"/>
  <c r="M91" i="2"/>
  <c r="M90" i="2"/>
  <c r="M89" i="2"/>
  <c r="M88" i="2"/>
  <c r="M87" i="2"/>
  <c r="M86" i="2"/>
  <c r="M94" i="2" s="1"/>
  <c r="M85" i="2"/>
  <c r="M84" i="2"/>
  <c r="M83" i="2"/>
  <c r="M82" i="2"/>
  <c r="M81" i="2"/>
  <c r="M80" i="2"/>
  <c r="M79" i="2"/>
  <c r="M78" i="2"/>
  <c r="M77" i="2"/>
  <c r="M76" i="2"/>
  <c r="M75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L89" i="2"/>
  <c r="L92" i="2"/>
  <c r="L91" i="2"/>
  <c r="L90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94" i="2" s="1"/>
  <c r="L67" i="2"/>
  <c r="L68" i="2"/>
  <c r="L66" i="2"/>
  <c r="L65" i="2"/>
  <c r="L64" i="2"/>
  <c r="L63" i="2"/>
  <c r="L62" i="2"/>
  <c r="L61" i="2"/>
  <c r="L60" i="2"/>
  <c r="L59" i="2"/>
  <c r="L58" i="2"/>
  <c r="L57" i="2"/>
  <c r="L56" i="2"/>
  <c r="L55" i="2"/>
  <c r="L32" i="2"/>
  <c r="L33" i="2"/>
  <c r="L34" i="2"/>
  <c r="L35" i="2"/>
  <c r="L36" i="2"/>
  <c r="L37" i="2"/>
  <c r="L38" i="2"/>
  <c r="L39" i="2"/>
  <c r="L40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1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94" i="2" s="1"/>
  <c r="K75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13" i="2"/>
  <c r="J92" i="2"/>
  <c r="J91" i="2"/>
  <c r="J90" i="2"/>
  <c r="J89" i="2"/>
  <c r="J88" i="2"/>
  <c r="J87" i="2"/>
  <c r="J86" i="2"/>
  <c r="J94" i="2" s="1"/>
  <c r="J85" i="2"/>
  <c r="J84" i="2"/>
  <c r="J83" i="2"/>
  <c r="J82" i="2"/>
  <c r="J81" i="2"/>
  <c r="J80" i="2"/>
  <c r="J79" i="2"/>
  <c r="J78" i="2"/>
  <c r="J77" i="2"/>
  <c r="J76" i="2"/>
  <c r="J75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13" i="2"/>
  <c r="F92" i="2"/>
  <c r="F91" i="2"/>
  <c r="F90" i="2"/>
  <c r="F89" i="2"/>
  <c r="F88" i="2"/>
  <c r="F87" i="2"/>
  <c r="F86" i="2"/>
  <c r="F85" i="2"/>
  <c r="F84" i="2"/>
  <c r="F94" i="2" s="1"/>
  <c r="F83" i="2"/>
  <c r="F82" i="2"/>
  <c r="F81" i="2"/>
  <c r="F80" i="2"/>
  <c r="F79" i="2"/>
  <c r="F78" i="2"/>
  <c r="F77" i="2"/>
  <c r="F76" i="2"/>
  <c r="F75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13" i="2"/>
  <c r="I35" i="1"/>
  <c r="G11" i="1"/>
  <c r="G94" i="2"/>
  <c r="D94" i="2"/>
  <c r="I94" i="2"/>
  <c r="H94" i="2"/>
  <c r="E94" i="2"/>
  <c r="G72" i="2"/>
  <c r="G96" i="2" s="1"/>
  <c r="I72" i="2"/>
  <c r="I96" i="2" s="1"/>
  <c r="H72" i="2"/>
  <c r="H96" i="2" s="1"/>
  <c r="E72" i="2"/>
  <c r="E96" i="2" s="1"/>
  <c r="D72" i="2"/>
  <c r="D96" i="2" s="1"/>
  <c r="I81" i="1"/>
  <c r="I70" i="1"/>
  <c r="I45" i="1"/>
  <c r="I40" i="1"/>
  <c r="I39" i="1"/>
  <c r="I38" i="1"/>
  <c r="I37" i="1"/>
  <c r="I36" i="1"/>
  <c r="I34" i="1"/>
  <c r="I33" i="1"/>
  <c r="I32" i="1"/>
  <c r="I30" i="1"/>
  <c r="I25" i="1"/>
  <c r="H31" i="1"/>
  <c r="I24" i="1"/>
  <c r="I23" i="1"/>
  <c r="I22" i="1"/>
  <c r="I21" i="1"/>
  <c r="I20" i="1"/>
  <c r="I19" i="1"/>
  <c r="I18" i="1"/>
  <c r="I17" i="1"/>
  <c r="H47" i="1"/>
  <c r="H60" i="1" s="1"/>
  <c r="H62" i="1" s="1"/>
  <c r="H65" i="1" s="1"/>
  <c r="I16" i="1"/>
  <c r="I47" i="1" s="1"/>
  <c r="I60" i="1" s="1"/>
  <c r="I62" i="1" s="1"/>
  <c r="I65" i="1" s="1"/>
  <c r="I15" i="1"/>
  <c r="I14" i="1"/>
  <c r="H27" i="1"/>
  <c r="Q72" i="2" l="1"/>
  <c r="Q96" i="2" s="1"/>
  <c r="P72" i="2"/>
  <c r="P96" i="2" s="1"/>
  <c r="N72" i="2"/>
  <c r="N96" i="2" s="1"/>
  <c r="M72" i="2"/>
  <c r="M96" i="2" s="1"/>
  <c r="L72" i="2"/>
  <c r="L96" i="2" s="1"/>
  <c r="K72" i="2"/>
  <c r="K96" i="2" s="1"/>
  <c r="J72" i="2"/>
  <c r="J96" i="2" s="1"/>
  <c r="F72" i="2"/>
  <c r="F96" i="2" s="1"/>
  <c r="H42" i="1"/>
  <c r="H44" i="1" s="1"/>
  <c r="H46" i="1" s="1"/>
  <c r="I27" i="1"/>
  <c r="G47" i="1"/>
  <c r="G60" i="1" s="1"/>
  <c r="G31" i="1"/>
  <c r="I31" i="1" s="1"/>
  <c r="G13" i="1"/>
  <c r="G27" i="1" s="1"/>
  <c r="G29" i="1" l="1"/>
  <c r="I29" i="1" s="1"/>
  <c r="I42" i="1" s="1"/>
  <c r="I44" i="1" s="1"/>
  <c r="I46" i="1" s="1"/>
  <c r="H52" i="1"/>
  <c r="H74" i="1"/>
  <c r="H76" i="1" s="1"/>
  <c r="H78" i="1" s="1"/>
  <c r="H80" i="1" s="1"/>
  <c r="H82" i="1" s="1"/>
  <c r="H86" i="1" s="1"/>
  <c r="H48" i="1"/>
  <c r="H50" i="1" s="1"/>
  <c r="H68" i="1" s="1"/>
  <c r="G90" i="1"/>
  <c r="I90" i="1" s="1"/>
  <c r="G62" i="1"/>
  <c r="G65" i="1" s="1"/>
  <c r="G42" i="1" l="1"/>
  <c r="G44" i="1" s="1"/>
  <c r="G46" i="1" s="1"/>
  <c r="G52" i="1" s="1"/>
  <c r="I52" i="1"/>
  <c r="I48" i="1"/>
  <c r="I74" i="1"/>
  <c r="I76" i="1" s="1"/>
  <c r="I78" i="1" s="1"/>
  <c r="I80" i="1" s="1"/>
  <c r="I82" i="1" s="1"/>
  <c r="I86" i="1" s="1"/>
  <c r="H56" i="1"/>
  <c r="H58" i="1" s="1"/>
  <c r="H67" i="1" s="1"/>
  <c r="H54" i="1"/>
  <c r="H64" i="1" s="1"/>
  <c r="H66" i="1" s="1"/>
  <c r="G48" i="1" l="1"/>
  <c r="G50" i="1" s="1"/>
  <c r="G68" i="1" s="1"/>
  <c r="G74" i="1"/>
  <c r="G76" i="1" s="1"/>
  <c r="G78" i="1" s="1"/>
  <c r="G80" i="1" s="1"/>
  <c r="G82" i="1" s="1"/>
  <c r="G86" i="1" s="1"/>
  <c r="I50" i="1"/>
  <c r="I68" i="1" s="1"/>
  <c r="H69" i="1"/>
  <c r="H71" i="1" s="1"/>
  <c r="H88" i="1" s="1"/>
  <c r="H91" i="1" s="1"/>
  <c r="G56" i="1"/>
  <c r="G58" i="1" s="1"/>
  <c r="G67" i="1" s="1"/>
  <c r="G54" i="1"/>
  <c r="G64" i="1" s="1"/>
  <c r="G66" i="1" s="1"/>
  <c r="I56" i="1"/>
  <c r="I58" i="1" s="1"/>
  <c r="I67" i="1" s="1"/>
  <c r="I54" i="1"/>
  <c r="I64" i="1" s="1"/>
  <c r="I66" i="1" s="1"/>
  <c r="G69" i="1" l="1"/>
  <c r="G71" i="1" s="1"/>
  <c r="G88" i="1" s="1"/>
  <c r="G91" i="1" s="1"/>
  <c r="I69" i="1"/>
  <c r="I71" i="1" s="1"/>
  <c r="I88" i="1" s="1"/>
  <c r="I91" i="1" s="1"/>
</calcChain>
</file>

<file path=xl/sharedStrings.xml><?xml version="1.0" encoding="utf-8"?>
<sst xmlns="http://schemas.openxmlformats.org/spreadsheetml/2006/main" count="209" uniqueCount="151">
  <si>
    <t>Alectra Utilities Corporation</t>
  </si>
  <si>
    <t>EB-2025-0252</t>
  </si>
  <si>
    <t>Interrogatory Responses</t>
  </si>
  <si>
    <t>6-Staff-206</t>
  </si>
  <si>
    <t>DRAFT 2025 Tax Return</t>
  </si>
  <si>
    <t>Regulated and non-distribution portion of Taxable Income and Tax Liability</t>
  </si>
  <si>
    <t>Regulated</t>
  </si>
  <si>
    <t>Non-distribution portion</t>
  </si>
  <si>
    <t>Tax Return</t>
  </si>
  <si>
    <t>Net income</t>
  </si>
  <si>
    <t>Provision for taxes</t>
  </si>
  <si>
    <t>Amortization / Depreciation</t>
  </si>
  <si>
    <t>Loss on disposal of assets</t>
  </si>
  <si>
    <t>Taxable capital gains</t>
  </si>
  <si>
    <t>Non-deductible meals and entertainment</t>
  </si>
  <si>
    <t>Reserves from financial statements - end of year</t>
  </si>
  <si>
    <t>Recapture of SR&amp;ED</t>
  </si>
  <si>
    <t>Inducement under 12(1)(x) ITA - Tax Credits</t>
  </si>
  <si>
    <t>Solar Sunbelt GP - Taxable income</t>
  </si>
  <si>
    <t>Interest on capital lease - Addiscott</t>
  </si>
  <si>
    <t>Interest on capital lease - Solar</t>
  </si>
  <si>
    <t>12(1)(x) income</t>
  </si>
  <si>
    <t>ARO Accretion - Solar</t>
  </si>
  <si>
    <t>Total Additions</t>
  </si>
  <si>
    <t>Capital cost allowance</t>
  </si>
  <si>
    <t>Reserves from financial statements - beginning of year</t>
  </si>
  <si>
    <t>13(7.4) Election</t>
  </si>
  <si>
    <t>ITCs recorded in 2024 Accounting Income</t>
  </si>
  <si>
    <t>Derecognition of customer contributions</t>
  </si>
  <si>
    <t>AFUDC - interest capitalized for book purposes - deductible</t>
  </si>
  <si>
    <t>OMERS contributions deductible for tax 20.1(q), capitalized</t>
  </si>
  <si>
    <t>Customer contribution revenue amortization</t>
  </si>
  <si>
    <t>Cash payment on capital leases - Addiscott</t>
  </si>
  <si>
    <t>Cash payment on capital leases - Solar</t>
  </si>
  <si>
    <t>ITC accrual in acctg income</t>
  </si>
  <si>
    <t>Net energy revenue RSVA, not taxable</t>
  </si>
  <si>
    <t>Total Deductions</t>
  </si>
  <si>
    <t>Net income loss for income tax purposes</t>
  </si>
  <si>
    <t>Part VI.1 tax deduction</t>
  </si>
  <si>
    <t>Taxable income</t>
  </si>
  <si>
    <t>Less: Aggregate investment income</t>
  </si>
  <si>
    <t>General rate reduction</t>
  </si>
  <si>
    <t>Base amount of Part I</t>
  </si>
  <si>
    <t>Taxable income per above</t>
  </si>
  <si>
    <t>Federal tax abatement</t>
  </si>
  <si>
    <t>Aggregate investment income</t>
  </si>
  <si>
    <t>Refundable tax</t>
  </si>
  <si>
    <t>Add: Refundable tax on investment income</t>
  </si>
  <si>
    <t>Less: Federal tax abatement</t>
  </si>
  <si>
    <t>Less: General tax rate reduction</t>
  </si>
  <si>
    <t>Part I tax payable</t>
  </si>
  <si>
    <t>Part VI.1 tax payable</t>
  </si>
  <si>
    <t>Total Federal Tax</t>
  </si>
  <si>
    <t>Ontario</t>
  </si>
  <si>
    <t>Ontario income tax rate</t>
  </si>
  <si>
    <t>Ontario small business deduction</t>
  </si>
  <si>
    <t>Ontario research and development tax credit</t>
  </si>
  <si>
    <t>Ontario corporate income tax before CMT</t>
  </si>
  <si>
    <t>Ontario CMT</t>
  </si>
  <si>
    <t>Ontario tax payable before refundable credits</t>
  </si>
  <si>
    <t>Ontario co-op education tax credit</t>
  </si>
  <si>
    <t>Ontario apprenticeship training tax credit</t>
  </si>
  <si>
    <t>Ontario business research institute tax credit</t>
  </si>
  <si>
    <t xml:space="preserve">Net Ontario tax payable </t>
  </si>
  <si>
    <t>Total tax payable</t>
  </si>
  <si>
    <t>Dividend refund</t>
  </si>
  <si>
    <t>Total tax payable after dividend refund</t>
  </si>
  <si>
    <t>Regulated and non-distribution portion of capital cost allowance</t>
  </si>
  <si>
    <t>Class</t>
  </si>
  <si>
    <t>Description</t>
  </si>
  <si>
    <t>Opening UCC</t>
  </si>
  <si>
    <t>AIIP Additions</t>
  </si>
  <si>
    <t>Immediate Expensing</t>
  </si>
  <si>
    <t>Adjustments</t>
  </si>
  <si>
    <t>Disposals</t>
  </si>
  <si>
    <t>Disposals Reducing AIIP</t>
  </si>
  <si>
    <t>Net AIIP Additions</t>
  </si>
  <si>
    <t>AIIP Adjustment</t>
  </si>
  <si>
    <t>Adjusted Additions</t>
  </si>
  <si>
    <t>Adjusted UCC</t>
  </si>
  <si>
    <t>Rate (%)</t>
  </si>
  <si>
    <t>Full Yr CCA</t>
  </si>
  <si>
    <t>Closing UCC</t>
  </si>
  <si>
    <t>(Enter as negative)</t>
  </si>
  <si>
    <t>Buildings, Distribution System (acq'd post 1987)</t>
  </si>
  <si>
    <t>1b</t>
  </si>
  <si>
    <t>Non-Residential Buildings [Reg. 1100(1)(a.1) election] - Kennedy</t>
  </si>
  <si>
    <t>Non-Residential Buildings [Reg. 1100(1)(a.1) election] - Derry Rd</t>
  </si>
  <si>
    <t>Non-Residential Buildings [Reg. 1100(1)(a.1) election] - 55 John St</t>
  </si>
  <si>
    <t xml:space="preserve">Non-Residential Buildings [Reg. 1100(1)(a.1) election] - Acquitaine </t>
  </si>
  <si>
    <t>Non-Residential Buildings [Reg. 1100(1)(a.1) election] - BCM Building</t>
  </si>
  <si>
    <t>Non-Residential Buildings [Reg. 1100(1)(a.1) election] - Cityview</t>
  </si>
  <si>
    <t>Non-Residential Buildings [Reg. 1100(1)(a.1) election] - Erin Mills</t>
  </si>
  <si>
    <t>Non-Residential Buildings [Reg. 1100(1)(a.1) election] - GHESI</t>
  </si>
  <si>
    <t>Non-Residential Buildings [Reg. 1100(1)(a.1) election] - GHESI (2)</t>
  </si>
  <si>
    <t>Non-Residential Buildings [Reg. 1100(1)(a.1) election] - HUC</t>
  </si>
  <si>
    <t>Non-Residential Buildings [Reg. 1100(1)(a.1) election] - Nebo Rd 2020</t>
  </si>
  <si>
    <t>Non-Residential Buildings [Reg. 1100(1)(a.1) election] - Rubin MS</t>
  </si>
  <si>
    <t xml:space="preserve">Non-Residential Buildings [Reg. 1100(1)(a.1) election] - Winston Churchill </t>
  </si>
  <si>
    <t>Distribution System (acq'd pre 1988)</t>
  </si>
  <si>
    <t>Buildings (acq'd pre 1988)</t>
  </si>
  <si>
    <t>Certain Buildings; Fences</t>
  </si>
  <si>
    <t>General Office Equipment, Furniture, Fixtures</t>
  </si>
  <si>
    <t>Motor Vehicles, Fleet</t>
  </si>
  <si>
    <t>Certain Automobiles</t>
  </si>
  <si>
    <t>Computer Application Software (Non-Systems)</t>
  </si>
  <si>
    <t>Addiscott Ops Centre</t>
  </si>
  <si>
    <t>N/A</t>
  </si>
  <si>
    <t>Barrie Hydro - right to use</t>
  </si>
  <si>
    <t>Leasehold Improvement - Sandalwood</t>
  </si>
  <si>
    <t>PS Inc - 2005 Additions</t>
  </si>
  <si>
    <t>14</t>
  </si>
  <si>
    <t>Churchill Meadows CCRA</t>
  </si>
  <si>
    <t>Dundas</t>
  </si>
  <si>
    <t>Goreway TS</t>
  </si>
  <si>
    <t>H1 Holland T5 - 2020</t>
  </si>
  <si>
    <t>H1 Midhurst CC</t>
  </si>
  <si>
    <t>Nebo Road</t>
  </si>
  <si>
    <t>Pleasant CCRA (Brampton)</t>
  </si>
  <si>
    <t>Vansickle</t>
  </si>
  <si>
    <t>Winona</t>
  </si>
  <si>
    <t>14.1</t>
  </si>
  <si>
    <t>Eligible Capital Property (acq'd post Jan 1, 2017)</t>
  </si>
  <si>
    <t>Eligible Capital Property (acq'd post Jan 1, 2017) - GHESI</t>
  </si>
  <si>
    <t>Eligible Capital Property (acq'd pre Jan 1, 2017) - GHESI</t>
  </si>
  <si>
    <t>Eligible Capital Property (acq'd pre Jan 1, 2017)</t>
  </si>
  <si>
    <t>Elec. Generation Equip. (Non-Bldng, acq'd post Feb 27/00); Roads, Lots, Storage</t>
  </si>
  <si>
    <t>Fibre Optic Cable</t>
  </si>
  <si>
    <t>Certain Clean Energy/Energy-Efficient Generation Equipment</t>
  </si>
  <si>
    <t>Computers &amp; System Software (acq'd post Mar 22/04 and pre Mar 19/07)</t>
  </si>
  <si>
    <t>Distribution System (acq'd post Feb 22/05)</t>
  </si>
  <si>
    <t>General Purpose Computer Hardware &amp; Software (acq'd post Mar 18/07)</t>
  </si>
  <si>
    <t>Zero-emission vehicles</t>
  </si>
  <si>
    <t>CWIP</t>
  </si>
  <si>
    <t>Buildings, Distribution System (acq'd post 1987) - GHESI - Envida</t>
  </si>
  <si>
    <t>Non-Residential Buildings [Reg. 1100(1)(a.1) election] - GHESI - Envida</t>
  </si>
  <si>
    <t>Buildings (acq'd pre 1988) - Brampton FMV Bump</t>
  </si>
  <si>
    <t>General Office Equipment, Furniture, Fixtures - Brampton FMV Bump</t>
  </si>
  <si>
    <t>General Office Equipment, Furniture, Fixtures - GHESI - Envida</t>
  </si>
  <si>
    <t>General Office Equipment, Furniture, Fixtures - Solar Business</t>
  </si>
  <si>
    <t>Motor Vehicles, Fleet - Brampton FMV Bump</t>
  </si>
  <si>
    <t>Motor Vehicles, Fleet - GHESI - Envida</t>
  </si>
  <si>
    <t>Eligible Capital Property (acq'd post Jan 1, 2017) - GHESI - Envida</t>
  </si>
  <si>
    <t>Elec. Generation Equip. (Non-Bldng, acq'd post Feb 27/00); Roads, Lots, Storage - GHESI - Envida</t>
  </si>
  <si>
    <t>Certain Clean Energy/Energy-Efficient Generation Equipment - Solar Business</t>
  </si>
  <si>
    <t>Distribution System (acq'd post Feb 22/05) - Brampton FMV Bump</t>
  </si>
  <si>
    <t>General Purpose Computer Hardware &amp; Software (acq'd post Mar 18/07) - Brampton FMV Bump</t>
  </si>
  <si>
    <t>CWIP - Solar Business</t>
  </si>
  <si>
    <t>Total per Tax Return</t>
  </si>
  <si>
    <t>Eligible Capital Property (acq'd post Jan 1, 2017) - Brampton FMV Bump</t>
  </si>
  <si>
    <t>Eligible Capital Property (acq'd post Jan 1, 2017) - Brampton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</si>
</sst>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64" fontId="2" fillId="0" borderId="0" xfId="0" applyNumberFormat="1" applyFont="1"/>
    <xf numFmtId="164" fontId="0" fillId="0" borderId="0" xfId="0" applyNumberFormat="1"/>
    <xf numFmtId="164" fontId="2" fillId="0" borderId="2" xfId="0" applyNumberFormat="1" applyFont="1" applyBorder="1"/>
    <xf numFmtId="164" fontId="0" fillId="0" borderId="1" xfId="0" applyNumberFormat="1" applyBorder="1"/>
    <xf numFmtId="164" fontId="0" fillId="0" borderId="0" xfId="2" applyNumberFormat="1" applyFont="1" applyFill="1"/>
    <xf numFmtId="164" fontId="4" fillId="0" borderId="0" xfId="2" applyNumberFormat="1" applyFont="1" applyFill="1"/>
    <xf numFmtId="164" fontId="0" fillId="0" borderId="0" xfId="2" applyNumberFormat="1" applyFont="1"/>
    <xf numFmtId="10" fontId="4" fillId="0" borderId="1" xfId="3" applyNumberFormat="1" applyFont="1" applyFill="1" applyBorder="1"/>
    <xf numFmtId="164" fontId="0" fillId="0" borderId="3" xfId="0" applyNumberFormat="1" applyBorder="1"/>
    <xf numFmtId="164" fontId="4" fillId="0" borderId="0" xfId="2" applyNumberFormat="1" applyFont="1"/>
    <xf numFmtId="164" fontId="4" fillId="0" borderId="3" xfId="2" applyNumberFormat="1" applyFont="1" applyFill="1" applyBorder="1"/>
    <xf numFmtId="10" fontId="0" fillId="0" borderId="0" xfId="0" applyNumberFormat="1"/>
    <xf numFmtId="164" fontId="4" fillId="0" borderId="3" xfId="2" applyNumberFormat="1" applyFont="1" applyBorder="1"/>
    <xf numFmtId="164" fontId="4" fillId="0" borderId="1" xfId="2" applyNumberFormat="1" applyFont="1" applyBorder="1"/>
    <xf numFmtId="164" fontId="4" fillId="0" borderId="1" xfId="2" applyNumberFormat="1" applyFont="1" applyFill="1" applyBorder="1"/>
    <xf numFmtId="164" fontId="4" fillId="2" borderId="0" xfId="2" applyNumberFormat="1" applyFont="1" applyFill="1"/>
    <xf numFmtId="164" fontId="4" fillId="2" borderId="2" xfId="2" applyNumberFormat="1" applyFont="1" applyFill="1" applyBorder="1"/>
    <xf numFmtId="10" fontId="0" fillId="0" borderId="0" xfId="1" applyNumberFormat="1" applyFont="1"/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5" fillId="0" borderId="0" xfId="0" applyFont="1" applyAlignment="1">
      <alignment horizontal="center" wrapText="1"/>
    </xf>
    <xf numFmtId="49" fontId="4" fillId="0" borderId="0" xfId="0" applyNumberFormat="1" applyFont="1" applyAlignment="1">
      <alignment horizontal="center"/>
    </xf>
    <xf numFmtId="164" fontId="4" fillId="0" borderId="0" xfId="0" applyNumberFormat="1" applyFont="1"/>
    <xf numFmtId="164" fontId="0" fillId="0" borderId="0" xfId="4" applyNumberFormat="1" applyFont="1" applyFill="1"/>
    <xf numFmtId="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2" xfId="4" applyNumberFormat="1" applyFont="1" applyFill="1" applyBorder="1"/>
    <xf numFmtId="164" fontId="0" fillId="0" borderId="2" xfId="0" applyNumberFormat="1" applyBorder="1"/>
  </cellXfs>
  <cellStyles count="5">
    <cellStyle name="Comma 2 2" xfId="4" xr:uid="{F36CC552-9BE8-4E37-998A-DC6F15096998}"/>
    <cellStyle name="Comma 3 2" xfId="2" xr:uid="{70D6D08A-B834-4E92-ACB4-B8E8F310C2B2}"/>
    <cellStyle name="Normal" xfId="0" builtinId="0"/>
    <cellStyle name="Percent" xfId="1" builtinId="5"/>
    <cellStyle name="Percent 3" xfId="3" xr:uid="{25ACA84D-AC93-4A3E-B948-2C7C7EB6C1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DEB68-25C8-4282-8753-08BF34AFE323}">
  <sheetPr>
    <pageSetUpPr fitToPage="1"/>
  </sheetPr>
  <dimension ref="A1:L92"/>
  <sheetViews>
    <sheetView tabSelected="1" zoomScaleNormal="100" workbookViewId="0">
      <selection activeCell="H28" sqref="H28"/>
    </sheetView>
  </sheetViews>
  <sheetFormatPr defaultRowHeight="14.4" x14ac:dyDescent="0.3"/>
  <cols>
    <col min="5" max="5" width="11.5546875" bestFit="1" customWidth="1"/>
    <col min="7" max="7" width="14" bestFit="1" customWidth="1"/>
    <col min="8" max="8" width="17.33203125" customWidth="1"/>
    <col min="9" max="9" width="14" bestFit="1" customWidth="1"/>
    <col min="11" max="11" width="10.5546875" bestFit="1" customWidth="1"/>
  </cols>
  <sheetData>
    <row r="1" spans="1:9" x14ac:dyDescent="0.3">
      <c r="A1" s="1" t="s">
        <v>0</v>
      </c>
    </row>
    <row r="2" spans="1:9" x14ac:dyDescent="0.3">
      <c r="A2" s="1" t="s">
        <v>1</v>
      </c>
    </row>
    <row r="3" spans="1:9" x14ac:dyDescent="0.3">
      <c r="A3" s="1" t="s">
        <v>2</v>
      </c>
    </row>
    <row r="4" spans="1:9" x14ac:dyDescent="0.3">
      <c r="A4" s="1" t="s">
        <v>3</v>
      </c>
    </row>
    <row r="5" spans="1:9" x14ac:dyDescent="0.3">
      <c r="A5" s="1"/>
    </row>
    <row r="6" spans="1:9" x14ac:dyDescent="0.3">
      <c r="A6" s="1" t="s">
        <v>4</v>
      </c>
    </row>
    <row r="7" spans="1:9" x14ac:dyDescent="0.3">
      <c r="A7" s="1" t="s">
        <v>5</v>
      </c>
    </row>
    <row r="9" spans="1:9" ht="28.8" x14ac:dyDescent="0.3">
      <c r="G9" s="2" t="s">
        <v>6</v>
      </c>
      <c r="H9" s="3" t="s">
        <v>7</v>
      </c>
      <c r="I9" s="2" t="s">
        <v>8</v>
      </c>
    </row>
    <row r="11" spans="1:9" x14ac:dyDescent="0.3">
      <c r="A11" s="1" t="s">
        <v>9</v>
      </c>
      <c r="B11" s="1"/>
      <c r="C11" s="1"/>
      <c r="D11" s="1"/>
      <c r="E11" s="1"/>
      <c r="F11" s="1"/>
      <c r="G11" s="4">
        <f>+I11-H11</f>
        <v>211988053.72999999</v>
      </c>
      <c r="H11" s="4">
        <v>2080727.2699999996</v>
      </c>
      <c r="I11" s="4">
        <v>214068781</v>
      </c>
    </row>
    <row r="12" spans="1:9" x14ac:dyDescent="0.3">
      <c r="G12" s="5"/>
      <c r="H12" s="5"/>
      <c r="I12" s="5"/>
    </row>
    <row r="13" spans="1:9" x14ac:dyDescent="0.3">
      <c r="A13" t="s">
        <v>10</v>
      </c>
      <c r="G13" s="5">
        <f>+I13-H13</f>
        <v>76606838.920000002</v>
      </c>
      <c r="H13" s="5">
        <v>750194.08</v>
      </c>
      <c r="I13" s="5">
        <v>77357033</v>
      </c>
    </row>
    <row r="14" spans="1:9" x14ac:dyDescent="0.3">
      <c r="A14" t="s">
        <v>11</v>
      </c>
      <c r="G14" s="5">
        <v>186798904.88000003</v>
      </c>
      <c r="H14" s="5">
        <v>7126255.1200000001</v>
      </c>
      <c r="I14" s="5">
        <f>SUM(G14:H14)</f>
        <v>193925160.00000003</v>
      </c>
    </row>
    <row r="15" spans="1:9" x14ac:dyDescent="0.3">
      <c r="A15" t="s">
        <v>12</v>
      </c>
      <c r="G15" s="5">
        <v>9026492.9800000004</v>
      </c>
      <c r="H15" s="5">
        <v>33038.07</v>
      </c>
      <c r="I15" s="5">
        <f t="shared" ref="I15:I25" si="0">SUM(G15:H15)</f>
        <v>9059531.0500000007</v>
      </c>
    </row>
    <row r="16" spans="1:9" x14ac:dyDescent="0.3">
      <c r="A16" t="s">
        <v>13</v>
      </c>
      <c r="G16" s="5">
        <v>1602.9</v>
      </c>
      <c r="H16" s="5">
        <v>0</v>
      </c>
      <c r="I16" s="5">
        <f t="shared" si="0"/>
        <v>1602.9</v>
      </c>
    </row>
    <row r="17" spans="1:12" x14ac:dyDescent="0.3">
      <c r="A17" t="s">
        <v>14</v>
      </c>
      <c r="G17" s="5">
        <v>401632.97000000003</v>
      </c>
      <c r="H17" s="5">
        <v>0</v>
      </c>
      <c r="I17" s="5">
        <f t="shared" si="0"/>
        <v>401632.97000000003</v>
      </c>
    </row>
    <row r="18" spans="1:12" x14ac:dyDescent="0.3">
      <c r="A18" t="s">
        <v>15</v>
      </c>
      <c r="G18" s="5">
        <v>75436381.730000004</v>
      </c>
      <c r="H18" s="5">
        <v>0</v>
      </c>
      <c r="I18" s="5">
        <f t="shared" si="0"/>
        <v>75436381.730000004</v>
      </c>
    </row>
    <row r="19" spans="1:12" x14ac:dyDescent="0.3">
      <c r="A19" t="s">
        <v>16</v>
      </c>
      <c r="G19" s="5">
        <v>1240794</v>
      </c>
      <c r="H19" s="5">
        <v>0</v>
      </c>
      <c r="I19" s="5">
        <f t="shared" si="0"/>
        <v>1240794</v>
      </c>
    </row>
    <row r="20" spans="1:12" x14ac:dyDescent="0.3">
      <c r="A20" t="s">
        <v>17</v>
      </c>
      <c r="G20" s="5">
        <v>512418</v>
      </c>
      <c r="H20" s="5">
        <v>0</v>
      </c>
      <c r="I20" s="5">
        <f t="shared" si="0"/>
        <v>512418</v>
      </c>
    </row>
    <row r="21" spans="1:12" x14ac:dyDescent="0.3">
      <c r="A21" t="s">
        <v>18</v>
      </c>
      <c r="G21" s="5">
        <v>0</v>
      </c>
      <c r="H21" s="5">
        <v>672110.2899999998</v>
      </c>
      <c r="I21" s="5">
        <f t="shared" si="0"/>
        <v>672110.2899999998</v>
      </c>
    </row>
    <row r="22" spans="1:12" x14ac:dyDescent="0.3">
      <c r="A22" t="s">
        <v>19</v>
      </c>
      <c r="G22" s="5">
        <v>735528.84726378543</v>
      </c>
      <c r="H22" s="5">
        <v>0</v>
      </c>
      <c r="I22" s="5">
        <f t="shared" si="0"/>
        <v>735528.84726378543</v>
      </c>
    </row>
    <row r="23" spans="1:12" x14ac:dyDescent="0.3">
      <c r="A23" t="s">
        <v>20</v>
      </c>
      <c r="G23" s="5">
        <v>0</v>
      </c>
      <c r="H23" s="5">
        <v>292040.82</v>
      </c>
      <c r="I23" s="5">
        <f t="shared" si="0"/>
        <v>292040.82</v>
      </c>
    </row>
    <row r="24" spans="1:12" x14ac:dyDescent="0.3">
      <c r="A24" t="s">
        <v>21</v>
      </c>
      <c r="G24" s="5">
        <v>164347195.70999998</v>
      </c>
      <c r="H24" s="5">
        <v>0</v>
      </c>
      <c r="I24" s="5">
        <f t="shared" si="0"/>
        <v>164347195.70999998</v>
      </c>
    </row>
    <row r="25" spans="1:12" x14ac:dyDescent="0.3">
      <c r="A25" t="s">
        <v>22</v>
      </c>
      <c r="G25" s="5">
        <v>0</v>
      </c>
      <c r="H25" s="5">
        <v>209637.63</v>
      </c>
      <c r="I25" s="5">
        <f t="shared" si="0"/>
        <v>209637.63</v>
      </c>
    </row>
    <row r="26" spans="1:12" x14ac:dyDescent="0.3">
      <c r="G26" s="5"/>
      <c r="H26" s="5"/>
      <c r="I26" s="5"/>
    </row>
    <row r="27" spans="1:12" x14ac:dyDescent="0.3">
      <c r="A27" s="1" t="s">
        <v>23</v>
      </c>
      <c r="B27" s="1"/>
      <c r="C27" s="1"/>
      <c r="D27" s="1"/>
      <c r="E27" s="1"/>
      <c r="F27" s="1"/>
      <c r="G27" s="6">
        <f>SUM(G13:G26)</f>
        <v>515107790.93726385</v>
      </c>
      <c r="H27" s="6">
        <f>SUM(H13:H26)</f>
        <v>9083276.0100000016</v>
      </c>
      <c r="I27" s="6">
        <f>SUM(I13:I26)</f>
        <v>524191066.94726384</v>
      </c>
    </row>
    <row r="28" spans="1:12" x14ac:dyDescent="0.3">
      <c r="G28" s="5"/>
      <c r="H28" s="5"/>
      <c r="I28" s="5"/>
    </row>
    <row r="29" spans="1:12" x14ac:dyDescent="0.3">
      <c r="A29" t="s">
        <v>24</v>
      </c>
      <c r="G29" s="5">
        <f>+'Sch 8 LDC vs NonDx'!P72</f>
        <v>-249042554.81469512</v>
      </c>
      <c r="H29" s="5">
        <f>+'Sch 8 LDC vs NonDx'!P94</f>
        <v>-8808712</v>
      </c>
      <c r="I29" s="5">
        <f>SUM(G29:H29)</f>
        <v>-257851266.81469512</v>
      </c>
      <c r="L29" s="5"/>
    </row>
    <row r="30" spans="1:12" x14ac:dyDescent="0.3">
      <c r="A30" t="s">
        <v>25</v>
      </c>
      <c r="G30" s="5">
        <v>-77239380</v>
      </c>
      <c r="H30" s="5">
        <v>0</v>
      </c>
      <c r="I30" s="5">
        <f t="shared" ref="I30:I45" si="1">SUM(G30:H30)</f>
        <v>-77239380</v>
      </c>
    </row>
    <row r="31" spans="1:12" x14ac:dyDescent="0.3">
      <c r="A31" t="s">
        <v>26</v>
      </c>
      <c r="G31" s="5">
        <f>-G24</f>
        <v>-164347195.70999998</v>
      </c>
      <c r="H31" s="5">
        <f>-H24</f>
        <v>0</v>
      </c>
      <c r="I31" s="5">
        <f t="shared" si="1"/>
        <v>-164347195.70999998</v>
      </c>
    </row>
    <row r="32" spans="1:12" x14ac:dyDescent="0.3">
      <c r="A32" t="s">
        <v>27</v>
      </c>
      <c r="G32" s="5">
        <v>-1663153</v>
      </c>
      <c r="H32" s="5">
        <v>0</v>
      </c>
      <c r="I32" s="5">
        <f t="shared" si="1"/>
        <v>-1663153</v>
      </c>
    </row>
    <row r="33" spans="1:9" x14ac:dyDescent="0.3">
      <c r="A33" t="s">
        <v>28</v>
      </c>
      <c r="G33" s="5">
        <v>-2204033.0399999996</v>
      </c>
      <c r="H33" s="5">
        <v>0</v>
      </c>
      <c r="I33" s="5">
        <f t="shared" si="1"/>
        <v>-2204033.0399999996</v>
      </c>
    </row>
    <row r="34" spans="1:9" x14ac:dyDescent="0.3">
      <c r="A34" t="s">
        <v>29</v>
      </c>
      <c r="G34" s="5">
        <v>-3023461.74</v>
      </c>
      <c r="H34" s="5">
        <v>0</v>
      </c>
      <c r="I34" s="5">
        <f t="shared" si="1"/>
        <v>-3023461.74</v>
      </c>
    </row>
    <row r="35" spans="1:9" x14ac:dyDescent="0.3">
      <c r="A35" t="s">
        <v>30</v>
      </c>
      <c r="G35" s="5">
        <v>-7010686.3885571528</v>
      </c>
      <c r="H35" s="5">
        <v>0</v>
      </c>
      <c r="I35" s="5">
        <f>SUM(G35:H35)</f>
        <v>-7010686.3885571528</v>
      </c>
    </row>
    <row r="36" spans="1:9" x14ac:dyDescent="0.3">
      <c r="A36" t="s">
        <v>31</v>
      </c>
      <c r="G36" s="5">
        <v>-23080478.900000002</v>
      </c>
      <c r="H36" s="5">
        <v>0</v>
      </c>
      <c r="I36" s="5">
        <f t="shared" si="1"/>
        <v>-23080478.900000002</v>
      </c>
    </row>
    <row r="37" spans="1:9" x14ac:dyDescent="0.3">
      <c r="A37" t="s">
        <v>32</v>
      </c>
      <c r="G37" s="5">
        <v>-1536872.8507933384</v>
      </c>
      <c r="H37" s="5">
        <v>0</v>
      </c>
      <c r="I37" s="5">
        <f t="shared" si="1"/>
        <v>-1536872.8507933384</v>
      </c>
    </row>
    <row r="38" spans="1:9" x14ac:dyDescent="0.3">
      <c r="A38" t="s">
        <v>33</v>
      </c>
      <c r="G38" s="5">
        <v>0</v>
      </c>
      <c r="H38" s="5">
        <v>-987986.90999999992</v>
      </c>
      <c r="I38" s="5">
        <f t="shared" si="1"/>
        <v>-987986.90999999992</v>
      </c>
    </row>
    <row r="39" spans="1:9" x14ac:dyDescent="0.3">
      <c r="A39" t="s">
        <v>34</v>
      </c>
      <c r="G39" s="5">
        <v>-496000</v>
      </c>
      <c r="H39" s="5">
        <v>0</v>
      </c>
      <c r="I39" s="5">
        <f t="shared" si="1"/>
        <v>-496000</v>
      </c>
    </row>
    <row r="40" spans="1:9" x14ac:dyDescent="0.3">
      <c r="A40" t="s">
        <v>35</v>
      </c>
      <c r="G40" s="5">
        <v>-127080913</v>
      </c>
      <c r="H40" s="5">
        <v>0</v>
      </c>
      <c r="I40" s="5">
        <f t="shared" si="1"/>
        <v>-127080913</v>
      </c>
    </row>
    <row r="41" spans="1:9" x14ac:dyDescent="0.3">
      <c r="G41" s="5"/>
      <c r="H41" s="5"/>
      <c r="I41" s="5"/>
    </row>
    <row r="42" spans="1:9" x14ac:dyDescent="0.3">
      <c r="A42" s="1" t="s">
        <v>36</v>
      </c>
      <c r="G42" s="6">
        <f>SUM(G29:G41)</f>
        <v>-656724729.44404554</v>
      </c>
      <c r="H42" s="6">
        <f>SUM(H29:H41)</f>
        <v>-9796698.9100000001</v>
      </c>
      <c r="I42" s="6">
        <f>SUM(I29:I41)</f>
        <v>-666521428.35404551</v>
      </c>
    </row>
    <row r="43" spans="1:9" x14ac:dyDescent="0.3">
      <c r="G43" s="5"/>
      <c r="H43" s="5"/>
      <c r="I43" s="5"/>
    </row>
    <row r="44" spans="1:9" x14ac:dyDescent="0.3">
      <c r="A44" s="1" t="s">
        <v>37</v>
      </c>
      <c r="B44" s="1"/>
      <c r="C44" s="1"/>
      <c r="D44" s="1"/>
      <c r="E44" s="1"/>
      <c r="F44" s="1"/>
      <c r="G44" s="4">
        <f>SUM(G11,G27,G42)</f>
        <v>70371115.223218322</v>
      </c>
      <c r="H44" s="4">
        <f>SUM(H11,H27,H42)</f>
        <v>1367304.370000001</v>
      </c>
      <c r="I44" s="4">
        <f>SUM(I11,I27,I42)</f>
        <v>71738419.593218327</v>
      </c>
    </row>
    <row r="45" spans="1:9" x14ac:dyDescent="0.3">
      <c r="A45" t="s">
        <v>38</v>
      </c>
      <c r="G45" s="7">
        <v>0</v>
      </c>
      <c r="H45" s="7">
        <v>-479500</v>
      </c>
      <c r="I45" s="7">
        <f t="shared" si="1"/>
        <v>-479500</v>
      </c>
    </row>
    <row r="46" spans="1:9" x14ac:dyDescent="0.3">
      <c r="A46" t="s">
        <v>39</v>
      </c>
      <c r="G46" s="5">
        <f>SUM(G44:G45)</f>
        <v>70371115.223218322</v>
      </c>
      <c r="H46" s="5">
        <f>SUM(H44:H45)</f>
        <v>887804.37000000104</v>
      </c>
      <c r="I46" s="5">
        <f>SUM(I44:I45)</f>
        <v>71258919.593218327</v>
      </c>
    </row>
    <row r="47" spans="1:9" x14ac:dyDescent="0.3">
      <c r="A47" t="s">
        <v>40</v>
      </c>
      <c r="B47" s="8"/>
      <c r="C47" s="8"/>
      <c r="D47" s="8"/>
      <c r="E47" s="8"/>
      <c r="F47" s="8"/>
      <c r="G47" s="7">
        <f>-G16</f>
        <v>-1602.9</v>
      </c>
      <c r="H47" s="7">
        <f>-H16</f>
        <v>0</v>
      </c>
      <c r="I47" s="7">
        <f>-I16</f>
        <v>-1602.9</v>
      </c>
    </row>
    <row r="48" spans="1:9" x14ac:dyDescent="0.3">
      <c r="B48" s="8"/>
      <c r="C48" s="8"/>
      <c r="D48" s="8"/>
      <c r="E48" s="8"/>
      <c r="F48" s="8"/>
      <c r="G48" s="9">
        <f>SUM(G46:G47)</f>
        <v>70369512.323218316</v>
      </c>
      <c r="H48" s="9">
        <f>SUM(H46:H47)</f>
        <v>887804.37000000104</v>
      </c>
      <c r="I48" s="9">
        <f>SUM(I46:I47)</f>
        <v>71257316.693218321</v>
      </c>
    </row>
    <row r="49" spans="1:9" x14ac:dyDescent="0.3">
      <c r="A49" t="s">
        <v>41</v>
      </c>
      <c r="B49" s="10"/>
      <c r="C49" s="10"/>
      <c r="D49" s="10"/>
      <c r="E49" s="10"/>
      <c r="F49" s="10"/>
      <c r="G49" s="11">
        <v>0.13</v>
      </c>
      <c r="H49" s="11">
        <v>0.13</v>
      </c>
      <c r="I49" s="11">
        <v>0.13</v>
      </c>
    </row>
    <row r="50" spans="1:9" ht="15" thickBot="1" x14ac:dyDescent="0.35">
      <c r="B50" s="10"/>
      <c r="C50" s="10"/>
      <c r="D50" s="10"/>
      <c r="E50" s="10"/>
      <c r="F50" s="10"/>
      <c r="G50" s="12">
        <f>+G48*G49</f>
        <v>9148036.6020183805</v>
      </c>
      <c r="H50" s="12">
        <f t="shared" ref="H50" si="2">+H48*H49</f>
        <v>115414.56810000014</v>
      </c>
      <c r="I50" s="12">
        <f>+I48*I49</f>
        <v>9263451.1701183822</v>
      </c>
    </row>
    <row r="51" spans="1:9" ht="15" thickTop="1" x14ac:dyDescent="0.3">
      <c r="B51" s="10"/>
      <c r="C51" s="10"/>
      <c r="D51" s="10"/>
      <c r="E51" s="10"/>
      <c r="F51" s="10"/>
      <c r="H51" s="13"/>
      <c r="I51" s="13"/>
    </row>
    <row r="52" spans="1:9" x14ac:dyDescent="0.3">
      <c r="A52" t="s">
        <v>39</v>
      </c>
      <c r="B52" s="10"/>
      <c r="C52" s="10"/>
      <c r="D52" s="10"/>
      <c r="E52" s="10"/>
      <c r="F52" s="10"/>
      <c r="G52" s="5">
        <f>+G46</f>
        <v>70371115.223218322</v>
      </c>
      <c r="H52" s="5">
        <f>+H46</f>
        <v>887804.37000000104</v>
      </c>
      <c r="I52" s="5">
        <f>+I46</f>
        <v>71258919.593218327</v>
      </c>
    </row>
    <row r="53" spans="1:9" x14ac:dyDescent="0.3">
      <c r="B53" s="10"/>
      <c r="C53" s="10"/>
      <c r="D53" s="10"/>
      <c r="E53" s="10"/>
      <c r="F53" s="10"/>
      <c r="G53" s="11">
        <v>0.38</v>
      </c>
      <c r="H53" s="11">
        <v>0.38</v>
      </c>
      <c r="I53" s="11">
        <v>0.38</v>
      </c>
    </row>
    <row r="54" spans="1:9" ht="15" thickBot="1" x14ac:dyDescent="0.35">
      <c r="A54" t="s">
        <v>42</v>
      </c>
      <c r="B54" s="10"/>
      <c r="C54" s="10"/>
      <c r="D54" s="10"/>
      <c r="E54" s="10"/>
      <c r="F54" s="10"/>
      <c r="G54" s="12">
        <f>+G52*G53</f>
        <v>26741023.784822963</v>
      </c>
      <c r="H54" s="12">
        <f t="shared" ref="H54:I54" si="3">+H52*H53</f>
        <v>337365.66060000041</v>
      </c>
      <c r="I54" s="12">
        <f t="shared" si="3"/>
        <v>27078389.445422966</v>
      </c>
    </row>
    <row r="55" spans="1:9" ht="15" thickTop="1" x14ac:dyDescent="0.3">
      <c r="B55" s="10"/>
      <c r="C55" s="10"/>
      <c r="D55" s="10"/>
      <c r="E55" s="10"/>
      <c r="F55" s="10"/>
      <c r="H55" s="13"/>
      <c r="I55" s="13"/>
    </row>
    <row r="56" spans="1:9" x14ac:dyDescent="0.3">
      <c r="A56" t="s">
        <v>43</v>
      </c>
      <c r="B56" s="10"/>
      <c r="C56" s="10"/>
      <c r="D56" s="10"/>
      <c r="E56" s="10"/>
      <c r="F56" s="10"/>
      <c r="G56" s="13">
        <f>+G52</f>
        <v>70371115.223218322</v>
      </c>
      <c r="H56" s="13">
        <f>+H52</f>
        <v>887804.37000000104</v>
      </c>
      <c r="I56" s="13">
        <f>+I52</f>
        <v>71258919.593218327</v>
      </c>
    </row>
    <row r="57" spans="1:9" x14ac:dyDescent="0.3">
      <c r="B57" s="10"/>
      <c r="C57" s="10"/>
      <c r="D57" s="10"/>
      <c r="E57" s="10"/>
      <c r="F57" s="10"/>
      <c r="G57" s="11">
        <v>0.1</v>
      </c>
      <c r="H57" s="11">
        <v>0.1</v>
      </c>
      <c r="I57" s="11">
        <v>0.1</v>
      </c>
    </row>
    <row r="58" spans="1:9" ht="15" thickBot="1" x14ac:dyDescent="0.35">
      <c r="A58" t="s">
        <v>44</v>
      </c>
      <c r="B58" s="10"/>
      <c r="C58" s="10"/>
      <c r="D58" s="10"/>
      <c r="E58" s="10"/>
      <c r="F58" s="10"/>
      <c r="G58" s="14">
        <f>+ROUND(G56*G57,0)</f>
        <v>7037112</v>
      </c>
      <c r="H58" s="14">
        <f>+ROUND(H56*H57,0)</f>
        <v>88780</v>
      </c>
      <c r="I58" s="14">
        <f>+ROUND(I56*I57,0)</f>
        <v>7125892</v>
      </c>
    </row>
    <row r="59" spans="1:9" ht="15" thickTop="1" x14ac:dyDescent="0.3">
      <c r="B59" s="10"/>
      <c r="C59" s="10"/>
      <c r="D59" s="10"/>
      <c r="E59" s="10"/>
      <c r="F59" s="10"/>
      <c r="H59" s="13"/>
      <c r="I59" s="13"/>
    </row>
    <row r="60" spans="1:9" x14ac:dyDescent="0.3">
      <c r="A60" t="s">
        <v>45</v>
      </c>
      <c r="B60" s="10"/>
      <c r="C60" s="10"/>
      <c r="D60" s="10"/>
      <c r="E60" s="10"/>
      <c r="F60" s="10"/>
      <c r="G60" s="5">
        <f>-G47</f>
        <v>1602.9</v>
      </c>
      <c r="H60" s="5">
        <f>-H47</f>
        <v>0</v>
      </c>
      <c r="I60" s="5">
        <f>-I47</f>
        <v>1602.9</v>
      </c>
    </row>
    <row r="61" spans="1:9" x14ac:dyDescent="0.3">
      <c r="B61" s="10"/>
      <c r="C61" s="10"/>
      <c r="D61" s="10"/>
      <c r="E61" s="10"/>
      <c r="F61" s="10"/>
      <c r="G61" s="15">
        <v>0.10666666700000001</v>
      </c>
      <c r="H61" s="15">
        <v>0.10666666700000001</v>
      </c>
      <c r="I61" s="15">
        <v>0.10666666700000001</v>
      </c>
    </row>
    <row r="62" spans="1:9" ht="15" thickBot="1" x14ac:dyDescent="0.35">
      <c r="A62" t="s">
        <v>46</v>
      </c>
      <c r="B62" s="10"/>
      <c r="C62" s="10"/>
      <c r="D62" s="10"/>
      <c r="E62" s="10"/>
      <c r="F62" s="10"/>
      <c r="G62" s="16">
        <f>+G60*G61</f>
        <v>170.97600053430003</v>
      </c>
      <c r="H62" s="16">
        <f>+H60*H61</f>
        <v>0</v>
      </c>
      <c r="I62" s="16">
        <f>+I60*I61</f>
        <v>170.97600053430003</v>
      </c>
    </row>
    <row r="63" spans="1:9" ht="15" thickTop="1" x14ac:dyDescent="0.3">
      <c r="B63" s="10"/>
      <c r="C63" s="10"/>
      <c r="D63" s="10"/>
      <c r="E63" s="10"/>
      <c r="F63" s="10"/>
      <c r="H63" s="13"/>
      <c r="I63" s="13"/>
    </row>
    <row r="64" spans="1:9" x14ac:dyDescent="0.3">
      <c r="A64" t="s">
        <v>42</v>
      </c>
      <c r="B64" s="10"/>
      <c r="C64" s="10"/>
      <c r="D64" s="10"/>
      <c r="E64" s="10"/>
      <c r="F64" s="10"/>
      <c r="G64" s="13">
        <f>+G54</f>
        <v>26741023.784822963</v>
      </c>
      <c r="H64" s="13">
        <f>+H54</f>
        <v>337365.66060000041</v>
      </c>
      <c r="I64" s="13">
        <f>+I54</f>
        <v>27078389.445422966</v>
      </c>
    </row>
    <row r="65" spans="1:9" x14ac:dyDescent="0.3">
      <c r="A65" t="s">
        <v>47</v>
      </c>
      <c r="B65" s="10"/>
      <c r="C65" s="10"/>
      <c r="D65" s="10"/>
      <c r="E65" s="10"/>
      <c r="F65" s="10"/>
      <c r="G65" s="17">
        <f>+G62</f>
        <v>170.97600053430003</v>
      </c>
      <c r="H65" s="17">
        <f>+H62</f>
        <v>0</v>
      </c>
      <c r="I65" s="17">
        <f>+I62</f>
        <v>170.97600053430003</v>
      </c>
    </row>
    <row r="66" spans="1:9" x14ac:dyDescent="0.3">
      <c r="B66" s="10"/>
      <c r="C66" s="10"/>
      <c r="D66" s="10"/>
      <c r="E66" s="10"/>
      <c r="F66" s="10"/>
      <c r="G66" s="13">
        <f>SUM(G64:G65)</f>
        <v>26741194.760823496</v>
      </c>
      <c r="H66" s="13">
        <f>SUM(H64:H65)</f>
        <v>337365.66060000041</v>
      </c>
      <c r="I66" s="13">
        <f>SUM(I64:I65)</f>
        <v>27078560.421423499</v>
      </c>
    </row>
    <row r="67" spans="1:9" x14ac:dyDescent="0.3">
      <c r="A67" t="s">
        <v>48</v>
      </c>
      <c r="B67" s="10"/>
      <c r="C67" s="10"/>
      <c r="D67" s="10"/>
      <c r="E67" s="10"/>
      <c r="F67" s="10"/>
      <c r="G67" s="13">
        <f>-G58</f>
        <v>-7037112</v>
      </c>
      <c r="H67" s="13">
        <f>-H58</f>
        <v>-88780</v>
      </c>
      <c r="I67" s="13">
        <f>-I58</f>
        <v>-7125892</v>
      </c>
    </row>
    <row r="68" spans="1:9" x14ac:dyDescent="0.3">
      <c r="A68" t="s">
        <v>49</v>
      </c>
      <c r="B68" s="10"/>
      <c r="C68" s="10"/>
      <c r="D68" s="10"/>
      <c r="E68" s="10"/>
      <c r="F68" s="10"/>
      <c r="G68" s="17">
        <f>-G50</f>
        <v>-9148036.6020183805</v>
      </c>
      <c r="H68" s="17">
        <f>-H50</f>
        <v>-115414.56810000014</v>
      </c>
      <c r="I68" s="17">
        <f>-I50</f>
        <v>-9263451.1701183822</v>
      </c>
    </row>
    <row r="69" spans="1:9" x14ac:dyDescent="0.3">
      <c r="A69" t="s">
        <v>50</v>
      </c>
      <c r="B69" s="10"/>
      <c r="C69" s="10"/>
      <c r="D69" s="10"/>
      <c r="E69" s="10"/>
      <c r="F69" s="10"/>
      <c r="G69" s="5">
        <f>SUM(G66:G68)</f>
        <v>10556046.158805115</v>
      </c>
      <c r="H69" s="5">
        <f>SUM(H66:H68)</f>
        <v>133171.09250000026</v>
      </c>
      <c r="I69" s="5">
        <f>SUM(I66:I68)</f>
        <v>10689217.251305116</v>
      </c>
    </row>
    <row r="70" spans="1:9" x14ac:dyDescent="0.3">
      <c r="A70" t="s">
        <v>51</v>
      </c>
      <c r="B70" s="10"/>
      <c r="C70" s="10"/>
      <c r="D70" s="10"/>
      <c r="E70" s="10"/>
      <c r="F70" s="10"/>
      <c r="G70" s="7">
        <v>0</v>
      </c>
      <c r="H70" s="7">
        <v>137000</v>
      </c>
      <c r="I70" s="7">
        <f>SUM(G70:H70)</f>
        <v>137000</v>
      </c>
    </row>
    <row r="71" spans="1:9" ht="15" thickBot="1" x14ac:dyDescent="0.35">
      <c r="A71" t="s">
        <v>52</v>
      </c>
      <c r="B71" s="10"/>
      <c r="C71" s="10"/>
      <c r="D71" s="10"/>
      <c r="E71" s="10"/>
      <c r="F71" s="10"/>
      <c r="G71" s="12">
        <f>SUM(G69:G70)</f>
        <v>10556046.158805115</v>
      </c>
      <c r="H71" s="12">
        <f>SUM(H69:H70)</f>
        <v>270171.09250000026</v>
      </c>
      <c r="I71" s="12">
        <f>SUM(I69:I70)</f>
        <v>10826217.251305116</v>
      </c>
    </row>
    <row r="72" spans="1:9" ht="15" thickTop="1" x14ac:dyDescent="0.3">
      <c r="B72" s="10"/>
      <c r="C72" s="10"/>
      <c r="D72" s="10"/>
      <c r="E72" s="10"/>
      <c r="F72" s="10"/>
      <c r="G72" s="5"/>
      <c r="H72" s="5"/>
      <c r="I72" s="5"/>
    </row>
    <row r="73" spans="1:9" x14ac:dyDescent="0.3">
      <c r="A73" s="1" t="s">
        <v>53</v>
      </c>
      <c r="B73" s="10"/>
      <c r="C73" s="10"/>
      <c r="D73" s="10"/>
      <c r="E73" s="10"/>
      <c r="F73" s="10"/>
      <c r="H73" s="13"/>
      <c r="I73" s="13"/>
    </row>
    <row r="74" spans="1:9" x14ac:dyDescent="0.3">
      <c r="A74" t="s">
        <v>43</v>
      </c>
      <c r="B74" s="10"/>
      <c r="C74" s="10"/>
      <c r="D74" s="10"/>
      <c r="E74" s="10"/>
      <c r="F74" s="10"/>
      <c r="G74" s="9">
        <f>+G46</f>
        <v>70371115.223218322</v>
      </c>
      <c r="H74" s="9">
        <f t="shared" ref="H74:I74" si="4">+H46</f>
        <v>887804.37000000104</v>
      </c>
      <c r="I74" s="9">
        <f t="shared" si="4"/>
        <v>71258919.593218327</v>
      </c>
    </row>
    <row r="75" spans="1:9" x14ac:dyDescent="0.3">
      <c r="A75" t="s">
        <v>54</v>
      </c>
      <c r="B75" s="10"/>
      <c r="C75" s="10"/>
      <c r="D75" s="10"/>
      <c r="E75" s="10"/>
      <c r="F75" s="10"/>
      <c r="G75" s="11">
        <v>0.115</v>
      </c>
      <c r="H75" s="11">
        <v>0.115</v>
      </c>
      <c r="I75" s="11">
        <v>0.115</v>
      </c>
    </row>
    <row r="76" spans="1:9" x14ac:dyDescent="0.3">
      <c r="B76" s="10"/>
      <c r="C76" s="10"/>
      <c r="D76" s="10"/>
      <c r="E76" s="10"/>
      <c r="F76" s="10"/>
      <c r="G76" s="9">
        <f>ROUND(G74*G75,0)</f>
        <v>8092678</v>
      </c>
      <c r="H76" s="9">
        <f>ROUND(H74*H75,0)</f>
        <v>102098</v>
      </c>
      <c r="I76" s="9">
        <f>ROUND(I74*I75,0)</f>
        <v>8194776</v>
      </c>
    </row>
    <row r="77" spans="1:9" x14ac:dyDescent="0.3">
      <c r="A77" t="s">
        <v>55</v>
      </c>
      <c r="B77" s="10"/>
      <c r="C77" s="10"/>
      <c r="D77" s="10"/>
      <c r="E77" s="10"/>
      <c r="F77" s="10"/>
      <c r="G77" s="18"/>
      <c r="H77" s="18"/>
      <c r="I77" s="18">
        <v>0</v>
      </c>
    </row>
    <row r="78" spans="1:9" x14ac:dyDescent="0.3">
      <c r="B78" s="10"/>
      <c r="C78" s="10"/>
      <c r="D78" s="10"/>
      <c r="E78" s="10"/>
      <c r="F78" s="10"/>
      <c r="G78" s="9">
        <f>SUM(G76:G77)</f>
        <v>8092678</v>
      </c>
      <c r="H78" s="9">
        <f>SUM(H76:H77)</f>
        <v>102098</v>
      </c>
      <c r="I78" s="9">
        <f>SUM(I76:I77)</f>
        <v>8194776</v>
      </c>
    </row>
    <row r="79" spans="1:9" x14ac:dyDescent="0.3">
      <c r="A79" t="s">
        <v>56</v>
      </c>
      <c r="B79" s="10"/>
      <c r="C79" s="10"/>
      <c r="D79" s="10"/>
      <c r="E79" s="10"/>
      <c r="F79" s="10"/>
      <c r="G79" s="18">
        <v>0</v>
      </c>
      <c r="H79" s="18">
        <v>0</v>
      </c>
      <c r="I79" s="18">
        <v>0</v>
      </c>
    </row>
    <row r="80" spans="1:9" x14ac:dyDescent="0.3">
      <c r="A80" t="s">
        <v>57</v>
      </c>
      <c r="B80" s="10"/>
      <c r="C80" s="10"/>
      <c r="D80" s="10"/>
      <c r="E80" s="10"/>
      <c r="F80" s="10"/>
      <c r="G80" s="9">
        <f>SUM(G78:G79)</f>
        <v>8092678</v>
      </c>
      <c r="H80" s="9">
        <f>SUM(H78:H79)</f>
        <v>102098</v>
      </c>
      <c r="I80" s="9">
        <f>SUM(I78:I79)</f>
        <v>8194776</v>
      </c>
    </row>
    <row r="81" spans="1:9" x14ac:dyDescent="0.3">
      <c r="A81" t="s">
        <v>58</v>
      </c>
      <c r="B81" s="10"/>
      <c r="C81" s="10"/>
      <c r="D81" s="10"/>
      <c r="E81" s="10"/>
      <c r="F81" s="10"/>
      <c r="G81" s="18">
        <v>-342203.12695039716</v>
      </c>
      <c r="H81" s="18">
        <v>0</v>
      </c>
      <c r="I81" s="18">
        <f>SUM(G81:H81)</f>
        <v>-342203.12695039716</v>
      </c>
    </row>
    <row r="82" spans="1:9" x14ac:dyDescent="0.3">
      <c r="A82" t="s">
        <v>59</v>
      </c>
      <c r="B82" s="10"/>
      <c r="C82" s="10"/>
      <c r="D82" s="10"/>
      <c r="E82" s="10"/>
      <c r="F82" s="10"/>
      <c r="G82" s="9">
        <f>SUM(G80:G81)</f>
        <v>7750474.8730496028</v>
      </c>
      <c r="H82" s="9">
        <f>SUM(H80:H81)</f>
        <v>102098</v>
      </c>
      <c r="I82" s="9">
        <f>SUM(I80:I81)</f>
        <v>7852572.8730496028</v>
      </c>
    </row>
    <row r="83" spans="1:9" x14ac:dyDescent="0.3">
      <c r="A83" t="s">
        <v>60</v>
      </c>
      <c r="B83" s="10"/>
      <c r="C83" s="10"/>
      <c r="D83" s="10"/>
      <c r="E83" s="10"/>
      <c r="F83" s="10"/>
      <c r="G83" s="9"/>
      <c r="H83" s="9"/>
      <c r="I83" s="9"/>
    </row>
    <row r="84" spans="1:9" x14ac:dyDescent="0.3">
      <c r="A84" t="s">
        <v>61</v>
      </c>
      <c r="B84" s="10"/>
      <c r="C84" s="10"/>
      <c r="D84" s="10"/>
      <c r="E84" s="10"/>
      <c r="F84" s="10"/>
      <c r="G84" s="9"/>
      <c r="H84" s="9"/>
      <c r="I84" s="9"/>
    </row>
    <row r="85" spans="1:9" x14ac:dyDescent="0.3">
      <c r="A85" t="s">
        <v>62</v>
      </c>
      <c r="B85" s="10"/>
      <c r="C85" s="10"/>
      <c r="D85" s="10"/>
      <c r="E85" s="10"/>
      <c r="F85" s="10"/>
      <c r="G85" s="9"/>
      <c r="H85" s="9"/>
      <c r="I85" s="9"/>
    </row>
    <row r="86" spans="1:9" ht="15" thickBot="1" x14ac:dyDescent="0.35">
      <c r="A86" t="s">
        <v>63</v>
      </c>
      <c r="B86" s="10"/>
      <c r="C86" s="10"/>
      <c r="D86" s="10"/>
      <c r="E86" s="10"/>
      <c r="F86" s="10"/>
      <c r="G86" s="14">
        <f>SUM(G82:G85)</f>
        <v>7750474.8730496028</v>
      </c>
      <c r="H86" s="14">
        <f>SUM(H82:H85)</f>
        <v>102098</v>
      </c>
      <c r="I86" s="14">
        <f>SUM(I82:I85)</f>
        <v>7852572.8730496028</v>
      </c>
    </row>
    <row r="87" spans="1:9" ht="15" thickTop="1" x14ac:dyDescent="0.3">
      <c r="B87" s="10"/>
      <c r="C87" s="10"/>
      <c r="D87" s="10"/>
      <c r="E87" s="10"/>
      <c r="F87" s="10"/>
      <c r="G87" s="9"/>
      <c r="H87" s="9"/>
      <c r="I87" s="9"/>
    </row>
    <row r="88" spans="1:9" x14ac:dyDescent="0.3">
      <c r="A88" s="19" t="s">
        <v>64</v>
      </c>
      <c r="B88" s="19"/>
      <c r="C88" s="19"/>
      <c r="D88" s="19"/>
      <c r="E88" s="19"/>
      <c r="F88" s="19"/>
      <c r="G88" s="20">
        <f>+G71+G86</f>
        <v>18306521.031854719</v>
      </c>
      <c r="H88" s="20">
        <f>+H71+H86</f>
        <v>372269.09250000026</v>
      </c>
      <c r="I88" s="20">
        <f>+I71+I86</f>
        <v>18678790.12435472</v>
      </c>
    </row>
    <row r="90" spans="1:9" x14ac:dyDescent="0.3">
      <c r="A90" t="s">
        <v>65</v>
      </c>
      <c r="B90" s="10"/>
      <c r="C90" s="10"/>
      <c r="D90" s="21">
        <v>0.306666667</v>
      </c>
      <c r="E90" s="10"/>
      <c r="F90" s="10"/>
      <c r="G90" s="5">
        <f>-+G60*D90</f>
        <v>-491.55600053430004</v>
      </c>
      <c r="H90" s="5"/>
      <c r="I90" s="5">
        <f>SUM(G90:H90)</f>
        <v>-491.55600053430004</v>
      </c>
    </row>
    <row r="91" spans="1:9" ht="15" thickBot="1" x14ac:dyDescent="0.35">
      <c r="A91" t="s">
        <v>66</v>
      </c>
      <c r="G91" s="12">
        <f>+G88+G90</f>
        <v>18306029.475854184</v>
      </c>
      <c r="H91" s="12">
        <f t="shared" ref="H91:I91" si="5">+H88+H90</f>
        <v>372269.09250000026</v>
      </c>
      <c r="I91" s="12">
        <f t="shared" si="5"/>
        <v>18678298.568354186</v>
      </c>
    </row>
    <row r="92" spans="1:9" ht="15" thickTop="1" x14ac:dyDescent="0.3"/>
  </sheetData>
  <pageMargins left="0.7" right="0.7" top="0.75" bottom="0.75" header="0.3" footer="0.3"/>
  <pageSetup scale="8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76732-D81C-4508-B9C1-8819DC1111E6}">
  <sheetPr>
    <pageSetUpPr fitToPage="1"/>
  </sheetPr>
  <dimension ref="A1:R111"/>
  <sheetViews>
    <sheetView zoomScaleNormal="100" workbookViewId="0">
      <selection activeCell="C5" sqref="C5"/>
    </sheetView>
  </sheetViews>
  <sheetFormatPr defaultColWidth="9" defaultRowHeight="14.4" x14ac:dyDescent="0.3"/>
  <cols>
    <col min="2" max="2" width="5.109375" bestFit="1" customWidth="1"/>
    <col min="3" max="3" width="89.6640625" customWidth="1"/>
    <col min="4" max="4" width="14.33203125" bestFit="1" customWidth="1"/>
    <col min="5" max="6" width="12.5546875" bestFit="1" customWidth="1"/>
    <col min="7" max="7" width="12.5546875" customWidth="1"/>
    <col min="8" max="8" width="11.5546875" bestFit="1" customWidth="1"/>
    <col min="9" max="10" width="10.5546875" bestFit="1" customWidth="1"/>
    <col min="11" max="11" width="12.5546875" bestFit="1" customWidth="1"/>
    <col min="12" max="12" width="12.33203125" customWidth="1"/>
    <col min="13" max="13" width="12.5546875" bestFit="1" customWidth="1"/>
    <col min="14" max="14" width="14.33203125" bestFit="1" customWidth="1"/>
    <col min="15" max="15" width="8" bestFit="1" customWidth="1"/>
    <col min="16" max="16" width="13.44140625" bestFit="1" customWidth="1"/>
    <col min="17" max="17" width="14.33203125" bestFit="1" customWidth="1"/>
    <col min="19" max="19" width="11.5546875" bestFit="1" customWidth="1"/>
    <col min="20" max="20" width="10.5546875" bestFit="1" customWidth="1"/>
  </cols>
  <sheetData>
    <row r="1" spans="1:18" x14ac:dyDescent="0.3">
      <c r="A1" s="1" t="s">
        <v>0</v>
      </c>
    </row>
    <row r="2" spans="1:18" x14ac:dyDescent="0.3">
      <c r="A2" s="1" t="s">
        <v>1</v>
      </c>
    </row>
    <row r="3" spans="1:18" x14ac:dyDescent="0.3">
      <c r="A3" s="1" t="s">
        <v>2</v>
      </c>
    </row>
    <row r="4" spans="1:18" x14ac:dyDescent="0.3">
      <c r="A4" s="1" t="s">
        <v>3</v>
      </c>
    </row>
    <row r="6" spans="1:18" x14ac:dyDescent="0.3">
      <c r="A6" s="1" t="s">
        <v>4</v>
      </c>
      <c r="J6" s="1"/>
    </row>
    <row r="7" spans="1:18" x14ac:dyDescent="0.3">
      <c r="A7" s="1" t="s">
        <v>67</v>
      </c>
      <c r="J7" s="1"/>
    </row>
    <row r="9" spans="1:18" x14ac:dyDescent="0.3">
      <c r="B9" s="22"/>
      <c r="C9" s="22"/>
      <c r="D9" s="22">
        <v>2025</v>
      </c>
      <c r="E9" s="22">
        <v>2025</v>
      </c>
      <c r="F9" s="22">
        <v>2025</v>
      </c>
      <c r="G9" s="22">
        <v>2025</v>
      </c>
      <c r="H9" s="22">
        <v>2025</v>
      </c>
      <c r="I9" s="22">
        <v>2025</v>
      </c>
      <c r="J9" s="22">
        <v>2025</v>
      </c>
      <c r="K9" s="22">
        <v>2025</v>
      </c>
      <c r="L9" s="22">
        <v>2025</v>
      </c>
      <c r="M9" s="22">
        <v>2025</v>
      </c>
      <c r="N9" s="22">
        <v>2025</v>
      </c>
      <c r="O9" s="22">
        <v>2025</v>
      </c>
      <c r="P9" s="22">
        <v>2025</v>
      </c>
      <c r="Q9" s="22">
        <v>2025</v>
      </c>
    </row>
    <row r="10" spans="1:18" ht="43.2" x14ac:dyDescent="0.3">
      <c r="B10" s="23" t="s">
        <v>68</v>
      </c>
      <c r="C10" s="23" t="s">
        <v>69</v>
      </c>
      <c r="D10" s="23" t="s">
        <v>70</v>
      </c>
      <c r="E10" s="23" t="s">
        <v>23</v>
      </c>
      <c r="F10" s="23" t="s">
        <v>71</v>
      </c>
      <c r="G10" s="23" t="s">
        <v>72</v>
      </c>
      <c r="H10" s="23" t="s">
        <v>73</v>
      </c>
      <c r="I10" s="23" t="s">
        <v>74</v>
      </c>
      <c r="J10" s="23" t="s">
        <v>75</v>
      </c>
      <c r="K10" s="23" t="s">
        <v>76</v>
      </c>
      <c r="L10" s="23" t="s">
        <v>77</v>
      </c>
      <c r="M10" s="23" t="s">
        <v>78</v>
      </c>
      <c r="N10" s="23" t="s">
        <v>79</v>
      </c>
      <c r="O10" s="23" t="s">
        <v>80</v>
      </c>
      <c r="P10" s="23" t="s">
        <v>81</v>
      </c>
      <c r="Q10" s="23" t="s">
        <v>82</v>
      </c>
    </row>
    <row r="11" spans="1:18" ht="29.4" thickBot="1" x14ac:dyDescent="0.35">
      <c r="B11" s="24"/>
      <c r="C11" s="24"/>
      <c r="D11" s="24"/>
      <c r="E11" s="24"/>
      <c r="F11" s="24"/>
      <c r="G11" s="24"/>
      <c r="H11" s="24"/>
      <c r="I11" s="25" t="s">
        <v>83</v>
      </c>
      <c r="J11" s="25"/>
      <c r="K11" s="25"/>
      <c r="L11" s="25">
        <v>0</v>
      </c>
      <c r="M11" s="24"/>
      <c r="N11" s="24"/>
      <c r="O11" s="24"/>
      <c r="P11" s="24"/>
      <c r="Q11" s="24"/>
    </row>
    <row r="12" spans="1:18" x14ac:dyDescent="0.3">
      <c r="B12" s="23"/>
      <c r="C12" s="26" t="s">
        <v>6</v>
      </c>
      <c r="D12" s="23"/>
      <c r="E12" s="23"/>
      <c r="F12" s="23"/>
      <c r="G12" s="23"/>
      <c r="H12" s="23"/>
      <c r="I12" s="27"/>
      <c r="J12" s="27"/>
      <c r="K12" s="27"/>
      <c r="L12" s="27"/>
      <c r="M12" s="23"/>
      <c r="N12" s="23"/>
      <c r="O12" s="23"/>
      <c r="P12" s="23"/>
      <c r="Q12" s="23"/>
    </row>
    <row r="13" spans="1:18" x14ac:dyDescent="0.3">
      <c r="B13" s="28">
        <v>1</v>
      </c>
      <c r="C13" s="29" t="s">
        <v>84</v>
      </c>
      <c r="D13" s="30">
        <v>670424772</v>
      </c>
      <c r="E13" s="30">
        <v>4780828</v>
      </c>
      <c r="F13" s="30">
        <f>+E13</f>
        <v>4780828</v>
      </c>
      <c r="G13" s="30"/>
      <c r="H13" s="30">
        <v>0</v>
      </c>
      <c r="I13" s="30">
        <v>0</v>
      </c>
      <c r="J13" s="30">
        <f>+I13</f>
        <v>0</v>
      </c>
      <c r="K13" s="30">
        <f>+F13+J13</f>
        <v>4780828</v>
      </c>
      <c r="L13" s="30">
        <f>+K13*$L$11</f>
        <v>0</v>
      </c>
      <c r="M13" s="30">
        <f>((E13-F13)+(I13-J13))*0.5+K13+L13</f>
        <v>4780828</v>
      </c>
      <c r="N13" s="30">
        <f>+D13+H13+M13</f>
        <v>675205600</v>
      </c>
      <c r="O13" s="31">
        <v>0.04</v>
      </c>
      <c r="P13" s="30">
        <f>-ROUND(N13*O13,0)</f>
        <v>-27008224</v>
      </c>
      <c r="Q13" s="30">
        <f>SUM(D13,E13,H13,I13,P13)</f>
        <v>648197376</v>
      </c>
      <c r="R13" s="5"/>
    </row>
    <row r="14" spans="1:18" x14ac:dyDescent="0.3">
      <c r="B14" s="32" t="s">
        <v>85</v>
      </c>
      <c r="C14" t="s">
        <v>86</v>
      </c>
      <c r="D14" s="30">
        <v>47611400</v>
      </c>
      <c r="E14" s="30">
        <v>0</v>
      </c>
      <c r="F14" s="30">
        <f t="shared" ref="F14:F68" si="0">+E14</f>
        <v>0</v>
      </c>
      <c r="G14" s="30"/>
      <c r="H14" s="30">
        <v>0</v>
      </c>
      <c r="I14" s="30">
        <v>0</v>
      </c>
      <c r="J14" s="30">
        <f t="shared" ref="J14:J68" si="1">+I14</f>
        <v>0</v>
      </c>
      <c r="K14" s="30">
        <f t="shared" ref="K14:K68" si="2">+F14+J14</f>
        <v>0</v>
      </c>
      <c r="L14" s="30">
        <f t="shared" ref="L14:L40" si="3">+K14*$L$11</f>
        <v>0</v>
      </c>
      <c r="M14" s="30">
        <f t="shared" ref="M14:M68" si="4">((E14-F14)+(I14-J14))*0.5+K14+L14</f>
        <v>0</v>
      </c>
      <c r="N14" s="30">
        <f t="shared" ref="N14:N68" si="5">+D14+H14+M14</f>
        <v>47611400</v>
      </c>
      <c r="O14" s="31">
        <v>0.06</v>
      </c>
      <c r="P14" s="30">
        <f t="shared" ref="P14:P41" si="6">-ROUND(N14*O14,0)</f>
        <v>-2856684</v>
      </c>
      <c r="Q14" s="30">
        <f t="shared" ref="Q14:Q68" si="7">SUM(D14,E14,H14,I14,P14)</f>
        <v>44754716</v>
      </c>
      <c r="R14" s="5"/>
    </row>
    <row r="15" spans="1:18" x14ac:dyDescent="0.3">
      <c r="B15" s="32" t="s">
        <v>85</v>
      </c>
      <c r="C15" t="s">
        <v>87</v>
      </c>
      <c r="D15" s="30">
        <v>2278728</v>
      </c>
      <c r="E15" s="30">
        <v>0</v>
      </c>
      <c r="F15" s="30">
        <f t="shared" si="0"/>
        <v>0</v>
      </c>
      <c r="G15" s="30"/>
      <c r="H15" s="30">
        <v>0</v>
      </c>
      <c r="I15" s="30">
        <v>0</v>
      </c>
      <c r="J15" s="30">
        <f t="shared" si="1"/>
        <v>0</v>
      </c>
      <c r="K15" s="30">
        <f t="shared" si="2"/>
        <v>0</v>
      </c>
      <c r="L15" s="30">
        <f t="shared" si="3"/>
        <v>0</v>
      </c>
      <c r="M15" s="30">
        <f t="shared" si="4"/>
        <v>0</v>
      </c>
      <c r="N15" s="30">
        <f t="shared" si="5"/>
        <v>2278728</v>
      </c>
      <c r="O15" s="31">
        <v>0.06</v>
      </c>
      <c r="P15" s="30">
        <f t="shared" si="6"/>
        <v>-136724</v>
      </c>
      <c r="Q15" s="30">
        <f t="shared" si="7"/>
        <v>2142004</v>
      </c>
      <c r="R15" s="5"/>
    </row>
    <row r="16" spans="1:18" x14ac:dyDescent="0.3">
      <c r="B16" s="32" t="s">
        <v>85</v>
      </c>
      <c r="C16" t="s">
        <v>87</v>
      </c>
      <c r="D16" s="30">
        <v>4451344</v>
      </c>
      <c r="E16" s="30">
        <v>0</v>
      </c>
      <c r="F16" s="30">
        <f t="shared" si="0"/>
        <v>0</v>
      </c>
      <c r="G16" s="30"/>
      <c r="H16" s="30">
        <v>0</v>
      </c>
      <c r="I16" s="30">
        <v>0</v>
      </c>
      <c r="J16" s="30">
        <f t="shared" si="1"/>
        <v>0</v>
      </c>
      <c r="K16" s="30">
        <f t="shared" si="2"/>
        <v>0</v>
      </c>
      <c r="L16" s="30">
        <f t="shared" si="3"/>
        <v>0</v>
      </c>
      <c r="M16" s="30">
        <f t="shared" si="4"/>
        <v>0</v>
      </c>
      <c r="N16" s="30">
        <f t="shared" si="5"/>
        <v>4451344</v>
      </c>
      <c r="O16" s="31">
        <v>0.06</v>
      </c>
      <c r="P16" s="30">
        <f t="shared" si="6"/>
        <v>-267081</v>
      </c>
      <c r="Q16" s="30">
        <f t="shared" si="7"/>
        <v>4184263</v>
      </c>
      <c r="R16" s="5"/>
    </row>
    <row r="17" spans="2:18" x14ac:dyDescent="0.3">
      <c r="B17" s="32" t="s">
        <v>85</v>
      </c>
      <c r="C17" t="s">
        <v>87</v>
      </c>
      <c r="D17" s="30">
        <v>1934987</v>
      </c>
      <c r="E17" s="30">
        <v>0</v>
      </c>
      <c r="F17" s="30">
        <f t="shared" si="0"/>
        <v>0</v>
      </c>
      <c r="G17" s="30"/>
      <c r="H17" s="30">
        <v>0</v>
      </c>
      <c r="I17" s="30">
        <v>0</v>
      </c>
      <c r="J17" s="30">
        <f t="shared" si="1"/>
        <v>0</v>
      </c>
      <c r="K17" s="30">
        <f t="shared" si="2"/>
        <v>0</v>
      </c>
      <c r="L17" s="30">
        <f t="shared" si="3"/>
        <v>0</v>
      </c>
      <c r="M17" s="30">
        <f t="shared" si="4"/>
        <v>0</v>
      </c>
      <c r="N17" s="30">
        <f t="shared" si="5"/>
        <v>1934987</v>
      </c>
      <c r="O17" s="31">
        <v>0.06</v>
      </c>
      <c r="P17" s="30">
        <f t="shared" si="6"/>
        <v>-116099</v>
      </c>
      <c r="Q17" s="30">
        <f t="shared" si="7"/>
        <v>1818888</v>
      </c>
      <c r="R17" s="5"/>
    </row>
    <row r="18" spans="2:18" x14ac:dyDescent="0.3">
      <c r="B18" s="32" t="s">
        <v>85</v>
      </c>
      <c r="C18" t="s">
        <v>88</v>
      </c>
      <c r="D18" s="30">
        <v>3899162</v>
      </c>
      <c r="E18" s="30">
        <v>0</v>
      </c>
      <c r="F18" s="30">
        <f t="shared" si="0"/>
        <v>0</v>
      </c>
      <c r="G18" s="30"/>
      <c r="H18" s="30">
        <v>0</v>
      </c>
      <c r="I18" s="30">
        <v>0</v>
      </c>
      <c r="J18" s="30">
        <f t="shared" si="1"/>
        <v>0</v>
      </c>
      <c r="K18" s="30">
        <f t="shared" si="2"/>
        <v>0</v>
      </c>
      <c r="L18" s="30">
        <f t="shared" si="3"/>
        <v>0</v>
      </c>
      <c r="M18" s="30">
        <f t="shared" si="4"/>
        <v>0</v>
      </c>
      <c r="N18" s="30">
        <f t="shared" si="5"/>
        <v>3899162</v>
      </c>
      <c r="O18" s="31">
        <v>0.06</v>
      </c>
      <c r="P18" s="30">
        <f t="shared" si="6"/>
        <v>-233950</v>
      </c>
      <c r="Q18" s="30">
        <f t="shared" si="7"/>
        <v>3665212</v>
      </c>
      <c r="R18" s="5"/>
    </row>
    <row r="19" spans="2:18" x14ac:dyDescent="0.3">
      <c r="B19" s="32" t="s">
        <v>85</v>
      </c>
      <c r="C19" t="s">
        <v>89</v>
      </c>
      <c r="D19" s="30">
        <v>266640</v>
      </c>
      <c r="E19" s="30">
        <v>0</v>
      </c>
      <c r="F19" s="30">
        <f t="shared" si="0"/>
        <v>0</v>
      </c>
      <c r="G19" s="30"/>
      <c r="H19" s="30">
        <v>0</v>
      </c>
      <c r="I19" s="30">
        <v>0</v>
      </c>
      <c r="J19" s="30">
        <f t="shared" si="1"/>
        <v>0</v>
      </c>
      <c r="K19" s="30">
        <f t="shared" si="2"/>
        <v>0</v>
      </c>
      <c r="L19" s="30">
        <f t="shared" si="3"/>
        <v>0</v>
      </c>
      <c r="M19" s="30">
        <f t="shared" si="4"/>
        <v>0</v>
      </c>
      <c r="N19" s="30">
        <f t="shared" si="5"/>
        <v>266640</v>
      </c>
      <c r="O19" s="31">
        <v>0.06</v>
      </c>
      <c r="P19" s="30">
        <f t="shared" si="6"/>
        <v>-15998</v>
      </c>
      <c r="Q19" s="30">
        <f t="shared" si="7"/>
        <v>250642</v>
      </c>
      <c r="R19" s="5"/>
    </row>
    <row r="20" spans="2:18" x14ac:dyDescent="0.3">
      <c r="B20" s="32" t="s">
        <v>85</v>
      </c>
      <c r="C20" t="s">
        <v>90</v>
      </c>
      <c r="D20" s="30">
        <v>451749</v>
      </c>
      <c r="E20" s="30">
        <v>0</v>
      </c>
      <c r="F20" s="30">
        <f t="shared" si="0"/>
        <v>0</v>
      </c>
      <c r="G20" s="30"/>
      <c r="H20" s="30">
        <v>0</v>
      </c>
      <c r="I20" s="30">
        <v>0</v>
      </c>
      <c r="J20" s="30">
        <f t="shared" si="1"/>
        <v>0</v>
      </c>
      <c r="K20" s="30">
        <f t="shared" si="2"/>
        <v>0</v>
      </c>
      <c r="L20" s="30">
        <f t="shared" si="3"/>
        <v>0</v>
      </c>
      <c r="M20" s="30">
        <f t="shared" si="4"/>
        <v>0</v>
      </c>
      <c r="N20" s="30">
        <f t="shared" si="5"/>
        <v>451749</v>
      </c>
      <c r="O20" s="31">
        <v>0.06</v>
      </c>
      <c r="P20" s="30">
        <f t="shared" si="6"/>
        <v>-27105</v>
      </c>
      <c r="Q20" s="30">
        <f t="shared" si="7"/>
        <v>424644</v>
      </c>
      <c r="R20" s="5"/>
    </row>
    <row r="21" spans="2:18" x14ac:dyDescent="0.3">
      <c r="B21" s="32" t="s">
        <v>85</v>
      </c>
      <c r="C21" t="s">
        <v>91</v>
      </c>
      <c r="D21" s="30">
        <v>336355</v>
      </c>
      <c r="E21" s="30">
        <v>0</v>
      </c>
      <c r="F21" s="30">
        <f t="shared" si="0"/>
        <v>0</v>
      </c>
      <c r="G21" s="30"/>
      <c r="H21" s="30">
        <v>0</v>
      </c>
      <c r="I21" s="30">
        <v>0</v>
      </c>
      <c r="J21" s="30">
        <f t="shared" si="1"/>
        <v>0</v>
      </c>
      <c r="K21" s="30">
        <f t="shared" si="2"/>
        <v>0</v>
      </c>
      <c r="L21" s="30">
        <f t="shared" si="3"/>
        <v>0</v>
      </c>
      <c r="M21" s="30">
        <f t="shared" si="4"/>
        <v>0</v>
      </c>
      <c r="N21" s="30">
        <f t="shared" si="5"/>
        <v>336355</v>
      </c>
      <c r="O21" s="31">
        <v>0.06</v>
      </c>
      <c r="P21" s="30">
        <f t="shared" si="6"/>
        <v>-20181</v>
      </c>
      <c r="Q21" s="30">
        <f t="shared" si="7"/>
        <v>316174</v>
      </c>
      <c r="R21" s="5"/>
    </row>
    <row r="22" spans="2:18" x14ac:dyDescent="0.3">
      <c r="B22" s="32" t="s">
        <v>85</v>
      </c>
      <c r="C22" t="s">
        <v>92</v>
      </c>
      <c r="D22" s="30">
        <v>1028200</v>
      </c>
      <c r="E22" s="30">
        <v>0</v>
      </c>
      <c r="F22" s="30">
        <f t="shared" si="0"/>
        <v>0</v>
      </c>
      <c r="G22" s="30"/>
      <c r="H22" s="30">
        <v>0</v>
      </c>
      <c r="I22" s="30">
        <v>0</v>
      </c>
      <c r="J22" s="30">
        <f t="shared" si="1"/>
        <v>0</v>
      </c>
      <c r="K22" s="30">
        <f t="shared" si="2"/>
        <v>0</v>
      </c>
      <c r="L22" s="30">
        <f t="shared" si="3"/>
        <v>0</v>
      </c>
      <c r="M22" s="30">
        <f t="shared" si="4"/>
        <v>0</v>
      </c>
      <c r="N22" s="30">
        <f t="shared" si="5"/>
        <v>1028200</v>
      </c>
      <c r="O22" s="31">
        <v>0.06</v>
      </c>
      <c r="P22" s="30">
        <f t="shared" si="6"/>
        <v>-61692</v>
      </c>
      <c r="Q22" s="30">
        <f t="shared" si="7"/>
        <v>966508</v>
      </c>
      <c r="R22" s="5"/>
    </row>
    <row r="23" spans="2:18" x14ac:dyDescent="0.3">
      <c r="B23" s="32" t="s">
        <v>85</v>
      </c>
      <c r="C23" t="s">
        <v>93</v>
      </c>
      <c r="D23" s="30">
        <v>661993</v>
      </c>
      <c r="E23" s="30">
        <v>0</v>
      </c>
      <c r="F23" s="30">
        <f t="shared" si="0"/>
        <v>0</v>
      </c>
      <c r="G23" s="30"/>
      <c r="H23" s="30">
        <v>0</v>
      </c>
      <c r="I23" s="30">
        <v>0</v>
      </c>
      <c r="J23" s="30">
        <f t="shared" si="1"/>
        <v>0</v>
      </c>
      <c r="K23" s="30">
        <f t="shared" si="2"/>
        <v>0</v>
      </c>
      <c r="L23" s="30">
        <f t="shared" si="3"/>
        <v>0</v>
      </c>
      <c r="M23" s="30">
        <f t="shared" si="4"/>
        <v>0</v>
      </c>
      <c r="N23" s="30">
        <f t="shared" si="5"/>
        <v>661993</v>
      </c>
      <c r="O23" s="31">
        <v>0.06</v>
      </c>
      <c r="P23" s="30">
        <f t="shared" si="6"/>
        <v>-39720</v>
      </c>
      <c r="Q23" s="30">
        <f t="shared" si="7"/>
        <v>622273</v>
      </c>
      <c r="R23" s="5"/>
    </row>
    <row r="24" spans="2:18" x14ac:dyDescent="0.3">
      <c r="B24" s="32" t="s">
        <v>85</v>
      </c>
      <c r="C24" t="s">
        <v>94</v>
      </c>
      <c r="D24" s="30">
        <v>17326</v>
      </c>
      <c r="E24" s="30">
        <v>0</v>
      </c>
      <c r="F24" s="30">
        <f t="shared" si="0"/>
        <v>0</v>
      </c>
      <c r="G24" s="30"/>
      <c r="H24" s="30">
        <v>0</v>
      </c>
      <c r="I24" s="30">
        <v>0</v>
      </c>
      <c r="J24" s="30">
        <f t="shared" si="1"/>
        <v>0</v>
      </c>
      <c r="K24" s="30">
        <f t="shared" si="2"/>
        <v>0</v>
      </c>
      <c r="L24" s="30">
        <f t="shared" si="3"/>
        <v>0</v>
      </c>
      <c r="M24" s="30">
        <f t="shared" si="4"/>
        <v>0</v>
      </c>
      <c r="N24" s="30">
        <f t="shared" si="5"/>
        <v>17326</v>
      </c>
      <c r="O24" s="31">
        <v>0.06</v>
      </c>
      <c r="P24" s="30">
        <f t="shared" si="6"/>
        <v>-1040</v>
      </c>
      <c r="Q24" s="30">
        <f t="shared" si="7"/>
        <v>16286</v>
      </c>
      <c r="R24" s="5"/>
    </row>
    <row r="25" spans="2:18" x14ac:dyDescent="0.3">
      <c r="B25" s="32" t="s">
        <v>85</v>
      </c>
      <c r="C25" t="s">
        <v>95</v>
      </c>
      <c r="D25" s="30">
        <v>6853941</v>
      </c>
      <c r="E25" s="30">
        <v>0</v>
      </c>
      <c r="F25" s="30">
        <f t="shared" si="0"/>
        <v>0</v>
      </c>
      <c r="G25" s="30"/>
      <c r="H25" s="30">
        <v>0</v>
      </c>
      <c r="I25" s="30">
        <v>0</v>
      </c>
      <c r="J25" s="30">
        <f t="shared" si="1"/>
        <v>0</v>
      </c>
      <c r="K25" s="30">
        <f t="shared" si="2"/>
        <v>0</v>
      </c>
      <c r="L25" s="30">
        <f t="shared" si="3"/>
        <v>0</v>
      </c>
      <c r="M25" s="30">
        <f t="shared" si="4"/>
        <v>0</v>
      </c>
      <c r="N25" s="30">
        <f t="shared" si="5"/>
        <v>6853941</v>
      </c>
      <c r="O25" s="31">
        <v>0.06</v>
      </c>
      <c r="P25" s="30">
        <f t="shared" si="6"/>
        <v>-411236</v>
      </c>
      <c r="Q25" s="30">
        <f t="shared" si="7"/>
        <v>6442705</v>
      </c>
      <c r="R25" s="5"/>
    </row>
    <row r="26" spans="2:18" x14ac:dyDescent="0.3">
      <c r="B26" s="32" t="s">
        <v>85</v>
      </c>
      <c r="C26" t="s">
        <v>96</v>
      </c>
      <c r="D26" s="30">
        <v>864339</v>
      </c>
      <c r="E26" s="30">
        <v>0</v>
      </c>
      <c r="F26" s="30">
        <f t="shared" si="0"/>
        <v>0</v>
      </c>
      <c r="G26" s="30"/>
      <c r="H26" s="30">
        <v>0</v>
      </c>
      <c r="I26" s="30">
        <v>0</v>
      </c>
      <c r="J26" s="30">
        <f t="shared" si="1"/>
        <v>0</v>
      </c>
      <c r="K26" s="30">
        <f t="shared" si="2"/>
        <v>0</v>
      </c>
      <c r="L26" s="30">
        <f t="shared" si="3"/>
        <v>0</v>
      </c>
      <c r="M26" s="30">
        <f t="shared" si="4"/>
        <v>0</v>
      </c>
      <c r="N26" s="30">
        <f t="shared" si="5"/>
        <v>864339</v>
      </c>
      <c r="O26" s="31">
        <v>0.06</v>
      </c>
      <c r="P26" s="30">
        <f t="shared" si="6"/>
        <v>-51860</v>
      </c>
      <c r="Q26" s="30">
        <f t="shared" si="7"/>
        <v>812479</v>
      </c>
      <c r="R26" s="5"/>
    </row>
    <row r="27" spans="2:18" x14ac:dyDescent="0.3">
      <c r="B27" s="32" t="s">
        <v>85</v>
      </c>
      <c r="C27" t="s">
        <v>97</v>
      </c>
      <c r="D27" s="30">
        <v>400608</v>
      </c>
      <c r="E27" s="30">
        <v>0</v>
      </c>
      <c r="F27" s="30">
        <f t="shared" si="0"/>
        <v>0</v>
      </c>
      <c r="G27" s="30"/>
      <c r="H27" s="30">
        <v>0</v>
      </c>
      <c r="I27" s="30">
        <v>0</v>
      </c>
      <c r="J27" s="30">
        <f t="shared" si="1"/>
        <v>0</v>
      </c>
      <c r="K27" s="30">
        <f t="shared" si="2"/>
        <v>0</v>
      </c>
      <c r="L27" s="30">
        <f t="shared" si="3"/>
        <v>0</v>
      </c>
      <c r="M27" s="30">
        <f t="shared" si="4"/>
        <v>0</v>
      </c>
      <c r="N27" s="30">
        <f t="shared" si="5"/>
        <v>400608</v>
      </c>
      <c r="O27" s="31">
        <v>0.06</v>
      </c>
      <c r="P27" s="30">
        <f t="shared" si="6"/>
        <v>-24036</v>
      </c>
      <c r="Q27" s="30">
        <f t="shared" si="7"/>
        <v>376572</v>
      </c>
      <c r="R27" s="5"/>
    </row>
    <row r="28" spans="2:18" x14ac:dyDescent="0.3">
      <c r="B28" s="32" t="s">
        <v>85</v>
      </c>
      <c r="C28" t="s">
        <v>98</v>
      </c>
      <c r="D28" s="30">
        <v>75443</v>
      </c>
      <c r="E28" s="30">
        <v>0</v>
      </c>
      <c r="F28" s="30">
        <f t="shared" si="0"/>
        <v>0</v>
      </c>
      <c r="G28" s="30"/>
      <c r="H28" s="30">
        <v>0</v>
      </c>
      <c r="I28" s="30">
        <v>0</v>
      </c>
      <c r="J28" s="30">
        <f t="shared" si="1"/>
        <v>0</v>
      </c>
      <c r="K28" s="30">
        <f t="shared" si="2"/>
        <v>0</v>
      </c>
      <c r="L28" s="30">
        <f t="shared" si="3"/>
        <v>0</v>
      </c>
      <c r="M28" s="30">
        <f t="shared" si="4"/>
        <v>0</v>
      </c>
      <c r="N28" s="30">
        <f t="shared" si="5"/>
        <v>75443</v>
      </c>
      <c r="O28" s="31">
        <v>0.06</v>
      </c>
      <c r="P28" s="30">
        <f t="shared" si="6"/>
        <v>-4527</v>
      </c>
      <c r="Q28" s="30">
        <f t="shared" si="7"/>
        <v>70916</v>
      </c>
      <c r="R28" s="5"/>
    </row>
    <row r="29" spans="2:18" x14ac:dyDescent="0.3">
      <c r="B29" s="32">
        <v>2</v>
      </c>
      <c r="C29" t="s">
        <v>99</v>
      </c>
      <c r="D29" s="30">
        <v>63751868</v>
      </c>
      <c r="E29" s="30">
        <v>0</v>
      </c>
      <c r="F29" s="30">
        <f t="shared" si="0"/>
        <v>0</v>
      </c>
      <c r="G29" s="30"/>
      <c r="H29" s="30">
        <v>0</v>
      </c>
      <c r="I29" s="30">
        <v>0</v>
      </c>
      <c r="J29" s="30">
        <f t="shared" si="1"/>
        <v>0</v>
      </c>
      <c r="K29" s="30">
        <f t="shared" si="2"/>
        <v>0</v>
      </c>
      <c r="L29" s="30">
        <f t="shared" si="3"/>
        <v>0</v>
      </c>
      <c r="M29" s="30">
        <f t="shared" si="4"/>
        <v>0</v>
      </c>
      <c r="N29" s="30">
        <f t="shared" si="5"/>
        <v>63751868</v>
      </c>
      <c r="O29" s="31">
        <v>0.06</v>
      </c>
      <c r="P29" s="30">
        <f t="shared" si="6"/>
        <v>-3825112</v>
      </c>
      <c r="Q29" s="30">
        <f t="shared" si="7"/>
        <v>59926756</v>
      </c>
      <c r="R29" s="5"/>
    </row>
    <row r="30" spans="2:18" x14ac:dyDescent="0.3">
      <c r="B30" s="32">
        <v>3</v>
      </c>
      <c r="C30" t="s">
        <v>100</v>
      </c>
      <c r="D30" s="30">
        <v>2010304</v>
      </c>
      <c r="E30" s="30">
        <v>0</v>
      </c>
      <c r="F30" s="30">
        <f t="shared" si="0"/>
        <v>0</v>
      </c>
      <c r="G30" s="30"/>
      <c r="H30" s="30">
        <v>0</v>
      </c>
      <c r="I30" s="30">
        <v>0</v>
      </c>
      <c r="J30" s="30">
        <f t="shared" si="1"/>
        <v>0</v>
      </c>
      <c r="K30" s="30">
        <f t="shared" si="2"/>
        <v>0</v>
      </c>
      <c r="L30" s="30">
        <f t="shared" si="3"/>
        <v>0</v>
      </c>
      <c r="M30" s="30">
        <f t="shared" si="4"/>
        <v>0</v>
      </c>
      <c r="N30" s="30">
        <f t="shared" si="5"/>
        <v>2010304</v>
      </c>
      <c r="O30" s="31">
        <v>0.05</v>
      </c>
      <c r="P30" s="30">
        <f t="shared" si="6"/>
        <v>-100515</v>
      </c>
      <c r="Q30" s="30">
        <f t="shared" si="7"/>
        <v>1909789</v>
      </c>
      <c r="R30" s="5"/>
    </row>
    <row r="31" spans="2:18" x14ac:dyDescent="0.3">
      <c r="B31" s="32">
        <v>6</v>
      </c>
      <c r="C31" t="s">
        <v>101</v>
      </c>
      <c r="D31" s="30">
        <v>4089</v>
      </c>
      <c r="E31" s="30">
        <v>0</v>
      </c>
      <c r="F31" s="30">
        <f t="shared" si="0"/>
        <v>0</v>
      </c>
      <c r="G31" s="30"/>
      <c r="H31" s="30">
        <v>0</v>
      </c>
      <c r="I31" s="30">
        <v>0</v>
      </c>
      <c r="J31" s="30">
        <f t="shared" si="1"/>
        <v>0</v>
      </c>
      <c r="K31" s="30">
        <f t="shared" si="2"/>
        <v>0</v>
      </c>
      <c r="L31" s="30">
        <f t="shared" si="3"/>
        <v>0</v>
      </c>
      <c r="M31" s="30">
        <f t="shared" si="4"/>
        <v>0</v>
      </c>
      <c r="N31" s="30">
        <f t="shared" si="5"/>
        <v>4089</v>
      </c>
      <c r="O31" s="31">
        <v>0.1</v>
      </c>
      <c r="P31" s="30">
        <f t="shared" si="6"/>
        <v>-409</v>
      </c>
      <c r="Q31" s="30">
        <f t="shared" si="7"/>
        <v>3680</v>
      </c>
      <c r="R31" s="5"/>
    </row>
    <row r="32" spans="2:18" x14ac:dyDescent="0.3">
      <c r="B32" s="32">
        <v>8</v>
      </c>
      <c r="C32" t="s">
        <v>102</v>
      </c>
      <c r="D32" s="30">
        <v>14030827</v>
      </c>
      <c r="E32" s="30">
        <v>3337889</v>
      </c>
      <c r="F32" s="30">
        <f t="shared" si="0"/>
        <v>3337889</v>
      </c>
      <c r="G32" s="30"/>
      <c r="H32" s="30">
        <v>0</v>
      </c>
      <c r="I32" s="30">
        <v>0</v>
      </c>
      <c r="J32" s="30">
        <f t="shared" si="1"/>
        <v>0</v>
      </c>
      <c r="K32" s="30">
        <f t="shared" si="2"/>
        <v>3337889</v>
      </c>
      <c r="L32" s="30">
        <f>+K32*$L$11</f>
        <v>0</v>
      </c>
      <c r="M32" s="30">
        <f t="shared" si="4"/>
        <v>3337889</v>
      </c>
      <c r="N32" s="30">
        <f t="shared" si="5"/>
        <v>17368716</v>
      </c>
      <c r="O32" s="31">
        <v>0.2</v>
      </c>
      <c r="P32" s="30">
        <f t="shared" si="6"/>
        <v>-3473743</v>
      </c>
      <c r="Q32" s="30">
        <f t="shared" si="7"/>
        <v>13894973</v>
      </c>
      <c r="R32" s="5"/>
    </row>
    <row r="33" spans="2:18" x14ac:dyDescent="0.3">
      <c r="B33" s="32">
        <v>10</v>
      </c>
      <c r="C33" t="s">
        <v>103</v>
      </c>
      <c r="D33" s="30">
        <v>12108677.379999999</v>
      </c>
      <c r="E33" s="30">
        <v>6942324</v>
      </c>
      <c r="F33" s="30">
        <f t="shared" si="0"/>
        <v>6942324</v>
      </c>
      <c r="G33" s="30"/>
      <c r="H33" s="30">
        <v>0</v>
      </c>
      <c r="I33" s="30">
        <v>-614403.25</v>
      </c>
      <c r="J33" s="30">
        <f t="shared" si="1"/>
        <v>-614403.25</v>
      </c>
      <c r="K33" s="30">
        <f t="shared" si="2"/>
        <v>6327920.75</v>
      </c>
      <c r="L33" s="30">
        <f t="shared" si="3"/>
        <v>0</v>
      </c>
      <c r="M33" s="30">
        <f t="shared" si="4"/>
        <v>6327920.75</v>
      </c>
      <c r="N33" s="30">
        <f t="shared" si="5"/>
        <v>18436598.129999999</v>
      </c>
      <c r="O33" s="31">
        <v>0.3</v>
      </c>
      <c r="P33" s="30">
        <f t="shared" si="6"/>
        <v>-5530979</v>
      </c>
      <c r="Q33" s="30">
        <f t="shared" si="7"/>
        <v>12905619.129999999</v>
      </c>
      <c r="R33" s="5"/>
    </row>
    <row r="34" spans="2:18" x14ac:dyDescent="0.3">
      <c r="B34" s="32">
        <v>10.1</v>
      </c>
      <c r="C34" t="s">
        <v>104</v>
      </c>
      <c r="D34" s="30">
        <v>68</v>
      </c>
      <c r="E34" s="30">
        <v>0</v>
      </c>
      <c r="F34" s="30">
        <f t="shared" si="0"/>
        <v>0</v>
      </c>
      <c r="G34" s="30"/>
      <c r="H34" s="30">
        <v>0</v>
      </c>
      <c r="I34" s="30">
        <v>0</v>
      </c>
      <c r="J34" s="30">
        <f t="shared" si="1"/>
        <v>0</v>
      </c>
      <c r="K34" s="30">
        <f t="shared" si="2"/>
        <v>0</v>
      </c>
      <c r="L34" s="30">
        <f t="shared" si="3"/>
        <v>0</v>
      </c>
      <c r="M34" s="30">
        <f t="shared" si="4"/>
        <v>0</v>
      </c>
      <c r="N34" s="30">
        <f t="shared" si="5"/>
        <v>68</v>
      </c>
      <c r="O34" s="31">
        <v>0.3</v>
      </c>
      <c r="P34" s="30">
        <f t="shared" si="6"/>
        <v>-20</v>
      </c>
      <c r="Q34" s="30">
        <f t="shared" si="7"/>
        <v>48</v>
      </c>
      <c r="R34" s="5"/>
    </row>
    <row r="35" spans="2:18" x14ac:dyDescent="0.3">
      <c r="B35" s="32">
        <v>10.1</v>
      </c>
      <c r="C35" t="s">
        <v>104</v>
      </c>
      <c r="D35" s="30">
        <v>48</v>
      </c>
      <c r="E35" s="30">
        <v>0</v>
      </c>
      <c r="F35" s="30">
        <f t="shared" si="0"/>
        <v>0</v>
      </c>
      <c r="G35" s="30"/>
      <c r="H35" s="30">
        <v>0</v>
      </c>
      <c r="I35" s="30">
        <v>0</v>
      </c>
      <c r="J35" s="30">
        <f t="shared" si="1"/>
        <v>0</v>
      </c>
      <c r="K35" s="30">
        <f t="shared" si="2"/>
        <v>0</v>
      </c>
      <c r="L35" s="30">
        <f t="shared" si="3"/>
        <v>0</v>
      </c>
      <c r="M35" s="30">
        <f t="shared" si="4"/>
        <v>0</v>
      </c>
      <c r="N35" s="30">
        <f t="shared" si="5"/>
        <v>48</v>
      </c>
      <c r="O35" s="31">
        <v>0.3</v>
      </c>
      <c r="P35" s="30">
        <f t="shared" si="6"/>
        <v>-14</v>
      </c>
      <c r="Q35" s="30">
        <f t="shared" si="7"/>
        <v>34</v>
      </c>
      <c r="R35" s="5"/>
    </row>
    <row r="36" spans="2:18" x14ac:dyDescent="0.3">
      <c r="B36" s="32">
        <v>10.1</v>
      </c>
      <c r="C36" t="s">
        <v>104</v>
      </c>
      <c r="D36" s="30">
        <v>34</v>
      </c>
      <c r="E36" s="30">
        <v>0</v>
      </c>
      <c r="F36" s="30">
        <f t="shared" si="0"/>
        <v>0</v>
      </c>
      <c r="G36" s="30"/>
      <c r="H36" s="30">
        <v>0</v>
      </c>
      <c r="I36" s="30">
        <v>0</v>
      </c>
      <c r="J36" s="30">
        <f t="shared" si="1"/>
        <v>0</v>
      </c>
      <c r="K36" s="30">
        <f t="shared" si="2"/>
        <v>0</v>
      </c>
      <c r="L36" s="30">
        <f t="shared" si="3"/>
        <v>0</v>
      </c>
      <c r="M36" s="30">
        <f t="shared" si="4"/>
        <v>0</v>
      </c>
      <c r="N36" s="30">
        <f t="shared" si="5"/>
        <v>34</v>
      </c>
      <c r="O36" s="31">
        <v>0.3</v>
      </c>
      <c r="P36" s="30">
        <f t="shared" si="6"/>
        <v>-10</v>
      </c>
      <c r="Q36" s="30">
        <f t="shared" si="7"/>
        <v>24</v>
      </c>
      <c r="R36" s="5"/>
    </row>
    <row r="37" spans="2:18" x14ac:dyDescent="0.3">
      <c r="B37" s="32">
        <v>10.1</v>
      </c>
      <c r="C37" t="s">
        <v>104</v>
      </c>
      <c r="D37" s="30">
        <v>34</v>
      </c>
      <c r="E37" s="30">
        <v>0</v>
      </c>
      <c r="F37" s="30">
        <f t="shared" si="0"/>
        <v>0</v>
      </c>
      <c r="G37" s="30"/>
      <c r="H37" s="30">
        <v>0</v>
      </c>
      <c r="I37" s="30">
        <v>0</v>
      </c>
      <c r="J37" s="30">
        <f t="shared" si="1"/>
        <v>0</v>
      </c>
      <c r="K37" s="30">
        <f t="shared" si="2"/>
        <v>0</v>
      </c>
      <c r="L37" s="30">
        <f t="shared" si="3"/>
        <v>0</v>
      </c>
      <c r="M37" s="30">
        <f t="shared" si="4"/>
        <v>0</v>
      </c>
      <c r="N37" s="30">
        <f t="shared" si="5"/>
        <v>34</v>
      </c>
      <c r="O37" s="31">
        <v>0.3</v>
      </c>
      <c r="P37" s="30">
        <f t="shared" si="6"/>
        <v>-10</v>
      </c>
      <c r="Q37" s="30">
        <f t="shared" si="7"/>
        <v>24</v>
      </c>
      <c r="R37" s="5"/>
    </row>
    <row r="38" spans="2:18" x14ac:dyDescent="0.3">
      <c r="B38" s="32">
        <v>10.1</v>
      </c>
      <c r="C38" t="s">
        <v>104</v>
      </c>
      <c r="D38" s="30">
        <v>34</v>
      </c>
      <c r="E38" s="30">
        <v>0</v>
      </c>
      <c r="F38" s="30">
        <f t="shared" si="0"/>
        <v>0</v>
      </c>
      <c r="G38" s="30"/>
      <c r="H38" s="30">
        <v>0</v>
      </c>
      <c r="I38" s="30">
        <v>0</v>
      </c>
      <c r="J38" s="30">
        <f t="shared" si="1"/>
        <v>0</v>
      </c>
      <c r="K38" s="30">
        <f t="shared" si="2"/>
        <v>0</v>
      </c>
      <c r="L38" s="30">
        <f t="shared" si="3"/>
        <v>0</v>
      </c>
      <c r="M38" s="30">
        <f t="shared" si="4"/>
        <v>0</v>
      </c>
      <c r="N38" s="30">
        <f t="shared" si="5"/>
        <v>34</v>
      </c>
      <c r="O38" s="31">
        <v>0.3</v>
      </c>
      <c r="P38" s="30">
        <f t="shared" si="6"/>
        <v>-10</v>
      </c>
      <c r="Q38" s="30">
        <f t="shared" si="7"/>
        <v>24</v>
      </c>
      <c r="R38" s="5"/>
    </row>
    <row r="39" spans="2:18" x14ac:dyDescent="0.3">
      <c r="B39" s="32">
        <v>10.1</v>
      </c>
      <c r="C39" t="s">
        <v>104</v>
      </c>
      <c r="D39" s="30">
        <v>97</v>
      </c>
      <c r="E39" s="30">
        <v>0</v>
      </c>
      <c r="F39" s="30">
        <f t="shared" si="0"/>
        <v>0</v>
      </c>
      <c r="G39" s="30"/>
      <c r="H39" s="30">
        <v>0</v>
      </c>
      <c r="I39" s="30">
        <v>0</v>
      </c>
      <c r="J39" s="30">
        <f t="shared" si="1"/>
        <v>0</v>
      </c>
      <c r="K39" s="30">
        <f t="shared" si="2"/>
        <v>0</v>
      </c>
      <c r="L39" s="30">
        <f t="shared" si="3"/>
        <v>0</v>
      </c>
      <c r="M39" s="30">
        <f t="shared" si="4"/>
        <v>0</v>
      </c>
      <c r="N39" s="30">
        <f t="shared" si="5"/>
        <v>97</v>
      </c>
      <c r="O39" s="31">
        <v>0.3</v>
      </c>
      <c r="P39" s="30">
        <f t="shared" si="6"/>
        <v>-29</v>
      </c>
      <c r="Q39" s="30">
        <f t="shared" si="7"/>
        <v>68</v>
      </c>
      <c r="R39" s="5"/>
    </row>
    <row r="40" spans="2:18" x14ac:dyDescent="0.3">
      <c r="B40" s="32">
        <v>10.1</v>
      </c>
      <c r="C40" t="s">
        <v>104</v>
      </c>
      <c r="D40" s="30">
        <v>97</v>
      </c>
      <c r="E40" s="30">
        <v>0</v>
      </c>
      <c r="F40" s="30">
        <f t="shared" si="0"/>
        <v>0</v>
      </c>
      <c r="G40" s="30"/>
      <c r="H40" s="30">
        <v>0</v>
      </c>
      <c r="I40" s="30">
        <v>0</v>
      </c>
      <c r="J40" s="30">
        <f t="shared" si="1"/>
        <v>0</v>
      </c>
      <c r="K40" s="30">
        <f t="shared" si="2"/>
        <v>0</v>
      </c>
      <c r="L40" s="30">
        <f t="shared" si="3"/>
        <v>0</v>
      </c>
      <c r="M40" s="30">
        <f t="shared" si="4"/>
        <v>0</v>
      </c>
      <c r="N40" s="30">
        <f t="shared" si="5"/>
        <v>97</v>
      </c>
      <c r="O40" s="31">
        <v>0.3</v>
      </c>
      <c r="P40" s="30">
        <f t="shared" si="6"/>
        <v>-29</v>
      </c>
      <c r="Q40" s="30">
        <f t="shared" si="7"/>
        <v>68</v>
      </c>
      <c r="R40" s="5"/>
    </row>
    <row r="41" spans="2:18" x14ac:dyDescent="0.3">
      <c r="B41" s="32">
        <v>12</v>
      </c>
      <c r="C41" t="s">
        <v>105</v>
      </c>
      <c r="D41" s="30">
        <v>0</v>
      </c>
      <c r="E41" s="30">
        <v>17367905</v>
      </c>
      <c r="F41" s="30">
        <f t="shared" si="0"/>
        <v>17367905</v>
      </c>
      <c r="G41" s="30"/>
      <c r="H41" s="30">
        <v>0</v>
      </c>
      <c r="I41" s="30">
        <v>0</v>
      </c>
      <c r="J41" s="30">
        <f t="shared" si="1"/>
        <v>0</v>
      </c>
      <c r="K41" s="30">
        <f t="shared" si="2"/>
        <v>17367905</v>
      </c>
      <c r="L41" s="30"/>
      <c r="M41" s="30">
        <f t="shared" si="4"/>
        <v>17367905</v>
      </c>
      <c r="N41" s="30">
        <f t="shared" si="5"/>
        <v>17367905</v>
      </c>
      <c r="O41" s="31">
        <v>1</v>
      </c>
      <c r="P41" s="30">
        <f t="shared" si="6"/>
        <v>-17367905</v>
      </c>
      <c r="Q41" s="30">
        <f t="shared" si="7"/>
        <v>0</v>
      </c>
      <c r="R41" s="5"/>
    </row>
    <row r="42" spans="2:18" x14ac:dyDescent="0.3">
      <c r="B42" s="32">
        <v>13</v>
      </c>
      <c r="C42" t="s">
        <v>106</v>
      </c>
      <c r="D42" s="30">
        <v>546933</v>
      </c>
      <c r="E42" s="30">
        <v>0</v>
      </c>
      <c r="F42" s="30">
        <f t="shared" si="0"/>
        <v>0</v>
      </c>
      <c r="G42" s="30"/>
      <c r="H42" s="30">
        <v>0</v>
      </c>
      <c r="I42" s="30">
        <v>0</v>
      </c>
      <c r="J42" s="30">
        <f t="shared" si="1"/>
        <v>0</v>
      </c>
      <c r="K42" s="30">
        <f t="shared" si="2"/>
        <v>0</v>
      </c>
      <c r="L42" s="30"/>
      <c r="M42" s="30">
        <f t="shared" si="4"/>
        <v>0</v>
      </c>
      <c r="N42" s="30">
        <f t="shared" si="5"/>
        <v>546933</v>
      </c>
      <c r="O42" s="31" t="s">
        <v>107</v>
      </c>
      <c r="P42" s="30">
        <v>-36882</v>
      </c>
      <c r="Q42" s="30">
        <f t="shared" si="7"/>
        <v>510051</v>
      </c>
      <c r="R42" s="5"/>
    </row>
    <row r="43" spans="2:18" x14ac:dyDescent="0.3">
      <c r="B43" s="32">
        <v>13</v>
      </c>
      <c r="C43" t="s">
        <v>108</v>
      </c>
      <c r="D43" s="30">
        <v>170443</v>
      </c>
      <c r="E43" s="30">
        <v>0</v>
      </c>
      <c r="F43" s="30">
        <f t="shared" si="0"/>
        <v>0</v>
      </c>
      <c r="G43" s="30"/>
      <c r="H43" s="30">
        <v>0</v>
      </c>
      <c r="I43" s="30">
        <v>0</v>
      </c>
      <c r="J43" s="30">
        <f t="shared" si="1"/>
        <v>0</v>
      </c>
      <c r="K43" s="30">
        <f t="shared" si="2"/>
        <v>0</v>
      </c>
      <c r="L43" s="30"/>
      <c r="M43" s="30">
        <f t="shared" si="4"/>
        <v>0</v>
      </c>
      <c r="N43" s="30">
        <f t="shared" si="5"/>
        <v>170443</v>
      </c>
      <c r="O43" s="31" t="s">
        <v>107</v>
      </c>
      <c r="P43" s="30">
        <v>-32143</v>
      </c>
      <c r="Q43" s="30">
        <f t="shared" si="7"/>
        <v>138300</v>
      </c>
      <c r="R43" s="5"/>
    </row>
    <row r="44" spans="2:18" x14ac:dyDescent="0.3">
      <c r="B44" s="32">
        <v>13</v>
      </c>
      <c r="C44" t="s">
        <v>109</v>
      </c>
      <c r="D44" s="30">
        <v>46059</v>
      </c>
      <c r="E44" s="30">
        <v>0</v>
      </c>
      <c r="F44" s="30">
        <f t="shared" si="0"/>
        <v>0</v>
      </c>
      <c r="G44" s="30"/>
      <c r="H44" s="30">
        <v>0</v>
      </c>
      <c r="I44" s="30">
        <v>0</v>
      </c>
      <c r="J44" s="30">
        <f t="shared" si="1"/>
        <v>0</v>
      </c>
      <c r="K44" s="30">
        <f t="shared" si="2"/>
        <v>0</v>
      </c>
      <c r="L44" s="30"/>
      <c r="M44" s="30">
        <f t="shared" si="4"/>
        <v>0</v>
      </c>
      <c r="N44" s="30">
        <f t="shared" si="5"/>
        <v>46059</v>
      </c>
      <c r="O44" s="31" t="s">
        <v>107</v>
      </c>
      <c r="P44" s="30">
        <v>-46059</v>
      </c>
      <c r="Q44" s="30">
        <f t="shared" si="7"/>
        <v>0</v>
      </c>
      <c r="R44" s="5"/>
    </row>
    <row r="45" spans="2:18" x14ac:dyDescent="0.3">
      <c r="B45" s="32">
        <v>13</v>
      </c>
      <c r="C45" t="s">
        <v>110</v>
      </c>
      <c r="D45" s="30">
        <v>37771</v>
      </c>
      <c r="E45" s="30">
        <v>0</v>
      </c>
      <c r="F45" s="30">
        <f t="shared" si="0"/>
        <v>0</v>
      </c>
      <c r="G45" s="30"/>
      <c r="H45" s="30">
        <v>0</v>
      </c>
      <c r="I45" s="30">
        <v>0</v>
      </c>
      <c r="J45" s="30">
        <f t="shared" si="1"/>
        <v>0</v>
      </c>
      <c r="K45" s="30">
        <f t="shared" si="2"/>
        <v>0</v>
      </c>
      <c r="L45" s="30"/>
      <c r="M45" s="30">
        <f t="shared" si="4"/>
        <v>0</v>
      </c>
      <c r="N45" s="30">
        <f t="shared" si="5"/>
        <v>37771</v>
      </c>
      <c r="O45" s="31" t="s">
        <v>107</v>
      </c>
      <c r="P45" s="30">
        <v>-15110</v>
      </c>
      <c r="Q45" s="30">
        <f t="shared" si="7"/>
        <v>22661</v>
      </c>
      <c r="R45" s="5"/>
    </row>
    <row r="46" spans="2:18" x14ac:dyDescent="0.3">
      <c r="B46" s="28" t="s">
        <v>111</v>
      </c>
      <c r="C46" s="29" t="s">
        <v>112</v>
      </c>
      <c r="D46" s="30">
        <v>21390036.544718292</v>
      </c>
      <c r="E46" s="30">
        <v>0</v>
      </c>
      <c r="F46" s="30">
        <f t="shared" si="0"/>
        <v>0</v>
      </c>
      <c r="G46" s="30"/>
      <c r="H46" s="30">
        <v>0</v>
      </c>
      <c r="I46" s="30">
        <v>0</v>
      </c>
      <c r="J46" s="30">
        <f t="shared" si="1"/>
        <v>0</v>
      </c>
      <c r="K46" s="30">
        <f t="shared" si="2"/>
        <v>0</v>
      </c>
      <c r="L46" s="30"/>
      <c r="M46" s="30">
        <f t="shared" si="4"/>
        <v>0</v>
      </c>
      <c r="N46" s="30">
        <f t="shared" si="5"/>
        <v>21390036.544718292</v>
      </c>
      <c r="O46" s="31" t="s">
        <v>107</v>
      </c>
      <c r="P46" s="30">
        <v>-2023631.4552817077</v>
      </c>
      <c r="Q46" s="30">
        <f t="shared" si="7"/>
        <v>19366405.089436583</v>
      </c>
      <c r="R46" s="5"/>
    </row>
    <row r="47" spans="2:18" x14ac:dyDescent="0.3">
      <c r="B47" s="32">
        <v>14</v>
      </c>
      <c r="C47" t="s">
        <v>113</v>
      </c>
      <c r="D47" s="30">
        <v>17285</v>
      </c>
      <c r="E47" s="30">
        <v>0</v>
      </c>
      <c r="F47" s="30">
        <f t="shared" si="0"/>
        <v>0</v>
      </c>
      <c r="G47" s="30"/>
      <c r="H47" s="30">
        <v>0</v>
      </c>
      <c r="I47" s="30">
        <v>0</v>
      </c>
      <c r="J47" s="30">
        <f t="shared" si="1"/>
        <v>0</v>
      </c>
      <c r="K47" s="30">
        <f t="shared" si="2"/>
        <v>0</v>
      </c>
      <c r="L47" s="30"/>
      <c r="M47" s="30">
        <f t="shared" si="4"/>
        <v>0</v>
      </c>
      <c r="N47" s="30">
        <f t="shared" si="5"/>
        <v>17285</v>
      </c>
      <c r="O47" s="31" t="s">
        <v>107</v>
      </c>
      <c r="P47" s="30">
        <v>-4508</v>
      </c>
      <c r="Q47" s="30">
        <f t="shared" si="7"/>
        <v>12777</v>
      </c>
      <c r="R47" s="5"/>
    </row>
    <row r="48" spans="2:18" x14ac:dyDescent="0.3">
      <c r="B48" s="28">
        <v>14</v>
      </c>
      <c r="C48" s="29" t="s">
        <v>114</v>
      </c>
      <c r="D48" s="30">
        <v>4254898.9917996125</v>
      </c>
      <c r="E48" s="30">
        <v>0</v>
      </c>
      <c r="F48" s="30">
        <f t="shared" si="0"/>
        <v>0</v>
      </c>
      <c r="G48" s="30"/>
      <c r="H48" s="30">
        <v>0</v>
      </c>
      <c r="I48" s="30">
        <v>0</v>
      </c>
      <c r="J48" s="30">
        <f t="shared" si="1"/>
        <v>0</v>
      </c>
      <c r="K48" s="30">
        <f t="shared" si="2"/>
        <v>0</v>
      </c>
      <c r="L48" s="30"/>
      <c r="M48" s="30">
        <f t="shared" si="4"/>
        <v>0</v>
      </c>
      <c r="N48" s="30">
        <f t="shared" si="5"/>
        <v>4254898.9917996125</v>
      </c>
      <c r="O48" s="31" t="s">
        <v>107</v>
      </c>
      <c r="P48" s="30">
        <v>-413635.0082003877</v>
      </c>
      <c r="Q48" s="30">
        <f t="shared" si="7"/>
        <v>3841263.9835992251</v>
      </c>
      <c r="R48" s="5"/>
    </row>
    <row r="49" spans="2:18" x14ac:dyDescent="0.3">
      <c r="B49" s="32">
        <v>14</v>
      </c>
      <c r="C49" t="s">
        <v>115</v>
      </c>
      <c r="D49" s="30">
        <v>318423.70588235295</v>
      </c>
      <c r="E49" s="30">
        <v>0</v>
      </c>
      <c r="F49" s="30">
        <f t="shared" si="0"/>
        <v>0</v>
      </c>
      <c r="G49" s="30"/>
      <c r="H49" s="30">
        <v>0</v>
      </c>
      <c r="I49" s="30">
        <v>0</v>
      </c>
      <c r="J49" s="30">
        <f t="shared" si="1"/>
        <v>0</v>
      </c>
      <c r="K49" s="30">
        <f t="shared" si="2"/>
        <v>0</v>
      </c>
      <c r="L49" s="30"/>
      <c r="M49" s="30">
        <f t="shared" si="4"/>
        <v>0</v>
      </c>
      <c r="N49" s="30">
        <f t="shared" si="5"/>
        <v>318423.70588235295</v>
      </c>
      <c r="O49" s="31" t="s">
        <v>107</v>
      </c>
      <c r="P49" s="30">
        <v>-26535.294117647056</v>
      </c>
      <c r="Q49" s="30">
        <f t="shared" si="7"/>
        <v>291888.4117647059</v>
      </c>
      <c r="R49" s="5"/>
    </row>
    <row r="50" spans="2:18" x14ac:dyDescent="0.3">
      <c r="B50" s="32">
        <v>14</v>
      </c>
      <c r="C50" t="s">
        <v>116</v>
      </c>
      <c r="D50" s="30">
        <v>633812</v>
      </c>
      <c r="E50" s="30">
        <v>0</v>
      </c>
      <c r="F50" s="30">
        <f t="shared" si="0"/>
        <v>0</v>
      </c>
      <c r="G50" s="30"/>
      <c r="H50" s="30">
        <v>0</v>
      </c>
      <c r="I50" s="30">
        <v>0</v>
      </c>
      <c r="J50" s="30">
        <f t="shared" si="1"/>
        <v>0</v>
      </c>
      <c r="K50" s="30">
        <f t="shared" si="2"/>
        <v>0</v>
      </c>
      <c r="L50" s="30"/>
      <c r="M50" s="30">
        <f t="shared" si="4"/>
        <v>0</v>
      </c>
      <c r="N50" s="30">
        <f t="shared" si="5"/>
        <v>633812</v>
      </c>
      <c r="O50" s="31" t="s">
        <v>107</v>
      </c>
      <c r="P50" s="30">
        <v>-312375</v>
      </c>
      <c r="Q50" s="30">
        <f t="shared" si="7"/>
        <v>321437</v>
      </c>
      <c r="R50" s="5"/>
    </row>
    <row r="51" spans="2:18" x14ac:dyDescent="0.3">
      <c r="B51" s="32">
        <v>14</v>
      </c>
      <c r="C51" t="s">
        <v>117</v>
      </c>
      <c r="D51" s="30">
        <v>1199579</v>
      </c>
      <c r="E51" s="30">
        <v>0</v>
      </c>
      <c r="F51" s="30">
        <f t="shared" si="0"/>
        <v>0</v>
      </c>
      <c r="G51" s="30"/>
      <c r="H51" s="30">
        <v>0</v>
      </c>
      <c r="I51" s="30">
        <v>0</v>
      </c>
      <c r="J51" s="30">
        <f t="shared" si="1"/>
        <v>0</v>
      </c>
      <c r="K51" s="30">
        <f t="shared" si="2"/>
        <v>0</v>
      </c>
      <c r="L51" s="30"/>
      <c r="M51" s="30">
        <f t="shared" si="4"/>
        <v>0</v>
      </c>
      <c r="N51" s="30">
        <f t="shared" si="5"/>
        <v>1199579</v>
      </c>
      <c r="O51" s="31" t="s">
        <v>107</v>
      </c>
      <c r="P51" s="30">
        <v>-80855</v>
      </c>
      <c r="Q51" s="30">
        <f t="shared" si="7"/>
        <v>1118724</v>
      </c>
      <c r="R51" s="5"/>
    </row>
    <row r="52" spans="2:18" x14ac:dyDescent="0.3">
      <c r="B52" s="32">
        <v>14</v>
      </c>
      <c r="C52" t="s">
        <v>118</v>
      </c>
      <c r="D52" s="30">
        <v>3818033</v>
      </c>
      <c r="E52" s="30">
        <v>0</v>
      </c>
      <c r="F52" s="30">
        <f t="shared" si="0"/>
        <v>0</v>
      </c>
      <c r="G52" s="30"/>
      <c r="H52" s="30">
        <v>0</v>
      </c>
      <c r="I52" s="30">
        <v>0</v>
      </c>
      <c r="J52" s="30">
        <f t="shared" si="1"/>
        <v>0</v>
      </c>
      <c r="K52" s="30">
        <f t="shared" si="2"/>
        <v>0</v>
      </c>
      <c r="L52" s="30"/>
      <c r="M52" s="30">
        <f t="shared" si="4"/>
        <v>0</v>
      </c>
      <c r="N52" s="30">
        <f t="shared" si="5"/>
        <v>3818033</v>
      </c>
      <c r="O52" s="31" t="s">
        <v>107</v>
      </c>
      <c r="P52" s="30">
        <v>-453640</v>
      </c>
      <c r="Q52" s="30">
        <f t="shared" si="7"/>
        <v>3364393</v>
      </c>
      <c r="R52" s="5"/>
    </row>
    <row r="53" spans="2:18" x14ac:dyDescent="0.3">
      <c r="B53" s="32">
        <v>14</v>
      </c>
      <c r="C53" t="s">
        <v>119</v>
      </c>
      <c r="D53" s="30">
        <v>4630492.9429046083</v>
      </c>
      <c r="E53" s="30">
        <v>0</v>
      </c>
      <c r="F53" s="30">
        <f t="shared" si="0"/>
        <v>0</v>
      </c>
      <c r="G53" s="30"/>
      <c r="H53" s="30">
        <v>0</v>
      </c>
      <c r="I53" s="30">
        <v>0</v>
      </c>
      <c r="J53" s="30">
        <f t="shared" si="1"/>
        <v>0</v>
      </c>
      <c r="K53" s="30">
        <f t="shared" si="2"/>
        <v>0</v>
      </c>
      <c r="L53" s="30"/>
      <c r="M53" s="30">
        <f t="shared" si="4"/>
        <v>0</v>
      </c>
      <c r="N53" s="30">
        <f t="shared" si="5"/>
        <v>4630492.9429046083</v>
      </c>
      <c r="O53" s="31" t="s">
        <v>107</v>
      </c>
      <c r="P53" s="30">
        <v>-310431.05709539214</v>
      </c>
      <c r="Q53" s="30">
        <f t="shared" si="7"/>
        <v>4320061.8858092166</v>
      </c>
      <c r="R53" s="5"/>
    </row>
    <row r="54" spans="2:18" x14ac:dyDescent="0.3">
      <c r="B54" s="32">
        <v>14</v>
      </c>
      <c r="C54" t="s">
        <v>120</v>
      </c>
      <c r="D54" s="30">
        <v>789086</v>
      </c>
      <c r="E54" s="30">
        <v>0</v>
      </c>
      <c r="F54" s="30">
        <f t="shared" si="0"/>
        <v>0</v>
      </c>
      <c r="G54" s="30"/>
      <c r="H54" s="30">
        <v>0</v>
      </c>
      <c r="I54" s="30">
        <v>0</v>
      </c>
      <c r="J54" s="30">
        <f t="shared" si="1"/>
        <v>0</v>
      </c>
      <c r="K54" s="30">
        <f t="shared" si="2"/>
        <v>0</v>
      </c>
      <c r="L54" s="30"/>
      <c r="M54" s="30">
        <f t="shared" si="4"/>
        <v>0</v>
      </c>
      <c r="N54" s="30">
        <f t="shared" si="5"/>
        <v>789086</v>
      </c>
      <c r="O54" s="31" t="s">
        <v>107</v>
      </c>
      <c r="P54" s="30">
        <v>-607045</v>
      </c>
      <c r="Q54" s="30">
        <f t="shared" si="7"/>
        <v>182041</v>
      </c>
      <c r="R54" s="5"/>
    </row>
    <row r="55" spans="2:18" x14ac:dyDescent="0.3">
      <c r="B55" s="28" t="s">
        <v>121</v>
      </c>
      <c r="C55" s="29" t="s">
        <v>122</v>
      </c>
      <c r="D55" s="30">
        <v>5377738</v>
      </c>
      <c r="E55" s="30">
        <v>110795</v>
      </c>
      <c r="F55" s="30">
        <f t="shared" si="0"/>
        <v>110795</v>
      </c>
      <c r="G55" s="30"/>
      <c r="H55" s="30">
        <v>0</v>
      </c>
      <c r="I55" s="30">
        <v>0</v>
      </c>
      <c r="J55" s="30">
        <f t="shared" si="1"/>
        <v>0</v>
      </c>
      <c r="K55" s="30">
        <f t="shared" si="2"/>
        <v>110795</v>
      </c>
      <c r="L55" s="30">
        <f t="shared" ref="L55:L68" si="8">+K55*$L$11</f>
        <v>0</v>
      </c>
      <c r="M55" s="30">
        <f t="shared" si="4"/>
        <v>110795</v>
      </c>
      <c r="N55" s="30">
        <f t="shared" si="5"/>
        <v>5488533</v>
      </c>
      <c r="O55" s="31">
        <v>0.05</v>
      </c>
      <c r="P55" s="30">
        <f t="shared" ref="P55:P68" si="9">-ROUND(N55*O55,0)</f>
        <v>-274427</v>
      </c>
      <c r="Q55" s="30">
        <f t="shared" si="7"/>
        <v>5214106</v>
      </c>
      <c r="R55" s="5"/>
    </row>
    <row r="56" spans="2:18" x14ac:dyDescent="0.3">
      <c r="B56" s="28" t="s">
        <v>121</v>
      </c>
      <c r="C56" s="29" t="s">
        <v>123</v>
      </c>
      <c r="D56" s="30">
        <v>56948</v>
      </c>
      <c r="E56" s="30">
        <v>0</v>
      </c>
      <c r="F56" s="30">
        <f t="shared" si="0"/>
        <v>0</v>
      </c>
      <c r="G56" s="30"/>
      <c r="H56" s="30">
        <v>0</v>
      </c>
      <c r="I56" s="30">
        <v>0</v>
      </c>
      <c r="J56" s="30">
        <f t="shared" si="1"/>
        <v>0</v>
      </c>
      <c r="K56" s="30">
        <f t="shared" si="2"/>
        <v>0</v>
      </c>
      <c r="L56" s="30">
        <f t="shared" si="8"/>
        <v>0</v>
      </c>
      <c r="M56" s="30">
        <f t="shared" si="4"/>
        <v>0</v>
      </c>
      <c r="N56" s="30">
        <f t="shared" si="5"/>
        <v>56948</v>
      </c>
      <c r="O56" s="31">
        <v>0.05</v>
      </c>
      <c r="P56" s="30">
        <f t="shared" si="9"/>
        <v>-2847</v>
      </c>
      <c r="Q56" s="30">
        <f t="shared" si="7"/>
        <v>54101</v>
      </c>
      <c r="R56" s="5"/>
    </row>
    <row r="57" spans="2:18" x14ac:dyDescent="0.3">
      <c r="B57" s="28" t="s">
        <v>121</v>
      </c>
      <c r="C57" s="29" t="s">
        <v>124</v>
      </c>
      <c r="D57" s="30">
        <v>1184202</v>
      </c>
      <c r="E57" s="30">
        <v>0</v>
      </c>
      <c r="F57" s="30">
        <f t="shared" si="0"/>
        <v>0</v>
      </c>
      <c r="G57" s="30"/>
      <c r="H57" s="30">
        <v>0</v>
      </c>
      <c r="I57" s="30">
        <v>0</v>
      </c>
      <c r="J57" s="30">
        <f t="shared" si="1"/>
        <v>0</v>
      </c>
      <c r="K57" s="30">
        <f t="shared" si="2"/>
        <v>0</v>
      </c>
      <c r="L57" s="30">
        <f t="shared" si="8"/>
        <v>0</v>
      </c>
      <c r="M57" s="30">
        <f t="shared" si="4"/>
        <v>0</v>
      </c>
      <c r="N57" s="30">
        <f t="shared" si="5"/>
        <v>1184202</v>
      </c>
      <c r="O57" s="31">
        <v>7.0000000000000007E-2</v>
      </c>
      <c r="P57" s="30">
        <f t="shared" si="9"/>
        <v>-82894</v>
      </c>
      <c r="Q57" s="30">
        <f t="shared" si="7"/>
        <v>1101308</v>
      </c>
      <c r="R57" s="5"/>
    </row>
    <row r="58" spans="2:18" x14ac:dyDescent="0.3">
      <c r="B58" s="28" t="s">
        <v>121</v>
      </c>
      <c r="C58" s="29" t="s">
        <v>125</v>
      </c>
      <c r="D58" s="30">
        <v>12237826</v>
      </c>
      <c r="E58" s="30">
        <v>0</v>
      </c>
      <c r="F58" s="30">
        <f t="shared" si="0"/>
        <v>0</v>
      </c>
      <c r="G58" s="30"/>
      <c r="H58" s="30">
        <v>0</v>
      </c>
      <c r="I58" s="30">
        <v>0</v>
      </c>
      <c r="J58" s="30">
        <f t="shared" si="1"/>
        <v>0</v>
      </c>
      <c r="K58" s="30">
        <f t="shared" si="2"/>
        <v>0</v>
      </c>
      <c r="L58" s="30">
        <f t="shared" si="8"/>
        <v>0</v>
      </c>
      <c r="M58" s="30">
        <f t="shared" si="4"/>
        <v>0</v>
      </c>
      <c r="N58" s="30">
        <f t="shared" si="5"/>
        <v>12237826</v>
      </c>
      <c r="O58" s="31">
        <v>7.0000000000000007E-2</v>
      </c>
      <c r="P58" s="30">
        <f t="shared" si="9"/>
        <v>-856648</v>
      </c>
      <c r="Q58" s="30">
        <f t="shared" si="7"/>
        <v>11381178</v>
      </c>
      <c r="R58" s="5"/>
    </row>
    <row r="59" spans="2:18" x14ac:dyDescent="0.3">
      <c r="B59" s="32">
        <v>17</v>
      </c>
      <c r="C59" t="s">
        <v>126</v>
      </c>
      <c r="D59" s="30">
        <v>522106</v>
      </c>
      <c r="E59" s="30">
        <v>0</v>
      </c>
      <c r="F59" s="30">
        <f t="shared" si="0"/>
        <v>0</v>
      </c>
      <c r="G59" s="30"/>
      <c r="H59" s="30">
        <v>0</v>
      </c>
      <c r="I59" s="30">
        <v>0</v>
      </c>
      <c r="J59" s="30">
        <f t="shared" si="1"/>
        <v>0</v>
      </c>
      <c r="K59" s="30">
        <f t="shared" si="2"/>
        <v>0</v>
      </c>
      <c r="L59" s="30">
        <f t="shared" si="8"/>
        <v>0</v>
      </c>
      <c r="M59" s="30">
        <f t="shared" si="4"/>
        <v>0</v>
      </c>
      <c r="N59" s="30">
        <f t="shared" si="5"/>
        <v>522106</v>
      </c>
      <c r="O59" s="31">
        <v>0.08</v>
      </c>
      <c r="P59" s="30">
        <f t="shared" si="9"/>
        <v>-41768</v>
      </c>
      <c r="Q59" s="30">
        <f t="shared" si="7"/>
        <v>480338</v>
      </c>
      <c r="R59" s="5"/>
    </row>
    <row r="60" spans="2:18" x14ac:dyDescent="0.3">
      <c r="B60" s="32">
        <v>42</v>
      </c>
      <c r="C60" t="s">
        <v>127</v>
      </c>
      <c r="D60" s="30">
        <v>62</v>
      </c>
      <c r="E60" s="30">
        <v>0</v>
      </c>
      <c r="F60" s="30">
        <f t="shared" si="0"/>
        <v>0</v>
      </c>
      <c r="G60" s="30"/>
      <c r="H60" s="30">
        <v>0</v>
      </c>
      <c r="I60" s="30">
        <v>0</v>
      </c>
      <c r="J60" s="30">
        <f t="shared" si="1"/>
        <v>0</v>
      </c>
      <c r="K60" s="30">
        <f t="shared" si="2"/>
        <v>0</v>
      </c>
      <c r="L60" s="30">
        <f t="shared" si="8"/>
        <v>0</v>
      </c>
      <c r="M60" s="30">
        <f t="shared" si="4"/>
        <v>0</v>
      </c>
      <c r="N60" s="30">
        <f t="shared" si="5"/>
        <v>62</v>
      </c>
      <c r="O60" s="31">
        <v>0.12</v>
      </c>
      <c r="P60" s="30">
        <f t="shared" si="9"/>
        <v>-7</v>
      </c>
      <c r="Q60" s="30">
        <f t="shared" si="7"/>
        <v>55</v>
      </c>
      <c r="R60" s="5"/>
    </row>
    <row r="61" spans="2:18" x14ac:dyDescent="0.3">
      <c r="B61" s="32">
        <v>43.1</v>
      </c>
      <c r="C61" t="s">
        <v>128</v>
      </c>
      <c r="D61" s="30">
        <v>4209</v>
      </c>
      <c r="E61" s="30">
        <v>0</v>
      </c>
      <c r="F61" s="30">
        <f t="shared" si="0"/>
        <v>0</v>
      </c>
      <c r="G61" s="30"/>
      <c r="H61" s="30">
        <v>0</v>
      </c>
      <c r="I61" s="30">
        <v>0</v>
      </c>
      <c r="J61" s="30">
        <f t="shared" si="1"/>
        <v>0</v>
      </c>
      <c r="K61" s="30">
        <f t="shared" si="2"/>
        <v>0</v>
      </c>
      <c r="L61" s="30">
        <f t="shared" si="8"/>
        <v>0</v>
      </c>
      <c r="M61" s="30">
        <f t="shared" si="4"/>
        <v>0</v>
      </c>
      <c r="N61" s="30">
        <f t="shared" si="5"/>
        <v>4209</v>
      </c>
      <c r="O61" s="31">
        <v>0.3</v>
      </c>
      <c r="P61" s="30">
        <f t="shared" si="9"/>
        <v>-1263</v>
      </c>
      <c r="Q61" s="30">
        <f t="shared" si="7"/>
        <v>2946</v>
      </c>
      <c r="R61" s="5"/>
    </row>
    <row r="62" spans="2:18" x14ac:dyDescent="0.3">
      <c r="B62" s="32">
        <v>43.2</v>
      </c>
      <c r="C62" t="s">
        <v>128</v>
      </c>
      <c r="D62" s="30">
        <v>51141</v>
      </c>
      <c r="E62" s="30">
        <v>0</v>
      </c>
      <c r="F62" s="30">
        <f t="shared" si="0"/>
        <v>0</v>
      </c>
      <c r="G62" s="30"/>
      <c r="H62" s="30">
        <v>0</v>
      </c>
      <c r="I62" s="30">
        <v>0</v>
      </c>
      <c r="J62" s="30">
        <f t="shared" si="1"/>
        <v>0</v>
      </c>
      <c r="K62" s="30">
        <f t="shared" si="2"/>
        <v>0</v>
      </c>
      <c r="L62" s="30">
        <f t="shared" si="8"/>
        <v>0</v>
      </c>
      <c r="M62" s="30">
        <f t="shared" si="4"/>
        <v>0</v>
      </c>
      <c r="N62" s="30">
        <f t="shared" si="5"/>
        <v>51141</v>
      </c>
      <c r="O62" s="31">
        <v>0.5</v>
      </c>
      <c r="P62" s="30">
        <f t="shared" si="9"/>
        <v>-25571</v>
      </c>
      <c r="Q62" s="30">
        <f t="shared" si="7"/>
        <v>25570</v>
      </c>
      <c r="R62" s="5"/>
    </row>
    <row r="63" spans="2:18" x14ac:dyDescent="0.3">
      <c r="B63" s="32">
        <v>43.2</v>
      </c>
      <c r="C63" t="s">
        <v>128</v>
      </c>
      <c r="D63" s="30">
        <v>14392</v>
      </c>
      <c r="E63" s="30">
        <v>0</v>
      </c>
      <c r="F63" s="30">
        <f t="shared" si="0"/>
        <v>0</v>
      </c>
      <c r="G63" s="30"/>
      <c r="H63" s="30">
        <v>0</v>
      </c>
      <c r="I63" s="30">
        <v>0</v>
      </c>
      <c r="J63" s="30">
        <f t="shared" si="1"/>
        <v>0</v>
      </c>
      <c r="K63" s="30">
        <f t="shared" si="2"/>
        <v>0</v>
      </c>
      <c r="L63" s="30">
        <f t="shared" si="8"/>
        <v>0</v>
      </c>
      <c r="M63" s="30">
        <f t="shared" si="4"/>
        <v>0</v>
      </c>
      <c r="N63" s="30">
        <f t="shared" si="5"/>
        <v>14392</v>
      </c>
      <c r="O63" s="31">
        <v>0.5</v>
      </c>
      <c r="P63" s="30">
        <f t="shared" si="9"/>
        <v>-7196</v>
      </c>
      <c r="Q63" s="30">
        <f t="shared" si="7"/>
        <v>7196</v>
      </c>
      <c r="R63" s="5"/>
    </row>
    <row r="64" spans="2:18" x14ac:dyDescent="0.3">
      <c r="B64" s="32">
        <v>45</v>
      </c>
      <c r="C64" t="s">
        <v>129</v>
      </c>
      <c r="D64" s="30">
        <v>4932</v>
      </c>
      <c r="E64" s="30">
        <v>0</v>
      </c>
      <c r="F64" s="30">
        <f t="shared" si="0"/>
        <v>0</v>
      </c>
      <c r="G64" s="30"/>
      <c r="H64" s="30">
        <v>0</v>
      </c>
      <c r="I64" s="30">
        <v>0</v>
      </c>
      <c r="J64" s="30">
        <f t="shared" si="1"/>
        <v>0</v>
      </c>
      <c r="K64" s="30">
        <f t="shared" si="2"/>
        <v>0</v>
      </c>
      <c r="L64" s="30">
        <f t="shared" si="8"/>
        <v>0</v>
      </c>
      <c r="M64" s="30">
        <f t="shared" si="4"/>
        <v>0</v>
      </c>
      <c r="N64" s="30">
        <f t="shared" si="5"/>
        <v>4932</v>
      </c>
      <c r="O64" s="31">
        <v>0.45</v>
      </c>
      <c r="P64" s="30">
        <f t="shared" si="9"/>
        <v>-2219</v>
      </c>
      <c r="Q64" s="30">
        <f t="shared" si="7"/>
        <v>2713</v>
      </c>
      <c r="R64" s="5"/>
    </row>
    <row r="65" spans="2:18" x14ac:dyDescent="0.3">
      <c r="B65" s="32">
        <v>47</v>
      </c>
      <c r="C65" t="s">
        <v>130</v>
      </c>
      <c r="D65" s="30">
        <v>1919949689.0599999</v>
      </c>
      <c r="E65" s="30">
        <v>316120778</v>
      </c>
      <c r="F65" s="30">
        <f t="shared" si="0"/>
        <v>316120778</v>
      </c>
      <c r="G65" s="30"/>
      <c r="H65" s="30">
        <v>0</v>
      </c>
      <c r="I65" s="30">
        <v>0</v>
      </c>
      <c r="J65" s="30">
        <f t="shared" si="1"/>
        <v>0</v>
      </c>
      <c r="K65" s="30">
        <f t="shared" si="2"/>
        <v>316120778</v>
      </c>
      <c r="L65" s="30">
        <f t="shared" si="8"/>
        <v>0</v>
      </c>
      <c r="M65" s="30">
        <f t="shared" si="4"/>
        <v>316120778</v>
      </c>
      <c r="N65" s="30">
        <f t="shared" si="5"/>
        <v>2236070467.0599999</v>
      </c>
      <c r="O65" s="31">
        <v>0.08</v>
      </c>
      <c r="P65" s="30">
        <f t="shared" si="9"/>
        <v>-178885637</v>
      </c>
      <c r="Q65" s="30">
        <f t="shared" si="7"/>
        <v>2057184830.0599999</v>
      </c>
      <c r="R65" s="5"/>
    </row>
    <row r="66" spans="2:18" x14ac:dyDescent="0.3">
      <c r="B66" s="32">
        <v>50</v>
      </c>
      <c r="C66" t="s">
        <v>131</v>
      </c>
      <c r="D66" s="30">
        <v>3449284</v>
      </c>
      <c r="E66" s="30">
        <v>1379308</v>
      </c>
      <c r="F66" s="30">
        <f t="shared" si="0"/>
        <v>1379308</v>
      </c>
      <c r="G66" s="30"/>
      <c r="H66" s="30">
        <v>0</v>
      </c>
      <c r="I66" s="30">
        <v>0</v>
      </c>
      <c r="J66" s="30">
        <f t="shared" si="1"/>
        <v>0</v>
      </c>
      <c r="K66" s="30">
        <f t="shared" si="2"/>
        <v>1379308</v>
      </c>
      <c r="L66" s="30">
        <f t="shared" si="8"/>
        <v>0</v>
      </c>
      <c r="M66" s="30">
        <f t="shared" si="4"/>
        <v>1379308</v>
      </c>
      <c r="N66" s="30">
        <f t="shared" si="5"/>
        <v>4828592</v>
      </c>
      <c r="O66" s="31">
        <v>0.55000000000000004</v>
      </c>
      <c r="P66" s="30">
        <f t="shared" si="9"/>
        <v>-2655726</v>
      </c>
      <c r="Q66" s="30">
        <f t="shared" si="7"/>
        <v>2172866</v>
      </c>
      <c r="R66" s="5"/>
    </row>
    <row r="67" spans="2:18" x14ac:dyDescent="0.3">
      <c r="B67" s="32">
        <v>54</v>
      </c>
      <c r="C67" t="s">
        <v>132</v>
      </c>
      <c r="D67" s="30">
        <v>431434</v>
      </c>
      <c r="E67" s="30">
        <v>185506</v>
      </c>
      <c r="F67" s="30">
        <f t="shared" si="0"/>
        <v>185506</v>
      </c>
      <c r="G67" s="30"/>
      <c r="H67" s="30">
        <v>0</v>
      </c>
      <c r="I67" s="30">
        <v>0</v>
      </c>
      <c r="J67" s="30">
        <f t="shared" si="1"/>
        <v>0</v>
      </c>
      <c r="K67" s="30">
        <f t="shared" si="2"/>
        <v>185506</v>
      </c>
      <c r="L67" s="30">
        <f>+K67*1.5</f>
        <v>278259</v>
      </c>
      <c r="M67" s="30">
        <f t="shared" si="4"/>
        <v>463765</v>
      </c>
      <c r="N67" s="30">
        <f t="shared" si="5"/>
        <v>895199</v>
      </c>
      <c r="O67" s="31">
        <v>0.3</v>
      </c>
      <c r="P67" s="30">
        <f t="shared" si="9"/>
        <v>-268560</v>
      </c>
      <c r="Q67" s="30">
        <f t="shared" si="7"/>
        <v>348380</v>
      </c>
      <c r="R67" s="5"/>
    </row>
    <row r="68" spans="2:18" x14ac:dyDescent="0.3">
      <c r="B68" s="32">
        <v>95</v>
      </c>
      <c r="C68" t="s">
        <v>133</v>
      </c>
      <c r="D68" s="30">
        <v>85752336</v>
      </c>
      <c r="E68" s="30">
        <v>0</v>
      </c>
      <c r="F68" s="30">
        <f t="shared" si="0"/>
        <v>0</v>
      </c>
      <c r="G68" s="30"/>
      <c r="H68" s="30">
        <v>3032054</v>
      </c>
      <c r="I68" s="30">
        <v>0</v>
      </c>
      <c r="J68" s="30">
        <f t="shared" si="1"/>
        <v>0</v>
      </c>
      <c r="K68" s="30">
        <f t="shared" si="2"/>
        <v>0</v>
      </c>
      <c r="L68" s="30">
        <f t="shared" si="8"/>
        <v>0</v>
      </c>
      <c r="M68" s="30">
        <f t="shared" si="4"/>
        <v>0</v>
      </c>
      <c r="N68" s="30">
        <f t="shared" si="5"/>
        <v>88784390</v>
      </c>
      <c r="O68" s="31">
        <v>0</v>
      </c>
      <c r="P68" s="30">
        <f t="shared" si="9"/>
        <v>0</v>
      </c>
      <c r="Q68" s="30">
        <f t="shared" si="7"/>
        <v>88784390</v>
      </c>
      <c r="R68" s="5"/>
    </row>
    <row r="69" spans="2:18" x14ac:dyDescent="0.3">
      <c r="B69" s="32"/>
      <c r="D69" s="30"/>
      <c r="E69" s="5"/>
      <c r="F69" s="5"/>
      <c r="G69" s="5"/>
      <c r="H69" s="5"/>
      <c r="I69" s="5"/>
      <c r="J69" s="5"/>
      <c r="K69" s="5"/>
      <c r="L69" s="5"/>
      <c r="M69" s="5"/>
      <c r="N69" s="5"/>
      <c r="O69" s="31"/>
      <c r="P69" s="5"/>
      <c r="Q69" s="5"/>
      <c r="R69" s="5"/>
    </row>
    <row r="70" spans="2:18" x14ac:dyDescent="0.3">
      <c r="B70" s="32"/>
      <c r="D70" s="30"/>
      <c r="E70" s="5"/>
      <c r="F70" s="5"/>
      <c r="G70" s="5"/>
      <c r="H70" s="5"/>
      <c r="I70" s="5"/>
      <c r="J70" s="5"/>
      <c r="K70" s="5"/>
      <c r="L70" s="5"/>
      <c r="M70" s="5"/>
      <c r="N70" s="5"/>
      <c r="O70" s="31"/>
      <c r="P70" s="5"/>
      <c r="Q70" s="5"/>
      <c r="R70" s="5"/>
    </row>
    <row r="71" spans="2:18" x14ac:dyDescent="0.3">
      <c r="B71" s="32"/>
      <c r="D71" s="30"/>
      <c r="E71" s="5"/>
      <c r="F71" s="5"/>
      <c r="G71" s="5"/>
      <c r="H71" s="5"/>
      <c r="I71" s="5"/>
      <c r="J71" s="5"/>
      <c r="K71" s="5"/>
      <c r="L71" s="5"/>
      <c r="M71" s="5"/>
      <c r="N71" s="5"/>
      <c r="O71" s="31"/>
      <c r="P71" s="5"/>
      <c r="Q71" s="5"/>
      <c r="R71" s="5"/>
    </row>
    <row r="72" spans="2:18" x14ac:dyDescent="0.3">
      <c r="B72" s="32"/>
      <c r="D72" s="33">
        <f t="shared" ref="D72:N72" si="10">SUM(D13:D71)</f>
        <v>2900352316.6253047</v>
      </c>
      <c r="E72" s="33">
        <f t="shared" si="10"/>
        <v>350225333</v>
      </c>
      <c r="F72" s="33">
        <f t="shared" si="10"/>
        <v>350225333</v>
      </c>
      <c r="G72" s="33">
        <f t="shared" si="10"/>
        <v>0</v>
      </c>
      <c r="H72" s="33">
        <f t="shared" si="10"/>
        <v>3032054</v>
      </c>
      <c r="I72" s="33">
        <f t="shared" si="10"/>
        <v>-614403.25</v>
      </c>
      <c r="J72" s="33">
        <f t="shared" si="10"/>
        <v>-614403.25</v>
      </c>
      <c r="K72" s="33">
        <f t="shared" si="10"/>
        <v>349610929.75</v>
      </c>
      <c r="L72" s="33">
        <f t="shared" si="10"/>
        <v>278259</v>
      </c>
      <c r="M72" s="33">
        <f t="shared" si="10"/>
        <v>349889188.75</v>
      </c>
      <c r="N72" s="33">
        <f t="shared" si="10"/>
        <v>3253273559.3753047</v>
      </c>
      <c r="O72" s="31"/>
      <c r="P72" s="33">
        <f t="shared" ref="P72:Q72" si="11">SUM(P13:P71)</f>
        <v>-249042554.81469512</v>
      </c>
      <c r="Q72" s="33">
        <f t="shared" si="11"/>
        <v>3003952745.5606098</v>
      </c>
      <c r="R72" s="5"/>
    </row>
    <row r="73" spans="2:18" x14ac:dyDescent="0.3">
      <c r="O73" s="31"/>
    </row>
    <row r="74" spans="2:18" x14ac:dyDescent="0.3">
      <c r="C74" s="26" t="s">
        <v>7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31"/>
      <c r="P74" s="5"/>
      <c r="Q74" s="5"/>
      <c r="R74" s="5"/>
    </row>
    <row r="75" spans="2:18" x14ac:dyDescent="0.3">
      <c r="B75" s="28">
        <v>1</v>
      </c>
      <c r="C75" s="29" t="s">
        <v>134</v>
      </c>
      <c r="D75" s="5">
        <v>1835581</v>
      </c>
      <c r="E75" s="5">
        <v>0</v>
      </c>
      <c r="F75" s="30">
        <f t="shared" ref="F75:F92" si="12">+E75</f>
        <v>0</v>
      </c>
      <c r="G75" s="5"/>
      <c r="H75" s="5">
        <v>0</v>
      </c>
      <c r="I75" s="5">
        <v>0</v>
      </c>
      <c r="J75" s="30">
        <f t="shared" ref="J75:J92" si="13">+I75</f>
        <v>0</v>
      </c>
      <c r="K75" s="30">
        <f t="shared" ref="K75:K92" si="14">+F75+J75</f>
        <v>0</v>
      </c>
      <c r="L75" s="30">
        <f t="shared" ref="L75:L92" si="15">+K75*$L$11</f>
        <v>0</v>
      </c>
      <c r="M75" s="30">
        <f t="shared" ref="M75:M92" si="16">((E75-F75)+(I75-J75))*0.5+K75+L75</f>
        <v>0</v>
      </c>
      <c r="N75" s="30">
        <f t="shared" ref="N75:N92" si="17">+D75+H75+M75</f>
        <v>1835581</v>
      </c>
      <c r="O75" s="31">
        <v>0.04</v>
      </c>
      <c r="P75" s="30">
        <f t="shared" ref="P75:P92" si="18">-ROUND(N75*O75,0)</f>
        <v>-73423</v>
      </c>
      <c r="Q75" s="30">
        <f t="shared" ref="Q75:Q92" si="19">SUM(D75,E75,H75,I75,P75)</f>
        <v>1762158</v>
      </c>
    </row>
    <row r="76" spans="2:18" x14ac:dyDescent="0.3">
      <c r="B76" s="32" t="s">
        <v>85</v>
      </c>
      <c r="C76" t="s">
        <v>135</v>
      </c>
      <c r="D76" s="5">
        <v>4732</v>
      </c>
      <c r="E76" s="5">
        <v>0</v>
      </c>
      <c r="F76" s="30">
        <f t="shared" si="12"/>
        <v>0</v>
      </c>
      <c r="G76" s="5"/>
      <c r="H76" s="5">
        <v>0</v>
      </c>
      <c r="I76" s="5">
        <v>0</v>
      </c>
      <c r="J76" s="30">
        <f t="shared" si="13"/>
        <v>0</v>
      </c>
      <c r="K76" s="30">
        <f t="shared" si="14"/>
        <v>0</v>
      </c>
      <c r="L76" s="30">
        <f t="shared" si="15"/>
        <v>0</v>
      </c>
      <c r="M76" s="30">
        <f t="shared" si="16"/>
        <v>0</v>
      </c>
      <c r="N76" s="30">
        <f t="shared" si="17"/>
        <v>4732</v>
      </c>
      <c r="O76" s="31">
        <v>0.06</v>
      </c>
      <c r="P76" s="30">
        <f t="shared" si="18"/>
        <v>-284</v>
      </c>
      <c r="Q76" s="30">
        <f t="shared" si="19"/>
        <v>4448</v>
      </c>
    </row>
    <row r="77" spans="2:18" x14ac:dyDescent="0.3">
      <c r="B77" s="32">
        <v>3</v>
      </c>
      <c r="C77" t="s">
        <v>136</v>
      </c>
      <c r="D77" s="5">
        <v>177227</v>
      </c>
      <c r="E77" s="5">
        <v>0</v>
      </c>
      <c r="F77" s="30">
        <f t="shared" si="12"/>
        <v>0</v>
      </c>
      <c r="G77" s="5"/>
      <c r="H77" s="5">
        <v>0</v>
      </c>
      <c r="I77" s="5">
        <v>0</v>
      </c>
      <c r="J77" s="30">
        <f t="shared" si="13"/>
        <v>0</v>
      </c>
      <c r="K77" s="30">
        <f t="shared" si="14"/>
        <v>0</v>
      </c>
      <c r="L77" s="30">
        <f t="shared" si="15"/>
        <v>0</v>
      </c>
      <c r="M77" s="30">
        <f t="shared" si="16"/>
        <v>0</v>
      </c>
      <c r="N77" s="30">
        <f t="shared" si="17"/>
        <v>177227</v>
      </c>
      <c r="O77" s="31">
        <v>0.05</v>
      </c>
      <c r="P77" s="30">
        <f t="shared" si="18"/>
        <v>-8861</v>
      </c>
      <c r="Q77" s="30">
        <f t="shared" si="19"/>
        <v>168366</v>
      </c>
    </row>
    <row r="78" spans="2:18" x14ac:dyDescent="0.3">
      <c r="B78" s="32">
        <v>8</v>
      </c>
      <c r="C78" t="s">
        <v>137</v>
      </c>
      <c r="D78" s="5">
        <v>5534</v>
      </c>
      <c r="E78" s="5">
        <v>0</v>
      </c>
      <c r="F78" s="30">
        <f t="shared" si="12"/>
        <v>0</v>
      </c>
      <c r="G78" s="5"/>
      <c r="H78" s="5">
        <v>0</v>
      </c>
      <c r="I78" s="5">
        <v>0</v>
      </c>
      <c r="J78" s="30">
        <f t="shared" si="13"/>
        <v>0</v>
      </c>
      <c r="K78" s="30">
        <f t="shared" si="14"/>
        <v>0</v>
      </c>
      <c r="L78" s="30">
        <f t="shared" si="15"/>
        <v>0</v>
      </c>
      <c r="M78" s="30">
        <f t="shared" si="16"/>
        <v>0</v>
      </c>
      <c r="N78" s="30">
        <f t="shared" si="17"/>
        <v>5534</v>
      </c>
      <c r="O78" s="31">
        <v>0.2</v>
      </c>
      <c r="P78" s="30">
        <f t="shared" si="18"/>
        <v>-1107</v>
      </c>
      <c r="Q78" s="30">
        <f t="shared" si="19"/>
        <v>4427</v>
      </c>
    </row>
    <row r="79" spans="2:18" x14ac:dyDescent="0.3">
      <c r="B79" s="32">
        <v>8</v>
      </c>
      <c r="C79" t="s">
        <v>138</v>
      </c>
      <c r="D79" s="5">
        <v>1493222</v>
      </c>
      <c r="E79" s="5">
        <v>0</v>
      </c>
      <c r="F79" s="30">
        <f t="shared" si="12"/>
        <v>0</v>
      </c>
      <c r="G79" s="5"/>
      <c r="H79" s="5">
        <v>0</v>
      </c>
      <c r="I79" s="5">
        <v>0</v>
      </c>
      <c r="J79" s="30">
        <f t="shared" si="13"/>
        <v>0</v>
      </c>
      <c r="K79" s="30">
        <f t="shared" si="14"/>
        <v>0</v>
      </c>
      <c r="L79" s="30">
        <f t="shared" si="15"/>
        <v>0</v>
      </c>
      <c r="M79" s="30">
        <f t="shared" si="16"/>
        <v>0</v>
      </c>
      <c r="N79" s="30">
        <f t="shared" si="17"/>
        <v>1493222</v>
      </c>
      <c r="O79" s="31">
        <v>0.2</v>
      </c>
      <c r="P79" s="30">
        <f t="shared" si="18"/>
        <v>-298644</v>
      </c>
      <c r="Q79" s="30">
        <f t="shared" si="19"/>
        <v>1194578</v>
      </c>
    </row>
    <row r="80" spans="2:18" x14ac:dyDescent="0.3">
      <c r="B80" s="32">
        <v>8</v>
      </c>
      <c r="C80" t="s">
        <v>139</v>
      </c>
      <c r="D80" s="5">
        <v>167</v>
      </c>
      <c r="E80" s="5">
        <v>0</v>
      </c>
      <c r="F80" s="30">
        <f t="shared" si="12"/>
        <v>0</v>
      </c>
      <c r="G80" s="5"/>
      <c r="H80" s="5">
        <v>0</v>
      </c>
      <c r="I80" s="5">
        <v>0</v>
      </c>
      <c r="J80" s="30">
        <f t="shared" si="13"/>
        <v>0</v>
      </c>
      <c r="K80" s="30">
        <f t="shared" si="14"/>
        <v>0</v>
      </c>
      <c r="L80" s="30">
        <f t="shared" si="15"/>
        <v>0</v>
      </c>
      <c r="M80" s="30">
        <f t="shared" si="16"/>
        <v>0</v>
      </c>
      <c r="N80" s="30">
        <f t="shared" si="17"/>
        <v>167</v>
      </c>
      <c r="O80" s="31">
        <v>0.2</v>
      </c>
      <c r="P80" s="30">
        <f t="shared" si="18"/>
        <v>-33</v>
      </c>
      <c r="Q80" s="30">
        <f t="shared" si="19"/>
        <v>134</v>
      </c>
    </row>
    <row r="81" spans="2:17" x14ac:dyDescent="0.3">
      <c r="B81" s="32">
        <v>10</v>
      </c>
      <c r="C81" t="s">
        <v>140</v>
      </c>
      <c r="D81" s="5">
        <v>308204</v>
      </c>
      <c r="E81" s="5">
        <v>0</v>
      </c>
      <c r="F81" s="30">
        <f t="shared" si="12"/>
        <v>0</v>
      </c>
      <c r="G81" s="5"/>
      <c r="H81" s="5">
        <v>0</v>
      </c>
      <c r="I81" s="5">
        <v>0</v>
      </c>
      <c r="J81" s="30">
        <f t="shared" si="13"/>
        <v>0</v>
      </c>
      <c r="K81" s="30">
        <f t="shared" si="14"/>
        <v>0</v>
      </c>
      <c r="L81" s="30">
        <f t="shared" si="15"/>
        <v>0</v>
      </c>
      <c r="M81" s="30">
        <f t="shared" si="16"/>
        <v>0</v>
      </c>
      <c r="N81" s="30">
        <f t="shared" si="17"/>
        <v>308204</v>
      </c>
      <c r="O81" s="31">
        <v>0.3</v>
      </c>
      <c r="P81" s="30">
        <f t="shared" si="18"/>
        <v>-92461</v>
      </c>
      <c r="Q81" s="30">
        <f t="shared" si="19"/>
        <v>215743</v>
      </c>
    </row>
    <row r="82" spans="2:17" x14ac:dyDescent="0.3">
      <c r="B82" s="32">
        <v>10</v>
      </c>
      <c r="C82" t="s">
        <v>141</v>
      </c>
      <c r="D82" s="5">
        <v>594</v>
      </c>
      <c r="E82" s="5">
        <v>0</v>
      </c>
      <c r="F82" s="30">
        <f t="shared" si="12"/>
        <v>0</v>
      </c>
      <c r="G82" s="5"/>
      <c r="H82" s="5">
        <v>0</v>
      </c>
      <c r="I82" s="5">
        <v>0</v>
      </c>
      <c r="J82" s="30">
        <f t="shared" si="13"/>
        <v>0</v>
      </c>
      <c r="K82" s="30">
        <f t="shared" si="14"/>
        <v>0</v>
      </c>
      <c r="L82" s="30">
        <f t="shared" si="15"/>
        <v>0</v>
      </c>
      <c r="M82" s="30">
        <f t="shared" si="16"/>
        <v>0</v>
      </c>
      <c r="N82" s="30">
        <f t="shared" si="17"/>
        <v>594</v>
      </c>
      <c r="O82" s="31">
        <v>0.3</v>
      </c>
      <c r="P82" s="30">
        <f t="shared" si="18"/>
        <v>-178</v>
      </c>
      <c r="Q82" s="30">
        <f t="shared" si="19"/>
        <v>416</v>
      </c>
    </row>
    <row r="83" spans="2:17" x14ac:dyDescent="0.3">
      <c r="B83" s="28" t="s">
        <v>121</v>
      </c>
      <c r="C83" s="29" t="s">
        <v>122</v>
      </c>
      <c r="D83" s="5">
        <v>516073</v>
      </c>
      <c r="E83" s="5">
        <v>0</v>
      </c>
      <c r="F83" s="30">
        <f t="shared" si="12"/>
        <v>0</v>
      </c>
      <c r="G83" s="5"/>
      <c r="H83" s="5">
        <v>0</v>
      </c>
      <c r="I83" s="5">
        <v>0</v>
      </c>
      <c r="J83" s="30">
        <f t="shared" si="13"/>
        <v>0</v>
      </c>
      <c r="K83" s="30">
        <f t="shared" si="14"/>
        <v>0</v>
      </c>
      <c r="L83" s="30">
        <f t="shared" si="15"/>
        <v>0</v>
      </c>
      <c r="M83" s="30">
        <f t="shared" si="16"/>
        <v>0</v>
      </c>
      <c r="N83" s="30">
        <f t="shared" si="17"/>
        <v>516073</v>
      </c>
      <c r="O83" s="31">
        <v>0.05</v>
      </c>
      <c r="P83" s="30">
        <f t="shared" si="18"/>
        <v>-25804</v>
      </c>
      <c r="Q83" s="30">
        <f t="shared" si="19"/>
        <v>490269</v>
      </c>
    </row>
    <row r="84" spans="2:17" x14ac:dyDescent="0.3">
      <c r="B84" s="28" t="s">
        <v>121</v>
      </c>
      <c r="C84" s="29" t="s">
        <v>149</v>
      </c>
      <c r="D84" s="5">
        <v>6678822</v>
      </c>
      <c r="E84" s="5">
        <v>0</v>
      </c>
      <c r="F84" s="30">
        <f t="shared" si="12"/>
        <v>0</v>
      </c>
      <c r="G84" s="5"/>
      <c r="H84" s="5">
        <v>0</v>
      </c>
      <c r="I84" s="5">
        <v>0</v>
      </c>
      <c r="J84" s="30">
        <f t="shared" si="13"/>
        <v>0</v>
      </c>
      <c r="K84" s="30">
        <f t="shared" si="14"/>
        <v>0</v>
      </c>
      <c r="L84" s="30">
        <f t="shared" si="15"/>
        <v>0</v>
      </c>
      <c r="M84" s="30">
        <f t="shared" si="16"/>
        <v>0</v>
      </c>
      <c r="N84" s="30">
        <f t="shared" si="17"/>
        <v>6678822</v>
      </c>
      <c r="O84" s="31">
        <v>0.05</v>
      </c>
      <c r="P84" s="30">
        <f t="shared" si="18"/>
        <v>-333941</v>
      </c>
      <c r="Q84" s="30">
        <f t="shared" si="19"/>
        <v>6344881</v>
      </c>
    </row>
    <row r="85" spans="2:17" x14ac:dyDescent="0.3">
      <c r="B85" s="28" t="s">
        <v>121</v>
      </c>
      <c r="C85" s="29" t="s">
        <v>150</v>
      </c>
      <c r="D85" s="5">
        <v>86227973</v>
      </c>
      <c r="E85" s="5">
        <v>0</v>
      </c>
      <c r="F85" s="30">
        <f t="shared" si="12"/>
        <v>0</v>
      </c>
      <c r="G85" s="5"/>
      <c r="H85" s="5">
        <v>0</v>
      </c>
      <c r="I85" s="5">
        <v>0</v>
      </c>
      <c r="J85" s="30">
        <f t="shared" si="13"/>
        <v>0</v>
      </c>
      <c r="K85" s="30">
        <f t="shared" si="14"/>
        <v>0</v>
      </c>
      <c r="L85" s="30">
        <f t="shared" si="15"/>
        <v>0</v>
      </c>
      <c r="M85" s="30">
        <f t="shared" si="16"/>
        <v>0</v>
      </c>
      <c r="N85" s="30">
        <f t="shared" si="17"/>
        <v>86227973</v>
      </c>
      <c r="O85" s="31">
        <v>0.05</v>
      </c>
      <c r="P85" s="30">
        <f t="shared" si="18"/>
        <v>-4311399</v>
      </c>
      <c r="Q85" s="30">
        <f t="shared" si="19"/>
        <v>81916574</v>
      </c>
    </row>
    <row r="86" spans="2:17" x14ac:dyDescent="0.3">
      <c r="B86" s="28" t="s">
        <v>121</v>
      </c>
      <c r="C86" s="29" t="s">
        <v>142</v>
      </c>
      <c r="D86" s="5">
        <v>24087</v>
      </c>
      <c r="E86" s="5">
        <v>0</v>
      </c>
      <c r="F86" s="30">
        <f t="shared" si="12"/>
        <v>0</v>
      </c>
      <c r="G86" s="5"/>
      <c r="H86" s="5">
        <v>0</v>
      </c>
      <c r="I86" s="5">
        <v>0</v>
      </c>
      <c r="J86" s="30">
        <f t="shared" si="13"/>
        <v>0</v>
      </c>
      <c r="K86" s="30">
        <f t="shared" si="14"/>
        <v>0</v>
      </c>
      <c r="L86" s="30">
        <f t="shared" si="15"/>
        <v>0</v>
      </c>
      <c r="M86" s="30">
        <f t="shared" si="16"/>
        <v>0</v>
      </c>
      <c r="N86" s="30">
        <f t="shared" si="17"/>
        <v>24087</v>
      </c>
      <c r="O86" s="31">
        <v>0.05</v>
      </c>
      <c r="P86" s="30">
        <f t="shared" si="18"/>
        <v>-1204</v>
      </c>
      <c r="Q86" s="30">
        <f t="shared" si="19"/>
        <v>22883</v>
      </c>
    </row>
    <row r="87" spans="2:17" x14ac:dyDescent="0.3">
      <c r="B87" s="28" t="s">
        <v>121</v>
      </c>
      <c r="C87" s="29" t="s">
        <v>125</v>
      </c>
      <c r="D87" s="5">
        <v>1382770</v>
      </c>
      <c r="E87" s="5">
        <v>0</v>
      </c>
      <c r="F87" s="30">
        <f t="shared" si="12"/>
        <v>0</v>
      </c>
      <c r="G87" s="5"/>
      <c r="H87" s="5">
        <v>0</v>
      </c>
      <c r="I87" s="5">
        <v>0</v>
      </c>
      <c r="J87" s="30">
        <f t="shared" si="13"/>
        <v>0</v>
      </c>
      <c r="K87" s="30">
        <f t="shared" si="14"/>
        <v>0</v>
      </c>
      <c r="L87" s="30">
        <f t="shared" si="15"/>
        <v>0</v>
      </c>
      <c r="M87" s="30">
        <f t="shared" si="16"/>
        <v>0</v>
      </c>
      <c r="N87" s="30">
        <f t="shared" si="17"/>
        <v>1382770</v>
      </c>
      <c r="O87" s="31">
        <v>7.0000000000000007E-2</v>
      </c>
      <c r="P87" s="30">
        <f t="shared" si="18"/>
        <v>-96794</v>
      </c>
      <c r="Q87" s="30">
        <f t="shared" si="19"/>
        <v>1285976</v>
      </c>
    </row>
    <row r="88" spans="2:17" x14ac:dyDescent="0.3">
      <c r="B88" s="32">
        <v>17</v>
      </c>
      <c r="C88" t="s">
        <v>143</v>
      </c>
      <c r="D88" s="5">
        <v>1754470</v>
      </c>
      <c r="E88" s="5">
        <v>0</v>
      </c>
      <c r="F88" s="30">
        <f t="shared" si="12"/>
        <v>0</v>
      </c>
      <c r="G88" s="5"/>
      <c r="H88" s="5">
        <v>0</v>
      </c>
      <c r="I88" s="5">
        <v>0</v>
      </c>
      <c r="J88" s="30">
        <f t="shared" si="13"/>
        <v>0</v>
      </c>
      <c r="K88" s="30">
        <f t="shared" si="14"/>
        <v>0</v>
      </c>
      <c r="L88" s="30">
        <f t="shared" si="15"/>
        <v>0</v>
      </c>
      <c r="M88" s="30">
        <f t="shared" si="16"/>
        <v>0</v>
      </c>
      <c r="N88" s="30">
        <f t="shared" si="17"/>
        <v>1754470</v>
      </c>
      <c r="O88" s="31">
        <v>0.08</v>
      </c>
      <c r="P88" s="30">
        <f t="shared" si="18"/>
        <v>-140358</v>
      </c>
      <c r="Q88" s="30">
        <f t="shared" si="19"/>
        <v>1614112</v>
      </c>
    </row>
    <row r="89" spans="2:17" x14ac:dyDescent="0.3">
      <c r="B89" s="32">
        <v>43.2</v>
      </c>
      <c r="C89" t="s">
        <v>144</v>
      </c>
      <c r="D89" s="5">
        <v>154275</v>
      </c>
      <c r="E89" s="5">
        <v>101371.66</v>
      </c>
      <c r="F89" s="30">
        <f t="shared" si="12"/>
        <v>101371.66</v>
      </c>
      <c r="G89" s="5"/>
      <c r="H89" s="5">
        <v>0</v>
      </c>
      <c r="I89" s="5">
        <v>0</v>
      </c>
      <c r="J89" s="30">
        <f t="shared" si="13"/>
        <v>0</v>
      </c>
      <c r="K89" s="30">
        <f t="shared" si="14"/>
        <v>101371.66</v>
      </c>
      <c r="L89" s="30">
        <f>+K89/O89*0.75-K89</f>
        <v>50685.829999999987</v>
      </c>
      <c r="M89" s="30">
        <f t="shared" si="16"/>
        <v>152057.49</v>
      </c>
      <c r="N89" s="30">
        <f t="shared" si="17"/>
        <v>306332.49</v>
      </c>
      <c r="O89" s="31">
        <v>0.5</v>
      </c>
      <c r="P89" s="30">
        <f t="shared" si="18"/>
        <v>-153166</v>
      </c>
      <c r="Q89" s="30">
        <f t="shared" si="19"/>
        <v>102480.66</v>
      </c>
    </row>
    <row r="90" spans="2:17" x14ac:dyDescent="0.3">
      <c r="B90" s="32">
        <v>47</v>
      </c>
      <c r="C90" t="s">
        <v>145</v>
      </c>
      <c r="D90" s="5">
        <v>40882921</v>
      </c>
      <c r="E90" s="5">
        <v>0</v>
      </c>
      <c r="F90" s="30">
        <f t="shared" si="12"/>
        <v>0</v>
      </c>
      <c r="G90" s="5"/>
      <c r="H90" s="5">
        <v>0</v>
      </c>
      <c r="I90" s="5">
        <v>0</v>
      </c>
      <c r="J90" s="30">
        <f t="shared" si="13"/>
        <v>0</v>
      </c>
      <c r="K90" s="30">
        <f t="shared" si="14"/>
        <v>0</v>
      </c>
      <c r="L90" s="30">
        <f t="shared" si="15"/>
        <v>0</v>
      </c>
      <c r="M90" s="30">
        <f t="shared" si="16"/>
        <v>0</v>
      </c>
      <c r="N90" s="30">
        <f t="shared" si="17"/>
        <v>40882921</v>
      </c>
      <c r="O90" s="31">
        <v>0.08</v>
      </c>
      <c r="P90" s="30">
        <f t="shared" si="18"/>
        <v>-3270634</v>
      </c>
      <c r="Q90" s="30">
        <f t="shared" si="19"/>
        <v>37612287</v>
      </c>
    </row>
    <row r="91" spans="2:17" x14ac:dyDescent="0.3">
      <c r="B91" s="32">
        <v>50</v>
      </c>
      <c r="C91" t="s">
        <v>146</v>
      </c>
      <c r="D91" s="5">
        <v>765</v>
      </c>
      <c r="E91" s="5">
        <v>0</v>
      </c>
      <c r="F91" s="30">
        <f t="shared" si="12"/>
        <v>0</v>
      </c>
      <c r="G91" s="5"/>
      <c r="H91" s="5">
        <v>0</v>
      </c>
      <c r="I91" s="5">
        <v>0</v>
      </c>
      <c r="J91" s="30">
        <f t="shared" si="13"/>
        <v>0</v>
      </c>
      <c r="K91" s="30">
        <f t="shared" si="14"/>
        <v>0</v>
      </c>
      <c r="L91" s="30">
        <f t="shared" si="15"/>
        <v>0</v>
      </c>
      <c r="M91" s="30">
        <f t="shared" si="16"/>
        <v>0</v>
      </c>
      <c r="N91" s="30">
        <f t="shared" si="17"/>
        <v>765</v>
      </c>
      <c r="O91" s="31">
        <v>0.55000000000000004</v>
      </c>
      <c r="P91" s="30">
        <f t="shared" si="18"/>
        <v>-421</v>
      </c>
      <c r="Q91" s="30">
        <f t="shared" si="19"/>
        <v>344</v>
      </c>
    </row>
    <row r="92" spans="2:17" x14ac:dyDescent="0.3">
      <c r="B92" s="32">
        <v>95</v>
      </c>
      <c r="C92" t="s">
        <v>147</v>
      </c>
      <c r="D92" s="5">
        <v>0</v>
      </c>
      <c r="E92" s="5">
        <v>0</v>
      </c>
      <c r="F92" s="30">
        <f t="shared" si="12"/>
        <v>0</v>
      </c>
      <c r="G92" s="5"/>
      <c r="H92" s="5">
        <v>86688</v>
      </c>
      <c r="I92" s="5">
        <v>0</v>
      </c>
      <c r="J92" s="30">
        <f t="shared" si="13"/>
        <v>0</v>
      </c>
      <c r="K92" s="30">
        <f t="shared" si="14"/>
        <v>0</v>
      </c>
      <c r="L92" s="30">
        <f t="shared" si="15"/>
        <v>0</v>
      </c>
      <c r="M92" s="30">
        <f t="shared" si="16"/>
        <v>0</v>
      </c>
      <c r="N92" s="30">
        <f t="shared" si="17"/>
        <v>86688</v>
      </c>
      <c r="O92" s="31">
        <v>0</v>
      </c>
      <c r="P92" s="30">
        <f t="shared" si="18"/>
        <v>0</v>
      </c>
      <c r="Q92" s="30">
        <f t="shared" si="19"/>
        <v>86688</v>
      </c>
    </row>
    <row r="93" spans="2:17" x14ac:dyDescent="0.3"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</row>
    <row r="94" spans="2:17" x14ac:dyDescent="0.3">
      <c r="D94" s="34">
        <f t="shared" ref="D94:N94" si="20">SUM(D75:D93)</f>
        <v>141447417</v>
      </c>
      <c r="E94" s="34">
        <f t="shared" si="20"/>
        <v>101371.66</v>
      </c>
      <c r="F94" s="34">
        <f t="shared" si="20"/>
        <v>101371.66</v>
      </c>
      <c r="G94" s="34">
        <f t="shared" si="20"/>
        <v>0</v>
      </c>
      <c r="H94" s="34">
        <f t="shared" si="20"/>
        <v>86688</v>
      </c>
      <c r="I94" s="34">
        <f t="shared" si="20"/>
        <v>0</v>
      </c>
      <c r="J94" s="34">
        <f t="shared" si="20"/>
        <v>0</v>
      </c>
      <c r="K94" s="34">
        <f t="shared" si="20"/>
        <v>101371.66</v>
      </c>
      <c r="L94" s="34">
        <f t="shared" si="20"/>
        <v>50685.829999999987</v>
      </c>
      <c r="M94" s="34">
        <f t="shared" si="20"/>
        <v>152057.49</v>
      </c>
      <c r="N94" s="34">
        <f t="shared" si="20"/>
        <v>141686162.49000001</v>
      </c>
      <c r="O94" s="5"/>
      <c r="P94" s="34">
        <f>SUM(P75:P93)</f>
        <v>-8808712</v>
      </c>
      <c r="Q94" s="34">
        <f>SUM(Q75:Q93)</f>
        <v>132826764.66</v>
      </c>
    </row>
    <row r="95" spans="2:17" x14ac:dyDescent="0.3"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</row>
    <row r="96" spans="2:17" x14ac:dyDescent="0.3">
      <c r="C96" t="s">
        <v>148</v>
      </c>
      <c r="D96" s="34">
        <f t="shared" ref="D96:N96" si="21">+D72+D94</f>
        <v>3041799733.6253047</v>
      </c>
      <c r="E96" s="34">
        <f t="shared" si="21"/>
        <v>350326704.66000003</v>
      </c>
      <c r="F96" s="34">
        <f t="shared" si="21"/>
        <v>350326704.66000003</v>
      </c>
      <c r="G96" s="34">
        <f t="shared" si="21"/>
        <v>0</v>
      </c>
      <c r="H96" s="34">
        <f t="shared" si="21"/>
        <v>3118742</v>
      </c>
      <c r="I96" s="34">
        <f t="shared" si="21"/>
        <v>-614403.25</v>
      </c>
      <c r="J96" s="34">
        <f t="shared" si="21"/>
        <v>-614403.25</v>
      </c>
      <c r="K96" s="34">
        <f t="shared" si="21"/>
        <v>349712301.41000003</v>
      </c>
      <c r="L96" s="34">
        <f t="shared" si="21"/>
        <v>328944.82999999996</v>
      </c>
      <c r="M96" s="34">
        <f t="shared" si="21"/>
        <v>350041246.24000001</v>
      </c>
      <c r="N96" s="34">
        <f t="shared" si="21"/>
        <v>3394959721.8653049</v>
      </c>
      <c r="O96" s="5"/>
      <c r="P96" s="34">
        <f>+P72+P94</f>
        <v>-257851266.81469512</v>
      </c>
      <c r="Q96" s="34">
        <f>+Q72+Q94</f>
        <v>3136779510.2206097</v>
      </c>
    </row>
    <row r="97" spans="4:17" x14ac:dyDescent="0.3"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</row>
    <row r="98" spans="4:17" x14ac:dyDescent="0.3"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</row>
    <row r="99" spans="4:17" x14ac:dyDescent="0.3"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</row>
    <row r="100" spans="4:17" x14ac:dyDescent="0.3"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</row>
    <row r="101" spans="4:17" x14ac:dyDescent="0.3"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</row>
    <row r="102" spans="4:17" x14ac:dyDescent="0.3"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</row>
    <row r="103" spans="4:17" x14ac:dyDescent="0.3"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</row>
    <row r="104" spans="4:17" x14ac:dyDescent="0.3"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</row>
    <row r="105" spans="4:17" x14ac:dyDescent="0.3"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</row>
    <row r="106" spans="4:17" x14ac:dyDescent="0.3"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</row>
    <row r="107" spans="4:17" x14ac:dyDescent="0.3"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</row>
    <row r="108" spans="4:17" x14ac:dyDescent="0.3"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</row>
    <row r="109" spans="4:17" x14ac:dyDescent="0.3"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</row>
    <row r="110" spans="4:17" x14ac:dyDescent="0.3"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</row>
    <row r="111" spans="4:17" x14ac:dyDescent="0.3"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</row>
  </sheetData>
  <pageMargins left="0.7" right="0.7" top="0.75" bottom="0.75" header="0.3" footer="0.3"/>
  <pageSetup scale="44" fitToHeight="0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3fa28f1d14dd4c94ce0f5881ad1bc584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bfac4171cf4bc7f41225a2a82a7e2a73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99B112C8-45E5-4647-AD03-46B9A23C82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F01934-96C8-4378-BB6D-39602EFF5566}"/>
</file>

<file path=customXml/itemProps3.xml><?xml version="1.0" encoding="utf-8"?>
<ds:datastoreItem xmlns:ds="http://schemas.openxmlformats.org/officeDocument/2006/customXml" ds:itemID="{3037F5C5-1145-424C-9679-24A11EEE08D0}">
  <ds:schemaRefs>
    <ds:schemaRef ds:uri="http://purl.org/dc/elements/1.1/"/>
    <ds:schemaRef ds:uri="http://www.w3.org/XML/1998/namespace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41e39310-30fa-442b-828a-d033d9a68cd1"/>
    <ds:schemaRef ds:uri="8a46b197-c0a1-4f21-9a6b-51f5ee863a99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Tax LDC vs NonDx</vt:lpstr>
      <vt:lpstr>Sch 8 LDC vs NonDx</vt:lpstr>
    </vt:vector>
  </TitlesOfParts>
  <Manager/>
  <Company>Alectra Utilities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Sultana</dc:creator>
  <cp:keywords/>
  <dc:description/>
  <cp:lastModifiedBy>Colleen Calhoun</cp:lastModifiedBy>
  <cp:revision/>
  <dcterms:created xsi:type="dcterms:W3CDTF">2026-02-05T16:56:08Z</dcterms:created>
  <dcterms:modified xsi:type="dcterms:W3CDTF">2026-02-24T20:45:24Z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0x010100B03FF908193E414D9892E49E70D7829E</vt:lpwstr>
  </property>
</Properties>
</file>