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0" documentId="13_ncr:1_{AFE9A889-4DAD-4B69-95AD-1C5FDB2F900F}" xr6:coauthVersionLast="47" xr6:coauthVersionMax="47" xr10:uidLastSave="{00000000-0000-0000-0000-000000000000}"/>
  <bookViews>
    <workbookView xWindow="6960" yWindow="3840" windowWidth="28800" windowHeight="15435" xr2:uid="{C403CE2C-403C-444B-BF8B-3EF8D5EED957}"/>
  </bookViews>
  <sheets>
    <sheet name="2AB for INS" sheetId="1" r:id="rId1"/>
  </sheets>
  <definedNames>
    <definedName name="\A">#REF!</definedName>
    <definedName name="\b">#REF!</definedName>
    <definedName name="\P">#REF!</definedName>
    <definedName name="__123Graph_D" hidden="1">#REF!</definedName>
    <definedName name="__123Graph_E" hidden="1">#REF!</definedName>
    <definedName name="__FDS_HYPERLINK_TOGGLE_STATE__" hidden="1">"ON"</definedName>
    <definedName name="__Key1" hidden="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_xlcn.WorksheetConnection_T9A2C161" hidden="1">#REF!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ccountNames">#REF!</definedName>
    <definedName name="Actual">#REF!</definedName>
    <definedName name="adf" hidden="1">{#N/A,#N/A,FALSE,"Aging Summary";#N/A,#N/A,FALSE,"Ratio Analysis";#N/A,#N/A,FALSE,"Test 120 Day Accts";#N/A,#N/A,FALSE,"Tickmarks"}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llHistory">#REF!,#REF!</definedName>
    <definedName name="AllPages">#REF!,#REF!,#REF!,#REF!,#REF!,#REF!,#REF!,#REF!,#REF!,#REF!,#REF!</definedName>
    <definedName name="AllSum98">#REF!,#REF!,#REF!</definedName>
    <definedName name="AltCFStart">#REF!</definedName>
    <definedName name="amort">#REF!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nual_Cost_per_User_MSOffice365">#REF!</definedName>
    <definedName name="APPENDIX">#REF!</definedName>
    <definedName name="area1">#REF!,#REF!,#REF!,#REF!,#REF!,#REF!</definedName>
    <definedName name="area2">#REF!,#REF!</definedName>
    <definedName name="AS2DocOpenMode" hidden="1">"AS2DocumentEdit"</definedName>
    <definedName name="AS2HasNoAutoHeaderFooter" hidden="1">" "</definedName>
    <definedName name="Avg_Burdened_Rate_of_Email_Users">#REF!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rampton">#REF!</definedName>
    <definedName name="Brampton___Mississauga">#REF!</definedName>
    <definedName name="Brampton___St._Catherines">#REF!</definedName>
    <definedName name="Brampton___Vaughan">#REF!</definedName>
    <definedName name="branch">#REF!</definedName>
    <definedName name="BridgeYear">#REF!</definedName>
    <definedName name="cafe_validation_temp" hidden="1">#REF!</definedName>
    <definedName name="CAPITAL">#REF!</definedName>
    <definedName name="CASHFLOW">#REF!</definedName>
    <definedName name="cc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F">#REF!</definedName>
    <definedName name="CFStart">#REF!</definedName>
    <definedName name="CIQWBGuid" hidden="1">"2de395d8-5f10-4a3a-843c-d290bc7f8287"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d" hidden="1">#REF!</definedName>
    <definedName name="D0016Pull">#REF!</definedName>
    <definedName name="D0042Pull">#REF!</definedName>
    <definedName name="D0044Pull">#REF!</definedName>
    <definedName name="D0045Pull">#REF!</definedName>
    <definedName name="D0046Pull">#REF!</definedName>
    <definedName name="D0047Pull">#REF!</definedName>
    <definedName name="D0048Pull">#REF!</definedName>
    <definedName name="D0049Pull">#REF!</definedName>
    <definedName name="D0055Pull">#REF!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d" hidden="1">#REF!</definedName>
    <definedName name="DEBT">#REF!</definedName>
    <definedName name="Department_List">#REF!</definedName>
    <definedName name="Deptid">#REF!</definedName>
    <definedName name="dividend">#REF!</definedName>
    <definedName name="e" hidden="1">#REF!</definedName>
    <definedName name="EB">#REF!</definedName>
    <definedName name="EBNUMBER">#REF!</definedName>
    <definedName name="ee" hidden="1">#REF!</definedName>
    <definedName name="Essbase_Ret">#REF!</definedName>
    <definedName name="etet" hidden="1">#REF!</definedName>
    <definedName name="ExchangeRate">#REF!</definedName>
    <definedName name="FDHD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f">#REF!</definedName>
    <definedName name="fill" hidden="1">#REF!</definedName>
    <definedName name="firstTimeRunReport">0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recastSubTotalMatch">OFFSET(ForecastSubTotalRecordMatch, 1, 0, nVariables, 1)</definedName>
    <definedName name="formRange">OFFSET(sPic, 1, 1, nVariables, Years+1)</definedName>
    <definedName name="FS_LINES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HDF" hidden="1">#REF!</definedName>
    <definedName name="gg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J" hidden="1">#REF!</definedName>
    <definedName name="Graph" hidden="1">#REF!</definedName>
    <definedName name="Hamilton">#REF!</definedName>
    <definedName name="Hamilton___Brampton">#REF!</definedName>
    <definedName name="Hamilton___Missisauga">#REF!</definedName>
    <definedName name="Hamilton___St._Catherines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KL" hidden="1">#REF!</definedName>
    <definedName name="HLJKGJKL" hidden="1">#REF!</definedName>
    <definedName name="HOEPDec">#REF!</definedName>
    <definedName name="HOEPFeb">#REF!</definedName>
    <definedName name="HOEPJan">#REF!</definedName>
    <definedName name="HOEPJul">#REF!</definedName>
    <definedName name="HOEPJun">#REF!</definedName>
    <definedName name="HOEPMar">#REF!</definedName>
    <definedName name="HOEPMay">#REF!</definedName>
    <definedName name="HOEPNov">#REF!</definedName>
    <definedName name="HOEPOct">#REF!</definedName>
    <definedName name="HOEPSep">#REF!</definedName>
    <definedName name="INCOME">#REF!</definedName>
    <definedName name="Internal_Resource_Burdened_Rate_Yearly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40892.6053125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39266.6333564815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#REF!</definedName>
    <definedName name="K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KASFDH" hidden="1">#REF!</definedName>
    <definedName name="m" hidden="1">{#N/A,#N/A,FALSE,"Aging Summary";#N/A,#N/A,FALSE,"Ratio Analysis";#N/A,#N/A,FALSE,"Test 120 Day Accts";#N/A,#N/A,FALSE,"Tickmarks"}</definedName>
    <definedName name="Main">#REF!</definedName>
    <definedName name="Max">#REF!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in">#REF!</definedName>
    <definedName name="Mississauga">#REF!</definedName>
    <definedName name="Mississauga___St._Catherines">#REF!</definedName>
    <definedName name="mmm">#REF!</definedName>
    <definedName name="Mnum">#REF!</definedName>
    <definedName name="n" hidden="1">{#N/A,#N/A,FALSE,"Aging Summary";#N/A,#N/A,FALSE,"Ratio Analysis";#N/A,#N/A,FALSE,"Test 120 Day Accts";#N/A,#N/A,FALSE,"Tickmarks"}</definedName>
    <definedName name="nnn">#REF!</definedName>
    <definedName name="nOfScoreFunctions">COUNTA(#REF!)-1</definedName>
    <definedName name="nVariables">10</definedName>
    <definedName name="NvsAnswerCol">"[B0096.xls]Sheet1!$A$8:$A$426"</definedName>
    <definedName name="NvsASD">"V2009-10-03"</definedName>
    <definedName name="NvsAutoDrillOk">"VY"</definedName>
    <definedName name="NvsElapsedTime">0.00299768518016208</definedName>
    <definedName name="NvsEndTime">40154.6928703704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"V2006-01-01"</definedName>
    <definedName name="NvsPanelSetid">"VCTC01"</definedName>
    <definedName name="NvsReqBU">"VCONSO"</definedName>
    <definedName name="NvsReqBUOnly">"VN"</definedName>
    <definedName name="NvsTransLed">"VN"</definedName>
    <definedName name="NvsTreeASD">"V2009-10-03"</definedName>
    <definedName name="NvsValTbl.CURRENCY_CD">"CURRENCY_CD_TBL"</definedName>
    <definedName name="ofalse">INDEX(#REF!, MATCH("false",#REF!, 0))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o" hidden="1">{#N/A,#N/A,FALSE,"Aging Summary";#N/A,#N/A,FALSE,"Ratio Analysis";#N/A,#N/A,FALSE,"Test 120 Day Accts";#N/A,#N/A,FALSE,"Tickmarks"}</definedName>
    <definedName name="Order" hidden="1">255</definedName>
    <definedName name="otrue">INDEX(#REF!, MATCH("true",#REF!, 0))</definedName>
    <definedName name="p" hidden="1">{#N/A,#N/A,FALSE,"Aging Summary";#N/A,#N/A,FALSE,"Ratio Analysis";#N/A,#N/A,FALSE,"Test 120 Day Accts";#N/A,#N/A,FALSE,"Tickmarks"}</definedName>
    <definedName name="Pages2000b">#REF!,#REF!,#REF!,#REF!,#REF!,#REF!,#REF!</definedName>
    <definedName name="PagesAll">#REF!,#REF!,#REF!,#REF!,#REF!,#REF!,#REF!,#REF!,#REF!,#REF!,#REF!,#REF!</definedName>
    <definedName name="pp" hidden="1">{#N/A,#N/A,FALSE,"Aging Summary";#N/A,#N/A,FALSE,"Ratio Analysis";#N/A,#N/A,FALSE,"Test 120 Day Accts";#N/A,#N/A,FALSE,"Tickmarks"}</definedName>
    <definedName name="_xlnm.Print_Area">#REF!</definedName>
    <definedName name="qbs_table">#REF!</definedName>
    <definedName name="Retearn">#REF!</definedName>
    <definedName name="rr" hidden="1">{#N/A,#N/A,FALSE,"Aging Summary";#N/A,#N/A,FALSE,"Ratio Analysis";#N/A,#N/A,FALSE,"Test 120 Day Accts";#N/A,#N/A,FALSE,"Tickmarks"}</definedName>
    <definedName name="rrr">#REF!</definedName>
    <definedName name="rtyr" hidden="1">{#N/A,#N/A,FALSE,"Aging Summary";#N/A,#N/A,FALSE,"Ratio Analysis";#N/A,#N/A,FALSE,"Test 120 Day Accts";#N/A,#N/A,FALSE,"Tickmarks"}</definedName>
    <definedName name="Scenario">#REF!</definedName>
    <definedName name="ScoreFunctions">OFFSET(#REF!, 1, 0, nOfScoreFunctions, 1)</definedName>
    <definedName name="SCriteria">#REF!</definedName>
    <definedName name="sFunction">#REF!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ss">#REF!</definedName>
    <definedName name="St._Catherines">#REF!</definedName>
    <definedName name="StartYear">#REF!</definedName>
    <definedName name="sub_table">#REF!</definedName>
    <definedName name="TableReportAll">#REF!,#REF!,#REF!</definedName>
    <definedName name="Target">#REF!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Year">#REF!</definedName>
    <definedName name="TM1REBUILDOPTION">1</definedName>
    <definedName name="Total_Email_Users_to_Migrate">#REF!</definedName>
    <definedName name="tretert" hidden="1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USD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v">#REF!</definedName>
    <definedName name="VARIANCECOMMENTS">#REF!</definedName>
    <definedName name="Vaughan">#REF!</definedName>
    <definedName name="Vaughan___Hamilton">#REF!</definedName>
    <definedName name="Vaughan___Mississauga">#REF!</definedName>
    <definedName name="Vaughan___St._Catherines">#REF!</definedName>
    <definedName name="vbbbbbbbbb" hidden="1">{#N/A,#N/A,FALSE,"Aging Summary";#N/A,#N/A,FALSE,"Ratio Analysis";#N/A,#N/A,FALSE,"Test 120 Day Accts";#N/A,#N/A,FALSE,"Tickmarks"}</definedName>
    <definedName name="VOLVERC">#REF!</definedName>
    <definedName name="w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IP_ACCRUAL">#REF!</definedName>
    <definedName name="Working_Version">"Retrieve_1"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xception._.Report." hidden="1">{#N/A,#N/A,FALSE,"Exception Report"}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hidden="1">{#N/A,#N/A,FALSE,"Part E";#N/A,#N/A,FALSE,"E.1 Prelim Earnings Plan"}</definedName>
    <definedName name="wrn.President._.Report." hidden="1">{#N/A,#N/A,FALSE,"President's Cover";#N/A,#N/A,FALSE,"A.1 1998 Objectives";#N/A,#N/A,FALSE,"A.2 President's Measures";#N/A,#N/A,FALSE,"A.3 Commentary"}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x">#REF!</definedName>
    <definedName name="xxx">#REF!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lyFinancialMatch">OFFSET(YearlyFinancialRecordMatch, 1, 0, nVariables, 1)</definedName>
    <definedName name="yearNom">INDEX(#REF!, MATCH("ForecastColumnHeaders",#REF!, 0))</definedName>
    <definedName name="Years">#REF!</definedName>
    <definedName name="ytrytry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J12" i="1"/>
  <c r="J11" i="1"/>
  <c r="O13" i="1"/>
  <c r="J10" i="1"/>
  <c r="C13" i="1"/>
  <c r="P13" i="1"/>
  <c r="N13" i="1"/>
  <c r="M13" i="1"/>
  <c r="L13" i="1"/>
  <c r="K13" i="1"/>
  <c r="J9" i="1"/>
  <c r="G13" i="1"/>
  <c r="F13" i="1"/>
  <c r="E13" i="1"/>
  <c r="D13" i="1"/>
  <c r="D15" i="1" l="1"/>
  <c r="C15" i="1"/>
  <c r="I15" i="1"/>
  <c r="K15" i="1"/>
  <c r="L15" i="1"/>
  <c r="O15" i="1"/>
  <c r="E15" i="1"/>
  <c r="M15" i="1"/>
  <c r="P15" i="1"/>
  <c r="G15" i="1"/>
  <c r="N15" i="1"/>
  <c r="F15" i="1"/>
  <c r="H15" i="1"/>
</calcChain>
</file>

<file path=xl/sharedStrings.xml><?xml version="1.0" encoding="utf-8"?>
<sst xmlns="http://schemas.openxmlformats.org/spreadsheetml/2006/main" count="37" uniqueCount="29">
  <si>
    <t>Table 5.4.1 - 2 - Revised 2AB for In - Service</t>
  </si>
  <si>
    <t>CATEGORY</t>
  </si>
  <si>
    <t>Actual In-Service</t>
  </si>
  <si>
    <t>Bridge years</t>
  </si>
  <si>
    <t>Planned In-Service</t>
  </si>
  <si>
    <t>2020 Actual</t>
  </si>
  <si>
    <t>2021 Actual</t>
  </si>
  <si>
    <t>2022 Actual</t>
  </si>
  <si>
    <t>2023 Actual</t>
  </si>
  <si>
    <t>2024 Actual</t>
  </si>
  <si>
    <t>2025 Plan</t>
  </si>
  <si>
    <t>2025 Actual</t>
  </si>
  <si>
    <t>Var</t>
  </si>
  <si>
    <t>2026 Plan</t>
  </si>
  <si>
    <t>2027 Budget</t>
  </si>
  <si>
    <t>2028 Budget</t>
  </si>
  <si>
    <t>2029 Budget</t>
  </si>
  <si>
    <t>2030 Budget</t>
  </si>
  <si>
    <t>2031 Budget</t>
  </si>
  <si>
    <t>Actual</t>
  </si>
  <si>
    <t>$MM</t>
  </si>
  <si>
    <t>%</t>
  </si>
  <si>
    <t>System Access</t>
  </si>
  <si>
    <t>System Renewal</t>
  </si>
  <si>
    <t>System Service</t>
  </si>
  <si>
    <t>General Plant</t>
  </si>
  <si>
    <t>TOTAL GROSS IN-SERVICE</t>
  </si>
  <si>
    <t>Total Contributions</t>
  </si>
  <si>
    <t>NET IN-SERVICE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</si>
</sst>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979B1-E09E-46F6-B7EC-71A5154116CB}">
  <dimension ref="B2:P15"/>
  <sheetViews>
    <sheetView tabSelected="1" workbookViewId="0">
      <selection activeCell="J15" sqref="J15"/>
    </sheetView>
  </sheetViews>
  <sheetFormatPr defaultRowHeight="15" x14ac:dyDescent="0.25"/>
  <cols>
    <col min="2" max="2" width="30.7109375" customWidth="1"/>
    <col min="3" max="7" width="10.42578125" customWidth="1"/>
    <col min="8" max="8" width="9.28515625" customWidth="1"/>
    <col min="9" max="9" width="10.42578125" customWidth="1"/>
    <col min="10" max="10" width="8.42578125" customWidth="1"/>
    <col min="11" max="11" width="9.5703125" customWidth="1"/>
    <col min="12" max="16" width="10.42578125" customWidth="1"/>
  </cols>
  <sheetData>
    <row r="2" spans="2:16" ht="18" x14ac:dyDescent="0.25">
      <c r="B2" s="8" t="s">
        <v>0</v>
      </c>
    </row>
    <row r="5" spans="2:16" x14ac:dyDescent="0.25">
      <c r="B5" s="10" t="s">
        <v>1</v>
      </c>
      <c r="C5" s="11" t="s">
        <v>2</v>
      </c>
      <c r="D5" s="12"/>
      <c r="E5" s="12"/>
      <c r="F5" s="12"/>
      <c r="G5" s="13"/>
      <c r="H5" s="11" t="s">
        <v>3</v>
      </c>
      <c r="I5" s="12"/>
      <c r="J5" s="12"/>
      <c r="K5" s="13"/>
      <c r="L5" s="11" t="s">
        <v>4</v>
      </c>
      <c r="M5" s="12"/>
      <c r="N5" s="12"/>
      <c r="O5" s="12"/>
      <c r="P5" s="13"/>
    </row>
    <row r="6" spans="2:16" ht="15" customHeight="1" x14ac:dyDescent="0.25">
      <c r="B6" s="10"/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9" t="s">
        <v>15</v>
      </c>
      <c r="N6" s="9" t="s">
        <v>16</v>
      </c>
      <c r="O6" s="9" t="s">
        <v>17</v>
      </c>
      <c r="P6" s="9" t="s">
        <v>18</v>
      </c>
    </row>
    <row r="7" spans="2:16" x14ac:dyDescent="0.25">
      <c r="B7" s="10"/>
      <c r="C7" s="9" t="s">
        <v>19</v>
      </c>
      <c r="D7" s="9" t="s">
        <v>19</v>
      </c>
      <c r="E7" s="9" t="s">
        <v>19</v>
      </c>
      <c r="F7" s="9" t="s">
        <v>19</v>
      </c>
      <c r="G7" s="9" t="s">
        <v>19</v>
      </c>
      <c r="H7" s="9"/>
      <c r="I7" s="9" t="s">
        <v>19</v>
      </c>
      <c r="J7" s="9"/>
      <c r="K7" s="9"/>
      <c r="L7" s="9"/>
      <c r="M7" s="9"/>
      <c r="N7" s="9"/>
      <c r="O7" s="9"/>
      <c r="P7" s="9"/>
    </row>
    <row r="8" spans="2:16" x14ac:dyDescent="0.25">
      <c r="B8" s="10"/>
      <c r="C8" s="14" t="s">
        <v>20</v>
      </c>
      <c r="D8" s="15"/>
      <c r="E8" s="15"/>
      <c r="F8" s="15"/>
      <c r="G8" s="16"/>
      <c r="H8" s="11" t="s">
        <v>20</v>
      </c>
      <c r="I8" s="13"/>
      <c r="J8" s="2" t="s">
        <v>21</v>
      </c>
      <c r="K8" s="2" t="s">
        <v>20</v>
      </c>
      <c r="L8" s="11" t="s">
        <v>20</v>
      </c>
      <c r="M8" s="12"/>
      <c r="N8" s="12"/>
      <c r="O8" s="12"/>
      <c r="P8" s="13"/>
    </row>
    <row r="9" spans="2:16" x14ac:dyDescent="0.25">
      <c r="B9" s="3" t="s">
        <v>22</v>
      </c>
      <c r="C9" s="4">
        <v>122.49999999999999</v>
      </c>
      <c r="D9" s="4">
        <v>132.80000000000001</v>
      </c>
      <c r="E9" s="4">
        <v>106.39999999999999</v>
      </c>
      <c r="F9" s="4">
        <v>166.2</v>
      </c>
      <c r="G9" s="4">
        <v>221</v>
      </c>
      <c r="H9" s="4">
        <v>275.2</v>
      </c>
      <c r="I9" s="4">
        <v>269</v>
      </c>
      <c r="J9" s="5">
        <f t="shared" ref="J9:J15" si="0">I9/H9-1</f>
        <v>-2.2529069767441845E-2</v>
      </c>
      <c r="K9" s="4">
        <v>275.2</v>
      </c>
      <c r="L9" s="4">
        <v>247.89999999999998</v>
      </c>
      <c r="M9" s="4">
        <v>285.7</v>
      </c>
      <c r="N9" s="4">
        <v>291.60000000000002</v>
      </c>
      <c r="O9" s="4">
        <v>304.09999999999997</v>
      </c>
      <c r="P9" s="4">
        <v>249.8</v>
      </c>
    </row>
    <row r="10" spans="2:16" x14ac:dyDescent="0.25">
      <c r="B10" s="3" t="s">
        <v>23</v>
      </c>
      <c r="C10" s="4">
        <v>123.5</v>
      </c>
      <c r="D10" s="4">
        <v>130.60000000000002</v>
      </c>
      <c r="E10" s="4">
        <v>145.80000000000001</v>
      </c>
      <c r="F10" s="4">
        <v>161.19999999999999</v>
      </c>
      <c r="G10" s="4">
        <v>178</v>
      </c>
      <c r="H10" s="4">
        <v>173.1</v>
      </c>
      <c r="I10" s="4">
        <v>199.5</v>
      </c>
      <c r="J10" s="5">
        <f t="shared" si="0"/>
        <v>0.15251299826689779</v>
      </c>
      <c r="K10" s="4">
        <v>173.1</v>
      </c>
      <c r="L10" s="4">
        <v>157.4</v>
      </c>
      <c r="M10" s="4">
        <v>190.8</v>
      </c>
      <c r="N10" s="4">
        <v>206.5</v>
      </c>
      <c r="O10" s="4">
        <v>254.29999999999998</v>
      </c>
      <c r="P10" s="4">
        <v>340</v>
      </c>
    </row>
    <row r="11" spans="2:16" x14ac:dyDescent="0.25">
      <c r="B11" s="3" t="s">
        <v>24</v>
      </c>
      <c r="C11" s="4">
        <v>21.5</v>
      </c>
      <c r="D11" s="4">
        <v>25.799999999999997</v>
      </c>
      <c r="E11" s="4">
        <v>23.600000000000005</v>
      </c>
      <c r="F11" s="4">
        <v>21.8</v>
      </c>
      <c r="G11" s="4">
        <v>21.900000000000002</v>
      </c>
      <c r="H11" s="4">
        <v>33</v>
      </c>
      <c r="I11" s="4">
        <v>34.5</v>
      </c>
      <c r="J11" s="5">
        <f t="shared" si="0"/>
        <v>4.5454545454545414E-2</v>
      </c>
      <c r="K11" s="4">
        <v>33</v>
      </c>
      <c r="L11" s="4">
        <v>28.200000000000003</v>
      </c>
      <c r="M11" s="4">
        <v>67.5</v>
      </c>
      <c r="N11" s="4">
        <v>38.200000000000003</v>
      </c>
      <c r="O11" s="4">
        <v>70.8</v>
      </c>
      <c r="P11" s="4">
        <v>115.19999999999999</v>
      </c>
    </row>
    <row r="12" spans="2:16" x14ac:dyDescent="0.25">
      <c r="B12" s="3" t="s">
        <v>25</v>
      </c>
      <c r="C12" s="4">
        <v>37.200000000000003</v>
      </c>
      <c r="D12" s="4">
        <v>23.500000000000004</v>
      </c>
      <c r="E12" s="4">
        <v>26.599999999999998</v>
      </c>
      <c r="F12" s="4">
        <v>156.29999999999998</v>
      </c>
      <c r="G12" s="4">
        <v>46.6</v>
      </c>
      <c r="H12" s="4">
        <v>28.3</v>
      </c>
      <c r="I12" s="4">
        <v>30.5</v>
      </c>
      <c r="J12" s="5">
        <f t="shared" si="0"/>
        <v>7.7738515901059957E-2</v>
      </c>
      <c r="K12" s="4">
        <v>28.3</v>
      </c>
      <c r="L12" s="4">
        <v>31.799999999999997</v>
      </c>
      <c r="M12" s="4">
        <v>68</v>
      </c>
      <c r="N12" s="4">
        <v>56.5</v>
      </c>
      <c r="O12" s="4">
        <v>80.2</v>
      </c>
      <c r="P12" s="4">
        <v>43.7</v>
      </c>
    </row>
    <row r="13" spans="2:16" x14ac:dyDescent="0.25">
      <c r="B13" s="3" t="s">
        <v>26</v>
      </c>
      <c r="C13" s="6">
        <f t="shared" ref="C13:I13" si="1">SUM(C9:C12)</f>
        <v>304.7</v>
      </c>
      <c r="D13" s="6">
        <f t="shared" si="1"/>
        <v>312.70000000000005</v>
      </c>
      <c r="E13" s="6">
        <f t="shared" si="1"/>
        <v>302.40000000000003</v>
      </c>
      <c r="F13" s="6">
        <f t="shared" si="1"/>
        <v>505.5</v>
      </c>
      <c r="G13" s="6">
        <f t="shared" si="1"/>
        <v>467.5</v>
      </c>
      <c r="H13" s="1">
        <f t="shared" si="1"/>
        <v>509.59999999999997</v>
      </c>
      <c r="I13" s="6">
        <f t="shared" si="1"/>
        <v>533.5</v>
      </c>
      <c r="J13" s="7">
        <v>4.6899529042386146E-2</v>
      </c>
      <c r="K13" s="6">
        <f t="shared" ref="K13:P13" si="2">SUM(K9:K12)</f>
        <v>509.59999999999997</v>
      </c>
      <c r="L13" s="6">
        <f t="shared" si="2"/>
        <v>465.29999999999995</v>
      </c>
      <c r="M13" s="6">
        <f t="shared" si="2"/>
        <v>612</v>
      </c>
      <c r="N13" s="6">
        <f t="shared" si="2"/>
        <v>592.80000000000007</v>
      </c>
      <c r="O13" s="6">
        <f t="shared" si="2"/>
        <v>709.4</v>
      </c>
      <c r="P13" s="6">
        <f t="shared" si="2"/>
        <v>748.7</v>
      </c>
    </row>
    <row r="14" spans="2:16" x14ac:dyDescent="0.25">
      <c r="B14" s="3" t="s">
        <v>27</v>
      </c>
      <c r="C14" s="6">
        <v>-67.099999999999994</v>
      </c>
      <c r="D14" s="6">
        <v>-70</v>
      </c>
      <c r="E14" s="6">
        <v>-60.300000000000011</v>
      </c>
      <c r="F14" s="6">
        <v>-101.1</v>
      </c>
      <c r="G14" s="6">
        <v>-132.89999999999998</v>
      </c>
      <c r="H14" s="6">
        <v>-160.89999999999998</v>
      </c>
      <c r="I14" s="6">
        <v>-160.69999999999999</v>
      </c>
      <c r="J14" s="7">
        <v>-1.2430080795524656E-3</v>
      </c>
      <c r="K14" s="6">
        <v>-160.89999999999998</v>
      </c>
      <c r="L14" s="6">
        <v>-152.20000000000002</v>
      </c>
      <c r="M14" s="6">
        <v>-173.7</v>
      </c>
      <c r="N14" s="6">
        <v>-114.60000000000001</v>
      </c>
      <c r="O14" s="6">
        <v>-125.1</v>
      </c>
      <c r="P14" s="6">
        <v>-109.7</v>
      </c>
    </row>
    <row r="15" spans="2:16" x14ac:dyDescent="0.25">
      <c r="B15" s="3" t="s">
        <v>28</v>
      </c>
      <c r="C15" s="6">
        <f t="shared" ref="C15:I15" si="3">C13+C14</f>
        <v>237.6</v>
      </c>
      <c r="D15" s="6">
        <f t="shared" si="3"/>
        <v>242.70000000000005</v>
      </c>
      <c r="E15" s="6">
        <f t="shared" si="3"/>
        <v>242.10000000000002</v>
      </c>
      <c r="F15" s="6">
        <f t="shared" si="3"/>
        <v>404.4</v>
      </c>
      <c r="G15" s="6">
        <f t="shared" si="3"/>
        <v>334.6</v>
      </c>
      <c r="H15" s="6">
        <f t="shared" si="3"/>
        <v>348.7</v>
      </c>
      <c r="I15" s="6">
        <f t="shared" si="3"/>
        <v>372.8</v>
      </c>
      <c r="J15" s="7">
        <v>6.9113851448236341E-2</v>
      </c>
      <c r="K15" s="6">
        <f t="shared" ref="K15:P15" si="4">K13+K14</f>
        <v>348.7</v>
      </c>
      <c r="L15" s="6">
        <f t="shared" si="4"/>
        <v>313.09999999999991</v>
      </c>
      <c r="M15" s="6">
        <f t="shared" si="4"/>
        <v>438.3</v>
      </c>
      <c r="N15" s="6">
        <f t="shared" si="4"/>
        <v>478.20000000000005</v>
      </c>
      <c r="O15" s="6">
        <f t="shared" si="4"/>
        <v>584.29999999999995</v>
      </c>
      <c r="P15" s="6">
        <f t="shared" si="4"/>
        <v>639</v>
      </c>
    </row>
  </sheetData>
  <mergeCells count="21">
    <mergeCell ref="B5:B8"/>
    <mergeCell ref="C5:G5"/>
    <mergeCell ref="H5:K5"/>
    <mergeCell ref="L5:P5"/>
    <mergeCell ref="C6:C7"/>
    <mergeCell ref="D6:D7"/>
    <mergeCell ref="E6:E7"/>
    <mergeCell ref="F6:F7"/>
    <mergeCell ref="G6:G7"/>
    <mergeCell ref="H6:H7"/>
    <mergeCell ref="O6:O7"/>
    <mergeCell ref="P6:P7"/>
    <mergeCell ref="C8:G8"/>
    <mergeCell ref="H8:I8"/>
    <mergeCell ref="L8:P8"/>
    <mergeCell ref="I6:I7"/>
    <mergeCell ref="J6:J7"/>
    <mergeCell ref="K6:K7"/>
    <mergeCell ref="L6:L7"/>
    <mergeCell ref="M6:M7"/>
    <mergeCell ref="N6:N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9B46AF-990F-48B9-8BBB-C389FC2680F7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41e39310-30fa-442b-828a-d033d9a68cd1"/>
    <ds:schemaRef ds:uri="8a46b197-c0a1-4f21-9a6b-51f5ee863a99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F2BFB81-7B06-42FC-9DE2-DAFE0D2E1A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394C4C-BCD0-4E0F-A50A-B347BD38A4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2AB for INS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Sampali Saha</dc:creator>
  <cp:keywords/>
  <dc:description/>
  <cp:lastModifiedBy>David Moy</cp:lastModifiedBy>
  <cp:revision/>
  <dcterms:created xsi:type="dcterms:W3CDTF">2026-01-21T17:18:08Z</dcterms:created>
  <dcterms:modified xsi:type="dcterms:W3CDTF">2026-02-19T20:35:28Z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