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10" documentId="13_ncr:1_{003E2049-4F76-41CB-8077-3A5FC2312FF0}" xr6:coauthVersionLast="47" xr6:coauthVersionMax="47" xr10:uidLastSave="{D2B4946E-C83B-478A-8F95-E0DD1B16BE50}"/>
  <bookViews>
    <workbookView xWindow="-110" yWindow="-110" windowWidth="19420" windowHeight="11620" tabRatio="663" xr2:uid="{EE88E15A-89A5-4DCB-9D7F-C19CFC9084DD}"/>
  </bookViews>
  <sheets>
    <sheet name="App.2-BA_FA CS_Monthly" sheetId="3" r:id="rId1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_HUB1">#REF!</definedName>
    <definedName name="________HUB2">#REF!</definedName>
    <definedName name="________HUB3">#REF!</definedName>
    <definedName name="________HUB4">#REF!</definedName>
    <definedName name="_______ACT995">#REF!</definedName>
    <definedName name="_______HUB1">#REF!</definedName>
    <definedName name="_______HUB2">#REF!</definedName>
    <definedName name="_______HUB3">#REF!</definedName>
    <definedName name="_______HUB4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all1">#REF!</definedName>
    <definedName name="______cat2">#REF!</definedName>
    <definedName name="______FED07">#REF!</definedName>
    <definedName name="______FED09">#REF!</definedName>
    <definedName name="______FED10">#REF!</definedName>
    <definedName name="______FED11">#REF!</definedName>
    <definedName name="______HUB1">#REF!</definedName>
    <definedName name="______HUB2">#REF!</definedName>
    <definedName name="______HUB3">#REF!</definedName>
    <definedName name="______HUB4">#REF!</definedName>
    <definedName name="______map1">#REF!</definedName>
    <definedName name="______map2">#REF!</definedName>
    <definedName name="______ONT07">#REF!</definedName>
    <definedName name="______ONT10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all1">#REF!</definedName>
    <definedName name="_____cat2">#REF!</definedName>
    <definedName name="_____FED06">#REF!</definedName>
    <definedName name="_____FED07">#REF!</definedName>
    <definedName name="_____FED08">#REF!</definedName>
    <definedName name="_____FED09">#REF!</definedName>
    <definedName name="_____FED10">#REF!</definedName>
    <definedName name="_____FED11">#REF!</definedName>
    <definedName name="_____HUB1">#REF!</definedName>
    <definedName name="_____HUB2">#REF!</definedName>
    <definedName name="_____HUB3">#REF!</definedName>
    <definedName name="_____HUB4">#REF!</definedName>
    <definedName name="_____map1">#REF!</definedName>
    <definedName name="_____map2">#REF!</definedName>
    <definedName name="_____N4">#REF!</definedName>
    <definedName name="_____N6">#REF!</definedName>
    <definedName name="_____ONT06">#REF!</definedName>
    <definedName name="_____ONT07">#REF!</definedName>
    <definedName name="_____ONT08">#REF!</definedName>
    <definedName name="_____ONT09">#REF!</definedName>
    <definedName name="_____ONT10">#REF!</definedName>
    <definedName name="_____ONT11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all1">#REF!</definedName>
    <definedName name="____cat2">#REF!</definedName>
    <definedName name="____FED06">#REF!</definedName>
    <definedName name="____FED07">#REF!</definedName>
    <definedName name="____FED08">#REF!</definedName>
    <definedName name="____FED09">#REF!</definedName>
    <definedName name="____FED10">#REF!</definedName>
    <definedName name="____FED11">#REF!</definedName>
    <definedName name="____HUB1">#REF!</definedName>
    <definedName name="____HUB2">#REF!</definedName>
    <definedName name="____HUB3">#REF!</definedName>
    <definedName name="____HUB4">#REF!</definedName>
    <definedName name="____map1">#REF!</definedName>
    <definedName name="____map2">#REF!</definedName>
    <definedName name="____N4">#REF!</definedName>
    <definedName name="____N6">#REF!</definedName>
    <definedName name="____ONT06">#REF!</definedName>
    <definedName name="____ONT07">#REF!</definedName>
    <definedName name="____ONT08">#REF!</definedName>
    <definedName name="____ONT09">#REF!</definedName>
    <definedName name="____ONT10">#REF!</definedName>
    <definedName name="____ONT11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all1">#REF!</definedName>
    <definedName name="___cat2">#REF!</definedName>
    <definedName name="___FED06">#REF!</definedName>
    <definedName name="___FED07">#REF!</definedName>
    <definedName name="___FED08">#REF!</definedName>
    <definedName name="___FED09">#REF!</definedName>
    <definedName name="___FED10">#REF!</definedName>
    <definedName name="___FED11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HUB1">#REF!</definedName>
    <definedName name="___HUB2">#REF!</definedName>
    <definedName name="___HUB3">#REF!</definedName>
    <definedName name="___hub310">#REF!</definedName>
    <definedName name="___HUB4">#REF!</definedName>
    <definedName name="___INDEX_SHEET___ASAP_Utilities">#REF!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map1">#REF!</definedName>
    <definedName name="___map2">#REF!</definedName>
    <definedName name="___N4">#REF!</definedName>
    <definedName name="___N6">#REF!</definedName>
    <definedName name="___Oct2012">#REF!</definedName>
    <definedName name="___ONT06">#REF!</definedName>
    <definedName name="___ONT07">#REF!</definedName>
    <definedName name="___ONT08">#REF!</definedName>
    <definedName name="___ONT09">#REF!</definedName>
    <definedName name="___ONT10">#REF!</definedName>
    <definedName name="___ONT11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hidden="1">{#N/A,#N/A,TRUE,"UKUPNO";#N/A,#N/A,TRUE,"PLASMAN";#N/A,#N/A,TRUE,"REKAP"}</definedName>
    <definedName name="___yo11121">#REF!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all1">#REF!</definedName>
    <definedName name="__cat2">#REF!</definedName>
    <definedName name="__d2">#REF!</definedName>
    <definedName name="__FDS_HYPERLINK_TOGGLE_STATE__" hidden="1">"ON"</definedName>
    <definedName name="__FDS_UNIQUE_RANGE_ID_GENERATOR_COUNTER" hidden="1">1</definedName>
    <definedName name="__FED06">#REF!</definedName>
    <definedName name="__FED07">#REF!</definedName>
    <definedName name="__FED08">#REF!</definedName>
    <definedName name="__FED09">#REF!</definedName>
    <definedName name="__FED10">#REF!</definedName>
    <definedName name="__FED11">#REF!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HUB1">#REF!</definedName>
    <definedName name="__HUB2">#REF!</definedName>
    <definedName name="__HUB3">#REF!</definedName>
    <definedName name="__HUB4">#REF!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map1">#REF!</definedName>
    <definedName name="__map2">#REF!</definedName>
    <definedName name="__msq964">#REF!</definedName>
    <definedName name="__N4">#REF!</definedName>
    <definedName name="__N6">#REF!</definedName>
    <definedName name="__ONT06">#REF!</definedName>
    <definedName name="__ONT07">#REF!</definedName>
    <definedName name="__ONT08">#REF!</definedName>
    <definedName name="__ONT09">#REF!</definedName>
    <definedName name="__ONT10">#REF!</definedName>
    <definedName name="__ONT11">#REF!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hidden="1">{#N/A,#N/A,TRUE,"UKUPNO";#N/A,#N/A,TRUE,"PLASMAN";#N/A,#N/A,TRUE,"REKAP"}</definedName>
    <definedName name="__yo11121">#REF!</definedName>
    <definedName name="__z1" hidden="1">{#N/A,#N/A,TRUE,"UKUPNO";#N/A,#N/A,TRUE,"PLASMAN";#N/A,#N/A,TRUE,"REKAP"}</definedName>
    <definedName name="_00_THESI_01001_AV001">#REF!</definedName>
    <definedName name="_00_THESI_01001_AV004">#REF!</definedName>
    <definedName name="_00_THESI_02001_AV001">#REF!</definedName>
    <definedName name="_00_THESI_02001_AV004">#REF!</definedName>
    <definedName name="_00_THESI_08001_AV001">#REF!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4CO_BS">#REF!</definedName>
    <definedName name="_14CO_BS_RESTATED">#REF!</definedName>
    <definedName name="_14CO_CF">#REF!</definedName>
    <definedName name="_14CO_CF_RESTATED">#REF!</definedName>
    <definedName name="_14CO_IS">#REF!</definedName>
    <definedName name="_14CO_IS_RESTATED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14_Planned_ISA_Month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_Dec_03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_THESI_02001_AV001">#REF!</definedName>
    <definedName name="_50_THESI_02001_AV004">#REF!</definedName>
    <definedName name="_50_THESI_02001_BV001">#REF!</definedName>
    <definedName name="_50_THESI_02001_BV002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60009">#REF!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ll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CAPITAL_WIP_GROUP__CAPA_01001_AD001">#REF!</definedName>
    <definedName name="_CAPITAL_WIP_GROUP__CAPA_01001_AV001">#REF!</definedName>
    <definedName name="_CAPITAL_WIP_GROUP__CAPA_01001_AV002">#REF!</definedName>
    <definedName name="_CAPITAL_WIP_GROUP__CAPA_01001_AV003">#REF!</definedName>
    <definedName name="_CAPITAL_WIP_GROUP__COSH_01001_AD001">#REF!</definedName>
    <definedName name="_CAPITAL_WIP_GROUP__COSH_01001_AV001">#REF!</definedName>
    <definedName name="_CAPITAL_WIP_GROUP__COSH_01001_AV002">#REF!</definedName>
    <definedName name="_CAPITAL_WIP_GROUP__COSH_01001_AV003">#REF!</definedName>
    <definedName name="_CAPITAL_WIP_GROUP__COSU_01001_AD001">#REF!</definedName>
    <definedName name="_CAPITAL_WIP_GROUP__COSU_01001_AV001">#REF!</definedName>
    <definedName name="_CAPITAL_WIP_GROUP__COSU_01001_AV002">#REF!</definedName>
    <definedName name="_CAPITAL_WIP_GROUP__COSU_01001_AV003">#REF!</definedName>
    <definedName name="_CAPITAL_WIP_GROUP__CUAS_01001_AD001">#REF!</definedName>
    <definedName name="_CAPITAL_WIP_GROUP__CUAS_01001_AV001">#REF!</definedName>
    <definedName name="_CAPITAL_WIP_GROUP__CUAS_01001_AV002">#REF!</definedName>
    <definedName name="_CAPITAL_WIP_GROUP__CUAS_01001_AV003">#REF!</definedName>
    <definedName name="_CAPITAL_WIP_GROUP__CULI_01001_AD001">#REF!</definedName>
    <definedName name="_CAPITAL_WIP_GROUP__CULI_01001_AV001">#REF!</definedName>
    <definedName name="_CAPITAL_WIP_GROUP__CULI_01001_AV002">#REF!</definedName>
    <definedName name="_CAPITAL_WIP_GROUP__CULI_01001_AV003">#REF!</definedName>
    <definedName name="_CAPITAL_WIP_GROUP__CWIP_01001_AD001">#REF!</definedName>
    <definedName name="_CAPITAL_WIP_GROUP__CWIP_01001_AV001">#REF!</definedName>
    <definedName name="_CAPITAL_WIP_GROUP__CWIP_01001_AV002">#REF!</definedName>
    <definedName name="_CAPITAL_WIP_GROUP__CWIP_01001_AV003">#REF!</definedName>
    <definedName name="_CAPITAL_WIP_GROUP__IS_01001_AD001">#REF!</definedName>
    <definedName name="_CAPITAL_WIP_GROUP__IS_01001_AV001">#REF!</definedName>
    <definedName name="_CAPITAL_WIP_GROUP__IS_01001_AV002">#REF!</definedName>
    <definedName name="_CAPITAL_WIP_GROUP__IS_01001_AV003">#REF!</definedName>
    <definedName name="_CAPITAL_WIP_GROUP__LTIR_01001_AD001">#REF!</definedName>
    <definedName name="_CAPITAL_WIP_GROUP__LTIR_01001_AV001">#REF!</definedName>
    <definedName name="_CAPITAL_WIP_GROUP__LTIR_01001_AV002">#REF!</definedName>
    <definedName name="_CAPITAL_WIP_GROUP__LTIR_01001_AV003">#REF!</definedName>
    <definedName name="_CAPITAL_WIP_GROUP__LTNT_01001_AD001">#REF!</definedName>
    <definedName name="_CAPITAL_WIP_GROUP__LTNT_01001_AV001">#REF!</definedName>
    <definedName name="_CAPITAL_WIP_GROUP__LTNT_01001_AV002">#REF!</definedName>
    <definedName name="_CAPITAL_WIP_GROUP__LTNT_01001_AV003">#REF!</definedName>
    <definedName name="_CAPITAL_WIP_GROUP__OTAS_01001_AD001">#REF!</definedName>
    <definedName name="_CAPITAL_WIP_GROUP__OTAS_01001_AV001">#REF!</definedName>
    <definedName name="_CAPITAL_WIP_GROUP__OTAS_01001_AV002">#REF!</definedName>
    <definedName name="_CAPITAL_WIP_GROUP__OTAS_01001_AV003">#REF!</definedName>
    <definedName name="_CAPITAL_WIP_GROUP__OTHL_01001_AD001">#REF!</definedName>
    <definedName name="_CAPITAL_WIP_GROUP__OTHL_01001_AV001">#REF!</definedName>
    <definedName name="_CAPITAL_WIP_GROUP__OTHL_01001_AV002">#REF!</definedName>
    <definedName name="_CAPITAL_WIP_GROUP__OTHL_01001_AV003">#REF!</definedName>
    <definedName name="_CAPITAL_WIP_GROUP__RE_01001_AD001">#REF!</definedName>
    <definedName name="_CAPITAL_WIP_GROUP__RE_01001_AV001">#REF!</definedName>
    <definedName name="_CAPITAL_WIP_GROUP__RE_01001_AV002">#REF!</definedName>
    <definedName name="_CAPITAL_WIP_GROUP__RE_01001_AV003">#REF!</definedName>
    <definedName name="_cat2">#REF!</definedName>
    <definedName name="_Cost_Of_Sales__COS_01001_AD001">#REF!</definedName>
    <definedName name="_Cost_Of_Sales__COS_01001_AV001">#REF!</definedName>
    <definedName name="_Cost_Of_Sales__COS_01001_AV002">#REF!</definedName>
    <definedName name="_Cost_Of_Sales__COS_01001_AV003">#REF!</definedName>
    <definedName name="_Cost_Of_Sales__COS_01001_AV004">#REF!</definedName>
    <definedName name="_Cost_Of_Sales__DEPN_01001_AD001">#REF!</definedName>
    <definedName name="_Cost_Of_Sales__DEPN_01001_AV001">#REF!</definedName>
    <definedName name="_Cost_Of_Sales__DEPN_01001_AV002">#REF!</definedName>
    <definedName name="_Cost_Of_Sales__DEPN_01001_AV003">#REF!</definedName>
    <definedName name="_Cost_Of_Sales__DEPN_01001_AV004">#REF!</definedName>
    <definedName name="_Cost_Of_Sales__GAIN_01001_AD001">#REF!</definedName>
    <definedName name="_Cost_Of_Sales__GAIN_01001_AV001">#REF!</definedName>
    <definedName name="_Cost_Of_Sales__GAIN_01001_AV002">#REF!</definedName>
    <definedName name="_Cost_Of_Sales__GAIN_01001_AV003">#REF!</definedName>
    <definedName name="_Cost_Of_Sales__GAIN_01001_AV004">#REF!</definedName>
    <definedName name="_Cost_Of_Sales__INTI_01001_AD001">#REF!</definedName>
    <definedName name="_Cost_Of_Sales__INTI_01001_AV001">#REF!</definedName>
    <definedName name="_Cost_Of_Sales__INTI_01001_AV002">#REF!</definedName>
    <definedName name="_Cost_Of_Sales__INTI_01001_AV003">#REF!</definedName>
    <definedName name="_Cost_Of_Sales__INTI_01001_AV004">#REF!</definedName>
    <definedName name="_Cost_Of_Sales__INTL_01001_AD001">#REF!</definedName>
    <definedName name="_Cost_Of_Sales__INTL_01001_AV001">#REF!</definedName>
    <definedName name="_Cost_Of_Sales__INTL_01001_AV002">#REF!</definedName>
    <definedName name="_Cost_Of_Sales__INTL_01001_AV003">#REF!</definedName>
    <definedName name="_Cost_Of_Sales__INTL_01001_AV004">#REF!</definedName>
    <definedName name="_Cost_Of_Sales__INTS_01001_AD001">#REF!</definedName>
    <definedName name="_Cost_Of_Sales__INTS_01001_AV001">#REF!</definedName>
    <definedName name="_Cost_Of_Sales__INTS_01001_AV002">#REF!</definedName>
    <definedName name="_Cost_Of_Sales__INTS_01001_AV003">#REF!</definedName>
    <definedName name="_Cost_Of_Sales__INTS_01001_AV004">#REF!</definedName>
    <definedName name="_Cost_Of_Sales__ITAX_01001_AD001">#REF!</definedName>
    <definedName name="_Cost_Of_Sales__ITAX_01001_AV001">#REF!</definedName>
    <definedName name="_Cost_Of_Sales__ITAX_01001_AV002">#REF!</definedName>
    <definedName name="_Cost_Of_Sales__ITAX_01001_AV003">#REF!</definedName>
    <definedName name="_Cost_Of_Sales__ITAX_01001_AV004">#REF!</definedName>
    <definedName name="_Cost_Of_Sales__LOSS_01001_AD001">#REF!</definedName>
    <definedName name="_Cost_Of_Sales__LOSS_01001_AV001">#REF!</definedName>
    <definedName name="_Cost_Of_Sales__LOSS_01001_AV002">#REF!</definedName>
    <definedName name="_Cost_Of_Sales__LOSS_01001_AV003">#REF!</definedName>
    <definedName name="_Cost_Of_Sales__LOSS_01001_AV004">#REF!</definedName>
    <definedName name="_Cost_Of_Sales__OPEX_01001_AD001">#REF!</definedName>
    <definedName name="_Cost_Of_Sales__OPEX_01001_AV001">#REF!</definedName>
    <definedName name="_Cost_Of_Sales__OPEX_01001_AV002">#REF!</definedName>
    <definedName name="_Cost_Of_Sales__OPEX_01001_AV003">#REF!</definedName>
    <definedName name="_Cost_Of_Sales__OPEX_01001_AV004">#REF!</definedName>
    <definedName name="_Cost_Of_Sales__OTHI_01001_AD001">#REF!</definedName>
    <definedName name="_Cost_Of_Sales__OTHI_01001_AV001">#REF!</definedName>
    <definedName name="_Cost_Of_Sales__OTHI_01001_AV002">#REF!</definedName>
    <definedName name="_Cost_Of_Sales__OTHI_01001_AV003">#REF!</definedName>
    <definedName name="_Cost_Of_Sales__OTHI_01001_AV004">#REF!</definedName>
    <definedName name="_Cost_Of_Sales__SALE_01001_AD001">#REF!</definedName>
    <definedName name="_Cost_Of_Sales__SALE_01001_AV001">#REF!</definedName>
    <definedName name="_Cost_Of_Sales__SALE_01001_AV002">#REF!</definedName>
    <definedName name="_Cost_Of_Sales__SALE_01001_AV003">#REF!</definedName>
    <definedName name="_Cost_Of_Sales__SALE_01001_AV004">#REF!</definedName>
    <definedName name="_d2">#REF!</definedName>
    <definedName name="_Demand_Response_THESI_01001_AV001">#REF!</definedName>
    <definedName name="_Demand_Response_THESI_01001_AV004">#REF!</definedName>
    <definedName name="_Demand_Response_THESI_01001_BV001">#REF!</definedName>
    <definedName name="_Demand_Response_THESI_01001_BV002">#REF!</definedName>
    <definedName name="_Demand_Response_THESI_02001_AV001">#REF!</definedName>
    <definedName name="_Demand_Response_THESI_02001_AV004">#REF!</definedName>
    <definedName name="_Demand_Response_THESI_02001_BV001">#REF!</definedName>
    <definedName name="_Demand_Response_THESI_02001_BV002">#REF!</definedName>
    <definedName name="_Dist_Bin" hidden="1">#REF!</definedName>
    <definedName name="_Dist_Values" hidden="1">#REF!</definedName>
    <definedName name="_Electricity_Consol__THESI_05001_AV001">#REF!</definedName>
    <definedName name="_Electricity_Consol__THESI_05001_AV004">#REF!</definedName>
    <definedName name="_Electricity_Consol__THESI_05001_BV001">#REF!</definedName>
    <definedName name="_Electricity_Consol__THESI_05001_BV002">#REF!</definedName>
    <definedName name="_Electricity_Consol__THESI_08001_BV00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ED06">#REF!</definedName>
    <definedName name="_FED07">#REF!</definedName>
    <definedName name="_FED08">#REF!</definedName>
    <definedName name="_FED09">#REF!</definedName>
    <definedName name="_FED10">#REF!</definedName>
    <definedName name="_FED11">#REF!</definedName>
    <definedName name="_Fill" hidden="1">#REF!</definedName>
    <definedName name="_xlnm._FilterDatabase" localSheetId="0" hidden="1">'App.2-BA_FA CS_Monthly'!$A$1:$AF$193</definedName>
    <definedName name="_fin1" hidden="1">{#N/A,#N/A,TRUE,"UKUPNO";#N/A,#N/A,TRUE,"PLASMAN";#N/A,#N/A,TRUE,"REKAP"}</definedName>
    <definedName name="_Fixed_Asset_Acc_Dep__CAPA_01001_AD001">#REF!</definedName>
    <definedName name="_Fixed_Asset_Acc_Dep__CAPA_01001_AV001">#REF!</definedName>
    <definedName name="_Fixed_Asset_Acc_Dep__CAPA_01001_AV002">#REF!</definedName>
    <definedName name="_Fixed_Asset_Acc_Dep__CAPA_01001_AV003">#REF!</definedName>
    <definedName name="_Fixed_Asset_Acc_Dep__COSH_01001_AD001">#REF!</definedName>
    <definedName name="_Fixed_Asset_Acc_Dep__COSH_01001_AV001">#REF!</definedName>
    <definedName name="_Fixed_Asset_Acc_Dep__COSH_01001_AV002">#REF!</definedName>
    <definedName name="_Fixed_Asset_Acc_Dep__COSH_01001_AV003">#REF!</definedName>
    <definedName name="_Fixed_Asset_Acc_Dep__COSU_01001_AD001">#REF!</definedName>
    <definedName name="_Fixed_Asset_Acc_Dep__COSU_01001_AV001">#REF!</definedName>
    <definedName name="_Fixed_Asset_Acc_Dep__COSU_01001_AV002">#REF!</definedName>
    <definedName name="_Fixed_Asset_Acc_Dep__COSU_01001_AV003">#REF!</definedName>
    <definedName name="_Fixed_Asset_Acc_Dep__CUAS_01001_AD001">#REF!</definedName>
    <definedName name="_Fixed_Asset_Acc_Dep__CUAS_01001_AV001">#REF!</definedName>
    <definedName name="_Fixed_Asset_Acc_Dep__CUAS_01001_AV002">#REF!</definedName>
    <definedName name="_Fixed_Asset_Acc_Dep__CUAS_01001_AV003">#REF!</definedName>
    <definedName name="_Fixed_Asset_Acc_Dep__CULI_01001_AD001">#REF!</definedName>
    <definedName name="_Fixed_Asset_Acc_Dep__CULI_01001_AV001">#REF!</definedName>
    <definedName name="_Fixed_Asset_Acc_Dep__CULI_01001_AV002">#REF!</definedName>
    <definedName name="_Fixed_Asset_Acc_Dep__CULI_01001_AV003">#REF!</definedName>
    <definedName name="_Fixed_Asset_Acc_Dep__CWIP_01001_AD001">#REF!</definedName>
    <definedName name="_Fixed_Asset_Acc_Dep__CWIP_01001_AV001">#REF!</definedName>
    <definedName name="_Fixed_Asset_Acc_Dep__CWIP_01001_AV002">#REF!</definedName>
    <definedName name="_Fixed_Asset_Acc_Dep__CWIP_01001_AV003">#REF!</definedName>
    <definedName name="_Fixed_Asset_Acc_Dep__IS_01001_AD001">#REF!</definedName>
    <definedName name="_Fixed_Asset_Acc_Dep__IS_01001_AV001">#REF!</definedName>
    <definedName name="_Fixed_Asset_Acc_Dep__IS_01001_AV002">#REF!</definedName>
    <definedName name="_Fixed_Asset_Acc_Dep__IS_01001_AV003">#REF!</definedName>
    <definedName name="_Fixed_Asset_Acc_Dep__LTIR_01001_AD001">#REF!</definedName>
    <definedName name="_Fixed_Asset_Acc_Dep__LTIR_01001_AV001">#REF!</definedName>
    <definedName name="_Fixed_Asset_Acc_Dep__LTIR_01001_AV002">#REF!</definedName>
    <definedName name="_Fixed_Asset_Acc_Dep__LTIR_01001_AV003">#REF!</definedName>
    <definedName name="_Fixed_Asset_Acc_Dep__LTNT_01001_AD001">#REF!</definedName>
    <definedName name="_Fixed_Asset_Acc_Dep__LTNT_01001_AV001">#REF!</definedName>
    <definedName name="_Fixed_Asset_Acc_Dep__LTNT_01001_AV002">#REF!</definedName>
    <definedName name="_Fixed_Asset_Acc_Dep__LTNT_01001_AV003">#REF!</definedName>
    <definedName name="_Fixed_Asset_Acc_Dep__OTAS_01001_AD001">#REF!</definedName>
    <definedName name="_Fixed_Asset_Acc_Dep__OTAS_01001_AV001">#REF!</definedName>
    <definedName name="_Fixed_Asset_Acc_Dep__OTAS_01001_AV002">#REF!</definedName>
    <definedName name="_Fixed_Asset_Acc_Dep__OTAS_01001_AV003">#REF!</definedName>
    <definedName name="_Fixed_Asset_Acc_Dep__OTHL_01001_AD001">#REF!</definedName>
    <definedName name="_Fixed_Asset_Acc_Dep__OTHL_01001_AV001">#REF!</definedName>
    <definedName name="_Fixed_Asset_Acc_Dep__OTHL_01001_AV002">#REF!</definedName>
    <definedName name="_Fixed_Asset_Acc_Dep__OTHL_01001_AV003">#REF!</definedName>
    <definedName name="_Fixed_Asset_Acc_Dep__RE_01001_AD001">#REF!</definedName>
    <definedName name="_Fixed_Asset_Acc_Dep__RE_01001_AV001">#REF!</definedName>
    <definedName name="_Fixed_Asset_Acc_Dep__RE_01001_AV002">#REF!</definedName>
    <definedName name="_Fixed_Asset_Acc_Dep__RE_01001_AV003">#REF!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HUB1">#REF!</definedName>
    <definedName name="_HUB2">#REF!</definedName>
    <definedName name="_HUB3">#REF!</definedName>
    <definedName name="_hub310">#REF!</definedName>
    <definedName name="_HUB4">#REF!</definedName>
    <definedName name="_Interest___Financing_Charges__Net_THESI_01001_AV001">#REF!</definedName>
    <definedName name="_Interest___Financing_Charges__Net_THESI_01001_AV004">#REF!</definedName>
    <definedName name="_Interest___Financing_Charges__Net_THESI_01001_BV001">#REF!</definedName>
    <definedName name="_Interest___Financing_Charges__Net_THESI_01001_BV002">#REF!</definedName>
    <definedName name="_Interest___Financing_Charges__Net_THESI_02001_AV001">#REF!</definedName>
    <definedName name="_Interest___Financing_Charges__Net_THESI_02001_AV004">#REF!</definedName>
    <definedName name="_Interest___Financing_Charges__Net_THESI_02001_BV001">#REF!</definedName>
    <definedName name="_Interest___Financing_Charges__Net_THESI_02001_BV002">#REF!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Long_term_Interest_Expense__COS_02001_AD001">#REF!</definedName>
    <definedName name="_Long_term_Interest_Expense__COS_02001_AV001">#REF!</definedName>
    <definedName name="_Long_term_Interest_Expense__COS_02001_AV002">#REF!</definedName>
    <definedName name="_Long_term_Interest_Expense__COS_02001_AV003">#REF!</definedName>
    <definedName name="_Long_term_Interest_Expense__COS_02001_AV004">#REF!</definedName>
    <definedName name="_Long_term_Interest_Expense__DEPN_02001_AD001">#REF!</definedName>
    <definedName name="_Long_term_Interest_Expense__DEPN_02001_AV001">#REF!</definedName>
    <definedName name="_Long_term_Interest_Expense__DEPN_02001_AV002">#REF!</definedName>
    <definedName name="_Long_term_Interest_Expense__DEPN_02001_AV003">#REF!</definedName>
    <definedName name="_Long_term_Interest_Expense__DEPN_02001_AV004">#REF!</definedName>
    <definedName name="_Long_term_Interest_Expense__GAIN_02001_AD001">#REF!</definedName>
    <definedName name="_Long_term_Interest_Expense__GAIN_02001_AV001">#REF!</definedName>
    <definedName name="_Long_term_Interest_Expense__GAIN_02001_AV002">#REF!</definedName>
    <definedName name="_Long_term_Interest_Expense__GAIN_02001_AV003">#REF!</definedName>
    <definedName name="_Long_term_Interest_Expense__GAIN_02001_AV004">#REF!</definedName>
    <definedName name="_Long_term_Interest_Expense__INDO_02001_AD001">#REF!</definedName>
    <definedName name="_Long_term_Interest_Expense__INDO_02001_AV001">#REF!</definedName>
    <definedName name="_Long_term_Interest_Expense__INDO_02001_AV002">#REF!</definedName>
    <definedName name="_Long_term_Interest_Expense__INDO_02001_AV003">#REF!</definedName>
    <definedName name="_Long_term_Interest_Expense__INDO_02001_AV004">#REF!</definedName>
    <definedName name="_Long_term_interest_Expense__INDO_02001_AV011">#REF!</definedName>
    <definedName name="_Long_term_Interest_Expense__INTI_02001_AD001">#REF!</definedName>
    <definedName name="_Long_term_Interest_Expense__INTI_02001_AV001">#REF!</definedName>
    <definedName name="_Long_term_Interest_Expense__INTI_02001_AV002">#REF!</definedName>
    <definedName name="_Long_term_Interest_Expense__INTI_02001_AV003">#REF!</definedName>
    <definedName name="_Long_term_Interest_Expense__INTI_02001_AV004">#REF!</definedName>
    <definedName name="_Long_term_Interest_Expense__INTL_02001_AD001">#REF!</definedName>
    <definedName name="_Long_term_Interest_Expense__INTL_02001_AV001">#REF!</definedName>
    <definedName name="_Long_term_Interest_Expense__INTL_02001_AV002">#REF!</definedName>
    <definedName name="_Long_term_Interest_Expense__INTL_02001_AV003">#REF!</definedName>
    <definedName name="_Long_term_Interest_Expense__INTL_02001_AV004">#REF!</definedName>
    <definedName name="_Long_term_Interest_Expense__INTS_02001_AD001">#REF!</definedName>
    <definedName name="_Long_term_Interest_Expense__INTS_02001_AV001">#REF!</definedName>
    <definedName name="_Long_term_Interest_Expense__INTS_02001_AV002">#REF!</definedName>
    <definedName name="_Long_term_Interest_Expense__INTS_02001_AV003">#REF!</definedName>
    <definedName name="_Long_term_Interest_Expense__INTS_02001_AV004">#REF!</definedName>
    <definedName name="_Long_term_Interest_Expense__ITAX_02001_AD001">#REF!</definedName>
    <definedName name="_Long_term_Interest_Expense__ITAX_02001_AV001">#REF!</definedName>
    <definedName name="_Long_term_Interest_Expense__ITAX_02001_AV002">#REF!</definedName>
    <definedName name="_Long_term_Interest_Expense__ITAX_02001_AV003">#REF!</definedName>
    <definedName name="_Long_term_Interest_Expense__ITAX_02001_AV004">#REF!</definedName>
    <definedName name="_Long_term_Interest_Expense__LOSS_02001_AD001">#REF!</definedName>
    <definedName name="_Long_term_Interest_Expense__LOSS_02001_AV001">#REF!</definedName>
    <definedName name="_Long_term_Interest_Expense__LOSS_02001_AV002">#REF!</definedName>
    <definedName name="_Long_term_Interest_Expense__LOSS_02001_AV003">#REF!</definedName>
    <definedName name="_Long_term_Interest_Expense__LOSS_02001_AV004">#REF!</definedName>
    <definedName name="_Long_term_Interest_Expense__MKT_02001_AD001">#REF!</definedName>
    <definedName name="_Long_term_Interest_Expense__MKT_02001_AV001">#REF!</definedName>
    <definedName name="_Long_term_Interest_Expense__MKT_02001_AV002">#REF!</definedName>
    <definedName name="_Long_term_Interest_Expense__MKT_02001_AV003">#REF!</definedName>
    <definedName name="_Long_term_Interest_Expense__MKT_02001_AV004">#REF!</definedName>
    <definedName name="_Long_term_Interest_Expense__OPEX_02001_AD001">#REF!</definedName>
    <definedName name="_Long_term_Interest_Expense__OPEX_02001_AV001">#REF!</definedName>
    <definedName name="_Long_term_Interest_Expense__OPEX_02001_AV002">#REF!</definedName>
    <definedName name="_Long_term_Interest_Expense__OPEX_02001_AV003">#REF!</definedName>
    <definedName name="_Long_term_Interest_Expense__OPEX_02001_AV004">#REF!</definedName>
    <definedName name="_Long_term_Interest_Expense__OTHI_02001_AD001">#REF!</definedName>
    <definedName name="_Long_term_Interest_Expense__OTHI_02001_AV001">#REF!</definedName>
    <definedName name="_Long_term_Interest_Expense__OTHI_02001_AV002">#REF!</definedName>
    <definedName name="_Long_term_Interest_Expense__OTHI_02001_AV003">#REF!</definedName>
    <definedName name="_Long_term_Interest_Expense__OTHI_02001_AV004">#REF!</definedName>
    <definedName name="_Long_term_Interest_Expense__SALE_02001_AD001">#REF!</definedName>
    <definedName name="_Long_term_Interest_Expense__SALE_02001_AV001">#REF!</definedName>
    <definedName name="_Long_term_Interest_Expense__SALE_02001_AV002">#REF!</definedName>
    <definedName name="_Long_term_Interest_Expense__SALE_02001_AV003">#REF!</definedName>
    <definedName name="_Long_term_Interest_Expense__SALE_02001_AV004">#REF!</definedName>
    <definedName name="_map1">#REF!</definedName>
    <definedName name="_map2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sq964">#REF!</definedName>
    <definedName name="_N4">#REF!</definedName>
    <definedName name="_N6">#REF!</definedName>
    <definedName name="_Oct2012">#REF!</definedName>
    <definedName name="_ONT06">#REF!</definedName>
    <definedName name="_ONT07">#REF!</definedName>
    <definedName name="_ONT08">#REF!</definedName>
    <definedName name="_ONT09">#REF!</definedName>
    <definedName name="_ONT10">#REF!</definedName>
    <definedName name="_ONT11">#REF!</definedName>
    <definedName name="_ont19">#REF!</definedName>
    <definedName name="_Operating_Expenses__COS_02001_AD001">#REF!</definedName>
    <definedName name="_Operating_Expenses__COS_02001_AV001">#REF!</definedName>
    <definedName name="_Operating_Expenses__COS_02001_AV002">#REF!</definedName>
    <definedName name="_Operating_Expenses__COS_02001_AV003">#REF!</definedName>
    <definedName name="_Operating_Expenses__COS_02001_AV004">#REF!</definedName>
    <definedName name="_Operating_Expenses__DEPN_02001_AD001">#REF!</definedName>
    <definedName name="_Operating_Expenses__DEPN_02001_AV001">#REF!</definedName>
    <definedName name="_Operating_Expenses__DEPN_02001_AV002">#REF!</definedName>
    <definedName name="_Operating_Expenses__DEPN_02001_AV003">#REF!</definedName>
    <definedName name="_Operating_Expenses__DEPN_02001_AV004">#REF!</definedName>
    <definedName name="_Operating_Expenses__INTI_02001_AD001">#REF!</definedName>
    <definedName name="_Operating_Expenses__INTI_02001_AV001">#REF!</definedName>
    <definedName name="_Operating_Expenses__INTI_02001_AV002">#REF!</definedName>
    <definedName name="_Operating_Expenses__INTI_02001_AV003">#REF!</definedName>
    <definedName name="_Operating_Expenses__INTI_02001_AV004">#REF!</definedName>
    <definedName name="_Operating_Expenses__INTL_02001_AD001">#REF!</definedName>
    <definedName name="_Operating_Expenses__INTL_02001_AV001">#REF!</definedName>
    <definedName name="_Operating_Expenses__INTL_02001_AV002">#REF!</definedName>
    <definedName name="_Operating_Expenses__INTL_02001_AV003">#REF!</definedName>
    <definedName name="_Operating_Expenses__INTL_02001_AV004">#REF!</definedName>
    <definedName name="_Operating_Expenses__INTS_02001_AD001">#REF!</definedName>
    <definedName name="_Operating_Expenses__INTS_02001_AV001">#REF!</definedName>
    <definedName name="_Operating_Expenses__INTS_02001_AV002">#REF!</definedName>
    <definedName name="_Operating_Expenses__INTS_02001_AV003">#REF!</definedName>
    <definedName name="_Operating_Expenses__INTS_02001_AV004">#REF!</definedName>
    <definedName name="_Operating_Expenses__ITAX_02001_AD001">#REF!</definedName>
    <definedName name="_Operating_Expenses__ITAX_02001_AV001">#REF!</definedName>
    <definedName name="_Operating_Expenses__ITAX_02001_AV002">#REF!</definedName>
    <definedName name="_Operating_Expenses__ITAX_02001_AV003">#REF!</definedName>
    <definedName name="_Operating_Expenses__ITAX_02001_AV004">#REF!</definedName>
    <definedName name="_Operating_Expenses__OPEX_02001_AD001">#REF!</definedName>
    <definedName name="_Operating_Expenses__OPEX_02001_AV001">#REF!</definedName>
    <definedName name="_Operating_Expenses__OPEX_02001_AV002">#REF!</definedName>
    <definedName name="_Operating_Expenses__OPEX_02001_AV003">#REF!</definedName>
    <definedName name="_Operating_Expenses__OPEX_02001_AV004">#REF!</definedName>
    <definedName name="_Operating_Expenses__OTHI_02001_AD001">#REF!</definedName>
    <definedName name="_Operating_Expenses__OTHI_02001_AV001">#REF!</definedName>
    <definedName name="_Operating_Expenses__OTHI_02001_AV002">#REF!</definedName>
    <definedName name="_Operating_Expenses__OTHI_02001_AV003">#REF!</definedName>
    <definedName name="_Operating_Expenses__OTHI_02001_AV004">#REF!</definedName>
    <definedName name="_Operating_Expenses__SALE_02001_AD001">#REF!</definedName>
    <definedName name="_Operating_Expenses__SALE_02001_AV001">#REF!</definedName>
    <definedName name="_Operating_Expenses__SALE_02001_AV002">#REF!</definedName>
    <definedName name="_Operating_Expenses__SALE_02001_AV003">#REF!</definedName>
    <definedName name="_Operating_Expenses__SALE_02001_AV004">#REF!</definedName>
    <definedName name="_Order1" hidden="1">0</definedName>
    <definedName name="_Order2" hidden="1">255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Regulatory_Assets__CAPA_1001_AV002">#REF!</definedName>
    <definedName name="_Regulatory_Assets__COSH_1001_AD001">#REF!</definedName>
    <definedName name="_Regulatory_Assets__COSH_1001_AV001">#REF!</definedName>
    <definedName name="_Regulatory_Assets__COSH_1001_AV002">#REF!</definedName>
    <definedName name="_Regulatory_Assets__COSH_1001_AV003">#REF!</definedName>
    <definedName name="_Regulatory_Assets__COSU_1001_AD001">#REF!</definedName>
    <definedName name="_Regulatory_Assets__COSU_1001_AV001">#REF!</definedName>
    <definedName name="_Regulatory_Assets__COSU_1001_AV002">#REF!</definedName>
    <definedName name="_Regulatory_Assets__COSU_1001_AV003">#REF!</definedName>
    <definedName name="_Regulatory_Assets__CUAS_1001_AV002">#REF!</definedName>
    <definedName name="_Regulatory_Assets__CULI_1001_AV002">#REF!</definedName>
    <definedName name="_Regulatory_Assets__CWIP_01001_AV001">#REF!</definedName>
    <definedName name="_Regulatory_Assets__CWIP_01001_AV002">#REF!</definedName>
    <definedName name="_Regulatory_Assets__FTLT_1001_AV001">#REF!</definedName>
    <definedName name="_Regulatory_Assets__FTLT_1001_AV002">#REF!</definedName>
    <definedName name="_Regulatory_Assets__IS_01001_AD001">#REF!</definedName>
    <definedName name="_Regulatory_Assets__IS_01001_AV001">#REF!</definedName>
    <definedName name="_Regulatory_Assets__IS_01001_AV002">#REF!</definedName>
    <definedName name="_Regulatory_Assets__IS_01001_AV003">#REF!</definedName>
    <definedName name="_Regulatory_Assets__LTIN_1001_AV002">#REF!</definedName>
    <definedName name="_Regulatory_Assets__LTIR_1001_AV001">#REF!</definedName>
    <definedName name="_Regulatory_Assets__LTIR_1001_AV002">#REF!</definedName>
    <definedName name="_Regulatory_Assets__LTNT_1001_AV002">#REF!</definedName>
    <definedName name="_Regulatory_Assets__OTAS_1001_AV002">#REF!</definedName>
    <definedName name="_Regulatory_Assets__OTHL_1001_AV002">#REF!</definedName>
    <definedName name="_Regulatory_Assets__RE_1001_AD001">#REF!</definedName>
    <definedName name="_Regulatory_Assets__RE_1001_AV001">#REF!</definedName>
    <definedName name="_Regulatory_Assets__RE_1001_AV002">#REF!</definedName>
    <definedName name="_Regulatory_Assets__RE_1001_AV003">#REF!</definedName>
    <definedName name="_Regulatory_Liabilities__CAPA_1001_AV002">#REF!</definedName>
    <definedName name="_Regulatory_Liabilities__COSH_1001_AV002">#REF!</definedName>
    <definedName name="_Regulatory_Liabilities__COSU_1001_AV002">#REF!</definedName>
    <definedName name="_Regulatory_Liabilities__CUAS_1001_AV002">#REF!</definedName>
    <definedName name="_Regulatory_Liabilities__CULI_1001_AV002">#REF!</definedName>
    <definedName name="_Regulatory_Liabilities__CWIP_01001_AV002">#REF!</definedName>
    <definedName name="_Regulatory_Liabilities__FTLT_1001_AV002">#REF!</definedName>
    <definedName name="_Regulatory_Liabilities__IS_01001_AV002">#REF!</definedName>
    <definedName name="_Regulatory_Liabilities__LTIN_1001_AV002">#REF!</definedName>
    <definedName name="_Regulatory_Liabilities__LTIR_1001_AV002">#REF!</definedName>
    <definedName name="_Regulatory_Liabilities__LTNT_1001_AV002">#REF!</definedName>
    <definedName name="_Regulatory_Liabilities__OTAS_1001_AV002">#REF!</definedName>
    <definedName name="_Regulatory_Liabilities__OTHL_1001_AV002">#REF!</definedName>
    <definedName name="_Regulatory_Liabilities__RE_1001_AV002">#REF!</definedName>
    <definedName name="_Sales__INTI_02001_AD001">#REF!</definedName>
    <definedName name="_Sales__INTI_02001_AV001">#REF!</definedName>
    <definedName name="_Sales__INTI_02001_AV002">#REF!</definedName>
    <definedName name="_Sales__INTI_02001_AV003">#REF!</definedName>
    <definedName name="_Sales__INTI_02001_AV004">#REF!</definedName>
    <definedName name="_SE1" hidden="1">{#N/A,#N/A,FALSE,"Aging Summary";#N/A,#N/A,FALSE,"Ratio Analysis";#N/A,#N/A,FALSE,"Test 120 Day Accts";#N/A,#N/A,FALSE,"Tickmarks"}</definedName>
    <definedName name="_Software_Acc_Amort__CAPA_01001_AD001">#REF!</definedName>
    <definedName name="_Software_Acc_Amort__CAPA_01001_AV001">#REF!</definedName>
    <definedName name="_Software_Acc_Amort__CAPA_01001_AV002">#REF!</definedName>
    <definedName name="_Software_Acc_Amort__CAPA_01001_AV003">#REF!</definedName>
    <definedName name="_Software_Acc_Amort__COSH_01001_AD001">#REF!</definedName>
    <definedName name="_Software_Acc_Amort__COSH_01001_AV001">#REF!</definedName>
    <definedName name="_Software_Acc_Amort__COSH_01001_AV002">#REF!</definedName>
    <definedName name="_Software_Acc_Amort__COSH_01001_AV003">#REF!</definedName>
    <definedName name="_Software_Acc_Amort__COSU_01001_AD001">#REF!</definedName>
    <definedName name="_Software_Acc_Amort__COSU_01001_AV001">#REF!</definedName>
    <definedName name="_Software_Acc_Amort__COSU_01001_AV002">#REF!</definedName>
    <definedName name="_Software_Acc_Amort__COSU_01001_AV003">#REF!</definedName>
    <definedName name="_Software_Acc_Amort__CUAS_01001_AD001">#REF!</definedName>
    <definedName name="_Software_Acc_Amort__CUAS_01001_AV001">#REF!</definedName>
    <definedName name="_Software_Acc_Amort__CUAS_01001_AV002">#REF!</definedName>
    <definedName name="_Software_Acc_Amort__CUAS_01001_AV003">#REF!</definedName>
    <definedName name="_Software_Acc_Amort__CULI_01001_AD001">#REF!</definedName>
    <definedName name="_Software_Acc_Amort__CULI_01001_AV001">#REF!</definedName>
    <definedName name="_Software_Acc_Amort__CULI_01001_AV002">#REF!</definedName>
    <definedName name="_Software_Acc_Amort__CULI_01001_AV003">#REF!</definedName>
    <definedName name="_Software_Acc_Amort__CWIP_01001_AD001">#REF!</definedName>
    <definedName name="_Software_Acc_Amort__CWIP_01001_AV001">#REF!</definedName>
    <definedName name="_Software_Acc_Amort__CWIP_01001_AV002">#REF!</definedName>
    <definedName name="_Software_Acc_Amort__CWIP_01001_AV003">#REF!</definedName>
    <definedName name="_Software_Acc_Amort__IS_01001_AD001">#REF!</definedName>
    <definedName name="_Software_Acc_Amort__IS_01001_AV001">#REF!</definedName>
    <definedName name="_Software_Acc_Amort__IS_01001_AV002">#REF!</definedName>
    <definedName name="_Software_Acc_Amort__IS_01001_AV003">#REF!</definedName>
    <definedName name="_Software_Acc_Amort__LTIR_01001_AD001">#REF!</definedName>
    <definedName name="_Software_Acc_Amort__LTIR_01001_AV001">#REF!</definedName>
    <definedName name="_Software_Acc_Amort__LTIR_01001_AV002">#REF!</definedName>
    <definedName name="_Software_Acc_Amort__LTIR_01001_AV003">#REF!</definedName>
    <definedName name="_Software_Acc_Amort__LTNT_01001_AD001">#REF!</definedName>
    <definedName name="_Software_Acc_Amort__LTNT_01001_AV001">#REF!</definedName>
    <definedName name="_Software_Acc_Amort__LTNT_01001_AV002">#REF!</definedName>
    <definedName name="_Software_Acc_Amort__LTNT_01001_AV003">#REF!</definedName>
    <definedName name="_Software_Acc_Amort__OTAS_01001_AD001">#REF!</definedName>
    <definedName name="_Software_Acc_Amort__OTAS_01001_AV001">#REF!</definedName>
    <definedName name="_Software_Acc_Amort__OTAS_01001_AV002">#REF!</definedName>
    <definedName name="_Software_Acc_Amort__OTAS_01001_AV003">#REF!</definedName>
    <definedName name="_Software_Acc_Amort__OTHL_01001_AD001">#REF!</definedName>
    <definedName name="_Software_Acc_Amort__OTHL_01001_AV001">#REF!</definedName>
    <definedName name="_Software_Acc_Amort__OTHL_01001_AV002">#REF!</definedName>
    <definedName name="_Software_Acc_Amort__OTHL_01001_AV003">#REF!</definedName>
    <definedName name="_Software_Acc_Amort__RE_01001_AD001">#REF!</definedName>
    <definedName name="_Software_Acc_Amort__RE_01001_AV001">#REF!</definedName>
    <definedName name="_Software_Acc_Amort__RE_01001_AV002">#REF!</definedName>
    <definedName name="_Software_Acc_Amort__RE_01001_AV003">#REF!</definedName>
    <definedName name="_Software_Cost__CAPA_01001_AD001">#REF!</definedName>
    <definedName name="_Software_Cost__CAPA_01001_AV001">#REF!</definedName>
    <definedName name="_Software_Cost__CAPA_01001_AV002">#REF!</definedName>
    <definedName name="_Software_Cost__CAPA_01001_AV003">#REF!</definedName>
    <definedName name="_Software_Cost__COSH_01001_AD001">#REF!</definedName>
    <definedName name="_Software_Cost__COSH_01001_AV001">#REF!</definedName>
    <definedName name="_Software_Cost__COSH_01001_AV002">#REF!</definedName>
    <definedName name="_Software_Cost__COSH_01001_AV003">#REF!</definedName>
    <definedName name="_Software_Cost__COSU_01001_AD001">#REF!</definedName>
    <definedName name="_Software_Cost__COSU_01001_AV001">#REF!</definedName>
    <definedName name="_Software_Cost__COSU_01001_AV002">#REF!</definedName>
    <definedName name="_Software_Cost__COSU_01001_AV003">#REF!</definedName>
    <definedName name="_Software_Cost__CUAS_01001_AD001">#REF!</definedName>
    <definedName name="_Software_Cost__CUAS_01001_AV001">#REF!</definedName>
    <definedName name="_Software_Cost__CUAS_01001_AV002">#REF!</definedName>
    <definedName name="_Software_Cost__CUAS_01001_AV003">#REF!</definedName>
    <definedName name="_Software_Cost__CULI_01001_AD001">#REF!</definedName>
    <definedName name="_Software_Cost__CULI_01001_AV001">#REF!</definedName>
    <definedName name="_Software_Cost__CULI_01001_AV002">#REF!</definedName>
    <definedName name="_Software_Cost__CULI_01001_AV003">#REF!</definedName>
    <definedName name="_Software_Cost__CWIP_01001_AD001">#REF!</definedName>
    <definedName name="_Software_Cost__CWIP_01001_AV001">#REF!</definedName>
    <definedName name="_Software_Cost__CWIP_01001_AV002">#REF!</definedName>
    <definedName name="_Software_Cost__CWIP_01001_AV003">#REF!</definedName>
    <definedName name="_Software_Cost__IS_01001_AD001">#REF!</definedName>
    <definedName name="_Software_Cost__IS_01001_AV001">#REF!</definedName>
    <definedName name="_Software_Cost__IS_01001_AV002">#REF!</definedName>
    <definedName name="_Software_Cost__IS_01001_AV003">#REF!</definedName>
    <definedName name="_Software_Cost__LTIR_01001_AD001">#REF!</definedName>
    <definedName name="_Software_Cost__LTIR_01001_AV001">#REF!</definedName>
    <definedName name="_Software_Cost__LTIR_01001_AV002">#REF!</definedName>
    <definedName name="_Software_Cost__LTIR_01001_AV003">#REF!</definedName>
    <definedName name="_Software_Cost__LTNT_01001_AD001">#REF!</definedName>
    <definedName name="_Software_Cost__LTNT_01001_AV001">#REF!</definedName>
    <definedName name="_Software_Cost__LTNT_01001_AV002">#REF!</definedName>
    <definedName name="_Software_Cost__LTNT_01001_AV003">#REF!</definedName>
    <definedName name="_Software_Cost__OTAS_01001_AD001">#REF!</definedName>
    <definedName name="_Software_Cost__OTAS_01001_AV001">#REF!</definedName>
    <definedName name="_Software_Cost__OTAS_01001_AV002">#REF!</definedName>
    <definedName name="_Software_Cost__OTAS_01001_AV003">#REF!</definedName>
    <definedName name="_Software_Cost__OTHL_01001_AD001">#REF!</definedName>
    <definedName name="_Software_Cost__OTHL_01001_AV001">#REF!</definedName>
    <definedName name="_Software_Cost__OTHL_01001_AV002">#REF!</definedName>
    <definedName name="_Software_Cost__OTHL_01001_AV003">#REF!</definedName>
    <definedName name="_Software_Cost__RE_01001_AD001">#REF!</definedName>
    <definedName name="_Software_Cost__RE_01001_AV001">#REF!</definedName>
    <definedName name="_Software_Cost__RE_01001_AV002">#REF!</definedName>
    <definedName name="_Software_Cost__RE_01001_AV003">#REF!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VAS_Consol__THESI_01001_AV001">#REF!</definedName>
    <definedName name="_VAS_Consol__THESI_01001_AV004">#REF!</definedName>
    <definedName name="_VAS_Consol__THESI_01001_BV001">#REF!</definedName>
    <definedName name="_VAS_Consol__THESI_01001_BV002">#REF!</definedName>
    <definedName name="_VAS_Consol__THESI_02001_AV001">#REF!</definedName>
    <definedName name="_VAS_Consol__THESI_02001_AV004">#REF!</definedName>
    <definedName name="_VAS_Consol__THESI_02001_BV001">#REF!</definedName>
    <definedName name="_VAS_Consol__THESI_02001_BV002">#REF!</definedName>
    <definedName name="_w1" hidden="1">{#N/A,#N/A,TRUE,"UKUPNO";#N/A,#N/A,TRUE,"PLASMAN";#N/A,#N/A,TRUE,"REKAP"}</definedName>
    <definedName name="_Water_Heater_Consol__2_THESI_01001_AV001">#REF!</definedName>
    <definedName name="_Water_Heater_Consol__2_THESI_01001_AV004">#REF!</definedName>
    <definedName name="_Water_Heater_Consol__2_THESI_01001_BV001">#REF!</definedName>
    <definedName name="_Water_Heater_Consol__2_THESI_01001_BV002">#REF!</definedName>
    <definedName name="_Water_Heater_Consol__2_THESI_02001_AV001">#REF!</definedName>
    <definedName name="_Water_Heater_Consol__2_THESI_02001_AV004">#REF!</definedName>
    <definedName name="_Water_Heater_Consol__2_THESI_02001_BV001">#REF!</definedName>
    <definedName name="_Water_Heater_Consol__2_THESI_02001_BV002">#REF!</definedName>
    <definedName name="_Water_Heater_Consol__THESI_01001_AD001">#REF!</definedName>
    <definedName name="_Water_Heater_Consol__THESI_01001_AV001">#REF!</definedName>
    <definedName name="_Water_Heater_Consol__THESI_01001_AV002">#REF!</definedName>
    <definedName name="_Water_Heater_Consol__THESI_01001_AV003">#REF!</definedName>
    <definedName name="_Water_Heater_Consol__THESI_01001_AV004">#REF!</definedName>
    <definedName name="_Water_Heater_Consol__THESI_01001_BV001">#REF!</definedName>
    <definedName name="_Water_Heater_Consol__THESI_01001_BV002">#REF!</definedName>
    <definedName name="_Water_Heater_Consol__THESI_01001_BV003">#REF!</definedName>
    <definedName name="_Water_Heater_Consol__THESI_01001_CA001">#REF!</definedName>
    <definedName name="_Water_Heater_Consol__THESI_01001_CA002">#REF!</definedName>
    <definedName name="_Water_Heater_Consol__THESI_01001_CA003">#REF!</definedName>
    <definedName name="_Water_Heater_Consol__THESI_01001_CA004">#REF!</definedName>
    <definedName name="_Water_Heater_Consol__THESI_01001_CA005">#REF!</definedName>
    <definedName name="_Water_Heater_Consol__THESI_01001_CA006">#REF!</definedName>
    <definedName name="_Water_Heater_Consol__THESI_02001_AD001">#REF!</definedName>
    <definedName name="_Water_Heater_Consol__THESI_02001_AV001">#REF!</definedName>
    <definedName name="_Water_Heater_Consol__THESI_02001_AV002">#REF!</definedName>
    <definedName name="_Water_Heater_Consol__THESI_02001_AV003">#REF!</definedName>
    <definedName name="_Water_Heater_Consol__THESI_02001_AV004">#REF!</definedName>
    <definedName name="_Water_Heater_Consol__THESI_02001_BV001">#REF!</definedName>
    <definedName name="_Water_Heater_Consol__THESI_02001_BV002">#REF!</definedName>
    <definedName name="_Water_Heater_Consol__THESI_02001_BV003">#REF!</definedName>
    <definedName name="_Water_Heater_Consol__THESI_02001_CA001">#REF!</definedName>
    <definedName name="_Water_Heater_Consol__THESI_02001_CA002">#REF!</definedName>
    <definedName name="_Water_Heater_Consol__THESI_02001_CA003">#REF!</definedName>
    <definedName name="_Water_Heater_Consol__THESI_02001_CA004">#REF!</definedName>
    <definedName name="_Water_Heater_Consol__THESI_02001_CA005">#REF!</definedName>
    <definedName name="_Water_Heater_Consol__THESI_02001_CA006">#REF!</definedName>
    <definedName name="_Water_Heater_Consol__THESI_08001_AD001">#REF!</definedName>
    <definedName name="_Water_Heater_Consol__THESI_08001_AV001">#REF!</definedName>
    <definedName name="_Water_Heater_Consol__THESI_08001_AV002">#REF!</definedName>
    <definedName name="_Water_Heater_Consol__THESI_08001_AV003">#REF!</definedName>
    <definedName name="_Water_Heater_Consol__THESI_08001_AV004">#REF!</definedName>
    <definedName name="_Water_Heater_Consol__THESI_08001_BV001">#REF!</definedName>
    <definedName name="_Water_Heater_Consol__THESI_08001_BV002">#REF!</definedName>
    <definedName name="_Water_Heater_Consol__THESI_08001_BV003">#REF!</definedName>
    <definedName name="_Water_Heater_Consol__THESI_08001_CA001">#REF!</definedName>
    <definedName name="_Water_Heater_Consol__THESI_08001_CA002">#REF!</definedName>
    <definedName name="_Water_Heater_Consol__THESI_08001_CA003">#REF!</definedName>
    <definedName name="_Water_Heater_Consol__THESI_08001_CA004">#REF!</definedName>
    <definedName name="_Water_Heater_Consol__THESI_08001_CA005">#REF!</definedName>
    <definedName name="_Water_Heater_Consol__THESI_08001_CA006">#REF!</definedName>
    <definedName name="_yo11121">#REF!</definedName>
    <definedName name="_z1" hidden="1">{#N/A,#N/A,TRUE,"UKUPNO";#N/A,#N/A,TRUE,"PLASMAN";#N/A,#N/A,TRUE,"REKAP"}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_LU">#REF!</definedName>
    <definedName name="A_RES">#REF!</definedName>
    <definedName name="A_SL">#REF!</definedName>
    <definedName name="A_WH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_GS1">#REF!</definedName>
    <definedName name="AA_GS2">#REF!</definedName>
    <definedName name="AA_GS3">#REF!</definedName>
    <definedName name="AA_LU">#REF!</definedName>
    <definedName name="AA_RES">#REF!</definedName>
    <definedName name="AA_SL">#REF!</definedName>
    <definedName name="AA_WH">#REF!</definedName>
    <definedName name="AAA">#REF!</definedName>
    <definedName name="AAA_DOCTOPS" hidden="1">"AAA_SET"</definedName>
    <definedName name="AAA_duser" hidden="1">"OFF"</definedName>
    <definedName name="aaaaaaaa" localSheetId="0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AASD">#REF!</definedName>
    <definedName name="AAB_Addin5" hidden="1">"AAB_Description for addin 5,Description for addin 5,Description for addin 5,Description for addin 5,Description for addin 5,Description for addin 5"</definedName>
    <definedName name="aadava">#REF!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b">#REF!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bcdefd">#REF!</definedName>
    <definedName name="absc">#REF!</definedName>
    <definedName name="AccessDatabase" hidden="1">"C:\My Documents\発注予測.mdb"</definedName>
    <definedName name="ACCOUNT_LIST">#REF!</definedName>
    <definedName name="accounting_period">#REF!</definedName>
    <definedName name="ACCOUNTING_STANDARDS">#REF!</definedName>
    <definedName name="Accounts">#REF!</definedName>
    <definedName name="acctorder">#REF!</definedName>
    <definedName name="ACCUM_DEPN">#REF!</definedName>
    <definedName name="AcNumDes">#REF!</definedName>
    <definedName name="ACQ.COST">#REF!</definedName>
    <definedName name="ACT_COL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est">#REF!</definedName>
    <definedName name="actest2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ttained_Month">#REF!</definedName>
    <definedName name="Actual_Month_ISA_Credit_Attained">#REF!</definedName>
    <definedName name="ActualRange2010" localSheetId="0">INDIRECT([0]!ActualRange2010Input)</definedName>
    <definedName name="ActualRange2010">INDIRECT([0]!ActualRange2010Input)</definedName>
    <definedName name="ActualRange2010Input">#REF!</definedName>
    <definedName name="ActualRange2011" localSheetId="0">INDIRECT([0]!ActualRange2011Input)</definedName>
    <definedName name="ActualRange2011">INDIRECT([0]!ActualRange2011Input)</definedName>
    <definedName name="ActualRange2011Input">#REF!</definedName>
    <definedName name="actuals2014" localSheetId="0">ISA #REF!</definedName>
    <definedName name="actuals2014">ISA #REF!</definedName>
    <definedName name="AD_LU">#REF!</definedName>
    <definedName name="ad_mrg_FY07">#REF!</definedName>
    <definedName name="ad_mrg_FY08">#REF!</definedName>
    <definedName name="ad_mrg_FY09">#REF!</definedName>
    <definedName name="ad_mrg_FY10">#REF!</definedName>
    <definedName name="AdditionalHC">#REF!</definedName>
    <definedName name="ADDLEAP">#REF!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dfaa">#REF!</definedName>
    <definedName name="adjfldsa">#REF!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g">#REF!</definedName>
    <definedName name="AGMngmtFees10">#REF!</definedName>
    <definedName name="AGOtherIncome10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_GS1">#REF!</definedName>
    <definedName name="AJ_GS2">#REF!</definedName>
    <definedName name="AJ_GS3">#REF!</definedName>
    <definedName name="AJ_LU">#REF!</definedName>
    <definedName name="AJ_RES">#REF!</definedName>
    <definedName name="AJ_SL">#REF!</definedName>
    <definedName name="AJ_TOT">#REF!</definedName>
    <definedName name="AJ_WH">#REF!</definedName>
    <definedName name="alias2">#REF!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oc_Drivers">#REF!</definedName>
    <definedName name="Allocated">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mar1">#REF!</definedName>
    <definedName name="ammar2">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mount">#REF!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ela">#REF!</definedName>
    <definedName name="Annual_Cost_per_User_MSOffice365">#REF!</definedName>
    <definedName name="APPENDIX">#REF!</definedName>
    <definedName name="ApprovedYr" localSheetId="0">#REF!</definedName>
    <definedName name="ApprovedYr">#REF!</definedName>
    <definedName name="AR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eas">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>#REF!</definedName>
    <definedName name="ASOFDATE">#REF!</definedName>
    <definedName name="ASOFDATE2">#REF!</definedName>
    <definedName name="ASSET_AMOUNT_SELECTED_YEAR" localSheetId="0">IF([0]!YEAR_SELECTED=2012,#REF!,IF([0]!YEAR_SELECTED=2013,#REF!,#REF!))</definedName>
    <definedName name="ASSET_AMOUNT_SELECTED_YEAR">IF(YEAR_SELECTED=2012,#REF!,IF(YEAR_SELECTED=2013,#REF!,#REF!))</definedName>
    <definedName name="ASSET_AMOUNT_SELECTED_YEAR_25YRs">#N/A</definedName>
    <definedName name="ASSET_AMOUNT_SELECTED_YEAR2">#N/A</definedName>
    <definedName name="Asset_Class">#REF!</definedName>
    <definedName name="Asset_Failure_Groups_3">#REF!</definedName>
    <definedName name="ASSETADJ">#REF!</definedName>
    <definedName name="AssetNum">#REF!</definedName>
    <definedName name="ASSETS">#REF!</definedName>
    <definedName name="ASSETS_LIST_SELECTED_YEAR" localSheetId="0">IF([0]!YEAR_SELECTED=2012,#REF!,IF([0]!YEAR_SELECTED=2013,#REF!,#REF!))</definedName>
    <definedName name="ASSETS_LIST_SELECTED_YEAR">IF(YEAR_SELECTED=2012,#REF!,IF(YEAR_SELECTED=2013,#REF!,#REF!))</definedName>
    <definedName name="ASSETS_LIST_SELECTED_YEAR_25Yrs">#N/A</definedName>
    <definedName name="Assets_NewandOld">#REF!</definedName>
    <definedName name="Assumptions_2002">#REF!</definedName>
    <definedName name="Assumptions_2003">#REF!</definedName>
    <definedName name="AV_GS1">#REF!</definedName>
    <definedName name="AV_GS2">#REF!</definedName>
    <definedName name="AV_GS3">#REF!</definedName>
    <definedName name="AV_LU">#REF!</definedName>
    <definedName name="AV_RES">#REF!</definedName>
    <definedName name="AV_SL">#REF!</definedName>
    <definedName name="AV_WH">#REF!</definedName>
    <definedName name="average">#REF!</definedName>
    <definedName name="averton_common">#REF!</definedName>
    <definedName name="Avg_Burdened_Rate_of_Email_Users">#REF!</definedName>
    <definedName name="azad" localSheetId="0" hidden="1">{#N/A,#N/A,FALSE,"Aging Summary";#N/A,#N/A,FALSE,"Ratio Analysis";#N/A,#N/A,FALSE,"Test 120 Day Accts";#N/A,#N/A,FALSE,"Tickmarks"}</definedName>
    <definedName name="azad" hidden="1">{#N/A,#N/A,FALSE,"Aging Summary";#N/A,#N/A,FALSE,"Ratio Analysis";#N/A,#N/A,FALSE,"Test 120 Day Accts";#N/A,#N/A,FALSE,"Tickmarks"}</definedName>
    <definedName name="b">#REF!</definedName>
    <definedName name="B09CX">#REF!</definedName>
    <definedName name="b09cxb">#REF!</definedName>
    <definedName name="B09FTE">#REF!</definedName>
    <definedName name="b09fteb">#REF!</definedName>
    <definedName name="B09OI">#REF!</definedName>
    <definedName name="B09OX">#REF!</definedName>
    <definedName name="B09PR">#REF!</definedName>
    <definedName name="b09prt">#REF!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ase_month">#REF!</definedName>
    <definedName name="base_yr">#REF!</definedName>
    <definedName name="BASEINCREASEFY14MGT">#REF!</definedName>
    <definedName name="BASEINCREASEFY15MGT">#REF!</definedName>
    <definedName name="BASEINCREASEFY16MGT">#REF!</definedName>
    <definedName name="BASEINCREASEFY17MGT">#REF!</definedName>
    <definedName name="BASEINCREASEFY18MGT">#REF!</definedName>
    <definedName name="BASEINCREASEFY19MGT">#REF!</definedName>
    <definedName name="bayview">#REF!</definedName>
    <definedName name="bb">#REF!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b">#REF!</definedName>
    <definedName name="bbbbbbbbbbb">#REF!</definedName>
    <definedName name="bbbbbbbbbbbb">#REF!</definedName>
    <definedName name="bbbbbbbbbbbbbbb">#REF!</definedName>
    <definedName name="bbbbbbbbbbbbbbbbb">#REF!</definedName>
    <definedName name="bbbbbbbbbbbbbbbbbbbb">#REF!</definedName>
    <definedName name="bbbbbbbbbbbbbbbbbbbbb">#REF!</definedName>
    <definedName name="bbbbbbbbbbbbbbbbbbbbbb">#REF!</definedName>
    <definedName name="bbbbbbbbbbbbbbbbbbbbbbbb">#REF!</definedName>
    <definedName name="bbbbbbbbbbbbbbbbbbbbbbbbb">#REF!</definedName>
    <definedName name="bbbbbbbbbbbbbbbbbbbbbbbbbbb">#REF!</definedName>
    <definedName name="bbbbbbbbbbbbbbbbbbbbbbbbbbbbbbbbb">#REF!</definedName>
    <definedName name="BC">#REF!</definedName>
    <definedName name="BCB">#REF!</definedName>
    <definedName name="BE">#REF!</definedName>
    <definedName name="BEB">#REF!</definedName>
    <definedName name="Benefits_Rate">#REF!</definedName>
    <definedName name="BEOM">#REF!</definedName>
    <definedName name="BEOMB">#REF!</definedName>
    <definedName name="BI_LDCLIST" localSheetId="0">#REF!</definedName>
    <definedName name="BI_LDCLIST">#REF!</definedName>
    <definedName name="Billed">#REF!</definedName>
    <definedName name="BillingCollecting">#REF!</definedName>
    <definedName name="BIR10C">#REF!</definedName>
    <definedName name="BIR11C">#REF!</definedName>
    <definedName name="BIR12C">#REF!</definedName>
    <definedName name="BIR13C">#REF!</definedName>
    <definedName name="BIR1C">#REF!</definedName>
    <definedName name="BIR2C">#REF!</definedName>
    <definedName name="BIR3C">#REF!</definedName>
    <definedName name="BIR4C">#REF!</definedName>
    <definedName name="BIR5C">#REF!</definedName>
    <definedName name="BIR6C">#REF!</definedName>
    <definedName name="BIR7C">#REF!</definedName>
    <definedName name="BIR8C">#REF!</definedName>
    <definedName name="BIR9C">#REF!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90ib">#REF!</definedName>
    <definedName name="bo90xi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_Year" localSheetId="0">#REF!</definedName>
    <definedName name="Bridge_Year">#REF!</definedName>
    <definedName name="BridgeYear" localSheetId="0">#REF!</definedName>
    <definedName name="BridgeYear">#REF!</definedName>
    <definedName name="BS">#REF!</definedName>
    <definedName name="BS_AQ3">#REF!</definedName>
    <definedName name="BS_AQ4">#REF!</definedName>
    <definedName name="BS_Q3">#REF!</definedName>
    <definedName name="BS_Q4">#REF!</definedName>
    <definedName name="BS_REPORT" localSheetId="0">IF([0]!Entity_OptButtonStatus=1,IF([0]!FS_OptButtonStatus=1,[0]!THC_CONSOL_BS,[0]!THC_CONSOL_BS_RESTATED),IF([0]!Entity_OptButtonStatus=2,IF([0]!FS_OptButtonStatus=1,[0]!THESL_BS,[0]!THESL_BS_RESTATED),IF([0]!Entity_OptButtonStatus=3,IF([0]!FS_OptButtonStatus=1,[0]!THC_BS,[0]!THC_BS_RESTATED),IF([0]!Entity_OptButtonStatus=4,IF([0]!FS_OptButtonStatus=1,[0]!THESI_BS,[0]!THESI_BS_RESTATED),IF([0]!Entity_OptButtonStatus=5,IF([0]!FS_OptButtonStatus=1,[0]!THSTL_BS,[0]!THSTL_BS_RESTATED),IF([0]!Entity_OptButtonStatus=6,IF([0]!FS_OptButtonStatus=1,[0]!THTI_BS,[0]!THTI_BS_RESTATED),IF([0]!Entity_OptButtonStatus=7,IF([0]!FS_OptButtonStatus=1,[0]!_14CO_BS,[0]!_14CO_BS_RESTATED))))))))</definedName>
    <definedName name="BS_REPORT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TABLES__FISCALYEAR_PRIOR_YR">#REF!,#REF!</definedName>
    <definedName name="BS_THESI">#REF!</definedName>
    <definedName name="BSB">#REF!</definedName>
    <definedName name="BSE">#REF!</definedName>
    <definedName name="BSEB">#REF!</definedName>
    <definedName name="BTP">#REF!</definedName>
    <definedName name="budest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_Range">#REF!</definedName>
    <definedName name="budget_table">#REF!</definedName>
    <definedName name="Budget3">#REF!</definedName>
    <definedName name="Budget4">#REF!</definedName>
    <definedName name="Budget5">#REF!</definedName>
    <definedName name="BudgetBook">#REF!,#REF!,#REF!,#REF!</definedName>
    <definedName name="BudgetRange2010" localSheetId="0">INDIRECT([0]!BudgetRange2010Input)</definedName>
    <definedName name="BudgetRange2010">INDIRECT([0]!BudgetRange2010Input)</definedName>
    <definedName name="BudgetRange2010Input">#REF!</definedName>
    <definedName name="BudgetRange2011" localSheetId="0">INDIRECT([0]!BudgetRange2011Input)</definedName>
    <definedName name="BudgetRange2011">INDIRECT([0]!BudgetRange2011Input)</definedName>
    <definedName name="BudgetRange2011Input">#REF!</definedName>
    <definedName name="BudRange14">#REF!</definedName>
    <definedName name="BudRange14A">#REF!</definedName>
    <definedName name="BudRange2">#REF!</definedName>
    <definedName name="BudRange2A">#REF!</definedName>
    <definedName name="BudRange2B">#REF!</definedName>
    <definedName name="BudRange2C">#REF!</definedName>
    <definedName name="BudRange3">#REF!</definedName>
    <definedName name="BudRange3A">#REF!</definedName>
    <definedName name="BudRange3B">#REF!</definedName>
    <definedName name="BudRange3C">#REF!</definedName>
    <definedName name="BudRange5">#REF!</definedName>
    <definedName name="BudRange5A">#REF!</definedName>
    <definedName name="BudRange5B">#REF!</definedName>
    <definedName name="BudRange5C">#REF!</definedName>
    <definedName name="BudRange6">#REF!</definedName>
    <definedName name="BudRange6A">#REF!</definedName>
    <definedName name="BudRange6B">#REF!</definedName>
    <definedName name="BudRange6C">#REF!</definedName>
    <definedName name="BudRangeElim">#REF!</definedName>
    <definedName name="BudRangeElimA">#REF!</definedName>
    <definedName name="Buses">#REF!</definedName>
    <definedName name="BusinessUnitList">#REF!</definedName>
    <definedName name="BUTTONSRange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>#REF!</definedName>
    <definedName name="cafe_validation_temp" hidden="1">#REF!</definedName>
    <definedName name="calcnwo">#REF!</definedName>
    <definedName name="CALCNWORKSHEET">#REF!</definedName>
    <definedName name="cap">#REF!</definedName>
    <definedName name="Cap_Tax_Rate">#REF!</definedName>
    <definedName name="capafudc">#REF!</definedName>
    <definedName name="Capas">#REF!</definedName>
    <definedName name="capcosttype">#REF!</definedName>
    <definedName name="CapEx">#REF!</definedName>
    <definedName name="CAPEX_YTD">OFFSET(#REF!,0,0,COUNTA(#REF!),COUNTA(#REF!))</definedName>
    <definedName name="CAPEXP">#REF!</definedName>
    <definedName name="CAPITAL">#REF!</definedName>
    <definedName name="CAPITALEXP">#REF!</definedName>
    <definedName name="capitalization">#REF!</definedName>
    <definedName name="Capitalized">#REF!</definedName>
    <definedName name="CapitalProjects">#REF!</definedName>
    <definedName name="capized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sh">#REF!</definedName>
    <definedName name="Cash2">#REF!</definedName>
    <definedName name="CASHFLOW">#REF!</definedName>
    <definedName name="cashfull">#REF!</definedName>
    <definedName name="Cat_Range">#REF!</definedName>
    <definedName name="Categories">#REF!</definedName>
    <definedName name="CATEGORY">#REF!</definedName>
    <definedName name="CATEGORY_LISTING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ATEGORYINDATA">#REF!</definedName>
    <definedName name="cb">#REF!</definedName>
    <definedName name="cb_25Yrs">#REF!</definedName>
    <definedName name="cbc">#REF!</definedName>
    <definedName name="cbc_25Yrs">#REF!</definedName>
    <definedName name="cbe">#REF!</definedName>
    <definedName name="cbe_25Yrs">#REF!</definedName>
    <definedName name="CBudgetTiming">#REF!</definedName>
    <definedName name="CBWorkbookPriority" hidden="1">-844756298</definedName>
    <definedName name="cc">#REF!</definedName>
    <definedName name="cc_25Yrs">#REF!</definedName>
    <definedName name="CC_Accrual">#REF!</definedName>
    <definedName name="CC_LIST">#REF!</definedName>
    <definedName name="CC_MASTER_LIST">#REF!</definedName>
    <definedName name="CC_OEB_LIST">#REF!</definedName>
    <definedName name="CCA_Class">#REF!</definedName>
    <definedName name="ccc">#REF!</definedName>
    <definedName name="ccc_25Yrs">#REF!</definedName>
    <definedName name="CCCA">#REF!</definedName>
    <definedName name="CCCapTax10">#REF!</definedName>
    <definedName name="cccccccccc">#REF!</definedName>
    <definedName name="cccccccccccc">#REF!</definedName>
    <definedName name="cccccccccccccc">#REF!</definedName>
    <definedName name="cccccccccccccccccc">#REF!</definedName>
    <definedName name="ccccccccccccccccccccc">#REF!</definedName>
    <definedName name="ccccccccccccccccccccccc">#REF!</definedName>
    <definedName name="CCDepAndAmort10">#REF!</definedName>
    <definedName name="cce">#REF!</definedName>
    <definedName name="cce_25Yrs">#REF!</definedName>
    <definedName name="CCIncomeAndLargeCorp10">#REF!</definedName>
    <definedName name="CCIntExpense10">#REF!</definedName>
    <definedName name="CCIntIncome10">#REF!</definedName>
    <definedName name="CCMngmtFees10">#REF!</definedName>
    <definedName name="CCOpCosts10">#REF!</definedName>
    <definedName name="CCOtherIncome10">#REF!</definedName>
    <definedName name="CCSalAndBen10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ELL_RANGE">#REF!</definedName>
    <definedName name="CEquipment">#REF!</definedName>
    <definedName name="CF_QTDQ2">#REF!</definedName>
    <definedName name="CF_REPORT" localSheetId="0">IF([0]!Entity_OptButtonStatus=1,IF([0]!FS_OptButtonStatus=1,[0]!THC_CONSOL_CF,[0]!THC_CONSOL_CF_RESTATED),IF([0]!Entity_OptButtonStatus=2,IF([0]!FS_OptButtonStatus=1,[0]!THESL_CF,[0]!THESL_CF_RESTATED),IF([0]!Entity_OptButtonStatus=3,IF([0]!FS_OptButtonStatus=1,[0]!THC_CF,[0]!THC_CF_RESTATED),IF([0]!Entity_OptButtonStatus=4,IF([0]!FS_OptButtonStatus=1,[0]!THESI_CF,[0]!THESI_CF_RESTATED),IF([0]!Entity_OptButtonStatus=5,IF([0]!FS_OptButtonStatus=1,[0]!THSTL_CF,[0]!THSTL_CF_RESTATED),IF([0]!Entity_OptButtonStatus=6,IF([0]!FS_OptButtonStatus=1,[0]!THTI_CF,[0]!THTI_CF_RESTATED),IF([0]!Entity_OptButtonStatus=7,IF([0]!FS_OptButtonStatus=1,[0]!_14CO_CF,[0]!_14CO_CF_RESTATED))))))))</definedName>
    <definedName name="CF_REPORT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YTDJune">#REF!</definedName>
    <definedName name="CF_YTDQ1">#REF!</definedName>
    <definedName name="CF_YTDQ2">#REF!</definedName>
    <definedName name="CF_YTDQ3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art_NI_DataSeries" localSheetId="0">IF([0]!Entity_OptButtonStatus=1,#REF!,#REF!)</definedName>
    <definedName name="Chart_NI_DataSeries">IF(Entity_OptButtonStatus=1,#REF!,#REF!)</definedName>
    <definedName name="Chart_NI_Legend" localSheetId="0">IF([0]!Entity_OptButtonStatus=1,#REF!,#REF!)</definedName>
    <definedName name="Chart_NI_Legend">IF(Entity_OptButtonStatus=1,#REF!,#REF!)</definedName>
    <definedName name="Chart_NI_Xaxis" localSheetId="0">IF([0]!Entity_OptButtonStatus=1,#REF!,#REF!)</definedName>
    <definedName name="Chart_NI_Xaxis">IF(Entity_OptButtonStatus=1,#REF!,#REF!)</definedName>
    <definedName name="Chart_OpEx_Data_Series" localSheetId="0">IF([0]!Entity_OptButtonStatus=1,#REF!,#REF!)</definedName>
    <definedName name="Chart_OpEx_Data_Series">IF(Entity_OptButtonStatus=1,#REF!,#REF!)</definedName>
    <definedName name="Chart_OpEx_Legend" localSheetId="0">IF([0]!Entity_OptButtonStatus=1,#REF!,#REF!)</definedName>
    <definedName name="Chart_OpEx_Legend">IF(Entity_OptButtonStatus=1,#REF!,#REF!)</definedName>
    <definedName name="Chart_OpEx_Xaxis" localSheetId="0">IF([0]!Entity_OptButtonStatus=1,#REF!,#REF!)</definedName>
    <definedName name="Chart_OpEx_Xaxis">IF(Entity_OptButtonStatus=1,#REF!,#REF!)</definedName>
    <definedName name="chngs">#REF!</definedName>
    <definedName name="CInventory">#REF!</definedName>
    <definedName name="CIQWBGuid" hidden="1">"b2a64c6c-42e0-40ff-84b5-17e326ba1c46"</definedName>
    <definedName name="CITY">#REF!</definedName>
    <definedName name="CIVA">#REF!</definedName>
    <definedName name="CLabour">#REF!</definedName>
    <definedName name="class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llection_Agencies_Graph">#REF!</definedName>
    <definedName name="COLUMNS_RANGE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_Code" comment="Company Code Drop Down List">#REF!</definedName>
    <definedName name="Company10">#REF!</definedName>
    <definedName name="Company12">#REF!</definedName>
    <definedName name="CompanyList">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tractorCat">#REF!</definedName>
    <definedName name="Contractors">#REF!</definedName>
    <definedName name="ContractorType">#REF!</definedName>
    <definedName name="ContractorValidation">#REF!</definedName>
    <definedName name="Control_CAPEX">#REF!</definedName>
    <definedName name="Control_DB">#REF!</definedName>
    <definedName name="Control_OPEX">#REF!</definedName>
    <definedName name="Control_Revenue">#REF!</definedName>
    <definedName name="Control_Summary">#REF!</definedName>
    <definedName name="CONVALESCENCE_BEREAVEMENTS">#REF!</definedName>
    <definedName name="COP">#REF!</definedName>
    <definedName name="CorpVARYTD">INDEX(#REF!,#REF!)</definedName>
    <definedName name="COS_RES_CUSTOMERS">#REF!</definedName>
    <definedName name="COS_RES_KWH">#REF!</definedName>
    <definedName name="cost">#REF!</definedName>
    <definedName name="Cost_Center">#REF!</definedName>
    <definedName name="CostCenter">#REF!</definedName>
    <definedName name="costtype">#REF!</definedName>
    <definedName name="COVER">#REF!,#REF!</definedName>
    <definedName name="cp_cost">#REF!</definedName>
    <definedName name="cp_date">#REF!</definedName>
    <definedName name="cp_volume">#REF!</definedName>
    <definedName name="CPAGE">"37"</definedName>
    <definedName name="CPNMB">"1"</definedName>
    <definedName name="CPPRate">#REF!</definedName>
    <definedName name="CPPThreshold">#REF!</definedName>
    <definedName name="_xlnm.Criteria">#REF!</definedName>
    <definedName name="Criteria1">#REF!</definedName>
    <definedName name="CRLF" localSheetId="0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"122801"</definedName>
    <definedName name="CTIM2a">"161307"</definedName>
    <definedName name="CTotalsRow">#REF!</definedName>
    <definedName name="CUploadData">#REF!</definedName>
    <definedName name="Current_1">#REF!</definedName>
    <definedName name="Current_2">#REF!</definedName>
    <definedName name="Current_3">#REF!</definedName>
    <definedName name="Current_Tax_Rate">#REF!</definedName>
    <definedName name="CustomerAdministration" localSheetId="0">#REF!</definedName>
    <definedName name="CustomerAdministration">#REF!</definedName>
    <definedName name="CustomerCount">#REF!</definedName>
    <definedName name="cwip">#REF!</definedName>
    <definedName name="cwip_mrg_FY08">#REF!</definedName>
    <definedName name="cwip_mrg_FY09">#REF!</definedName>
    <definedName name="cwip_mrg_FY10">#REF!</definedName>
    <definedName name="cwip2fa">#REF!</definedName>
    <definedName name="CYData">#REF!</definedName>
    <definedName name="D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1_2013_Zteco">OFFSET(#REF!,0,0,COUNTA(#REF!),COUNTA(#REF!))</definedName>
    <definedName name="D2_2013_ZTECO">OFFSET(#REF!,0,0,COUNTA(#REF!),COUNTA(#REF!))</definedName>
    <definedName name="d2cgdesc">#REF!</definedName>
    <definedName name="d2cgdescvalu">#REF!</definedName>
    <definedName name="d2cgvalu">#REF!</definedName>
    <definedName name="d2lodesc">#REF!</definedName>
    <definedName name="d2lodescvalu">#REF!</definedName>
    <definedName name="d2lovalu">#REF!</definedName>
    <definedName name="d2prdesc">#REF!</definedName>
    <definedName name="d2prdescvalu">#REF!</definedName>
    <definedName name="d2prvalu">#REF!</definedName>
    <definedName name="d2rcdesc">#REF!</definedName>
    <definedName name="d2rcdescvalu">#REF!</definedName>
    <definedName name="d2rcvalu">#REF!</definedName>
    <definedName name="d3cgdesc">#REF!</definedName>
    <definedName name="d3lodesc">#REF!</definedName>
    <definedName name="d3prdesc">#REF!</definedName>
    <definedName name="d3rcdesc">#REF!</definedName>
    <definedName name="DA">#REF!</definedName>
    <definedName name="DASH">""</definedName>
    <definedName name="Data">#REF!</definedName>
    <definedName name="Data.Next">#REF!</definedName>
    <definedName name="Data.Next2">#REF!</definedName>
    <definedName name="Data_Essbase">#REF!</definedName>
    <definedName name="Data_HR">#REF!</definedName>
    <definedName name="DATA_HYP">OFFSET(#REF!,0,0,COUNTA(#REF!),COUNTA(#REF!))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7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03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2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SP06">#REF!</definedName>
    <definedName name="DATABYDISTRICT">#REF!</definedName>
    <definedName name="DataCat">#REF!</definedName>
    <definedName name="DataContinuity">#REF!</definedName>
    <definedName name="datapendingverification">#REF!</definedName>
    <definedName name="DataRange">OFFSET(#REF!,0,0,COUNTA(#REF!),COUNTA(#REF!))</definedName>
    <definedName name="DataRC">#REF!</definedName>
    <definedName name="DataSet">OFFSET(#REF!,0,0,MAX(#REF!)+1,COUNTA(#REF!))</definedName>
    <definedName name="Date">#REF!</definedName>
    <definedName name="Date_Data">OFFSET(#REF!,0,0,COUNTA(#REF!),COUNTA(#REF!))</definedName>
    <definedName name="DATE_LIST">#REF!</definedName>
    <definedName name="Date_Range">#REF!,#REF!</definedName>
    <definedName name="DateRange">#REF!</definedName>
    <definedName name="DateRange2">#REF!</definedName>
    <definedName name="Dates">#REF!</definedName>
    <definedName name="Days" localSheetId="0">{0,1,2,3,4,5,6}</definedName>
    <definedName name="Days">{0,1,2,3,4,5,6}</definedName>
    <definedName name="DaysInPreviousYear">#REF!</definedName>
    <definedName name="DaysInYear">#REF!</definedName>
    <definedName name="db">#REF!</definedName>
    <definedName name="dc">#REF!</definedName>
    <definedName name="dc_25Yrs">#REF!</definedName>
    <definedName name="DC_O_S">#REF!</definedName>
    <definedName name="dcc">#REF!</definedName>
    <definedName name="dcc_25Yrs">#REF!</definedName>
    <definedName name="dce">#REF!</definedName>
    <definedName name="dce_25Yrs">#REF!</definedName>
    <definedName name="dd" localSheetId="0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dd" localSheetId="0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ddddddddddddd">#REF!</definedName>
    <definedName name="DEBT">#REF!</definedName>
    <definedName name="Dec_02_Actual">#REF!</definedName>
    <definedName name="DecFTE">#REF!</definedName>
    <definedName name="decisions">#REF!</definedName>
    <definedName name="deferrals">#REF!</definedName>
    <definedName name="DefinitionsPA">#REF!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reciation">#REF!</definedName>
    <definedName name="Depreciation_Key">#REF!</definedName>
    <definedName name="DepreciationKey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onnect_Graph">#REF!</definedName>
    <definedName name="DiscretionaryCount">#REF!</definedName>
    <definedName name="DIST">#REF!</definedName>
    <definedName name="Dist_Range">#REF!</definedName>
    <definedName name="DIST4">#REF!</definedName>
    <definedName name="dist4_0105">#REF!</definedName>
    <definedName name="dist4_0109">#REF!</definedName>
    <definedName name="dist4_0113">#REF!</definedName>
    <definedName name="dist4_0131">#REF!</definedName>
    <definedName name="dist4_0203">#REF!</definedName>
    <definedName name="dist4_0228">#REF!</definedName>
    <definedName name="dist4_0303">#REF!</definedName>
    <definedName name="dist4_1005">#REF!</definedName>
    <definedName name="dist4_1103">#REF!</definedName>
    <definedName name="DISTRIB_ALL">#REF!</definedName>
    <definedName name="Distribution">#REF!</definedName>
    <definedName name="DISTRIBUTOR_NAME">#REF!</definedName>
    <definedName name="distributors">#REF!</definedName>
    <definedName name="DISTRICT0004">#REF!</definedName>
    <definedName name="DISTRICT4">#REF!</definedName>
    <definedName name="DISTRICTS">#REF!</definedName>
    <definedName name="Div_List">#REF!</definedName>
    <definedName name="Div_Range">#REF!</definedName>
    <definedName name="dividend">#REF!</definedName>
    <definedName name="Dividends">#REF!</definedName>
    <definedName name="Division">#REF!</definedName>
    <definedName name="DivisionNum">#REF!</definedName>
    <definedName name="Divisions">#REF!</definedName>
    <definedName name="DivList">#REF!</definedName>
    <definedName name="DListArea">#REF!</definedName>
    <definedName name="DListSupport">#REF!</definedName>
    <definedName name="dm">#REF!</definedName>
    <definedName name="DME_BeforeCloseCompleted">"False"</definedName>
    <definedName name="DollarFormat">#REF!</definedName>
    <definedName name="DollarFormat_Area">#REF!</definedName>
    <definedName name="DOWNINSTRS">#REF!</definedName>
    <definedName name="dpoff">#REF!</definedName>
    <definedName name="DPW">#REF!</definedName>
    <definedName name="dpwnew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ropDown8">#REF!,#REF!,#REF!,#REF!,#REF!,#REF!,#REF!,#REF!</definedName>
    <definedName name="DROPOFFDB">#REF!</definedName>
    <definedName name="DropoffEAR">#REF!</definedName>
    <definedName name="DropoffINV">#REF!</definedName>
    <definedName name="DropoffLCJ">#REF!</definedName>
    <definedName name="DropoffLCR">#REF!</definedName>
    <definedName name="DROPOFFOCOST">#REF!</definedName>
    <definedName name="DropoffVCJ">#REF!</definedName>
    <definedName name="DropoffVCR">#REF!</definedName>
    <definedName name="DRP">#REF!</definedName>
    <definedName name="DVA">#REF!</definedName>
    <definedName name="DVNAM">"QSYSPRT"</definedName>
    <definedName name="DVTYP">"PRINTER"</definedName>
    <definedName name="DX_rates">#REF!</definedName>
    <definedName name="DXDepr99">#REF!</definedName>
    <definedName name="dyfhn" hidden="1">{#N/A,#N/A,FALSE,"Aging Summary";#N/A,#N/A,FALSE,"Ratio Analysis";#N/A,#N/A,FALSE,"Test 120 Day Accts";#N/A,#N/A,FALSE,"Tickmarks"}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08CX">#REF!</definedName>
    <definedName name="e08cxi">#REF!</definedName>
    <definedName name="E08FTE">#REF!</definedName>
    <definedName name="E08OI">#REF!</definedName>
    <definedName name="E08OX">#REF!</definedName>
    <definedName name="E08PR">#REF!</definedName>
    <definedName name="E09CX">#REF!</definedName>
    <definedName name="E09FTE">#REF!</definedName>
    <definedName name="E09OI">#REF!</definedName>
    <definedName name="E09OX">#REF!</definedName>
    <definedName name="E09PR">#REF!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_Amt">#REF!</definedName>
    <definedName name="EAR_Percentage">#REF!</definedName>
    <definedName name="EARLY_RETIREMENTS">#REF!</definedName>
    <definedName name="EBNUMBER">#REF!</definedName>
    <definedName name="EDOInput">#REF!,#REF!,#REF!,#REF!</definedName>
    <definedName name="EDR_06_OthInfo">#REF!</definedName>
    <definedName name="EDR06Tariffs">#REF!</definedName>
    <definedName name="EE">#REF!</definedName>
    <definedName name="EE_3001">#REF!</definedName>
    <definedName name="EE_3003">#REF!</definedName>
    <definedName name="EE_3004">#REF!</definedName>
    <definedName name="EE_3005">#REF!</definedName>
    <definedName name="EE_3006">#REF!</definedName>
    <definedName name="EE_3007">#REF!</definedName>
    <definedName name="EE_3014">#REF!</definedName>
    <definedName name="EE_3016">#REF!</definedName>
    <definedName name="EE_3017">#REF!</definedName>
    <definedName name="EENames">#REF!</definedName>
    <definedName name="eetemp">#REF!</definedName>
    <definedName name="EfficientFrontierStart">#REF!</definedName>
    <definedName name="EHTRate">#REF!</definedName>
    <definedName name="EHTThreshold">#REF!</definedName>
    <definedName name="EIRate">#REF!</definedName>
    <definedName name="EIThreshold">#REF!</definedName>
    <definedName name="eLDC_1505">#REF!</definedName>
    <definedName name="ELDCLoad">#REF!</definedName>
    <definedName name="ELDCRate">#REF!</definedName>
    <definedName name="ELF">(((1+Real_Return)^Probable_Life)-(1+Real_Return)^#REF!)</definedName>
    <definedName name="Eligible">#REF!</definedName>
    <definedName name="Elim">#REF!</definedName>
    <definedName name="EMP_LIST">#REF!</definedName>
    <definedName name="Emp_Status">#REF!</definedName>
    <definedName name="Emp_Status_Range">#REF!</definedName>
    <definedName name="Energization.Rate">#REF!,#REF!,#REF!,#REF!,#REF!,#REF!,#REF!,#REF!,#REF!,#REF!</definedName>
    <definedName name="Entity_OptButtonStatus">#REF!</definedName>
    <definedName name="EPAGE">"1"</definedName>
    <definedName name="EPMWorkbookOptions_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QUITY">#REF!</definedName>
    <definedName name="ERR_INDEX_ACCT">#REF!</definedName>
    <definedName name="ErrCheck">#REF!</definedName>
    <definedName name="ERTH_SA">#REF!</definedName>
    <definedName name="ertt" hidden="1">#REF!</definedName>
    <definedName name="Essbase_Ret">#REF!</definedName>
    <definedName name="ESTACC">#REF!</definedName>
    <definedName name="Estimate_List">#REF!</definedName>
    <definedName name="Estimate_List_Start">#REF!</definedName>
    <definedName name="ESTIMATES">#REF!</definedName>
    <definedName name="etet" hidden="1">#REF!</definedName>
    <definedName name="etette" hidden="1">#REF!</definedName>
    <definedName name="EV__LASTREFTIME__" hidden="1">39729.3809143519</definedName>
    <definedName name="EXCELNO">"EXCEL1"</definedName>
    <definedName name="ExchangeRate">#REF!</definedName>
    <definedName name="exclude">#REF!</definedName>
    <definedName name="EXP">#REF!</definedName>
    <definedName name="expele2">#REF!</definedName>
    <definedName name="expense">#REF!</definedName>
    <definedName name="EXPENSES">#REF!</definedName>
    <definedName name="f">#REF!</definedName>
    <definedName name="F08CX">#REF!</definedName>
    <definedName name="F08FTE">#REF!</definedName>
    <definedName name="F08OI">#REF!</definedName>
    <definedName name="F08OX">#REF!</definedName>
    <definedName name="F08PR">#REF!</definedName>
    <definedName name="FA" hidden="1">{"datatable",#N/A,FALSE,"Cust.Adds_Volumes"}</definedName>
    <definedName name="fa_continuity">#REF!</definedName>
    <definedName name="fa_mrg_fy10">#REF!</definedName>
    <definedName name="faacct">#REF!</definedName>
    <definedName name="Fair_Value">#REF!</definedName>
    <definedName name="Fair_Value_Decision">#REF!</definedName>
    <definedName name="Fazal">#REF!</definedName>
    <definedName name="fd">#REF!</definedName>
    <definedName name="fdfe">#REF!</definedName>
    <definedName name="FDHDF" hidden="1">#REF!</definedName>
    <definedName name="fdsfdsf" hidden="1">#REF!</definedName>
    <definedName name="Feb">#REF!</definedName>
    <definedName name="FebActRetail">#REF!</definedName>
    <definedName name="fefkrsf">#REF!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fff">#REF!</definedName>
    <definedName name="fg">#REF!</definedName>
    <definedName name="fgngdh">#REF!</definedName>
    <definedName name="F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ance_DRP">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SCAL_YEAR_LIST">#REF!</definedName>
    <definedName name="FISCALYEAR_ACTUAL">#REF!</definedName>
    <definedName name="FISCALYEAR_ACTUAL_20XX">#REF!</definedName>
    <definedName name="FISCALYEAR_BUDGET">#REF!</definedName>
    <definedName name="FIT3.0_kWAC">#REF!</definedName>
    <definedName name="FIT3.0_kWDC">#REF!</definedName>
    <definedName name="five_yr_forecast">#REF!</definedName>
    <definedName name="Fixed_Charges" localSheetId="0">#REF!</definedName>
    <definedName name="Fixed_Charges">#REF!</definedName>
    <definedName name="FixedData_CAPEX1">#REF!,#REF!,#REF!,#REF!,#REF!,#REF!,#REF!,#REF!</definedName>
    <definedName name="FixedData_CAPEX2">#REF!,#REF!,#REF!,#REF!,#REF!</definedName>
    <definedName name="FixedData_DB1">#REF!,#REF!,#REF!,#REF!,#REF!,#REF!,#REF!,#REF!</definedName>
    <definedName name="FixedData_DB2">#REF!,#REF!,#REF!,#REF!,#REF!</definedName>
    <definedName name="FixedData_OPEX1">#REF!,#REF!,#REF!,#REF!,#REF!,#REF!,#REF!,#REF!</definedName>
    <definedName name="FixedData_OPEX2">#REF!,#REF!,#REF!,#REF!,#REF!</definedName>
    <definedName name="FixedData_Revenue1">#REF!,#REF!,#REF!,#REF!,#REF!,#REF!,#REF!</definedName>
    <definedName name="FixedData_Revenue2">#REF!,#REF!,#REF!,#REF!,#REF!</definedName>
    <definedName name="FixedData_Summary1">#REF!,#REF!,#REF!</definedName>
    <definedName name="FixedData_Summary2">#REF!,#REF!,#REF!</definedName>
    <definedName name="FixedData_Summary3">#REF!,#REF!,#REF!,#REF!,#REF!</definedName>
    <definedName name="fjshnkl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oat_2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_wholesale_lineplus">#REF!</definedName>
    <definedName name="forecast_wholesale_network">#REF!</definedName>
    <definedName name="forecast97">#REF!,#REF!</definedName>
    <definedName name="Format">#REF!</definedName>
    <definedName name="FortyFivePercent">#REF!</definedName>
    <definedName name="fresf">#REF!</definedName>
    <definedName name="FS">#REF!</definedName>
    <definedName name="FS_LIST">#REF!</definedName>
    <definedName name="FS_OptButtonStatus">#REF!</definedName>
    <definedName name="fsfs" hidden="1">#REF!</definedName>
    <definedName name="fshoho">#REF!</definedName>
    <definedName name="FSImpact_OEB">#REF!</definedName>
    <definedName name="FTE">#REF!</definedName>
    <definedName name="FTE_Range">#REF!</definedName>
    <definedName name="FTPT">#REF!</definedName>
    <definedName name="FullYrBudget">#REF!</definedName>
    <definedName name="FundData2012">#REF!</definedName>
    <definedName name="FundData2013">#REF!</definedName>
    <definedName name="Future_Tax_Rate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YCOLUMN">#REF!</definedName>
    <definedName name="FYE">#REF!</definedName>
    <definedName name="g">#REF!</definedName>
    <definedName name="G1LD">#REF!</definedName>
    <definedName name="GA">#REF!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>#REF!</definedName>
    <definedName name="GGG">#REF!</definedName>
    <definedName name="gggggg">#REF!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0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ftg">#REF!</definedName>
    <definedName name="GHJ" hidden="1">#REF!</definedName>
    <definedName name="ghljl">#REF!</definedName>
    <definedName name="GJ">#REF!</definedName>
    <definedName name="GJUNDER">#REF!</definedName>
    <definedName name="GL_PERIOD">#REF!</definedName>
    <definedName name="GLaccount">#REF!</definedName>
    <definedName name="glcomp">#REF!</definedName>
    <definedName name="GLdesc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od_count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Mgmt">#REF!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2cwip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C_Range">#REF!</definedName>
    <definedName name="HCValidation">#REF!</definedName>
    <definedName name="HCValidationContractor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ere">#REF!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0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">"12"</definedName>
    <definedName name="hhhhhhhhh">#REF!</definedName>
    <definedName name="HighVoltageTrans">#REF!</definedName>
    <definedName name="histdate" localSheetId="0">#REF!</definedName>
    <definedName name="histdate">#REF!</definedName>
    <definedName name="HISTORIC.COST">#REF!</definedName>
    <definedName name="hjgkgkh">#REF!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j">#REF!</definedName>
    <definedName name="HJKL" hidden="1">#REF!</definedName>
    <definedName name="hkhlkj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hlf">#REF!</definedName>
    <definedName name="Holiday_Pay">#REF!</definedName>
    <definedName name="holidays">#REF!</definedName>
    <definedName name="HOME">#REF!</definedName>
    <definedName name="HON_1505">#REF!</definedName>
    <definedName name="horseshow">#REF!</definedName>
    <definedName name="HoursAvail">#REF!</definedName>
    <definedName name="hrs">#REF!</definedName>
    <definedName name="HST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B">#REF!</definedName>
    <definedName name="HUBS">#REF!</definedName>
    <definedName name="hubs10">#REF!</definedName>
    <definedName name="Huh?">{"'2003 05 15'!$W$11:$AI$18","'2003 05 15'!$A$1:$V$30"}</definedName>
    <definedName name="Huh?_BIT">{"'2003 05 15'!$W$11:$AI$18","'2003 05 15'!$A$1:$V$30"}</definedName>
    <definedName name="Husband">#REF!</definedName>
    <definedName name="HVDS_LOW">#REF!</definedName>
    <definedName name="hyp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">#REF!</definedName>
    <definedName name="impact1">#REF!</definedName>
    <definedName name="impact2">#REF!</definedName>
    <definedName name="impact3">#REF!</definedName>
    <definedName name="impact4">#REF!</definedName>
    <definedName name="impactcheck">#REF!</definedName>
    <definedName name="impactdata">#REF!</definedName>
    <definedName name="Incl.Monthly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put_CAPEX">#REF!,#REF!,#REF!,#REF!,#REF!,#REF!,#REF!</definedName>
    <definedName name="Input_DB">#REF!,#REF!,#REF!,#REF!,#REF!,#REF!,#REF!</definedName>
    <definedName name="Input_FW">#REF!,#REF!,#REF!,#REF!</definedName>
    <definedName name="Input_HUC">#REF!,#REF!,#REF!,#REF!,#REF!,#REF!,#REF!,#REF!</definedName>
    <definedName name="Input_OPEX">#REF!,#REF!,#REF!,#REF!,#REF!,#REF!,#REF!</definedName>
    <definedName name="Input_Revenue">#REF!,#REF!,#REF!,#REF!,#REF!,#REF!,#REF!</definedName>
    <definedName name="Input_Summary">#REF!,#REF!,#REF!,#REF!,#REF!</definedName>
    <definedName name="InsertRow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40161.860162037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RM_CYCLE_YEAR">#REF!</definedName>
    <definedName name="IS_CATEGORIES">#REF!</definedName>
    <definedName name="IS_MGMT">#REF!</definedName>
    <definedName name="IS_QTDQ2">#REF!</definedName>
    <definedName name="IS_REPORT" localSheetId="0">IF([0]!Entity_OptButtonStatus=1,IF([0]!FS_OptButtonStatus=1,[0]!THC_CONSOL_IS,[0]!THC_CONSOL_IS_RESTATED),IF([0]!Entity_OptButtonStatus=2,IF([0]!FS_OptButtonStatus=1,[0]!THESL_IS,[0]!THESL_IS_RESTATED),IF([0]!Entity_OptButtonStatus=3,IF([0]!FS_OptButtonStatus=1,[0]!THC_IS,[0]!THC_IS_RESTATED),IF([0]!Entity_OptButtonStatus=4,IF([0]!FS_OptButtonStatus=1,[0]!THESI_IS,[0]!THESI_IS_RESTATED),IF([0]!Entity_OptButtonStatus=5,IF([0]!FS_OptButtonStatus=1,[0]!THSTL_IS,[0]!THSTL_IS_RESTATED),IF([0]!Entity_OptButtonStatus=6,IF([0]!FS_OptButtonStatus=1,[0]!THTI_IS,[0]!THTI_IS_RESTATED),IF([0]!Entity_OptButtonStatus=7,IF([0]!FS_OptButtonStatus=1,[0]!_14CO_IS,[0]!_14CO_IS_RESTATED))))))))</definedName>
    <definedName name="IS_REPORT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YTDQ2">#REF!</definedName>
    <definedName name="ISA_Included_in_Plan_Line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TR_06">#REF!</definedName>
    <definedName name="ITR_07">#REF!</definedName>
    <definedName name="ITR_08">#REF!</definedName>
    <definedName name="ITR_09">#REF!</definedName>
    <definedName name="ITR_10">#REF!</definedName>
    <definedName name="ITR_11">#REF!</definedName>
    <definedName name="ITR_18">#REF!</definedName>
    <definedName name="IUE">#REF!</definedName>
    <definedName name="iuyiyi" hidden="1">#REF!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anuary_2011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localSheetId="0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iholjol">#REF!</definedName>
    <definedName name="JHJ">#REF!</definedName>
    <definedName name="jhnhgg" hidden="1">{#N/A,#N/A,FALSE,"Aging Summary";#N/A,#N/A,FALSE,"Ratio Analysis";#N/A,#N/A,FALSE,"Test 120 Day Accts";#N/A,#N/A,FALSE,"Tickmarks"}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fklfhe">#REF!</definedName>
    <definedName name="jjj" localSheetId="0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ll">#REF!</definedName>
    <definedName name="Job_Type">#REF!</definedName>
    <definedName name="Job_Type__definition">#REF!</definedName>
    <definedName name="john">#REF!</definedName>
    <definedName name="journallook">#REF!</definedName>
    <definedName name="June">#REF!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FACTOR">#REF!</definedName>
    <definedName name="kgkigk">#REF!</definedName>
    <definedName name="KK" hidden="1">{#N/A,#N/A,FALSE,"Aging Summary";#N/A,#N/A,FALSE,"Ratio Analysis";#N/A,#N/A,FALSE,"Test 120 Day Accts";#N/A,#N/A,FALSE,"Tickmarks"}</definedName>
    <definedName name="kkgk" hidden="1">#REF!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bourClass">#REF!</definedName>
    <definedName name="LabourCosting">#REF!</definedName>
    <definedName name="LabourHours">#REF!</definedName>
    <definedName name="labourlist">#REF!</definedName>
    <definedName name="LabourValidation">#REF!</definedName>
    <definedName name="laceholder">#REF!</definedName>
    <definedName name="Language">#REF!</definedName>
    <definedName name="LARGEUSER">#REF!</definedName>
    <definedName name="LARGEUSER_1">#REF!</definedName>
    <definedName name="Last_Rebasing_Year" localSheetId="0">#REF!</definedName>
    <definedName name="Last_Rebasing_Year">#REF!</definedName>
    <definedName name="LastSheet" hidden="1">"Fixed Asset Amort and  UCC 2"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CT_Rat">#REF!</definedName>
    <definedName name="LCT_Rate">#REF!</definedName>
    <definedName name="LCT_Rate2">#REF!</definedName>
    <definedName name="LDC">#REF!</definedName>
    <definedName name="LDC_LIST" localSheetId="0">#REF!</definedName>
    <definedName name="LDC_LIST">#REF!</definedName>
    <definedName name="LDCkWh">#REF!</definedName>
    <definedName name="LDCkWh2">#REF!</definedName>
    <definedName name="LDCkWh3">#REF!</definedName>
    <definedName name="LDCLIST" localSheetId="0">#REF!</definedName>
    <definedName name="LDCList">OFFSET(#REF!,0,0,COUNTA(#REF!),1)</definedName>
    <definedName name="LDCLoads">#REF!</definedName>
    <definedName name="LDCNAME1">#REF!</definedName>
    <definedName name="LDCNAMES" localSheetId="0">#REF!</definedName>
    <definedName name="LDCNAMES">#REF!</definedName>
    <definedName name="LDCRates">#REF!</definedName>
    <definedName name="LDCRates2">#REF!</definedName>
    <definedName name="LEAD">#REF!</definedName>
    <definedName name="Lease_Type">#REF!</definedName>
    <definedName name="lease_types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</definedName>
    <definedName name="List.CPill.2012">#REF!</definedName>
    <definedName name="List.FAct1">#REF!</definedName>
    <definedName name="List.FinAct.2012">#REF!</definedName>
    <definedName name="List.FPill.2012">#REF!</definedName>
    <definedName name="List.KPILong">#REF!</definedName>
    <definedName name="List.KPINumber">#REF!</definedName>
    <definedName name="List.SCOwner">#REF!</definedName>
    <definedName name="List.Status1">#REF!</definedName>
    <definedName name="List.YTDType">#REF!</definedName>
    <definedName name="List1">#REF!</definedName>
    <definedName name="List10">#REF!</definedName>
    <definedName name="List11">#REF!</definedName>
    <definedName name="List12">#REF!</definedName>
    <definedName name="List13">#REF!</definedName>
    <definedName name="List14">#REF!</definedName>
    <definedName name="List2">#REF!</definedName>
    <definedName name="List2001">#REF!,#REF!,#REF!,#REF!,#REF!,#REF!,#REF!,#REF!,#REF!,#REF!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AmountAugust">#REF!</definedName>
    <definedName name="ListamountNovember">#REF!</definedName>
    <definedName name="listAmountOct.">#REF!</definedName>
    <definedName name="ListAmounts">#REF!</definedName>
    <definedName name="ListAmountsJuly">#REF!</definedName>
    <definedName name="ListCat">#REF!</definedName>
    <definedName name="ListClient">#REF!</definedName>
    <definedName name="listdata">#REF!</definedName>
    <definedName name="ListL9">#REF!</definedName>
    <definedName name="ListLine">#REF!</definedName>
    <definedName name="listlist" hidden="1">#REF!</definedName>
    <definedName name="ListNameDRP">#REF!</definedName>
    <definedName name="ListOffset" hidden="1">1</definedName>
    <definedName name="ListPercent">#REF!</definedName>
    <definedName name="ListPosition">#REF!</definedName>
    <definedName name="ListProject">#REF!</definedName>
    <definedName name="ListTeam">#REF!</definedName>
    <definedName name="ljljlj" hidden="1">#REF!</definedName>
    <definedName name="LKASFDH" hidden="1">#REF!</definedName>
    <definedName name="lkjlj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>#REF!</definedName>
    <definedName name="Loads">#REF!</definedName>
    <definedName name="LoanPaybackStart">#REF!</definedName>
    <definedName name="LoanStartLToday" localSheetId="0">IF([0]!LoanPaybackStart&lt;TODAY(),TRUE,FALSE)</definedName>
    <definedName name="LoanStartLToday">IF(LoanPaybackStart&lt;TODAY(),TRUE,FALSE)</definedName>
    <definedName name="Location">#REF!</definedName>
    <definedName name="long_term">#REF!</definedName>
    <definedName name="Look.FAct1">#REF!</definedName>
    <definedName name="Look.FPill1">#REF!</definedName>
    <definedName name="Look.Groups">#REF!</definedName>
    <definedName name="Look.ICMRecog.Year1">#REF!</definedName>
    <definedName name="Look.ICMRecog.Year2">#REF!</definedName>
    <definedName name="Look.ICMRecog.Year3">#REF!</definedName>
    <definedName name="Look.KPIMap">#REF!</definedName>
    <definedName name="Look.Rates.GroupA">#REF!</definedName>
    <definedName name="LookActivity">#REF!</definedName>
    <definedName name="lookcat">#REF!</definedName>
    <definedName name="LookClient">#REF!</definedName>
    <definedName name="LookData2">#REF!</definedName>
    <definedName name="LookEE">#REF!</definedName>
    <definedName name="LookMap">#REF!</definedName>
    <definedName name="LookPosPay">#REF!</definedName>
    <definedName name="LookProject">#REF!</definedName>
    <definedName name="LookTeam">#REF!</definedName>
    <definedName name="LossFactors" localSheetId="0">#REF!</definedName>
    <definedName name="LossFactors">#REF!</definedName>
    <definedName name="LU">#REF!</definedName>
    <definedName name="LYN">#REF!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ager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_DIV">#REF!</definedName>
    <definedName name="MapEE1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ppingCode">#REF!</definedName>
    <definedName name="March_YTD">#REF!</definedName>
    <definedName name="Market_Curve_Depreciation">#REF!</definedName>
    <definedName name="master">#REF!</definedName>
    <definedName name="master1">#REF!</definedName>
    <definedName name="masterlist">#REF!</definedName>
    <definedName name="masterthesi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ay_YTD">#REF!</definedName>
    <definedName name="MBUD">#REF!</definedName>
    <definedName name="MCYR">#REF!</definedName>
    <definedName name="MEAStats">#REF!</definedName>
    <definedName name="memo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um">#REF!</definedName>
    <definedName name="Model_Organization">#REF!</definedName>
    <definedName name="MofF">#REF!</definedName>
    <definedName name="Month" comment="Change to current month to get proper YTD">#REF!</definedName>
    <definedName name="MONTH_A">#REF!</definedName>
    <definedName name="MONTH_LONG">#REF!</definedName>
    <definedName name="Month2">OFFSET(#REF!,0,0,2,#REF!)</definedName>
    <definedName name="monthl">#REF!</definedName>
    <definedName name="Monthly">#REF!</definedName>
    <definedName name="Months">#REF!</definedName>
    <definedName name="Months2">#REF!</definedName>
    <definedName name="monthsnew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">#REF!</definedName>
    <definedName name="MPYR">#REF!</definedName>
    <definedName name="MSColorIndexBegin">#REF!</definedName>
    <definedName name="MTD_RCs">OFFSET(#REF!,0,0,(COUNTA(#REF!,0)-1),COUNTA(#REF!))</definedName>
    <definedName name="MULT">#REF!</definedName>
    <definedName name="MUNICPCAPBUD">#REF!</definedName>
    <definedName name="MUNM">#REF!</definedName>
    <definedName name="n" localSheetId="0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">#REF!</definedName>
    <definedName name="NewAccts">#REF!</definedName>
    <definedName name="NewAcctsEnd">#REF!</definedName>
    <definedName name="NewAcctsStart">#REF!</definedName>
    <definedName name="Newmarket_SA">#REF!</definedName>
    <definedName name="NewPortfolios">#REF!</definedName>
    <definedName name="newrates">#REF!</definedName>
    <definedName name="newrates2">#REF!</definedName>
    <definedName name="ni">#REF!</definedName>
    <definedName name="NNELDCkWhs">#REF!</definedName>
    <definedName name="nnn">#REF!</definedName>
    <definedName name="NONBENF">#REF!</definedName>
    <definedName name="NonPayment" localSheetId="0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ov">#REF!</definedName>
    <definedName name="ntwke">#REF!</definedName>
    <definedName name="ntwke_25Yrs">#REF!</definedName>
    <definedName name="number_1207">#REF!</definedName>
    <definedName name="numbertb">#REF!</definedName>
    <definedName name="numbertbtb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>#REF!</definedName>
    <definedName name="o_13">#REF!</definedName>
    <definedName name="Occupancy_type">#REF!</definedName>
    <definedName name="ODataRow">#REF!</definedName>
    <definedName name="ODataRowStart">#REF!</definedName>
    <definedName name="OEB_Accoun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FEQPCAPBUD">#REF!</definedName>
    <definedName name="OFFLEASCAPBUD">#REF!</definedName>
    <definedName name="OFINTB">#REF!</definedName>
    <definedName name="OHLINCAPBUD">#REF!</definedName>
    <definedName name="ohpri">#REF!</definedName>
    <definedName name="ohpri_25Yrs">#REF!</definedName>
    <definedName name="ohpric">#REF!</definedName>
    <definedName name="ohpric_25Yrs">#REF!</definedName>
    <definedName name="ohprie">#REF!</definedName>
    <definedName name="ohprie_25Yrs">#REF!</definedName>
    <definedName name="ohsec">#REF!</definedName>
    <definedName name="ohsec_25Yrs">#REF!</definedName>
    <definedName name="ohsecc">#REF!</definedName>
    <definedName name="ohsecc_25Yrs">#REF!</definedName>
    <definedName name="ohsece">#REF!</definedName>
    <definedName name="ohsece_25Yrs">#REF!</definedName>
    <definedName name="ohsw">#REF!</definedName>
    <definedName name="ohsw_25Yrs">#REF!</definedName>
    <definedName name="ohswc">#REF!</definedName>
    <definedName name="ohswc_25Yrs">#REF!</definedName>
    <definedName name="ohswe">#REF!</definedName>
    <definedName name="ohswe_25Yrs">#REF!</definedName>
    <definedName name="ohtx">#REF!</definedName>
    <definedName name="ohtx_25Yrs">#REF!</definedName>
    <definedName name="ohtxc">#REF!</definedName>
    <definedName name="ohtxc_25Yrs">#REF!</definedName>
    <definedName name="ohtxe">#REF!</definedName>
    <definedName name="ohtxe_25Yrs">#REF!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Labour">#REF!</definedName>
    <definedName name="Old_Print_Area_A">#REF!</definedName>
    <definedName name="OMACAP">#REF!</definedName>
    <definedName name="one">#REF!</definedName>
    <definedName name="ONT_STATS">#REF!</definedName>
    <definedName name="ONTCAPTAX06">#REF!</definedName>
    <definedName name="ONTCAPTAX07">#REF!</definedName>
    <definedName name="ONTCAPTAX08">#REF!</definedName>
    <definedName name="ONTCAPTAX09">#REF!</definedName>
    <definedName name="ONTCAPTAX10">#REF!</definedName>
    <definedName name="ONTCAPTAX11">#REF!</definedName>
    <definedName name="ONTCAPTAX15">#REF!</definedName>
    <definedName name="ONTCAPTAX99">#REF!</definedName>
    <definedName name="oo" localSheetId="0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ningUCC">#REF!</definedName>
    <definedName name="OpeningUCCandCEC">#REF!</definedName>
    <definedName name="OPERATING">#REF!</definedName>
    <definedName name="OPERATING_EXPENSES">#REF!</definedName>
    <definedName name="OPERATING_EXPENSES_LIST">#REF!</definedName>
    <definedName name="OPERATING_TOWN">#REF!</definedName>
    <definedName name="OPERATINGDIRECT">#REF!</definedName>
    <definedName name="OPERST_VARIANCE">#REF!</definedName>
    <definedName name="OpEx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Baj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UploadData">#REF!</definedName>
    <definedName name="Outstanding_Days_Since_Attainment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y_Freq">#REF!</definedName>
    <definedName name="Payroll_Cost_Range">#REF!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#REF!</definedName>
    <definedName name="PERIOD_CUTOFF">#REF!</definedName>
    <definedName name="PFD_COL">#REF!</definedName>
    <definedName name="PG">(1+Real_Return)^Probable_Life-1</definedName>
    <definedName name="PGM">"GL06C"</definedName>
    <definedName name="pickdate">#REF!</definedName>
    <definedName name="pickdate2">#REF!</definedName>
    <definedName name="pickdate3">#REF!</definedName>
    <definedName name="PIVA">#REF!</definedName>
    <definedName name="Planlinecorp">#REF!</definedName>
    <definedName name="Planned_Attainment_Month__2014_Q1v2">#REF!</definedName>
    <definedName name="pole">#REF!</definedName>
    <definedName name="pole_25Yrs">#REF!</definedName>
    <definedName name="polec">#REF!</definedName>
    <definedName name="polec_25Yrs">#REF!</definedName>
    <definedName name="polee">#REF!</definedName>
    <definedName name="polee_25Yrs">#REF!</definedName>
    <definedName name="Portfolios">#REF!</definedName>
    <definedName name="PorW">#REF!</definedName>
    <definedName name="PositionCategory">#REF!</definedName>
    <definedName name="pp" localSheetId="0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PQTR">#REF!</definedName>
    <definedName name="PR">#REF!</definedName>
    <definedName name="PREPAIDS">#REF!</definedName>
    <definedName name="pricab">#REF!</definedName>
    <definedName name="pricab_25Yrs">#REF!</definedName>
    <definedName name="pricabc">#REF!</definedName>
    <definedName name="pricabc_25Yr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0">'App.2-BA_FA CS_Monthly'!#REF!</definedName>
    <definedName name="_xlnm.Print_Area">#REF!</definedName>
    <definedName name="Print_Area2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#REF!</definedName>
    <definedName name="PrintAR">#REF!</definedName>
    <definedName name="PRINTB">#REF!</definedName>
    <definedName name="PRINTCCAMORTIZN">#REF!</definedName>
    <definedName name="Printpref">#REF!</definedName>
    <definedName name="PRINTPROJN">#REF!</definedName>
    <definedName name="PRINTSCH">#REF!</definedName>
    <definedName name="PRIOR">" 5"</definedName>
    <definedName name="PRIOR_PROFIT_CENTER_LIST">#REF!</definedName>
    <definedName name="PRIOR_PROFITCENTER">#REF!</definedName>
    <definedName name="PRNTAREA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_Notes_Per_Finance">#REF!</definedName>
    <definedName name="PROJECT_SELECTION">#REF!</definedName>
    <definedName name="Project_Status">#REF!</definedName>
    <definedName name="ProjectCount">#REF!</definedName>
    <definedName name="projectemployee">#REF!</definedName>
    <definedName name="projectname">#REF!</definedName>
    <definedName name="PROJECTS_LIST_SELECTED_YEAR" localSheetId="0">IF([0]!YEAR_SELECTED=2012,#REF!,IF([0]!YEAR_SELECTED=2013,#REF!,#REF!))</definedName>
    <definedName name="PROJECTS_LIST_SELECTED_YEAR">IF(YEAR_SELECTED=2012,#REF!,IF(YEAR_SELECTED=2013,#REF!,#REF!))</definedName>
    <definedName name="PROJECTS_LIST_SELECTED_YEAR_25Yrs">#N/A</definedName>
    <definedName name="PROJECTS_LISTING">#REF!</definedName>
    <definedName name="PROPERTYTAX">#REF!</definedName>
    <definedName name="PROPTAX">#REF!</definedName>
    <definedName name="PROTAX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SD_COL">#REF!</definedName>
    <definedName name="PT">#N/A</definedName>
    <definedName name="PTI">#REF!</definedName>
    <definedName name="ptx">#REF!</definedName>
    <definedName name="ptx_25Yrs">#REF!</definedName>
    <definedName name="ptxc">#REF!</definedName>
    <definedName name="ptxc_25Yrs">#REF!</definedName>
    <definedName name="ptxe">#REF!</definedName>
    <definedName name="ptxe_25Yrs">#REF!</definedName>
    <definedName name="PV_Rate">#REF!</definedName>
    <definedName name="PVFloorCost">#REF!</definedName>
    <definedName name="PVStartCost">#REF!</definedName>
    <definedName name="PYR">#REF!</definedName>
    <definedName name="q" hidden="1">#REF!</definedName>
    <definedName name="Q_Exl_Payroll_W">#REF!</definedName>
    <definedName name="q1bpe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qqqqqqq">#REF!</definedName>
    <definedName name="QTD_CF">#REF!</definedName>
    <definedName name="QTD_IS">#REF!</definedName>
    <definedName name="QTR_COL">#REF!</definedName>
    <definedName name="Qualified_for_ISA_Approved_actual?">#REF!</definedName>
    <definedName name="Qualified_for_ISA_Approved_plan?">#REF!</definedName>
    <definedName name="QUARTER">#REF!</definedName>
    <definedName name="Quarter_Percentage">#REF!</definedName>
    <definedName name="Query">#REF!</definedName>
    <definedName name="qwerty">#REF!</definedName>
    <definedName name="R.Energization">#REF!</definedName>
    <definedName name="R.Scenario">#REF!</definedName>
    <definedName name="R_">#REF!</definedName>
    <definedName name="RADIO_PHONE">#REF!</definedName>
    <definedName name="RADIOCAPBUD">#REF!</definedName>
    <definedName name="Range_FTE">#REF!</definedName>
    <definedName name="Range1">#REF!</definedName>
    <definedName name="Range14">#REF!</definedName>
    <definedName name="Range2">#REF!</definedName>
    <definedName name="Range3">#REF!</definedName>
    <definedName name="Range5">#REF!</definedName>
    <definedName name="Range6">#REF!</definedName>
    <definedName name="Range7">#REF!</definedName>
    <definedName name="RangeBonusRate">#REF!</definedName>
    <definedName name="RangeConsol">#REF!</definedName>
    <definedName name="Rate">#REF!</definedName>
    <definedName name="Rate_Class" localSheetId="0">#REF!</definedName>
    <definedName name="Rate_Class">#REF!</definedName>
    <definedName name="RATE_CLASSES" localSheetId="0">#REF!</definedName>
    <definedName name="RATE_CLASSE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 localSheetId="0">#REF!</definedName>
    <definedName name="ratedescription">#REF!</definedName>
    <definedName name="RateLookup">#REF!</definedName>
    <definedName name="RateRiderName">OFFSET(#REF!,1,0,COUNTA(#REF!)-1,1)</definedName>
    <definedName name="RatesScenarios">#REF!</definedName>
    <definedName name="Raw">#REF!</definedName>
    <definedName name="RBU">#REF!</definedName>
    <definedName name="RC_COL">#REF!</definedName>
    <definedName name="RC_Desc_Range">#REF!</definedName>
    <definedName name="RC_Names">#REF!</definedName>
    <definedName name="RC_Range">#REF!</definedName>
    <definedName name="RCLis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CNameBudget">#REF!</definedName>
    <definedName name="RCNameRange20112010">#REF!</definedName>
    <definedName name="RCRange2010" localSheetId="0">INDIRECT([0]!RCRange2010Input)</definedName>
    <definedName name="RCRange2010">INDIRECT([0]!RCRange2010Input)</definedName>
    <definedName name="RCRange2010Input">#REF!</definedName>
    <definedName name="RCRange2011" localSheetId="0">INDIRECT([0]!RCRange2011Input)</definedName>
    <definedName name="RCRange2011">INDIRECT([0]!RCRange2011Input)</definedName>
    <definedName name="RCRange2011Input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baseYear_1" localSheetId="0">#REF!</definedName>
    <definedName name="RebaseYear_1">#REF!</definedName>
    <definedName name="Recalculation_Flag">#REF!</definedName>
    <definedName name="Recover">#REF!</definedName>
    <definedName name="reg">#REF!</definedName>
    <definedName name="REIMBURSE">#REF!</definedName>
    <definedName name="REIMBURSET">#REF!</definedName>
    <definedName name="Reject_count">#REF!</definedName>
    <definedName name="RenameBridge" localSheetId="0">#REF!</definedName>
    <definedName name="RenameBridge">#REF!</definedName>
    <definedName name="RenameRebase" localSheetId="0">#REF!</definedName>
    <definedName name="RenameRebase">#REF!</definedName>
    <definedName name="RenameTest" localSheetId="0">#REF!</definedName>
    <definedName name="RenameTest">#REF!</definedName>
    <definedName name="Renewal_Detail">#REF!</definedName>
    <definedName name="Report__CAPA_01001_AD001">#REF!</definedName>
    <definedName name="Report__CAPA_01001_AV002">#REF!</definedName>
    <definedName name="Report__COSH_01001_AD001">#REF!</definedName>
    <definedName name="Report__COSH_01001_AV002">#REF!</definedName>
    <definedName name="Report__COSU_01001_AD001">#REF!</definedName>
    <definedName name="Report__COSU_01001_AV002">#REF!</definedName>
    <definedName name="Report__CUAS_01001_AD001">#REF!</definedName>
    <definedName name="Report__CUAS_01001_AV002">#REF!</definedName>
    <definedName name="Report__CULI_01001_AD001">#REF!</definedName>
    <definedName name="Report__CULI_01001_AV002">#REF!</definedName>
    <definedName name="Report__CWIP_01001_AD001">#REF!</definedName>
    <definedName name="Report__CWIP_01001_AV002">#REF!</definedName>
    <definedName name="Report__IS_01001_AD001">#REF!</definedName>
    <definedName name="Report__IS_01001_AV002">#REF!</definedName>
    <definedName name="Report__LTIR_01001_AD001">#REF!</definedName>
    <definedName name="Report__LTIR_01001_AV002">#REF!</definedName>
    <definedName name="Report__LTNT_01001_AD001">#REF!</definedName>
    <definedName name="Report__LTNT_01001_AV002">#REF!</definedName>
    <definedName name="Report__OTAS_01001_AD001">#REF!</definedName>
    <definedName name="Report__OTAS_01001_AV002">#REF!</definedName>
    <definedName name="Report__OTHL_01001_AD001">#REF!</definedName>
    <definedName name="Report__OTHL_01001_AV002">#REF!</definedName>
    <definedName name="Report__RE_01001_AD001">#REF!</definedName>
    <definedName name="Report__RE_01001_AV002">#REF!</definedName>
    <definedName name="Report_Date">#REF!</definedName>
    <definedName name="REPORT_DATE_20XX">#REF!</definedName>
    <definedName name="Report_Month">#REF!</definedName>
    <definedName name="report_month_3">#REF!</definedName>
    <definedName name="report_month_list">#REF!</definedName>
    <definedName name="Reportdate">#REF!</definedName>
    <definedName name="res">#REF!</definedName>
    <definedName name="RESIDENT_1">#REF!</definedName>
    <definedName name="RESIDENTIAL">#REF!</definedName>
    <definedName name="RESIDENTIAL_1">#REF!</definedName>
    <definedName name="RespCenters">#REF!</definedName>
    <definedName name="ret">#REF!</definedName>
    <definedName name="Ret_BS_THC">#REF!</definedName>
    <definedName name="Ret_BS_THESI">#REF!</definedName>
    <definedName name="Ret_BS_THSLI">#REF!</definedName>
    <definedName name="Ret_BS_THTI">#REF!</definedName>
    <definedName name="Retailers_1505">#REF!</definedName>
    <definedName name="RetailRates">#REF!</definedName>
    <definedName name="RETAIN">#REF!</definedName>
    <definedName name="Retearn">#REF!</definedName>
    <definedName name="retet" hidden="1">#REF!</definedName>
    <definedName name="retett" hidden="1">#REF!</definedName>
    <definedName name="REV">#REF!</definedName>
    <definedName name="RevAG30">#REF!</definedName>
    <definedName name="RevCC30">#REF!</definedName>
    <definedName name="REVERSAL_VAL">#REF!</definedName>
    <definedName name="Revised_PV_Rates">#REF!</definedName>
    <definedName name="RevWHAG30">#REF!</definedName>
    <definedName name="RevWHCC30">#REF!</definedName>
    <definedName name="rewrewr" hidden="1">#REF!</definedName>
    <definedName name="rgdyhtdjuh">#REF!</definedName>
    <definedName name="RIA_ADJ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MpilsVer" localSheetId="0">#REF!</definedName>
    <definedName name="RMpilsVer">#REF!</definedName>
    <definedName name="RMversion" localSheetId="0">#REF!</definedName>
    <definedName name="RMversion">#REF!</definedName>
    <definedName name="RNDS">#REF!</definedName>
    <definedName name="RNDSB">#REF!</definedName>
    <definedName name="RNDT">#REF!</definedName>
    <definedName name="RNDTB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OW_NUMBER">#REF!</definedName>
    <definedName name="ROWS_RANGE">#REF!</definedName>
    <definedName name="RPMaster">#REF!</definedName>
    <definedName name="RPP_Data">#REF!</definedName>
    <definedName name="RPRC">#REF!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>#REF!</definedName>
    <definedName name="RSVA_PPVA">#REF!</definedName>
    <definedName name="rte">#REF!</definedName>
    <definedName name="rtet">#REF!</definedName>
    <definedName name="rtyr" localSheetId="0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">#REF!</definedName>
    <definedName name="sa" hidden="1">#REF!</definedName>
    <definedName name="SAINVCAT">#REF!</definedName>
    <definedName name="saknr">#REF!</definedName>
    <definedName name="SalAndBen10">#REF!</definedName>
    <definedName name="SalAndBenAG30">#REF!</definedName>
    <definedName name="SalAndBenCC30">#REF!</definedName>
    <definedName name="Salary_Grade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APCrosstab1">#REF!</definedName>
    <definedName name="SAPCrosstab2">#REF!</definedName>
    <definedName name="SAPCrosstab3">#REF!</definedName>
    <definedName name="sb">#REF!</definedName>
    <definedName name="sb_25Yrs">#REF!</definedName>
    <definedName name="sbc">#REF!</definedName>
    <definedName name="sbc_25Yrs">#REF!</definedName>
    <definedName name="sbd">#REF!</definedName>
    <definedName name="sbe">#REF!</definedName>
    <definedName name="sbe_25Yrs">#REF!</definedName>
    <definedName name="SCADACAPBUD">#REF!</definedName>
    <definedName name="SCENARIO_ACTUAL">#REF!</definedName>
    <definedName name="SCENARIO_BUDGET">#REF!</definedName>
    <definedName name="SCHANGES">#REF!</definedName>
    <definedName name="Schedule">#REF!</definedName>
    <definedName name="SCN">#REF!</definedName>
    <definedName name="Scorecard">#REF!</definedName>
    <definedName name="sd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df">#REF!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>#REF!</definedName>
    <definedName name="se_25Yrs">#REF!</definedName>
    <definedName name="sec">#REF!</definedName>
    <definedName name="sec_25Yrs">#REF!</definedName>
    <definedName name="seccab">#REF!</definedName>
    <definedName name="seccab_25Yrs">#REF!</definedName>
    <definedName name="seccabc">#REF!</definedName>
    <definedName name="seccabc_25Yrs">#REF!</definedName>
    <definedName name="seccabe">#REF!</definedName>
    <definedName name="seccabe_25Yrs">#REF!</definedName>
    <definedName name="secndquart">#REF!</definedName>
    <definedName name="SECTION_LIST">#REF!</definedName>
    <definedName name="SECTION_TO_NAME">#REF!</definedName>
    <definedName name="Security_Detail">#REF!</definedName>
    <definedName name="see">#REF!</definedName>
    <definedName name="see_25Yrs">#REF!</definedName>
    <definedName name="Segment">#REF!</definedName>
    <definedName name="Selection">#REF!</definedName>
    <definedName name="SelectMonth">#REF!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pFTE">#REF!</definedName>
    <definedName name="servco_switch">#REF!</definedName>
    <definedName name="Service_Factor">(1-Service_Life)*(Probable_Life-#REF!)/Probable_Life+Service_Life</definedName>
    <definedName name="Service_Life">#REF!</definedName>
    <definedName name="sffdsf" hidden="1">#REF!</definedName>
    <definedName name="sfsdf">#REF!</definedName>
    <definedName name="sfsfs" hidden="1">#REF!</definedName>
    <definedName name="SFV">#REF!</definedName>
    <definedName name="SFW_Range">OFFSET(#REF!,0,0,COUNTA(#REF!),COUNTA(#REF!))</definedName>
    <definedName name="SGDP">#REF!</definedName>
    <definedName name="SheetLockPW">#REF!</definedName>
    <definedName name="shtdesc">#REF!</definedName>
    <definedName name="sib">#REF!</definedName>
    <definedName name="SickDays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L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st">#REF!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M">#REF!</definedName>
    <definedName name="sss">#REF!</definedName>
    <definedName name="St._Catherines">#REF!</definedName>
    <definedName name="St._Thomas_Energy_Inc.">#REF!</definedName>
    <definedName name="Staff">#REF!</definedName>
    <definedName name="Start_23">#REF!</definedName>
    <definedName name="Start_31">#REF!</definedName>
    <definedName name="Start_32">#REF!</definedName>
    <definedName name="START_YR">#REF!</definedName>
    <definedName name="STARTCWIP">#REF!</definedName>
    <definedName name="StartDate">#REF!</definedName>
    <definedName name="STATE">"*READY"</definedName>
    <definedName name="StatHolidays">#REF!</definedName>
    <definedName name="STCYBUDFYGP">#REF!</definedName>
    <definedName name="STCYFORFYGP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andedi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D_List">#REF!</definedName>
    <definedName name="SUDS">#REF!</definedName>
    <definedName name="Summary">OFFSET(#REF!,0,0,COUNTA(#REF!),42)</definedName>
    <definedName name="SUMMARY_IS">#REF!</definedName>
    <definedName name="Summary2">OFFSET(#REF!,0,0,COUNTA(#REF!),42)</definedName>
    <definedName name="Summary3">OFFSET(#REF!,0,0,COUNTA(#REF!),42)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ctical_Teams_Listing">OFFSET(#REF!,0,0,COUNTA(#REF!)-1,1)</definedName>
    <definedName name="Target">#REF!</definedName>
    <definedName name="TargetRange2010" localSheetId="0">INDIRECT([0]!TargetRange2010Input)</definedName>
    <definedName name="TargetRange2010">INDIRECT([0]!TargetRange2010Input)</definedName>
    <definedName name="TargetRange2010Input">#REF!</definedName>
    <definedName name="TargetRange2011" localSheetId="0">INDIRECT([0]!TargetRange2011Input)</definedName>
    <definedName name="TargetRange2011">INDIRECT([0]!TargetRange2011Input)</definedName>
    <definedName name="TargetRange2011Input">#REF!</definedName>
    <definedName name="TASKS">#REF!</definedName>
    <definedName name="Tax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">#REF!</definedName>
    <definedName name="TB15Co">#REF!</definedName>
    <definedName name="Tb2006Act">#REF!</definedName>
    <definedName name="tbbal">#REF!</definedName>
    <definedName name="tbnumbertb">#REF!</definedName>
    <definedName name="tbtbthc">#REF!</definedName>
    <definedName name="tbtbthesi">#REF!</definedName>
    <definedName name="tbtbthesl">#REF!</definedName>
    <definedName name="tbtbthsli">#REF!</definedName>
    <definedName name="tbtbthti">#REF!</definedName>
    <definedName name="tbthc">#REF!</definedName>
    <definedName name="tbthctb">#REF!</definedName>
    <definedName name="tbthesi">#REF!</definedName>
    <definedName name="tbthesitb">#REF!</definedName>
    <definedName name="tbthesl">#REF!</definedName>
    <definedName name="tbthesltb">#REF!</definedName>
    <definedName name="tbthsli">#REF!</definedName>
    <definedName name="tbthslitb">#REF!</definedName>
    <definedName name="tbthti">#REF!</definedName>
    <definedName name="tbthtitb">#REF!</definedName>
    <definedName name="TECOnotISA">#REF!</definedName>
    <definedName name="TELECAPBUD">#REF!</definedName>
    <definedName name="temp">#REF!</definedName>
    <definedName name="temp1">#REF!</definedName>
    <definedName name="temp3">#REF!</definedName>
    <definedName name="temp4">#REF!</definedName>
    <definedName name="TEMPA">#REF!</definedName>
    <definedName name="terr_name">#REF!</definedName>
    <definedName name="test">#REF!,#REF!,#REF!</definedName>
    <definedName name="Test_Year" localSheetId="0">#REF!</definedName>
    <definedName name="Test_Year">#REF!</definedName>
    <definedName name="TEST0">#REF!</definedName>
    <definedName name="test1">#REF!</definedName>
    <definedName name="TEST2">#REF!</definedName>
    <definedName name="tester">#REF!</definedName>
    <definedName name="TESTHKEY">#REF!</definedName>
    <definedName name="TESTKEYS">#REF!</definedName>
    <definedName name="TESTVKEY">#REF!</definedName>
    <definedName name="TestYear" localSheetId="0">#REF!</definedName>
    <definedName name="TestYear">#REF!</definedName>
    <definedName name="TestYr" localSheetId="0">#REF!</definedName>
    <definedName name="TestYr">#REF!</definedName>
    <definedName name="TFP_PG_Comp_121307_b">#REF!</definedName>
    <definedName name="thc">#REF!</definedName>
    <definedName name="THC_0105">#REF!</definedName>
    <definedName name="THC_0109">#REF!</definedName>
    <definedName name="THC_0131">#REF!</definedName>
    <definedName name="THC_0203">#REF!</definedName>
    <definedName name="THC_0207">#REF!</definedName>
    <definedName name="THC_0228">#REF!</definedName>
    <definedName name="THC_0303">#REF!</definedName>
    <definedName name="THC_0306">#REF!</definedName>
    <definedName name="THC_1005">#REF!</definedName>
    <definedName name="THC_1103">#REF!</definedName>
    <definedName name="THC_1207">#REF!</definedName>
    <definedName name="THC_1230">#REF!</definedName>
    <definedName name="THC_BS">#REF!</definedName>
    <definedName name="THC_BS_RESTATED">#REF!</definedName>
    <definedName name="THC_CF">#REF!</definedName>
    <definedName name="THC_CF_RESTATED">#REF!</definedName>
    <definedName name="THC_CONSOL_BS">#REF!</definedName>
    <definedName name="THC_CONSOL_BS_RESTATED">#REF!</definedName>
    <definedName name="THC_CONSOL_CF">#REF!</definedName>
    <definedName name="THC_CONSOL_CF_RESTATED">#REF!</definedName>
    <definedName name="THC_CONSOL_IS">#REF!</definedName>
    <definedName name="THC_CONSOL_IS_RESTATED">#REF!</definedName>
    <definedName name="THC_date">#REF!</definedName>
    <definedName name="THC_IS">#REF!</definedName>
    <definedName name="THC_IS_RESTATED">#REF!</definedName>
    <definedName name="thctb">#REF!</definedName>
    <definedName name="thctbtb">#REF!</definedName>
    <definedName name="THESI_0105">#REF!</definedName>
    <definedName name="THESI_0109">#REF!</definedName>
    <definedName name="THESI_0131">#REF!</definedName>
    <definedName name="THESI_0203">#REF!</definedName>
    <definedName name="THESI_0207">#REF!</definedName>
    <definedName name="THESI_0228">#REF!</definedName>
    <definedName name="THESI_0303">#REF!</definedName>
    <definedName name="THESI_0306">#REF!</definedName>
    <definedName name="THESI_1005">#REF!</definedName>
    <definedName name="THESI_1103">#REF!</definedName>
    <definedName name="THESI_1205">#REF!</definedName>
    <definedName name="THESI_1207">#REF!</definedName>
    <definedName name="THESI_1230">#REF!</definedName>
    <definedName name="THESI_ACCOUNTS">#REF!</definedName>
    <definedName name="THESI_BS">#REF!</definedName>
    <definedName name="THESI_BS_RESTATED">#REF!</definedName>
    <definedName name="THESI_CF">#REF!</definedName>
    <definedName name="THESI_CF_RESTATED">#REF!</definedName>
    <definedName name="THESI_IS">#REF!</definedName>
    <definedName name="THESI_IS_RESTATED">#REF!</definedName>
    <definedName name="thesiapr02tb">#REF!</definedName>
    <definedName name="thesitb">#REF!</definedName>
    <definedName name="thesitbtb">#REF!</definedName>
    <definedName name="THESL">#REF!</definedName>
    <definedName name="THESL_0105">#REF!</definedName>
    <definedName name="THESL_0109">#REF!</definedName>
    <definedName name="THESL_0131">#REF!</definedName>
    <definedName name="THESL_0203">#REF!</definedName>
    <definedName name="THESL_0207">#REF!</definedName>
    <definedName name="THESL_0228">#REF!</definedName>
    <definedName name="THESL_0303">#REF!</definedName>
    <definedName name="THESL_0306">#REF!</definedName>
    <definedName name="THESL_1005">#REF!</definedName>
    <definedName name="THESL_1103">#REF!</definedName>
    <definedName name="THESL_1205">#REF!</definedName>
    <definedName name="THESL_1207">#REF!</definedName>
    <definedName name="THESL_1230">#REF!</definedName>
    <definedName name="THESL_BS">#REF!</definedName>
    <definedName name="THESL_BS_RESTATED">#REF!</definedName>
    <definedName name="THESL_CF">#REF!</definedName>
    <definedName name="THESL_CF_RESTATED">#REF!</definedName>
    <definedName name="THESL_IS">#REF!</definedName>
    <definedName name="THESL_IS_RESTATED">#REF!</definedName>
    <definedName name="THESL_OPEX">#REF!</definedName>
    <definedName name="THESL_REV">#REF!</definedName>
    <definedName name="THESLBS">#REF!</definedName>
    <definedName name="thesltb">#REF!</definedName>
    <definedName name="thesltbtb">#REF!</definedName>
    <definedName name="thou">#REF!</definedName>
    <definedName name="THSI">#REF!</definedName>
    <definedName name="THSLI">#REF!</definedName>
    <definedName name="THSLI_0105">#REF!</definedName>
    <definedName name="THSLI_0109">#REF!</definedName>
    <definedName name="THSLI_0131">#REF!</definedName>
    <definedName name="THSLI_0203">#REF!</definedName>
    <definedName name="THSLI_0207">#REF!</definedName>
    <definedName name="THSLI_0228">#REF!</definedName>
    <definedName name="THSLI_0303">#REF!</definedName>
    <definedName name="THSLI_0306">#REF!</definedName>
    <definedName name="THSLI_1005">#REF!</definedName>
    <definedName name="THSLI_1103">#REF!</definedName>
    <definedName name="THSLI_1207">#REF!</definedName>
    <definedName name="THSLI_1230">#REF!</definedName>
    <definedName name="THSLI_approval">#REF!</definedName>
    <definedName name="THSLI_comment">#REF!</definedName>
    <definedName name="THSLI_Extract">#REF!</definedName>
    <definedName name="THSLI_org">#REF!</definedName>
    <definedName name="THSLI_original">#REF!</definedName>
    <definedName name="THSLI_TAX_1006">#REF!</definedName>
    <definedName name="THSLI_UPLOAD">#REF!</definedName>
    <definedName name="thslitb">#REF!</definedName>
    <definedName name="thslitbtb">#REF!</definedName>
    <definedName name="THSTL_BS">#REF!</definedName>
    <definedName name="THSTL_BS_RESTATED">#REF!</definedName>
    <definedName name="THSTL_CF">#REF!</definedName>
    <definedName name="THSTL_CF_RESTATED">#REF!</definedName>
    <definedName name="THSTL_IS">#REF!</definedName>
    <definedName name="THSTL_IS_RESTATED">#REF!</definedName>
    <definedName name="THTI_0105">#REF!</definedName>
    <definedName name="THTI_0109">#REF!</definedName>
    <definedName name="THTI_0131">#REF!</definedName>
    <definedName name="THTI_0203">#REF!</definedName>
    <definedName name="THTI_0207">#REF!</definedName>
    <definedName name="THTI_0228">#REF!</definedName>
    <definedName name="THTI_0303">#REF!</definedName>
    <definedName name="THTI_0306">#REF!</definedName>
    <definedName name="THTI_1005">#REF!</definedName>
    <definedName name="THTI_1103">#REF!</definedName>
    <definedName name="THTI_1207">#REF!</definedName>
    <definedName name="THTI_1230">#REF!</definedName>
    <definedName name="THTI_BS">#REF!</definedName>
    <definedName name="THTI_BS_RESTATED">#REF!</definedName>
    <definedName name="THTI_CF">#REF!</definedName>
    <definedName name="THTI_CF_RESTATED">#REF!</definedName>
    <definedName name="THTI_IS">#REF!</definedName>
    <definedName name="THTI_IS_RESTATED">#REF!</definedName>
    <definedName name="thtitb">#REF!</definedName>
    <definedName name="thtitbtb">#REF!</definedName>
    <definedName name="TIME_PERIOD_LIST">#REF!</definedName>
    <definedName name="TIMEPERIOD_20XX">#REF!</definedName>
    <definedName name="TIMEPERIOD_ACTUAL_BUDGET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"GAAP   CP batches from DEC 2014 to DEC 2014"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>#REF!,#REF!</definedName>
    <definedName name="Total_BS">#REF!</definedName>
    <definedName name="Total_Current_Wholesale_Lineplus">#REF!</definedName>
    <definedName name="total_current_wholesale_network">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>#REF!</definedName>
    <definedName name="Trade_Month">#REF!</definedName>
    <definedName name="TRANBUD">#REF!</definedName>
    <definedName name="TRANEND">#REF!</definedName>
    <definedName name="transport">#REF!,#REF!,#REF!,#REF!,#REF!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0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>#REF!</definedName>
    <definedName name="tutu" hidden="1">#REF!</definedName>
    <definedName name="TWENTY_FIVE_YEAR_CLUB">#REF!</definedName>
    <definedName name="two">#REF!</definedName>
    <definedName name="TXLDCLoad">#REF!</definedName>
    <definedName name="TXLDCRate">#REF!</definedName>
    <definedName name="ty">#REF!</definedName>
    <definedName name="TYPE_COL">#REF!</definedName>
    <definedName name="TypeOfChange">#REF!</definedName>
    <definedName name="TypeOfChange2">#REF!</definedName>
    <definedName name="TypeOfProject">#REF!</definedName>
    <definedName name="TypeofSupport">#REF!</definedName>
    <definedName name="u" hidden="1">{#N/A,#N/A,FALSE,"Aging Summary";#N/A,#N/A,FALSE,"Ratio Analysis";#N/A,#N/A,FALSE,"Test 120 Day Accts";#N/A,#N/A,FALSE,"Tickmarks"}</definedName>
    <definedName name="ugcabe">#REF!</definedName>
    <definedName name="ugcabe_25Yrs">#REF!</definedName>
    <definedName name="UGLINCAPBUD">#REF!</definedName>
    <definedName name="ugnet">#REF!</definedName>
    <definedName name="ugnet_25Yrs">#REF!</definedName>
    <definedName name="ugnetc">#REF!</definedName>
    <definedName name="ugnetc_25Yrs">#REF!</definedName>
    <definedName name="ugsw">#REF!</definedName>
    <definedName name="ugsw_25Yrs">#REF!</definedName>
    <definedName name="ugswc">#REF!</definedName>
    <definedName name="ugswc_25Yrs">#REF!</definedName>
    <definedName name="ugswe">#REF!</definedName>
    <definedName name="ugswe_25Yrs">#REF!</definedName>
    <definedName name="ugtx">#REF!</definedName>
    <definedName name="ugtx_25Yrs">#REF!</definedName>
    <definedName name="UGTXC">#REF!</definedName>
    <definedName name="UGTXC_25Yrs">#REF!</definedName>
    <definedName name="ugtxe">#REF!</definedName>
    <definedName name="ugtxe_25Yrs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illedClass">#REF!</definedName>
    <definedName name="unbuntrans">#REF!</definedName>
    <definedName name="Union_Code">#REF!</definedName>
    <definedName name="UnionStaff">#REF!</definedName>
    <definedName name="UnionTitles">#REF!</definedName>
    <definedName name="Unit_Measure">#REF!</definedName>
    <definedName name="Units" localSheetId="0">#REF!</definedName>
    <definedName name="Units">#REF!</definedName>
    <definedName name="Units1" localSheetId="0">#REF!</definedName>
    <definedName name="Units1">#REF!</definedName>
    <definedName name="Units2" localSheetId="0">#REF!</definedName>
    <definedName name="Units2">#REF!</definedName>
    <definedName name="UnprodHoursDirect">#REF!</definedName>
    <definedName name="UnprodHoursOverheads">#REF!</definedName>
    <definedName name="Untitled">#REF!</definedName>
    <definedName name="update">#REF!</definedName>
    <definedName name="Update_Date">#REF!</definedName>
    <definedName name="update1">#REF!</definedName>
    <definedName name="update2">#REF!</definedName>
    <definedName name="update3">#REF!</definedName>
    <definedName name="update4">#REF!</definedName>
    <definedName name="Usage_Unit">#REF!</definedName>
    <definedName name="USD">#REF!</definedName>
    <definedName name="USDAT">"GRWO19B_1"</definedName>
    <definedName name="Usefull_Life">#REF!</definedName>
    <definedName name="UsefulLife">#REF!</definedName>
    <definedName name="USNAM">"SPRESSEAUL"</definedName>
    <definedName name="USOA">#REF!</definedName>
    <definedName name="USoATB">#REF!</definedName>
    <definedName name="usofa">#REF!</definedName>
    <definedName name="Utility" localSheetId="0">#REF!</definedName>
    <definedName name="Utility">#REF!</definedName>
    <definedName name="UtilityInfo">#REF!</definedName>
    <definedName name="Utilization">#REF!</definedName>
    <definedName name="utitliy1" localSheetId="0">#REF!</definedName>
    <definedName name="utitliy1">#REF!</definedName>
    <definedName name="uu" localSheetId="0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0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v">#REF!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c_Greater25Yr">#REF!</definedName>
    <definedName name="Vac_Stu_Cont">#REF!</definedName>
    <definedName name="Vac_Upto15Yr">#REF!</definedName>
    <definedName name="Vac_Upto25Yr">#REF!</definedName>
    <definedName name="Vac_Upto5Yr">#REF!</definedName>
    <definedName name="valDivision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vx">42.314159</definedName>
    <definedName name="Variance">#REF!</definedName>
    <definedName name="Variance_Analysis___Month">#REF!</definedName>
    <definedName name="VARIANCECOMMENTS">#REF!</definedName>
    <definedName name="VarianceType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lt">#REF!</definedName>
    <definedName name="vlt_25Yrs">#REF!</definedName>
    <definedName name="vltc">#REF!</definedName>
    <definedName name="vltc_25Yrs">#REF!</definedName>
    <definedName name="vlte">#REF!</definedName>
    <definedName name="vlte_25Yrs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vxvx" hidden="1">#REF!</definedName>
    <definedName name="w" localSheetId="0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bse">#REF!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ekdays" localSheetId="0">{"Monday","Tuesday","Wednesday","Thursday","Friday","Saturday","Sunday"}</definedName>
    <definedName name="Weekdays">{"Monday","Tuesday","Wednesday","Thursday","Friday","Saturday","Sunday"}</definedName>
    <definedName name="Weekly">#REF!</definedName>
    <definedName name="WeekStartValue" localSheetId="0">IF(WeekStart="Monday",2,1)</definedName>
    <definedName name="WeekStartValue">IF(WeekStart="Monday",2,1)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>#REF!</definedName>
    <definedName name="wife">#REF!</definedName>
    <definedName name="WIP_ACCRUAL">#REF!</definedName>
    <definedName name="WLI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">#REF!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localSheetId="0" hidden="1">{"income",#N/A,FALSE,"income_statement"}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">#REF!</definedName>
    <definedName name="XK_by_Peer_Group">#REF!</definedName>
    <definedName name="xx">#REF!</definedName>
    <definedName name="XXX">#REF!</definedName>
    <definedName name="xxxx">#REF!</definedName>
    <definedName name="xxx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_SELECTED">#REF!</definedName>
    <definedName name="YEAR2010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RS_LEFT">#REF!</definedName>
    <definedName name="YTD_CF">#REF!</definedName>
    <definedName name="YTD_IS">#REF!</definedName>
    <definedName name="YTD_LAB">#REF!</definedName>
    <definedName name="YTD_LAB_VA">#REF!</definedName>
    <definedName name="YTD_RNM">#REF!</definedName>
    <definedName name="YTD_RNM_VA">#REF!</definedName>
    <definedName name="YTDACT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localSheetId="0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localSheetId="0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cx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TECOdata">#REF!:#REF!</definedName>
    <definedName name="ZTECOdata3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2" i="3" l="1"/>
  <c r="AE172" i="3" s="1"/>
  <c r="R172" i="3"/>
  <c r="R159" i="3"/>
  <c r="AE187" i="3"/>
  <c r="AE186" i="3"/>
  <c r="AE185" i="3"/>
  <c r="AE184" i="3"/>
  <c r="AE183" i="3"/>
  <c r="AE182" i="3"/>
  <c r="AE181" i="3"/>
  <c r="AE180" i="3"/>
  <c r="AE179" i="3"/>
  <c r="AE178" i="3"/>
  <c r="AE177" i="3"/>
  <c r="AE176" i="3"/>
  <c r="AE175" i="3"/>
  <c r="AE174" i="3"/>
  <c r="AE173" i="3"/>
  <c r="AE171" i="3"/>
  <c r="AE170" i="3"/>
  <c r="AE169" i="3"/>
  <c r="AE168" i="3"/>
  <c r="AE167" i="3"/>
  <c r="AE166" i="3"/>
  <c r="AE165" i="3"/>
  <c r="AE164" i="3"/>
  <c r="AE163" i="3"/>
  <c r="AE162" i="3"/>
  <c r="AE161" i="3"/>
  <c r="AE160" i="3"/>
  <c r="AE159" i="3"/>
  <c r="AE149" i="3"/>
  <c r="AE148" i="3"/>
  <c r="AE147" i="3"/>
  <c r="AE146" i="3"/>
  <c r="AE145" i="3"/>
  <c r="AE144" i="3"/>
  <c r="AE143" i="3"/>
  <c r="AE142" i="3"/>
  <c r="AE141" i="3"/>
  <c r="AE140" i="3"/>
  <c r="AE139" i="3"/>
  <c r="AE138" i="3"/>
  <c r="AE137" i="3"/>
  <c r="AE136" i="3"/>
  <c r="AE135" i="3"/>
  <c r="AE134" i="3"/>
  <c r="AE133" i="3"/>
  <c r="AE132" i="3"/>
  <c r="AE131" i="3"/>
  <c r="AE130" i="3"/>
  <c r="AE129" i="3"/>
  <c r="AE128" i="3"/>
  <c r="AE127" i="3"/>
  <c r="AE126" i="3"/>
  <c r="AE125" i="3"/>
  <c r="AE124" i="3"/>
  <c r="AE123" i="3"/>
  <c r="AE122" i="3"/>
  <c r="AE121" i="3"/>
  <c r="AE112" i="3"/>
  <c r="AE111" i="3"/>
  <c r="AE110" i="3"/>
  <c r="AE109" i="3"/>
  <c r="AE108" i="3"/>
  <c r="AE107" i="3"/>
  <c r="AE106" i="3"/>
  <c r="AE105" i="3"/>
  <c r="AE104" i="3"/>
  <c r="AE103" i="3"/>
  <c r="AE102" i="3"/>
  <c r="AE101" i="3"/>
  <c r="AE100" i="3"/>
  <c r="AE99" i="3"/>
  <c r="AE98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10" i="3"/>
  <c r="D39" i="3"/>
  <c r="F39" i="3"/>
  <c r="G39" i="3"/>
  <c r="H39" i="3"/>
  <c r="I39" i="3"/>
  <c r="J39" i="3"/>
  <c r="K39" i="3"/>
  <c r="L39" i="3"/>
  <c r="M39" i="3"/>
  <c r="N39" i="3"/>
  <c r="O39" i="3"/>
  <c r="P39" i="3"/>
  <c r="Q39" i="3"/>
  <c r="C39" i="3"/>
  <c r="AE113" i="3" l="1"/>
  <c r="AE150" i="3"/>
  <c r="R188" i="3"/>
  <c r="R113" i="3"/>
  <c r="R150" i="3"/>
  <c r="AE188" i="3"/>
  <c r="AB39" i="3" l="1"/>
  <c r="AB75" i="3"/>
  <c r="AC39" i="3"/>
  <c r="AC75" i="3"/>
  <c r="AD39" i="3"/>
  <c r="AD75" i="3"/>
  <c r="S39" i="3"/>
  <c r="S75" i="3"/>
  <c r="T39" i="3"/>
  <c r="T75" i="3"/>
  <c r="U39" i="3"/>
  <c r="U75" i="3"/>
  <c r="V39" i="3"/>
  <c r="V75" i="3"/>
  <c r="W39" i="3"/>
  <c r="W75" i="3"/>
  <c r="X39" i="3"/>
  <c r="X75" i="3"/>
  <c r="Y39" i="3"/>
  <c r="Y75" i="3"/>
  <c r="Z39" i="3"/>
  <c r="Z75" i="3"/>
  <c r="AA39" i="3"/>
  <c r="AA75" i="3"/>
  <c r="AB113" i="3"/>
  <c r="AC113" i="3"/>
  <c r="AD113" i="3"/>
  <c r="S113" i="3"/>
  <c r="T113" i="3"/>
  <c r="U113" i="3"/>
  <c r="V113" i="3"/>
  <c r="W113" i="3"/>
  <c r="X113" i="3"/>
  <c r="Y113" i="3"/>
  <c r="Z113" i="3"/>
  <c r="AA113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G188" i="3"/>
  <c r="H188" i="3"/>
  <c r="I188" i="3"/>
  <c r="J188" i="3"/>
  <c r="K188" i="3"/>
  <c r="L188" i="3"/>
  <c r="M188" i="3"/>
  <c r="N188" i="3"/>
  <c r="O188" i="3"/>
  <c r="P188" i="3"/>
  <c r="Q188" i="3"/>
  <c r="F188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75" i="3"/>
  <c r="P75" i="3"/>
  <c r="O75" i="3"/>
  <c r="N75" i="3"/>
  <c r="M75" i="3"/>
  <c r="L75" i="3"/>
  <c r="K75" i="3"/>
  <c r="J75" i="3"/>
  <c r="I75" i="3"/>
  <c r="H75" i="3"/>
  <c r="G75" i="3"/>
  <c r="F75" i="3"/>
  <c r="AE75" i="3" l="1"/>
  <c r="R39" i="3"/>
  <c r="R75" i="3"/>
  <c r="D188" i="3" l="1"/>
  <c r="D150" i="3"/>
  <c r="D113" i="3"/>
  <c r="D75" i="3"/>
  <c r="E12" i="3" l="1"/>
  <c r="AF12" i="3" s="1"/>
  <c r="E18" i="3"/>
  <c r="AF18" i="3" s="1"/>
  <c r="E23" i="3"/>
  <c r="AF23" i="3" s="1"/>
  <c r="E32" i="3"/>
  <c r="AF32" i="3" s="1"/>
  <c r="E37" i="3"/>
  <c r="AF37" i="3" s="1"/>
  <c r="E13" i="3"/>
  <c r="AF13" i="3" s="1"/>
  <c r="E28" i="3"/>
  <c r="AF28" i="3" s="1"/>
  <c r="E36" i="3"/>
  <c r="AF36" i="3" s="1"/>
  <c r="E27" i="3"/>
  <c r="AF27" i="3" s="1"/>
  <c r="E11" i="3"/>
  <c r="AF11" i="3" s="1"/>
  <c r="E22" i="3"/>
  <c r="AF22" i="3" s="1"/>
  <c r="E33" i="3"/>
  <c r="AF33" i="3" s="1"/>
  <c r="E14" i="3"/>
  <c r="AF14" i="3" s="1"/>
  <c r="E19" i="3"/>
  <c r="AF19" i="3" s="1"/>
  <c r="E38" i="3"/>
  <c r="AF38" i="3" s="1"/>
  <c r="E34" i="3"/>
  <c r="AF34" i="3" s="1"/>
  <c r="E15" i="3"/>
  <c r="AF15" i="3" s="1"/>
  <c r="E21" i="3"/>
  <c r="AF21" i="3" s="1"/>
  <c r="E26" i="3"/>
  <c r="AF26" i="3" s="1"/>
  <c r="E24" i="3"/>
  <c r="AF24" i="3" s="1"/>
  <c r="E16" i="3"/>
  <c r="AF16" i="3" s="1"/>
  <c r="E29" i="3"/>
  <c r="AF29" i="3" s="1"/>
  <c r="E10" i="3" l="1"/>
  <c r="E20" i="3"/>
  <c r="AF20" i="3" s="1"/>
  <c r="E30" i="3"/>
  <c r="AF30" i="3" s="1"/>
  <c r="E25" i="3"/>
  <c r="AF25" i="3" s="1"/>
  <c r="E35" i="3"/>
  <c r="AF35" i="3" s="1"/>
  <c r="E31" i="3"/>
  <c r="AF31" i="3" s="1"/>
  <c r="E17" i="3"/>
  <c r="AF17" i="3" s="1"/>
  <c r="AF10" i="3" l="1"/>
  <c r="E39" i="3"/>
  <c r="C66" i="3" l="1"/>
  <c r="E66" i="3" s="1"/>
  <c r="C56" i="3"/>
  <c r="E56" i="3" s="1"/>
  <c r="C61" i="3"/>
  <c r="E61" i="3" s="1"/>
  <c r="C53" i="3"/>
  <c r="E53" i="3" s="1"/>
  <c r="C71" i="3"/>
  <c r="E71" i="3" s="1"/>
  <c r="C67" i="3"/>
  <c r="E67" i="3" s="1"/>
  <c r="C55" i="3"/>
  <c r="E55" i="3" s="1"/>
  <c r="C62" i="3"/>
  <c r="E62" i="3" s="1"/>
  <c r="C72" i="3"/>
  <c r="E72" i="3" s="1"/>
  <c r="C59" i="3"/>
  <c r="E59" i="3" s="1"/>
  <c r="C57" i="3"/>
  <c r="E57" i="3" s="1"/>
  <c r="C51" i="3"/>
  <c r="E51" i="3" s="1"/>
  <c r="C58" i="3"/>
  <c r="E58" i="3" s="1"/>
  <c r="C50" i="3"/>
  <c r="E50" i="3" s="1"/>
  <c r="C74" i="3"/>
  <c r="E74" i="3" s="1"/>
  <c r="C63" i="3"/>
  <c r="E63" i="3" s="1"/>
  <c r="C69" i="3"/>
  <c r="E69" i="3" s="1"/>
  <c r="C60" i="3"/>
  <c r="E60" i="3" s="1"/>
  <c r="C49" i="3"/>
  <c r="E49" i="3" s="1"/>
  <c r="C70" i="3"/>
  <c r="E70" i="3" s="1"/>
  <c r="C64" i="3"/>
  <c r="E64" i="3" s="1"/>
  <c r="C54" i="3"/>
  <c r="E54" i="3" s="1"/>
  <c r="C47" i="3"/>
  <c r="E47" i="3" s="1"/>
  <c r="C68" i="3"/>
  <c r="E68" i="3" s="1"/>
  <c r="C52" i="3"/>
  <c r="E52" i="3" s="1"/>
  <c r="C73" i="3"/>
  <c r="E73" i="3" s="1"/>
  <c r="C65" i="3"/>
  <c r="E65" i="3" s="1"/>
  <c r="C48" i="3"/>
  <c r="E48" i="3" s="1"/>
  <c r="C46" i="3"/>
  <c r="AE39" i="3"/>
  <c r="AF60" i="3" l="1"/>
  <c r="C98" i="3" s="1"/>
  <c r="E98" i="3" s="1"/>
  <c r="AF55" i="3"/>
  <c r="C93" i="3" s="1"/>
  <c r="E93" i="3" s="1"/>
  <c r="AF65" i="3"/>
  <c r="C103" i="3" s="1"/>
  <c r="E103" i="3" s="1"/>
  <c r="AF73" i="3"/>
  <c r="C111" i="3" s="1"/>
  <c r="E111" i="3" s="1"/>
  <c r="AF69" i="3"/>
  <c r="C107" i="3" s="1"/>
  <c r="E107" i="3" s="1"/>
  <c r="AF49" i="3"/>
  <c r="C87" i="3" s="1"/>
  <c r="E87" i="3" s="1"/>
  <c r="AF63" i="3"/>
  <c r="C101" i="3" s="1"/>
  <c r="E101" i="3" s="1"/>
  <c r="AF67" i="3"/>
  <c r="C105" i="3" s="1"/>
  <c r="E105" i="3" s="1"/>
  <c r="AF62" i="3"/>
  <c r="C100" i="3" s="1"/>
  <c r="E100" i="3" s="1"/>
  <c r="AF52" i="3"/>
  <c r="C90" i="3" s="1"/>
  <c r="E90" i="3" s="1"/>
  <c r="AF74" i="3"/>
  <c r="C112" i="3" s="1"/>
  <c r="E112" i="3" s="1"/>
  <c r="AF71" i="3"/>
  <c r="C109" i="3" s="1"/>
  <c r="E109" i="3" s="1"/>
  <c r="AF68" i="3"/>
  <c r="C106" i="3" s="1"/>
  <c r="E106" i="3" s="1"/>
  <c r="AF50" i="3"/>
  <c r="C88" i="3" s="1"/>
  <c r="E88" i="3" s="1"/>
  <c r="AF53" i="3"/>
  <c r="C91" i="3" s="1"/>
  <c r="E91" i="3" s="1"/>
  <c r="AF47" i="3"/>
  <c r="C85" i="3" s="1"/>
  <c r="E85" i="3" s="1"/>
  <c r="AF58" i="3"/>
  <c r="C96" i="3" s="1"/>
  <c r="E96" i="3" s="1"/>
  <c r="AF61" i="3"/>
  <c r="C99" i="3" s="1"/>
  <c r="E99" i="3" s="1"/>
  <c r="AF56" i="3"/>
  <c r="C94" i="3" s="1"/>
  <c r="E94" i="3" s="1"/>
  <c r="AF54" i="3"/>
  <c r="C92" i="3" s="1"/>
  <c r="E92" i="3" s="1"/>
  <c r="AF51" i="3"/>
  <c r="C89" i="3" s="1"/>
  <c r="E89" i="3" s="1"/>
  <c r="AF66" i="3"/>
  <c r="C104" i="3" s="1"/>
  <c r="E104" i="3" s="1"/>
  <c r="AF48" i="3"/>
  <c r="C86" i="3" s="1"/>
  <c r="E86" i="3" s="1"/>
  <c r="AF64" i="3"/>
  <c r="C102" i="3" s="1"/>
  <c r="E102" i="3" s="1"/>
  <c r="AF57" i="3"/>
  <c r="C95" i="3" s="1"/>
  <c r="E95" i="3" s="1"/>
  <c r="AF70" i="3"/>
  <c r="C108" i="3" s="1"/>
  <c r="E108" i="3" s="1"/>
  <c r="AF59" i="3"/>
  <c r="C97" i="3" s="1"/>
  <c r="E97" i="3" s="1"/>
  <c r="AF72" i="3"/>
  <c r="C75" i="3"/>
  <c r="E46" i="3"/>
  <c r="AF46" i="3" s="1"/>
  <c r="AF39" i="3"/>
  <c r="AF86" i="3" l="1"/>
  <c r="C123" i="3" s="1"/>
  <c r="E123" i="3" s="1"/>
  <c r="AF99" i="3"/>
  <c r="C136" i="3" s="1"/>
  <c r="E136" i="3" s="1"/>
  <c r="AF103" i="3"/>
  <c r="C140" i="3" s="1"/>
  <c r="E140" i="3" s="1"/>
  <c r="AF108" i="3"/>
  <c r="C145" i="3" s="1"/>
  <c r="E145" i="3" s="1"/>
  <c r="AF93" i="3"/>
  <c r="C130" i="3" s="1"/>
  <c r="E130" i="3" s="1"/>
  <c r="AF111" i="3"/>
  <c r="C148" i="3" s="1"/>
  <c r="E148" i="3" s="1"/>
  <c r="AF101" i="3"/>
  <c r="C138" i="3" s="1"/>
  <c r="E138" i="3" s="1"/>
  <c r="AF98" i="3"/>
  <c r="C135" i="3" s="1"/>
  <c r="E135" i="3" s="1"/>
  <c r="AF104" i="3"/>
  <c r="C141" i="3" s="1"/>
  <c r="E141" i="3" s="1"/>
  <c r="AF97" i="3"/>
  <c r="C134" i="3" s="1"/>
  <c r="E134" i="3" s="1"/>
  <c r="AF88" i="3"/>
  <c r="C125" i="3" s="1"/>
  <c r="E125" i="3" s="1"/>
  <c r="AF89" i="3"/>
  <c r="C126" i="3" s="1"/>
  <c r="E126" i="3" s="1"/>
  <c r="AF105" i="3"/>
  <c r="C142" i="3" s="1"/>
  <c r="E142" i="3" s="1"/>
  <c r="AF106" i="3"/>
  <c r="C143" i="3" s="1"/>
  <c r="E143" i="3" s="1"/>
  <c r="AF109" i="3"/>
  <c r="C146" i="3" s="1"/>
  <c r="E146" i="3" s="1"/>
  <c r="AF92" i="3"/>
  <c r="C129" i="3" s="1"/>
  <c r="E129" i="3" s="1"/>
  <c r="AF112" i="3"/>
  <c r="C149" i="3" s="1"/>
  <c r="E149" i="3" s="1"/>
  <c r="AF87" i="3"/>
  <c r="C124" i="3" s="1"/>
  <c r="E124" i="3" s="1"/>
  <c r="AF96" i="3"/>
  <c r="C133" i="3" s="1"/>
  <c r="E133" i="3" s="1"/>
  <c r="AF95" i="3"/>
  <c r="C132" i="3" s="1"/>
  <c r="E132" i="3" s="1"/>
  <c r="AF85" i="3"/>
  <c r="C122" i="3" s="1"/>
  <c r="E122" i="3" s="1"/>
  <c r="AF90" i="3"/>
  <c r="C127" i="3" s="1"/>
  <c r="E127" i="3" s="1"/>
  <c r="AF102" i="3"/>
  <c r="C139" i="3" s="1"/>
  <c r="E139" i="3" s="1"/>
  <c r="AF94" i="3"/>
  <c r="C131" i="3" s="1"/>
  <c r="E131" i="3" s="1"/>
  <c r="AF91" i="3"/>
  <c r="C128" i="3" s="1"/>
  <c r="E128" i="3" s="1"/>
  <c r="AF100" i="3"/>
  <c r="C137" i="3" s="1"/>
  <c r="E137" i="3" s="1"/>
  <c r="AF107" i="3"/>
  <c r="C144" i="3" s="1"/>
  <c r="E144" i="3" s="1"/>
  <c r="C110" i="3"/>
  <c r="E110" i="3" s="1"/>
  <c r="E75" i="3"/>
  <c r="AF148" i="3" l="1"/>
  <c r="C186" i="3" s="1"/>
  <c r="E186" i="3" s="1"/>
  <c r="AF186" i="3" s="1"/>
  <c r="AF139" i="3"/>
  <c r="C177" i="3" s="1"/>
  <c r="E177" i="3" s="1"/>
  <c r="AF177" i="3" s="1"/>
  <c r="AF130" i="3"/>
  <c r="C168" i="3" s="1"/>
  <c r="E168" i="3" s="1"/>
  <c r="AF168" i="3" s="1"/>
  <c r="AF128" i="3"/>
  <c r="C166" i="3" s="1"/>
  <c r="E166" i="3" s="1"/>
  <c r="AF166" i="3" s="1"/>
  <c r="AF145" i="3"/>
  <c r="C183" i="3" s="1"/>
  <c r="E183" i="3" s="1"/>
  <c r="AF183" i="3" s="1"/>
  <c r="AF131" i="3"/>
  <c r="C169" i="3" s="1"/>
  <c r="E169" i="3" s="1"/>
  <c r="AF169" i="3" s="1"/>
  <c r="AF138" i="3"/>
  <c r="C176" i="3" s="1"/>
  <c r="E176" i="3" s="1"/>
  <c r="AF176" i="3" s="1"/>
  <c r="AF122" i="3"/>
  <c r="C160" i="3" s="1"/>
  <c r="E160" i="3" s="1"/>
  <c r="AF160" i="3" s="1"/>
  <c r="AF133" i="3"/>
  <c r="C171" i="3" s="1"/>
  <c r="E171" i="3" s="1"/>
  <c r="AF171" i="3" s="1"/>
  <c r="AF125" i="3"/>
  <c r="C163" i="3" s="1"/>
  <c r="E163" i="3" s="1"/>
  <c r="AF163" i="3" s="1"/>
  <c r="AF140" i="3"/>
  <c r="C178" i="3" s="1"/>
  <c r="E178" i="3" s="1"/>
  <c r="AF178" i="3" s="1"/>
  <c r="AF129" i="3"/>
  <c r="C167" i="3" s="1"/>
  <c r="E167" i="3" s="1"/>
  <c r="AF167" i="3" s="1"/>
  <c r="AF135" i="3"/>
  <c r="C173" i="3" s="1"/>
  <c r="E173" i="3" s="1"/>
  <c r="AF173" i="3" s="1"/>
  <c r="AF143" i="3"/>
  <c r="C181" i="3" s="1"/>
  <c r="E181" i="3" s="1"/>
  <c r="AF181" i="3" s="1"/>
  <c r="AF132" i="3"/>
  <c r="C170" i="3" s="1"/>
  <c r="E170" i="3" s="1"/>
  <c r="AF170" i="3" s="1"/>
  <c r="AF144" i="3"/>
  <c r="C182" i="3" s="1"/>
  <c r="E182" i="3" s="1"/>
  <c r="AF182" i="3" s="1"/>
  <c r="AF124" i="3"/>
  <c r="C162" i="3" s="1"/>
  <c r="E162" i="3" s="1"/>
  <c r="AF162" i="3" s="1"/>
  <c r="AF134" i="3"/>
  <c r="C172" i="3" s="1"/>
  <c r="E172" i="3" s="1"/>
  <c r="AF172" i="3" s="1"/>
  <c r="AF136" i="3"/>
  <c r="C174" i="3" s="1"/>
  <c r="E174" i="3" s="1"/>
  <c r="AF174" i="3" s="1"/>
  <c r="AF146" i="3"/>
  <c r="C184" i="3" s="1"/>
  <c r="E184" i="3" s="1"/>
  <c r="AF184" i="3" s="1"/>
  <c r="AF127" i="3"/>
  <c r="C165" i="3" s="1"/>
  <c r="E165" i="3" s="1"/>
  <c r="AF165" i="3" s="1"/>
  <c r="AF126" i="3"/>
  <c r="C164" i="3" s="1"/>
  <c r="E164" i="3" s="1"/>
  <c r="AF164" i="3" s="1"/>
  <c r="AF137" i="3"/>
  <c r="C175" i="3" s="1"/>
  <c r="E175" i="3" s="1"/>
  <c r="AF175" i="3" s="1"/>
  <c r="AF149" i="3"/>
  <c r="C187" i="3" s="1"/>
  <c r="E187" i="3" s="1"/>
  <c r="AF187" i="3" s="1"/>
  <c r="AF141" i="3"/>
  <c r="C179" i="3" s="1"/>
  <c r="E179" i="3" s="1"/>
  <c r="AF179" i="3" s="1"/>
  <c r="AF123" i="3"/>
  <c r="C161" i="3" s="1"/>
  <c r="E161" i="3" s="1"/>
  <c r="AF161" i="3" s="1"/>
  <c r="AF142" i="3"/>
  <c r="C180" i="3" s="1"/>
  <c r="E180" i="3" s="1"/>
  <c r="AF180" i="3" s="1"/>
  <c r="AF110" i="3"/>
  <c r="AF75" i="3"/>
  <c r="C84" i="3"/>
  <c r="C147" i="3" l="1"/>
  <c r="E147" i="3" s="1"/>
  <c r="E84" i="3"/>
  <c r="AF84" i="3" s="1"/>
  <c r="C113" i="3"/>
  <c r="AF147" i="3" l="1"/>
  <c r="E113" i="3"/>
  <c r="C185" i="3" l="1"/>
  <c r="E185" i="3" s="1"/>
  <c r="AF185" i="3" s="1"/>
  <c r="AF113" i="3"/>
  <c r="C121" i="3"/>
  <c r="E121" i="3" l="1"/>
  <c r="AF121" i="3" s="1"/>
  <c r="C150" i="3"/>
  <c r="E150" i="3" l="1"/>
  <c r="C159" i="3" l="1"/>
  <c r="E159" i="3" s="1"/>
  <c r="AF150" i="3"/>
  <c r="E188" i="3" l="1"/>
  <c r="AF159" i="3"/>
  <c r="C188" i="3"/>
  <c r="AF188" i="3" l="1"/>
</calcChain>
</file>

<file path=xl/sharedStrings.xml><?xml version="1.0" encoding="utf-8"?>
<sst xmlns="http://schemas.openxmlformats.org/spreadsheetml/2006/main" count="316" uniqueCount="57">
  <si>
    <t>EB-2025-0252</t>
  </si>
  <si>
    <t>Adjusted Opening Balance</t>
  </si>
  <si>
    <t>Closing Balance</t>
  </si>
  <si>
    <t>Capital Contributions Paid</t>
  </si>
  <si>
    <t>Computer Software (Formally known as Account 1925)</t>
  </si>
  <si>
    <t>Land Rights (Formally known as Account 1906)</t>
  </si>
  <si>
    <t>Land</t>
  </si>
  <si>
    <t>Buildings</t>
  </si>
  <si>
    <t>Transformer Station Equipment &gt;50 kV</t>
  </si>
  <si>
    <t>Distribution Station Equipment &lt;50 kV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</si>
  <si>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</si>
  <si>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</si>
  <si>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</si>
  <si>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</si>
  <si>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</si>
  <si>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</si>
  <si>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</si>
  <si>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Buildings &amp; Fixtures</t>
  </si>
  <si>
    <t>Office Furniture &amp; Equipment (10 years)</t>
  </si>
  <si>
    <t>Computer Equipment - Hardware</t>
  </si>
  <si>
    <t>Transportation Equipment</t>
  </si>
  <si>
    <t>Stores Equipment</t>
  </si>
  <si>
    <t>Tools, Shop &amp; Garage Equipment</t>
  </si>
  <si>
    <t>Measurement &amp; Testing Equipment</t>
  </si>
  <si>
    <t>Communications Equipment</t>
  </si>
  <si>
    <t xml:space="preserve">Miscellaneous Equipment </t>
  </si>
  <si>
    <t>Load Management Controls Customer Premises</t>
  </si>
  <si>
    <t>System Supervisor Equipment</t>
  </si>
  <si>
    <t>Miscellaneous Fixed Assets</t>
  </si>
  <si>
    <t>Contributions &amp; Grants</t>
  </si>
  <si>
    <t>Total PP&amp;E for Rate Base Purposes</t>
  </si>
  <si>
    <t>Deferred Revenue</t>
  </si>
  <si>
    <t>Componentization</t>
  </si>
  <si>
    <t>Reclassification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</si>
  <si>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</si>
  <si>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</si>
  <si>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</si>
  <si>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</si>
  <si>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</si>
  <si>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</si>
  <si>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</si>
  <si>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</si>
  <si>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</si>
  <si>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</si>
  <si>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</si>
  <si>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</si>
  <si>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Alectra Utilities Corporation</t>
  </si>
  <si>
    <t>Interrogatory Responses</t>
  </si>
  <si>
    <t>OEB Account</t>
  </si>
  <si>
    <t>Description</t>
  </si>
  <si>
    <t>Opening Balance</t>
  </si>
  <si>
    <t>2B-SEC-66</t>
  </si>
  <si>
    <t>Part a)</t>
  </si>
  <si>
    <t>Total Additions</t>
  </si>
  <si>
    <t>Total Disposals</t>
  </si>
  <si>
    <t>Property Under Finance Lease</t>
  </si>
  <si>
    <t>Monthly Additions and Disposals (Actuals 2020-2024)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</si>
</sst>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10"/>
      <color theme="1"/>
      <name val="Tahoma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2" fillId="0" borderId="0" xfId="1" applyFont="1" applyProtection="1">
      <protection locked="0"/>
    </xf>
    <xf numFmtId="0" fontId="3" fillId="2" borderId="0" xfId="1" applyFont="1" applyFill="1" applyAlignment="1" applyProtection="1">
      <alignment horizontal="right" vertical="top"/>
      <protection locked="0"/>
    </xf>
    <xf numFmtId="0" fontId="2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" fillId="3" borderId="4" xfId="1" applyFont="1" applyFill="1" applyBorder="1" applyAlignment="1" applyProtection="1">
      <alignment horizontal="center" wrapText="1"/>
      <protection locked="0"/>
    </xf>
    <xf numFmtId="0" fontId="2" fillId="3" borderId="4" xfId="1" applyFont="1" applyFill="1" applyBorder="1" applyProtection="1">
      <protection locked="0"/>
    </xf>
    <xf numFmtId="0" fontId="2" fillId="0" borderId="4" xfId="1" applyFont="1" applyBorder="1" applyAlignment="1" applyProtection="1">
      <alignment horizontal="center" wrapText="1"/>
      <protection locked="0"/>
    </xf>
    <xf numFmtId="0" fontId="2" fillId="3" borderId="4" xfId="1" applyFont="1" applyFill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vertical="center" wrapText="1"/>
      <protection locked="0"/>
    </xf>
    <xf numFmtId="165" fontId="0" fillId="0" borderId="4" xfId="3" applyNumberFormat="1" applyFont="1" applyFill="1" applyBorder="1" applyProtection="1">
      <protection locked="0"/>
    </xf>
    <xf numFmtId="165" fontId="0" fillId="2" borderId="4" xfId="3" applyNumberFormat="1" applyFont="1" applyFill="1" applyBorder="1" applyProtection="1">
      <protection locked="0"/>
    </xf>
    <xf numFmtId="165" fontId="0" fillId="0" borderId="4" xfId="3" applyNumberFormat="1" applyFont="1" applyBorder="1" applyProtection="1"/>
    <xf numFmtId="165" fontId="1" fillId="0" borderId="0" xfId="1" applyNumberFormat="1" applyProtection="1"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2" fillId="0" borderId="4" xfId="1" applyFont="1" applyBorder="1" applyProtection="1">
      <protection locked="0"/>
    </xf>
    <xf numFmtId="165" fontId="2" fillId="0" borderId="4" xfId="1" applyNumberFormat="1" applyFont="1" applyBorder="1"/>
    <xf numFmtId="165" fontId="1" fillId="0" borderId="4" xfId="1" applyNumberFormat="1" applyBorder="1" applyAlignment="1" applyProtection="1">
      <alignment horizontal="center" wrapText="1"/>
      <protection locked="0"/>
    </xf>
    <xf numFmtId="0" fontId="6" fillId="0" borderId="0" xfId="0" applyFont="1"/>
    <xf numFmtId="166" fontId="0" fillId="0" borderId="4" xfId="5" applyNumberFormat="1" applyFont="1" applyBorder="1" applyProtection="1"/>
    <xf numFmtId="0" fontId="7" fillId="3" borderId="1" xfId="1" applyFont="1" applyFill="1" applyBorder="1" applyAlignment="1" applyProtection="1">
      <alignment horizontal="left"/>
      <protection locked="0"/>
    </xf>
    <xf numFmtId="0" fontId="7" fillId="3" borderId="2" xfId="1" applyFont="1" applyFill="1" applyBorder="1" applyAlignment="1" applyProtection="1">
      <alignment horizontal="left"/>
      <protection locked="0"/>
    </xf>
    <xf numFmtId="0" fontId="7" fillId="3" borderId="3" xfId="1" applyFont="1" applyFill="1" applyBorder="1" applyAlignment="1" applyProtection="1">
      <alignment horizontal="left"/>
      <protection locked="0"/>
    </xf>
  </cellXfs>
  <cellStyles count="6">
    <cellStyle name="Comma" xfId="5" builtinId="3"/>
    <cellStyle name="Currency 2" xfId="3" xr:uid="{62FA2F9E-1BE9-4B55-B54A-1B7C5EF1D523}"/>
    <cellStyle name="Normal" xfId="0" builtinId="0"/>
    <cellStyle name="Normal 2 15" xfId="1" xr:uid="{55B0E41C-FF07-43B2-B62A-D4F2B75C3419}"/>
    <cellStyle name="Normal 2 2 2 2" xfId="4" xr:uid="{44CCDAC3-6B71-40FD-BE70-27F4CA3F7F2E}"/>
    <cellStyle name="Normal 32" xfId="2" xr:uid="{D8811DD8-8EFD-477B-BE0C-34FCAAEFBD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DD19-A7AF-4F96-8C13-32E5DF10F374}">
  <sheetPr>
    <pageSetUpPr fitToPage="1"/>
  </sheetPr>
  <dimension ref="A1:BO193"/>
  <sheetViews>
    <sheetView tabSelected="1" zoomScaleNormal="100" workbookViewId="0">
      <selection activeCell="B7" sqref="B7"/>
    </sheetView>
  </sheetViews>
  <sheetFormatPr defaultColWidth="9.453125" defaultRowHeight="12.5" x14ac:dyDescent="0.25"/>
  <cols>
    <col min="1" max="1" width="10.453125" style="1" customWidth="1"/>
    <col min="2" max="2" width="37.54296875" style="2" customWidth="1"/>
    <col min="3" max="3" width="17.453125" style="2" customWidth="1"/>
    <col min="4" max="4" width="18.54296875" style="2" customWidth="1"/>
    <col min="5" max="32" width="17.453125" style="2" customWidth="1"/>
    <col min="33" max="33" width="13.453125" style="2" bestFit="1" customWidth="1"/>
    <col min="34" max="16384" width="9.453125" style="2"/>
  </cols>
  <sheetData>
    <row r="1" spans="1:67" ht="14" x14ac:dyDescent="0.3">
      <c r="A1" s="22" t="s">
        <v>46</v>
      </c>
    </row>
    <row r="2" spans="1:67" ht="14" x14ac:dyDescent="0.3">
      <c r="A2" s="22" t="s">
        <v>0</v>
      </c>
    </row>
    <row r="3" spans="1:67" ht="13.5" customHeight="1" x14ac:dyDescent="0.3">
      <c r="A3" s="22" t="s">
        <v>47</v>
      </c>
    </row>
    <row r="4" spans="1:67" ht="14" x14ac:dyDescent="0.3">
      <c r="A4" s="22" t="s">
        <v>56</v>
      </c>
      <c r="B4" s="1"/>
      <c r="BN4" s="3"/>
      <c r="BO4" s="4"/>
    </row>
    <row r="5" spans="1:67" ht="14" x14ac:dyDescent="0.3">
      <c r="A5" s="22" t="s">
        <v>51</v>
      </c>
      <c r="R5" s="5"/>
      <c r="AF5" s="6"/>
    </row>
    <row r="6" spans="1:67" ht="14" x14ac:dyDescent="0.3">
      <c r="A6" s="22" t="s">
        <v>52</v>
      </c>
    </row>
    <row r="7" spans="1:67" ht="14" x14ac:dyDescent="0.3">
      <c r="A7" s="22"/>
    </row>
    <row r="8" spans="1:67" ht="25" x14ac:dyDescent="0.5">
      <c r="C8" s="24">
        <v>2020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6"/>
    </row>
    <row r="9" spans="1:67" ht="30" customHeight="1" x14ac:dyDescent="0.3">
      <c r="A9" s="7" t="s">
        <v>48</v>
      </c>
      <c r="B9" s="8" t="s">
        <v>49</v>
      </c>
      <c r="C9" s="9" t="s">
        <v>50</v>
      </c>
      <c r="D9" s="9" t="s">
        <v>33</v>
      </c>
      <c r="E9" s="9" t="s">
        <v>1</v>
      </c>
      <c r="F9" s="9" t="s">
        <v>34</v>
      </c>
      <c r="G9" s="9" t="s">
        <v>35</v>
      </c>
      <c r="H9" s="9" t="s">
        <v>36</v>
      </c>
      <c r="I9" s="9" t="s">
        <v>37</v>
      </c>
      <c r="J9" s="9" t="s">
        <v>38</v>
      </c>
      <c r="K9" s="9" t="s">
        <v>39</v>
      </c>
      <c r="L9" s="9" t="s">
        <v>40</v>
      </c>
      <c r="M9" s="9" t="s">
        <v>41</v>
      </c>
      <c r="N9" s="9" t="s">
        <v>42</v>
      </c>
      <c r="O9" s="9" t="s">
        <v>43</v>
      </c>
      <c r="P9" s="9" t="s">
        <v>44</v>
      </c>
      <c r="Q9" s="9" t="s">
        <v>45</v>
      </c>
      <c r="R9" s="10" t="s">
        <v>53</v>
      </c>
      <c r="S9" s="9" t="s">
        <v>34</v>
      </c>
      <c r="T9" s="9" t="s">
        <v>35</v>
      </c>
      <c r="U9" s="9" t="s">
        <v>36</v>
      </c>
      <c r="V9" s="9" t="s">
        <v>37</v>
      </c>
      <c r="W9" s="9" t="s">
        <v>38</v>
      </c>
      <c r="X9" s="9" t="s">
        <v>39</v>
      </c>
      <c r="Y9" s="9" t="s">
        <v>40</v>
      </c>
      <c r="Z9" s="9" t="s">
        <v>41</v>
      </c>
      <c r="AA9" s="9" t="s">
        <v>42</v>
      </c>
      <c r="AB9" s="9" t="s">
        <v>43</v>
      </c>
      <c r="AC9" s="9" t="s">
        <v>44</v>
      </c>
      <c r="AD9" s="9" t="s">
        <v>45</v>
      </c>
      <c r="AE9" s="10" t="s">
        <v>54</v>
      </c>
      <c r="AF9" s="7" t="s">
        <v>2</v>
      </c>
    </row>
    <row r="10" spans="1:67" ht="25.5" customHeight="1" x14ac:dyDescent="0.35">
      <c r="A10" s="11">
        <v>1609</v>
      </c>
      <c r="B10" s="12" t="s">
        <v>3</v>
      </c>
      <c r="C10" s="13">
        <v>100988641.59</v>
      </c>
      <c r="D10" s="13">
        <v>0</v>
      </c>
      <c r="E10" s="13">
        <f t="shared" ref="E10:E38" si="0">SUM(C10:D10)</f>
        <v>100988641.59</v>
      </c>
      <c r="F10" s="13">
        <v>0</v>
      </c>
      <c r="G10" s="13">
        <v>0</v>
      </c>
      <c r="H10" s="13">
        <v>0</v>
      </c>
      <c r="I10" s="13">
        <v>0</v>
      </c>
      <c r="J10" s="13">
        <v>451100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4">
        <f>SUM(F10:Q10)</f>
        <v>451100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4">
        <f>SUM(S10:AD10)</f>
        <v>0</v>
      </c>
      <c r="AF10" s="15">
        <f t="shared" ref="AF10:AF38" si="1">E10+R10+AE10</f>
        <v>101439741.59</v>
      </c>
      <c r="AG10" s="16"/>
    </row>
    <row r="11" spans="1:67" ht="25" x14ac:dyDescent="0.35">
      <c r="A11" s="11">
        <v>1611</v>
      </c>
      <c r="B11" s="12" t="s">
        <v>4</v>
      </c>
      <c r="C11" s="13">
        <v>172552758.83210742</v>
      </c>
      <c r="D11" s="13">
        <v>-2.9802322387695313E-8</v>
      </c>
      <c r="E11" s="13">
        <f t="shared" si="0"/>
        <v>172552758.83210739</v>
      </c>
      <c r="F11" s="13">
        <v>5208516.49</v>
      </c>
      <c r="G11" s="13">
        <v>1312732.0199999996</v>
      </c>
      <c r="H11" s="13">
        <v>414929.34999999963</v>
      </c>
      <c r="I11" s="13">
        <v>5562536.6099999994</v>
      </c>
      <c r="J11" s="13">
        <v>339187.14000000292</v>
      </c>
      <c r="K11" s="13">
        <v>350705.94999999925</v>
      </c>
      <c r="L11" s="13">
        <v>343771.08999999985</v>
      </c>
      <c r="M11" s="13">
        <v>547146.86000000127</v>
      </c>
      <c r="N11" s="13">
        <v>139492.97999999858</v>
      </c>
      <c r="O11" s="13">
        <v>400020.88999999966</v>
      </c>
      <c r="P11" s="13">
        <v>582632.79000000097</v>
      </c>
      <c r="Q11" s="13">
        <v>8886791.3400000054</v>
      </c>
      <c r="R11" s="14">
        <f t="shared" ref="R11:R38" si="2">SUM(F11:Q11)</f>
        <v>24088463.510000005</v>
      </c>
      <c r="S11" s="13">
        <v>0</v>
      </c>
      <c r="T11" s="13">
        <v>0</v>
      </c>
      <c r="U11" s="13">
        <v>0</v>
      </c>
      <c r="V11" s="13">
        <v>-21474.81</v>
      </c>
      <c r="W11" s="13">
        <v>-3067.8299999999981</v>
      </c>
      <c r="X11" s="13">
        <v>-6135.66</v>
      </c>
      <c r="Y11" s="13">
        <v>0</v>
      </c>
      <c r="Z11" s="13">
        <v>0</v>
      </c>
      <c r="AA11" s="13">
        <v>0</v>
      </c>
      <c r="AB11" s="13">
        <v>0</v>
      </c>
      <c r="AC11" s="13">
        <v>-29054147.98</v>
      </c>
      <c r="AD11" s="13">
        <v>0</v>
      </c>
      <c r="AE11" s="14">
        <f t="shared" ref="AE11:AE38" si="3">SUM(S11:AD11)</f>
        <v>-29084826.280000001</v>
      </c>
      <c r="AF11" s="15">
        <f t="shared" si="1"/>
        <v>167556396.06210741</v>
      </c>
      <c r="AG11" s="16"/>
    </row>
    <row r="12" spans="1:67" ht="25" x14ac:dyDescent="0.35">
      <c r="A12" s="11">
        <v>1612</v>
      </c>
      <c r="B12" s="12" t="s">
        <v>5</v>
      </c>
      <c r="C12" s="13">
        <v>3423662.2399999998</v>
      </c>
      <c r="D12" s="13">
        <v>0</v>
      </c>
      <c r="E12" s="13">
        <f t="shared" si="0"/>
        <v>3423662.2399999998</v>
      </c>
      <c r="F12" s="13">
        <v>29187.600000000002</v>
      </c>
      <c r="G12" s="13">
        <v>1356.1699999999983</v>
      </c>
      <c r="H12" s="13">
        <v>652.84999999999854</v>
      </c>
      <c r="I12" s="13">
        <v>932.5</v>
      </c>
      <c r="J12" s="13">
        <v>11292.350000000002</v>
      </c>
      <c r="K12" s="13">
        <v>5585.7099999999991</v>
      </c>
      <c r="L12" s="13">
        <v>8763.5500000000029</v>
      </c>
      <c r="M12" s="13">
        <v>1872.5499999999956</v>
      </c>
      <c r="N12" s="13">
        <v>4463.4700000000012</v>
      </c>
      <c r="O12" s="13">
        <v>9527.6999999999971</v>
      </c>
      <c r="P12" s="13">
        <v>122712.96000000001</v>
      </c>
      <c r="Q12" s="13">
        <v>17551.510000000009</v>
      </c>
      <c r="R12" s="14">
        <f t="shared" si="2"/>
        <v>213898.92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4">
        <f t="shared" si="3"/>
        <v>0</v>
      </c>
      <c r="AF12" s="15">
        <f t="shared" si="1"/>
        <v>3637561.1599999997</v>
      </c>
      <c r="AG12" s="16"/>
    </row>
    <row r="13" spans="1:67" ht="14.5" x14ac:dyDescent="0.35">
      <c r="A13" s="11">
        <v>1805</v>
      </c>
      <c r="B13" s="12" t="s">
        <v>6</v>
      </c>
      <c r="C13" s="13">
        <v>40482250.109999999</v>
      </c>
      <c r="D13" s="13">
        <v>0</v>
      </c>
      <c r="E13" s="13">
        <f t="shared" si="0"/>
        <v>40482250.109999999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4">
        <f t="shared" si="2"/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-8146891.6400000006</v>
      </c>
      <c r="AD13" s="13">
        <v>0</v>
      </c>
      <c r="AE13" s="14">
        <f t="shared" si="3"/>
        <v>-8146891.6400000006</v>
      </c>
      <c r="AF13" s="15">
        <f t="shared" si="1"/>
        <v>32335358.469999999</v>
      </c>
      <c r="AG13" s="16"/>
    </row>
    <row r="14" spans="1:67" ht="14.5" x14ac:dyDescent="0.35">
      <c r="A14" s="11">
        <v>1808</v>
      </c>
      <c r="B14" s="12" t="s">
        <v>7</v>
      </c>
      <c r="C14" s="13">
        <v>48490911.894999996</v>
      </c>
      <c r="D14" s="13">
        <v>0</v>
      </c>
      <c r="E14" s="13">
        <f t="shared" si="0"/>
        <v>48490911.894999996</v>
      </c>
      <c r="F14" s="13">
        <v>397291.84</v>
      </c>
      <c r="G14" s="13">
        <v>26933.589999999967</v>
      </c>
      <c r="H14" s="13">
        <v>36159.580000000024</v>
      </c>
      <c r="I14" s="13">
        <v>143532.00000000006</v>
      </c>
      <c r="J14" s="13">
        <v>30495.000000000065</v>
      </c>
      <c r="K14" s="13">
        <v>11269.269999999968</v>
      </c>
      <c r="L14" s="13">
        <v>11594.959999999912</v>
      </c>
      <c r="M14" s="13">
        <v>0.29999999999563443</v>
      </c>
      <c r="N14" s="13">
        <v>330235.68999999994</v>
      </c>
      <c r="O14" s="13">
        <v>103696.30999999994</v>
      </c>
      <c r="P14" s="13">
        <v>980358.58</v>
      </c>
      <c r="Q14" s="13">
        <v>1255705.0999999999</v>
      </c>
      <c r="R14" s="14">
        <f t="shared" si="2"/>
        <v>3327272.2199999997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4">
        <f t="shared" si="3"/>
        <v>0</v>
      </c>
      <c r="AF14" s="15">
        <f t="shared" si="1"/>
        <v>51818184.114999995</v>
      </c>
      <c r="AG14" s="16"/>
    </row>
    <row r="15" spans="1:67" ht="14.5" x14ac:dyDescent="0.35">
      <c r="A15" s="11">
        <v>1815</v>
      </c>
      <c r="B15" s="12" t="s">
        <v>8</v>
      </c>
      <c r="C15" s="13">
        <v>136867332.22</v>
      </c>
      <c r="D15" s="13">
        <v>0</v>
      </c>
      <c r="E15" s="13">
        <f t="shared" si="0"/>
        <v>136867332.22</v>
      </c>
      <c r="F15" s="13">
        <v>51887.44</v>
      </c>
      <c r="G15" s="13">
        <v>353847.03999999998</v>
      </c>
      <c r="H15" s="13">
        <v>228146.15000000014</v>
      </c>
      <c r="I15" s="13">
        <v>627005.48</v>
      </c>
      <c r="J15" s="13">
        <v>18635.419999999925</v>
      </c>
      <c r="K15" s="13">
        <v>-6231.5600000000559</v>
      </c>
      <c r="L15" s="13">
        <v>1382.9099999999162</v>
      </c>
      <c r="M15" s="13">
        <v>105972.37000000011</v>
      </c>
      <c r="N15" s="13">
        <v>0</v>
      </c>
      <c r="O15" s="13">
        <v>3571.820000000298</v>
      </c>
      <c r="P15" s="13">
        <v>12684.779999999795</v>
      </c>
      <c r="Q15" s="13">
        <v>86652.499999999767</v>
      </c>
      <c r="R15" s="14">
        <f t="shared" si="2"/>
        <v>1483554.3499999999</v>
      </c>
      <c r="S15" s="13">
        <v>0</v>
      </c>
      <c r="T15" s="13">
        <v>-266448.69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4">
        <f t="shared" si="3"/>
        <v>-266448.69</v>
      </c>
      <c r="AF15" s="15">
        <f t="shared" si="1"/>
        <v>138084437.88</v>
      </c>
      <c r="AG15" s="16"/>
    </row>
    <row r="16" spans="1:67" ht="14.5" x14ac:dyDescent="0.35">
      <c r="A16" s="11">
        <v>1820</v>
      </c>
      <c r="B16" s="12" t="s">
        <v>9</v>
      </c>
      <c r="C16" s="13">
        <v>159353547.59999999</v>
      </c>
      <c r="D16" s="13">
        <v>0</v>
      </c>
      <c r="E16" s="13">
        <f t="shared" si="0"/>
        <v>159353547.59999999</v>
      </c>
      <c r="F16" s="13">
        <v>151684.43</v>
      </c>
      <c r="G16" s="13">
        <v>197985.12</v>
      </c>
      <c r="H16" s="13">
        <v>382403.89999999997</v>
      </c>
      <c r="I16" s="13">
        <v>240810.6100000001</v>
      </c>
      <c r="J16" s="13">
        <v>9429.609999999986</v>
      </c>
      <c r="K16" s="13">
        <v>4877.729999999885</v>
      </c>
      <c r="L16" s="13">
        <v>95650.14000000013</v>
      </c>
      <c r="M16" s="13">
        <v>47692.189999999944</v>
      </c>
      <c r="N16" s="13">
        <v>4081.3899999998976</v>
      </c>
      <c r="O16" s="13">
        <v>1236.0700000000652</v>
      </c>
      <c r="P16" s="13">
        <v>131417.16000000015</v>
      </c>
      <c r="Q16" s="13">
        <v>3769760.1999999997</v>
      </c>
      <c r="R16" s="14">
        <f t="shared" si="2"/>
        <v>5037028.55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4">
        <f t="shared" si="3"/>
        <v>0</v>
      </c>
      <c r="AF16" s="15">
        <f t="shared" si="1"/>
        <v>164390576.15000001</v>
      </c>
      <c r="AG16" s="16"/>
    </row>
    <row r="17" spans="1:33" ht="14.5" x14ac:dyDescent="0.35">
      <c r="A17" s="11">
        <v>1830</v>
      </c>
      <c r="B17" s="12" t="s">
        <v>10</v>
      </c>
      <c r="C17" s="13">
        <v>484906833.99000275</v>
      </c>
      <c r="D17" s="13">
        <v>0</v>
      </c>
      <c r="E17" s="13">
        <f t="shared" si="0"/>
        <v>484906833.99000275</v>
      </c>
      <c r="F17" s="13">
        <v>1774009.2000000002</v>
      </c>
      <c r="G17" s="13">
        <v>1437908.5</v>
      </c>
      <c r="H17" s="13">
        <v>1356449.11</v>
      </c>
      <c r="I17" s="13">
        <v>563078.59999999939</v>
      </c>
      <c r="J17" s="13">
        <v>2180493.13</v>
      </c>
      <c r="K17" s="13">
        <v>1032541.1700000006</v>
      </c>
      <c r="L17" s="13">
        <v>5323901.1099999994</v>
      </c>
      <c r="M17" s="13">
        <v>2181381.59</v>
      </c>
      <c r="N17" s="13">
        <v>3859117.3000000017</v>
      </c>
      <c r="O17" s="13">
        <v>4306617.2600000007</v>
      </c>
      <c r="P17" s="13">
        <v>9274661.7599999979</v>
      </c>
      <c r="Q17" s="13">
        <v>15372537.849999998</v>
      </c>
      <c r="R17" s="14">
        <f t="shared" si="2"/>
        <v>48662696.579999998</v>
      </c>
      <c r="S17" s="13">
        <v>-105496.02</v>
      </c>
      <c r="T17" s="13">
        <v>-95255.37000000001</v>
      </c>
      <c r="U17" s="13">
        <v>-164945.85999999999</v>
      </c>
      <c r="V17" s="13">
        <v>-67740.830000000016</v>
      </c>
      <c r="W17" s="13">
        <v>-112378.06</v>
      </c>
      <c r="X17" s="13">
        <v>-83061.679999999935</v>
      </c>
      <c r="Y17" s="13">
        <v>-192429.77000000014</v>
      </c>
      <c r="Z17" s="13">
        <v>-34587.409999999916</v>
      </c>
      <c r="AA17" s="13">
        <v>-53997.70000000007</v>
      </c>
      <c r="AB17" s="13">
        <v>-106123.91000000003</v>
      </c>
      <c r="AC17" s="13">
        <v>-87459.319999999832</v>
      </c>
      <c r="AD17" s="13">
        <v>-79407.720000000205</v>
      </c>
      <c r="AE17" s="14">
        <f t="shared" si="3"/>
        <v>-1182883.6500000001</v>
      </c>
      <c r="AF17" s="15">
        <f t="shared" si="1"/>
        <v>532386646.92000276</v>
      </c>
      <c r="AG17" s="16"/>
    </row>
    <row r="18" spans="1:33" ht="14.5" x14ac:dyDescent="0.35">
      <c r="A18" s="11">
        <v>1835</v>
      </c>
      <c r="B18" s="12" t="s">
        <v>11</v>
      </c>
      <c r="C18" s="13">
        <v>414331966.7700001</v>
      </c>
      <c r="D18" s="13">
        <v>0</v>
      </c>
      <c r="E18" s="13">
        <f t="shared" si="0"/>
        <v>414331966.7700001</v>
      </c>
      <c r="F18" s="13">
        <v>491638.75</v>
      </c>
      <c r="G18" s="13">
        <v>807122.42999999993</v>
      </c>
      <c r="H18" s="13">
        <v>698368.3</v>
      </c>
      <c r="I18" s="13">
        <v>231588.63000000035</v>
      </c>
      <c r="J18" s="13">
        <v>1150727.7799999998</v>
      </c>
      <c r="K18" s="13">
        <v>830254.25000000047</v>
      </c>
      <c r="L18" s="13">
        <v>2947147.7699999996</v>
      </c>
      <c r="M18" s="13">
        <v>2311524.9400000013</v>
      </c>
      <c r="N18" s="13">
        <v>2642720.25</v>
      </c>
      <c r="O18" s="13">
        <v>2406934.6899999985</v>
      </c>
      <c r="P18" s="13">
        <v>6060431.71</v>
      </c>
      <c r="Q18" s="13">
        <v>10410772.850000003</v>
      </c>
      <c r="R18" s="14">
        <f t="shared" si="2"/>
        <v>30989232.350000001</v>
      </c>
      <c r="S18" s="13">
        <v>-182432.72000000003</v>
      </c>
      <c r="T18" s="13">
        <v>-116462.21999999997</v>
      </c>
      <c r="U18" s="13">
        <v>-43736.929999999993</v>
      </c>
      <c r="V18" s="13">
        <v>-95008.780000000028</v>
      </c>
      <c r="W18" s="13">
        <v>-95586.140000000014</v>
      </c>
      <c r="X18" s="13">
        <v>-79386.520000000019</v>
      </c>
      <c r="Y18" s="13">
        <v>-119706.36999999988</v>
      </c>
      <c r="Z18" s="13">
        <v>-96301.75</v>
      </c>
      <c r="AA18" s="13">
        <v>-48839.000000000116</v>
      </c>
      <c r="AB18" s="13">
        <v>-52433.449999999953</v>
      </c>
      <c r="AC18" s="13">
        <v>-1379356.2000000002</v>
      </c>
      <c r="AD18" s="13">
        <v>-56146.85999999987</v>
      </c>
      <c r="AE18" s="14">
        <f t="shared" si="3"/>
        <v>-2365396.94</v>
      </c>
      <c r="AF18" s="15">
        <f t="shared" si="1"/>
        <v>442955802.18000013</v>
      </c>
      <c r="AG18" s="16"/>
    </row>
    <row r="19" spans="1:33" ht="14.5" x14ac:dyDescent="0.35">
      <c r="A19" s="11">
        <v>1840</v>
      </c>
      <c r="B19" s="12" t="s">
        <v>12</v>
      </c>
      <c r="C19" s="13">
        <v>440367531.30000025</v>
      </c>
      <c r="D19" s="13">
        <v>0</v>
      </c>
      <c r="E19" s="13">
        <f t="shared" si="0"/>
        <v>440367531.30000025</v>
      </c>
      <c r="F19" s="13">
        <v>737277.20000000007</v>
      </c>
      <c r="G19" s="13">
        <v>403333.00999999989</v>
      </c>
      <c r="H19" s="13">
        <v>662359.07000000007</v>
      </c>
      <c r="I19" s="13">
        <v>303274.90000000014</v>
      </c>
      <c r="J19" s="13">
        <v>315771.02</v>
      </c>
      <c r="K19" s="13">
        <v>599890.68999999994</v>
      </c>
      <c r="L19" s="13">
        <v>1355595.9899999998</v>
      </c>
      <c r="M19" s="13">
        <v>1089307.3399999999</v>
      </c>
      <c r="N19" s="13">
        <v>1507015.3100000005</v>
      </c>
      <c r="O19" s="13">
        <v>2789618.05</v>
      </c>
      <c r="P19" s="13">
        <v>3243325.4800000004</v>
      </c>
      <c r="Q19" s="13">
        <v>5849255.8499999996</v>
      </c>
      <c r="R19" s="14">
        <f t="shared" si="2"/>
        <v>18856023.91</v>
      </c>
      <c r="S19" s="13">
        <v>-9132.32</v>
      </c>
      <c r="T19" s="13">
        <v>-11354.09</v>
      </c>
      <c r="U19" s="13">
        <v>-33413.460000000006</v>
      </c>
      <c r="V19" s="13">
        <v>0</v>
      </c>
      <c r="W19" s="13">
        <v>-13800.01999999999</v>
      </c>
      <c r="X19" s="13">
        <v>-4237.3899999999994</v>
      </c>
      <c r="Y19" s="13">
        <v>-246.57000000000698</v>
      </c>
      <c r="Z19" s="13">
        <v>-551.11999999999534</v>
      </c>
      <c r="AA19" s="13">
        <v>-81.529999999998836</v>
      </c>
      <c r="AB19" s="13">
        <v>-33045.72</v>
      </c>
      <c r="AC19" s="13">
        <v>-17060.270000000004</v>
      </c>
      <c r="AD19" s="13">
        <v>-8071.5599999999977</v>
      </c>
      <c r="AE19" s="14">
        <f t="shared" si="3"/>
        <v>-130994.05</v>
      </c>
      <c r="AF19" s="15">
        <f t="shared" si="1"/>
        <v>459092561.16000026</v>
      </c>
      <c r="AG19" s="16"/>
    </row>
    <row r="20" spans="1:33" ht="14.5" x14ac:dyDescent="0.35">
      <c r="A20" s="11">
        <v>1845</v>
      </c>
      <c r="B20" s="12" t="s">
        <v>13</v>
      </c>
      <c r="C20" s="13">
        <v>1126929122.0599999</v>
      </c>
      <c r="D20" s="13">
        <v>0</v>
      </c>
      <c r="E20" s="13">
        <f t="shared" si="0"/>
        <v>1126929122.0599999</v>
      </c>
      <c r="F20" s="13">
        <v>3218718.5</v>
      </c>
      <c r="G20" s="13">
        <v>1944649.92</v>
      </c>
      <c r="H20" s="13">
        <v>2172625.3400000008</v>
      </c>
      <c r="I20" s="13">
        <v>2216301.7599999988</v>
      </c>
      <c r="J20" s="13">
        <v>1395835.8399999999</v>
      </c>
      <c r="K20" s="13">
        <v>2649071.5500000007</v>
      </c>
      <c r="L20" s="13">
        <v>6548760.9800000004</v>
      </c>
      <c r="M20" s="13">
        <v>4636396.0299999975</v>
      </c>
      <c r="N20" s="13">
        <v>6127337.1200000048</v>
      </c>
      <c r="O20" s="13">
        <v>10678717.570000002</v>
      </c>
      <c r="P20" s="13">
        <v>13398576.679999989</v>
      </c>
      <c r="Q20" s="13">
        <v>30831091.360000014</v>
      </c>
      <c r="R20" s="14">
        <f t="shared" si="2"/>
        <v>85818082.650000006</v>
      </c>
      <c r="S20" s="13">
        <v>-67655.579999999987</v>
      </c>
      <c r="T20" s="13">
        <v>-161795.21999999997</v>
      </c>
      <c r="U20" s="13">
        <v>-159870.88000000009</v>
      </c>
      <c r="V20" s="13">
        <v>-34377.169999999984</v>
      </c>
      <c r="W20" s="13">
        <v>-119262.33000000002</v>
      </c>
      <c r="X20" s="13">
        <v>-25866.469999999856</v>
      </c>
      <c r="Y20" s="13">
        <v>-182534.31000000006</v>
      </c>
      <c r="Z20" s="13">
        <v>-121162.35000000009</v>
      </c>
      <c r="AA20" s="13">
        <v>-25318.580000000075</v>
      </c>
      <c r="AB20" s="13">
        <v>-194576.54000000004</v>
      </c>
      <c r="AC20" s="13">
        <v>-33031.239999999758</v>
      </c>
      <c r="AD20" s="13">
        <v>-213536.08000000007</v>
      </c>
      <c r="AE20" s="14">
        <f t="shared" si="3"/>
        <v>-1338986.75</v>
      </c>
      <c r="AF20" s="15">
        <f t="shared" si="1"/>
        <v>1211408217.96</v>
      </c>
      <c r="AG20" s="16"/>
    </row>
    <row r="21" spans="1:33" ht="14.5" x14ac:dyDescent="0.35">
      <c r="A21" s="11">
        <v>1850</v>
      </c>
      <c r="B21" s="12" t="s">
        <v>14</v>
      </c>
      <c r="C21" s="13">
        <v>492160602.87999982</v>
      </c>
      <c r="D21" s="13">
        <v>0</v>
      </c>
      <c r="E21" s="13">
        <f t="shared" si="0"/>
        <v>492160602.87999982</v>
      </c>
      <c r="F21" s="13">
        <v>2584565.06</v>
      </c>
      <c r="G21" s="13">
        <v>2131393.7600000002</v>
      </c>
      <c r="H21" s="13">
        <v>2345397.6199999992</v>
      </c>
      <c r="I21" s="13">
        <v>2325105.63</v>
      </c>
      <c r="J21" s="13">
        <v>2408502.5799999991</v>
      </c>
      <c r="K21" s="13">
        <v>2037439.9100000032</v>
      </c>
      <c r="L21" s="13">
        <v>2224640.2199999979</v>
      </c>
      <c r="M21" s="13">
        <v>2547684.4400000004</v>
      </c>
      <c r="N21" s="13">
        <v>4254381.3799999943</v>
      </c>
      <c r="O21" s="13">
        <v>5789519.0700000031</v>
      </c>
      <c r="P21" s="13">
        <v>8117908.9399999976</v>
      </c>
      <c r="Q21" s="13">
        <v>11976839.269999998</v>
      </c>
      <c r="R21" s="14">
        <f t="shared" si="2"/>
        <v>48743377.879999995</v>
      </c>
      <c r="S21" s="13">
        <v>-234502.71000000002</v>
      </c>
      <c r="T21" s="13">
        <v>-176070.38999999996</v>
      </c>
      <c r="U21" s="13">
        <v>-219787.08000000019</v>
      </c>
      <c r="V21" s="13">
        <v>-238517.46999999986</v>
      </c>
      <c r="W21" s="13">
        <v>-128038.46000000008</v>
      </c>
      <c r="X21" s="13">
        <v>-97972.760000000009</v>
      </c>
      <c r="Y21" s="13">
        <v>-217349.54000000004</v>
      </c>
      <c r="Z21" s="13">
        <v>-101417.81999999983</v>
      </c>
      <c r="AA21" s="13">
        <v>-221458.70000000019</v>
      </c>
      <c r="AB21" s="13">
        <v>-411099.27</v>
      </c>
      <c r="AC21" s="13">
        <v>-235239.37999999989</v>
      </c>
      <c r="AD21" s="13">
        <v>-180624.41999999993</v>
      </c>
      <c r="AE21" s="14">
        <f t="shared" si="3"/>
        <v>-2462078</v>
      </c>
      <c r="AF21" s="15">
        <f t="shared" si="1"/>
        <v>538441902.75999975</v>
      </c>
      <c r="AG21" s="16"/>
    </row>
    <row r="22" spans="1:33" ht="14.5" x14ac:dyDescent="0.35">
      <c r="A22" s="11">
        <v>1855</v>
      </c>
      <c r="B22" s="12" t="s">
        <v>15</v>
      </c>
      <c r="C22" s="13">
        <v>108477457.52</v>
      </c>
      <c r="D22" s="13">
        <v>0</v>
      </c>
      <c r="E22" s="13">
        <f t="shared" si="0"/>
        <v>108477457.52</v>
      </c>
      <c r="F22" s="13">
        <v>185752.97</v>
      </c>
      <c r="G22" s="13">
        <v>153615.38000000003</v>
      </c>
      <c r="H22" s="13">
        <v>144471.58999999997</v>
      </c>
      <c r="I22" s="13">
        <v>61951.380000000019</v>
      </c>
      <c r="J22" s="13">
        <v>224372.78999999998</v>
      </c>
      <c r="K22" s="13">
        <v>133363.40999999986</v>
      </c>
      <c r="L22" s="13">
        <v>475403.66000000009</v>
      </c>
      <c r="M22" s="13">
        <v>219012.93999999989</v>
      </c>
      <c r="N22" s="13">
        <v>364597.35999999981</v>
      </c>
      <c r="O22" s="13">
        <v>383681.84000000008</v>
      </c>
      <c r="P22" s="13">
        <v>886465.69</v>
      </c>
      <c r="Q22" s="13">
        <v>1961051.8599999999</v>
      </c>
      <c r="R22" s="14">
        <f t="shared" si="2"/>
        <v>5193740.87</v>
      </c>
      <c r="S22" s="13">
        <v>-3686.38</v>
      </c>
      <c r="T22" s="13">
        <v>-45448.820000000007</v>
      </c>
      <c r="U22" s="13">
        <v>-75272.59</v>
      </c>
      <c r="V22" s="13">
        <v>-11753.609999999986</v>
      </c>
      <c r="W22" s="13">
        <v>-22604.589999999997</v>
      </c>
      <c r="X22" s="13">
        <v>-5160.4400000000023</v>
      </c>
      <c r="Y22" s="13">
        <v>-3317.8800000000047</v>
      </c>
      <c r="Z22" s="13">
        <v>-250.14999999999418</v>
      </c>
      <c r="AA22" s="13">
        <v>-37193.19</v>
      </c>
      <c r="AB22" s="13">
        <v>-25778.270000000019</v>
      </c>
      <c r="AC22" s="13">
        <v>-26391.25999999998</v>
      </c>
      <c r="AD22" s="13">
        <v>-26367.650000000023</v>
      </c>
      <c r="AE22" s="14">
        <f t="shared" si="3"/>
        <v>-283224.83</v>
      </c>
      <c r="AF22" s="15">
        <f t="shared" si="1"/>
        <v>113387973.56</v>
      </c>
      <c r="AG22" s="16"/>
    </row>
    <row r="23" spans="1:33" ht="14.5" x14ac:dyDescent="0.35">
      <c r="A23" s="11">
        <v>1860</v>
      </c>
      <c r="B23" s="12" t="s">
        <v>16</v>
      </c>
      <c r="C23" s="13">
        <v>276439581.49000007</v>
      </c>
      <c r="D23" s="13">
        <v>0</v>
      </c>
      <c r="E23" s="13">
        <f t="shared" si="0"/>
        <v>276439581.49000007</v>
      </c>
      <c r="F23" s="13">
        <v>945324.57999999984</v>
      </c>
      <c r="G23" s="13">
        <v>1474620.9300000009</v>
      </c>
      <c r="H23" s="13">
        <v>1461926.5299999998</v>
      </c>
      <c r="I23" s="13">
        <v>1818655.9899999988</v>
      </c>
      <c r="J23" s="13">
        <v>828403.21000000089</v>
      </c>
      <c r="K23" s="13">
        <v>1356121.9000000004</v>
      </c>
      <c r="L23" s="13">
        <v>1289548.83</v>
      </c>
      <c r="M23" s="13">
        <v>1151245.620000001</v>
      </c>
      <c r="N23" s="13">
        <v>1153434.8499999978</v>
      </c>
      <c r="O23" s="13">
        <v>1357333.9400000032</v>
      </c>
      <c r="P23" s="13">
        <v>1425570.7899999972</v>
      </c>
      <c r="Q23" s="13">
        <v>274021.83999999904</v>
      </c>
      <c r="R23" s="14">
        <f t="shared" si="2"/>
        <v>14536209.01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-5302.3</v>
      </c>
      <c r="AE23" s="14">
        <f t="shared" si="3"/>
        <v>-5302.3</v>
      </c>
      <c r="AF23" s="15">
        <f t="shared" si="1"/>
        <v>290970488.20000005</v>
      </c>
      <c r="AG23" s="16"/>
    </row>
    <row r="24" spans="1:33" ht="14.5" x14ac:dyDescent="0.35">
      <c r="A24" s="11">
        <v>1908</v>
      </c>
      <c r="B24" s="12" t="s">
        <v>17</v>
      </c>
      <c r="C24" s="13">
        <v>145535917.43000004</v>
      </c>
      <c r="D24" s="13">
        <v>0</v>
      </c>
      <c r="E24" s="13">
        <f t="shared" si="0"/>
        <v>145535917.43000004</v>
      </c>
      <c r="F24" s="13">
        <v>79613.62</v>
      </c>
      <c r="G24" s="13">
        <v>6900.3399999999965</v>
      </c>
      <c r="H24" s="13">
        <v>67796.23000000001</v>
      </c>
      <c r="I24" s="13">
        <v>11825.670000000013</v>
      </c>
      <c r="J24" s="13">
        <v>791623.66</v>
      </c>
      <c r="K24" s="13">
        <v>0</v>
      </c>
      <c r="L24" s="13">
        <v>1000</v>
      </c>
      <c r="M24" s="13">
        <v>118980.94999999995</v>
      </c>
      <c r="N24" s="13">
        <v>534572.71</v>
      </c>
      <c r="O24" s="13">
        <v>2609.440000000177</v>
      </c>
      <c r="P24" s="13">
        <v>0</v>
      </c>
      <c r="Q24" s="13">
        <v>5112562.78</v>
      </c>
      <c r="R24" s="14">
        <f t="shared" si="2"/>
        <v>6727485.4000000004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-23079855.420000002</v>
      </c>
      <c r="AD24" s="13">
        <v>0</v>
      </c>
      <c r="AE24" s="14">
        <f t="shared" si="3"/>
        <v>-23079855.420000002</v>
      </c>
      <c r="AF24" s="15">
        <f t="shared" si="1"/>
        <v>129183547.41000004</v>
      </c>
      <c r="AG24" s="16"/>
    </row>
    <row r="25" spans="1:33" ht="14.5" x14ac:dyDescent="0.35">
      <c r="A25" s="11">
        <v>1915</v>
      </c>
      <c r="B25" s="12" t="s">
        <v>18</v>
      </c>
      <c r="C25" s="13">
        <v>10441519.680000002</v>
      </c>
      <c r="D25" s="13">
        <v>0</v>
      </c>
      <c r="E25" s="13">
        <f t="shared" si="0"/>
        <v>10441519.680000002</v>
      </c>
      <c r="F25" s="13">
        <v>-17740.04</v>
      </c>
      <c r="G25" s="13">
        <v>-22663.309999999998</v>
      </c>
      <c r="H25" s="13">
        <v>10284.909999999996</v>
      </c>
      <c r="I25" s="13">
        <v>0</v>
      </c>
      <c r="J25" s="13">
        <v>-1729.1599999999953</v>
      </c>
      <c r="K25" s="13">
        <v>-2199.4000000000005</v>
      </c>
      <c r="L25" s="13">
        <v>-308.77000000000317</v>
      </c>
      <c r="M25" s="13">
        <v>0</v>
      </c>
      <c r="N25" s="13">
        <v>990.98000000000411</v>
      </c>
      <c r="O25" s="13">
        <v>0</v>
      </c>
      <c r="P25" s="13">
        <v>0</v>
      </c>
      <c r="Q25" s="13">
        <v>230552.44000000003</v>
      </c>
      <c r="R25" s="14">
        <f t="shared" si="2"/>
        <v>197187.65000000002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4">
        <f t="shared" si="3"/>
        <v>0</v>
      </c>
      <c r="AF25" s="15">
        <f t="shared" si="1"/>
        <v>10638707.330000002</v>
      </c>
      <c r="AG25" s="16"/>
    </row>
    <row r="26" spans="1:33" ht="14.5" x14ac:dyDescent="0.35">
      <c r="A26" s="11">
        <v>1920</v>
      </c>
      <c r="B26" s="12" t="s">
        <v>19</v>
      </c>
      <c r="C26" s="13">
        <v>31702817.340000004</v>
      </c>
      <c r="D26" s="13">
        <v>-9.9999979138374329E-3</v>
      </c>
      <c r="E26" s="13">
        <f t="shared" si="0"/>
        <v>31702817.330000006</v>
      </c>
      <c r="F26" s="13">
        <v>459100.54</v>
      </c>
      <c r="G26" s="13">
        <v>806609.43000000017</v>
      </c>
      <c r="H26" s="13">
        <v>124618.38000000003</v>
      </c>
      <c r="I26" s="13">
        <v>251879.41999999969</v>
      </c>
      <c r="J26" s="13">
        <v>525832.56000000006</v>
      </c>
      <c r="K26" s="13">
        <v>728947.53000000026</v>
      </c>
      <c r="L26" s="13">
        <v>280644.91000000015</v>
      </c>
      <c r="M26" s="13">
        <v>443724.01999999955</v>
      </c>
      <c r="N26" s="13">
        <v>700589.52000000048</v>
      </c>
      <c r="O26" s="13">
        <v>1018304.939999999</v>
      </c>
      <c r="P26" s="13">
        <v>0</v>
      </c>
      <c r="Q26" s="13">
        <v>1291599.8999999985</v>
      </c>
      <c r="R26" s="14">
        <f t="shared" si="2"/>
        <v>6631851.1499999985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-14447519.600000001</v>
      </c>
      <c r="AD26" s="13">
        <v>0</v>
      </c>
      <c r="AE26" s="14">
        <f t="shared" si="3"/>
        <v>-14447519.600000001</v>
      </c>
      <c r="AF26" s="15">
        <f t="shared" si="1"/>
        <v>23887148.880000003</v>
      </c>
      <c r="AG26" s="16"/>
    </row>
    <row r="27" spans="1:33" ht="14.5" x14ac:dyDescent="0.35">
      <c r="A27" s="11">
        <v>1930</v>
      </c>
      <c r="B27" s="12" t="s">
        <v>20</v>
      </c>
      <c r="C27" s="13">
        <v>67010377.080000021</v>
      </c>
      <c r="D27" s="13">
        <v>0</v>
      </c>
      <c r="E27" s="13">
        <f t="shared" si="0"/>
        <v>67010377.080000021</v>
      </c>
      <c r="F27" s="13">
        <v>2703977.38</v>
      </c>
      <c r="G27" s="13">
        <v>595277.12000000034</v>
      </c>
      <c r="H27" s="13">
        <v>138254.80000000005</v>
      </c>
      <c r="I27" s="13">
        <v>69234.219999999681</v>
      </c>
      <c r="J27" s="13">
        <v>1237354.5700000015</v>
      </c>
      <c r="K27" s="13">
        <v>4719.3800000001138</v>
      </c>
      <c r="L27" s="13">
        <v>507188.71999999974</v>
      </c>
      <c r="M27" s="13">
        <v>923044.78000000026</v>
      </c>
      <c r="N27" s="13">
        <v>789198.18000000063</v>
      </c>
      <c r="O27" s="13">
        <v>570482.98999999929</v>
      </c>
      <c r="P27" s="13">
        <v>484182.9299999997</v>
      </c>
      <c r="Q27" s="13">
        <v>4294856.5300000021</v>
      </c>
      <c r="R27" s="14">
        <f t="shared" si="2"/>
        <v>12317771.600000001</v>
      </c>
      <c r="S27" s="13">
        <v>0</v>
      </c>
      <c r="T27" s="13">
        <v>-198178.05</v>
      </c>
      <c r="U27" s="13">
        <v>-73109.440000000002</v>
      </c>
      <c r="V27" s="13">
        <v>0</v>
      </c>
      <c r="W27" s="13">
        <v>-42723.98000000001</v>
      </c>
      <c r="X27" s="13">
        <v>0</v>
      </c>
      <c r="Y27" s="13">
        <v>0</v>
      </c>
      <c r="Z27" s="13">
        <v>0</v>
      </c>
      <c r="AA27" s="13">
        <v>-263291.90000000002</v>
      </c>
      <c r="AB27" s="13">
        <v>-24934.950000000041</v>
      </c>
      <c r="AC27" s="13">
        <v>-39283.03999999995</v>
      </c>
      <c r="AD27" s="13">
        <v>0</v>
      </c>
      <c r="AE27" s="14">
        <f t="shared" si="3"/>
        <v>-641521.36</v>
      </c>
      <c r="AF27" s="15">
        <f t="shared" si="1"/>
        <v>78686627.320000023</v>
      </c>
      <c r="AG27" s="16"/>
    </row>
    <row r="28" spans="1:33" ht="14.5" x14ac:dyDescent="0.35">
      <c r="A28" s="11">
        <v>1935</v>
      </c>
      <c r="B28" s="12" t="s">
        <v>21</v>
      </c>
      <c r="C28" s="13">
        <v>404891.91000000009</v>
      </c>
      <c r="D28" s="13">
        <v>0</v>
      </c>
      <c r="E28" s="13">
        <f t="shared" si="0"/>
        <v>404891.91000000009</v>
      </c>
      <c r="F28" s="13">
        <v>0</v>
      </c>
      <c r="G28" s="13">
        <v>0</v>
      </c>
      <c r="H28" s="13">
        <v>0</v>
      </c>
      <c r="I28" s="13">
        <v>-10534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2323.9899999999998</v>
      </c>
      <c r="R28" s="14">
        <f t="shared" si="2"/>
        <v>-8210.01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-158700.38</v>
      </c>
      <c r="AD28" s="13">
        <v>0</v>
      </c>
      <c r="AE28" s="14">
        <f t="shared" si="3"/>
        <v>-158700.38</v>
      </c>
      <c r="AF28" s="15">
        <f t="shared" si="1"/>
        <v>237981.52000000008</v>
      </c>
      <c r="AG28" s="16"/>
    </row>
    <row r="29" spans="1:33" ht="14.5" x14ac:dyDescent="0.35">
      <c r="A29" s="11">
        <v>1940</v>
      </c>
      <c r="B29" s="12" t="s">
        <v>22</v>
      </c>
      <c r="C29" s="13">
        <v>12232927.399999999</v>
      </c>
      <c r="D29" s="13">
        <v>0</v>
      </c>
      <c r="E29" s="13">
        <f t="shared" si="0"/>
        <v>12232927.399999999</v>
      </c>
      <c r="F29" s="13">
        <v>683</v>
      </c>
      <c r="G29" s="13">
        <v>-9046.4500000000007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3832.49</v>
      </c>
      <c r="O29" s="13">
        <v>3972.9300000000003</v>
      </c>
      <c r="P29" s="13">
        <v>0</v>
      </c>
      <c r="Q29" s="13">
        <v>11906.179999999998</v>
      </c>
      <c r="R29" s="14">
        <f t="shared" si="2"/>
        <v>11348.149999999998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-1027749.9600000001</v>
      </c>
      <c r="AD29" s="13">
        <v>0</v>
      </c>
      <c r="AE29" s="14">
        <f t="shared" si="3"/>
        <v>-1027749.9600000001</v>
      </c>
      <c r="AF29" s="15">
        <f t="shared" si="1"/>
        <v>11216525.589999998</v>
      </c>
      <c r="AG29" s="16"/>
    </row>
    <row r="30" spans="1:33" ht="14.5" x14ac:dyDescent="0.35">
      <c r="A30" s="11">
        <v>1945</v>
      </c>
      <c r="B30" s="12" t="s">
        <v>23</v>
      </c>
      <c r="C30" s="13">
        <v>1645477.8200000003</v>
      </c>
      <c r="D30" s="13">
        <v>0</v>
      </c>
      <c r="E30" s="13">
        <f t="shared" si="0"/>
        <v>1645477.8200000003</v>
      </c>
      <c r="F30" s="13">
        <v>32897.770000000004</v>
      </c>
      <c r="G30" s="13">
        <v>17253.579999999994</v>
      </c>
      <c r="H30" s="13">
        <v>28366.94000000001</v>
      </c>
      <c r="I30" s="13">
        <v>45742.479999999996</v>
      </c>
      <c r="J30" s="13">
        <v>45019.979999999996</v>
      </c>
      <c r="K30" s="13">
        <v>7480.7600000000093</v>
      </c>
      <c r="L30" s="13">
        <v>2550.9700000000012</v>
      </c>
      <c r="M30" s="13">
        <v>35149.53</v>
      </c>
      <c r="N30" s="13">
        <v>16439.959999999992</v>
      </c>
      <c r="O30" s="13">
        <v>45193.350000000006</v>
      </c>
      <c r="P30" s="13">
        <v>50836.020000000019</v>
      </c>
      <c r="Q30" s="13">
        <v>99735.639999999956</v>
      </c>
      <c r="R30" s="14">
        <f t="shared" si="2"/>
        <v>426666.98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-297554.7</v>
      </c>
      <c r="AD30" s="13">
        <v>0</v>
      </c>
      <c r="AE30" s="14">
        <f t="shared" si="3"/>
        <v>-297554.7</v>
      </c>
      <c r="AF30" s="15">
        <f t="shared" si="1"/>
        <v>1774590.1000000003</v>
      </c>
      <c r="AG30" s="16"/>
    </row>
    <row r="31" spans="1:33" ht="14.5" x14ac:dyDescent="0.35">
      <c r="A31" s="11">
        <v>1955</v>
      </c>
      <c r="B31" s="12" t="s">
        <v>24</v>
      </c>
      <c r="C31" s="13">
        <v>6586401.4100000001</v>
      </c>
      <c r="D31" s="13">
        <v>0</v>
      </c>
      <c r="E31" s="13">
        <f t="shared" si="0"/>
        <v>6586401.4100000001</v>
      </c>
      <c r="F31" s="13">
        <v>138394.72</v>
      </c>
      <c r="G31" s="13">
        <v>16283.089999999997</v>
      </c>
      <c r="H31" s="13">
        <v>12951.920000000013</v>
      </c>
      <c r="I31" s="13">
        <v>24985.539999999979</v>
      </c>
      <c r="J31" s="13">
        <v>33409.350000000006</v>
      </c>
      <c r="K31" s="13">
        <v>40813.260000000009</v>
      </c>
      <c r="L31" s="13">
        <v>8164.1300000000047</v>
      </c>
      <c r="M31" s="13">
        <v>27564.809999999998</v>
      </c>
      <c r="N31" s="13">
        <v>70247.849999999977</v>
      </c>
      <c r="O31" s="13">
        <v>27077.22000000003</v>
      </c>
      <c r="P31" s="13">
        <v>36973.799999999988</v>
      </c>
      <c r="Q31" s="13">
        <v>1601792.4400000002</v>
      </c>
      <c r="R31" s="14">
        <f t="shared" si="2"/>
        <v>2038658.1300000001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-4208763.22</v>
      </c>
      <c r="AD31" s="13">
        <v>0</v>
      </c>
      <c r="AE31" s="14">
        <f t="shared" si="3"/>
        <v>-4208763.22</v>
      </c>
      <c r="AF31" s="15">
        <f t="shared" si="1"/>
        <v>4416296.3200000012</v>
      </c>
      <c r="AG31" s="16"/>
    </row>
    <row r="32" spans="1:33" ht="14.5" x14ac:dyDescent="0.35">
      <c r="A32" s="11">
        <v>1960</v>
      </c>
      <c r="B32" s="12" t="s">
        <v>25</v>
      </c>
      <c r="C32" s="13">
        <v>6844957.3900000006</v>
      </c>
      <c r="D32" s="13">
        <v>0</v>
      </c>
      <c r="E32" s="13">
        <f t="shared" si="0"/>
        <v>6844957.3900000006</v>
      </c>
      <c r="F32" s="13">
        <v>0</v>
      </c>
      <c r="G32" s="13">
        <v>0</v>
      </c>
      <c r="H32" s="13">
        <v>0</v>
      </c>
      <c r="I32" s="13">
        <v>0</v>
      </c>
      <c r="J32" s="13">
        <v>30616.460000000006</v>
      </c>
      <c r="K32" s="13">
        <v>0</v>
      </c>
      <c r="L32" s="13">
        <v>58.239999999997963</v>
      </c>
      <c r="M32" s="13">
        <v>0</v>
      </c>
      <c r="N32" s="13">
        <v>0</v>
      </c>
      <c r="O32" s="13">
        <v>0</v>
      </c>
      <c r="P32" s="13">
        <v>359.99999999999272</v>
      </c>
      <c r="Q32" s="13">
        <v>1749.0000000000073</v>
      </c>
      <c r="R32" s="14">
        <f t="shared" si="2"/>
        <v>32783.700000000004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4">
        <f t="shared" si="3"/>
        <v>0</v>
      </c>
      <c r="AF32" s="15">
        <f t="shared" si="1"/>
        <v>6877741.0900000008</v>
      </c>
      <c r="AG32" s="16"/>
    </row>
    <row r="33" spans="1:33" ht="25" x14ac:dyDescent="0.35">
      <c r="A33" s="11">
        <v>1970</v>
      </c>
      <c r="B33" s="12" t="s">
        <v>26</v>
      </c>
      <c r="C33" s="13">
        <v>136371.49</v>
      </c>
      <c r="D33" s="13">
        <v>0</v>
      </c>
      <c r="E33" s="13">
        <f t="shared" si="0"/>
        <v>136371.49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4">
        <f t="shared" si="2"/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4">
        <f t="shared" si="3"/>
        <v>0</v>
      </c>
      <c r="AF33" s="15">
        <f t="shared" si="1"/>
        <v>136371.49</v>
      </c>
      <c r="AG33" s="16"/>
    </row>
    <row r="34" spans="1:33" ht="14.5" x14ac:dyDescent="0.35">
      <c r="A34" s="11">
        <v>1980</v>
      </c>
      <c r="B34" s="12" t="s">
        <v>27</v>
      </c>
      <c r="C34" s="13">
        <v>37498174.359999992</v>
      </c>
      <c r="D34" s="13">
        <v>0</v>
      </c>
      <c r="E34" s="13">
        <f t="shared" si="0"/>
        <v>37498174.359999992</v>
      </c>
      <c r="F34" s="13">
        <v>0</v>
      </c>
      <c r="G34" s="13">
        <v>87171.03</v>
      </c>
      <c r="H34" s="13">
        <v>29956.239999999998</v>
      </c>
      <c r="I34" s="13">
        <v>8697.1700000000201</v>
      </c>
      <c r="J34" s="13">
        <v>52890.979999999989</v>
      </c>
      <c r="K34" s="13">
        <v>80794.560000000027</v>
      </c>
      <c r="L34" s="13">
        <v>75512.170000000013</v>
      </c>
      <c r="M34" s="13">
        <v>144882.16999999998</v>
      </c>
      <c r="N34" s="13">
        <v>75634.520000000019</v>
      </c>
      <c r="O34" s="13">
        <v>131479.29999999987</v>
      </c>
      <c r="P34" s="13">
        <v>300292.39000000013</v>
      </c>
      <c r="Q34" s="13">
        <v>931648.61</v>
      </c>
      <c r="R34" s="14">
        <f t="shared" si="2"/>
        <v>1918959.1400000001</v>
      </c>
      <c r="S34" s="13">
        <v>-5824.26</v>
      </c>
      <c r="T34" s="13">
        <v>-5800.2899999999991</v>
      </c>
      <c r="U34" s="13">
        <v>-2681.1399999999994</v>
      </c>
      <c r="V34" s="13">
        <v>-1004.9900000000016</v>
      </c>
      <c r="W34" s="13">
        <v>-27222.270000000004</v>
      </c>
      <c r="X34" s="13">
        <v>-46080.88</v>
      </c>
      <c r="Y34" s="13">
        <v>-162.41000000000349</v>
      </c>
      <c r="Z34" s="13">
        <v>-57.520000000004075</v>
      </c>
      <c r="AA34" s="13">
        <v>-2993.4199999999983</v>
      </c>
      <c r="AB34" s="13">
        <v>-3204.5099999999948</v>
      </c>
      <c r="AC34" s="13">
        <v>-19042.809999999998</v>
      </c>
      <c r="AD34" s="13">
        <v>-13027.300000000017</v>
      </c>
      <c r="AE34" s="14">
        <f t="shared" si="3"/>
        <v>-127101.80000000002</v>
      </c>
      <c r="AF34" s="15">
        <f t="shared" si="1"/>
        <v>39290031.699999996</v>
      </c>
      <c r="AG34" s="16"/>
    </row>
    <row r="35" spans="1:33" ht="14.5" x14ac:dyDescent="0.35">
      <c r="A35" s="11">
        <v>1985</v>
      </c>
      <c r="B35" s="12" t="s">
        <v>28</v>
      </c>
      <c r="C35" s="13">
        <v>6555.22</v>
      </c>
      <c r="D35" s="13">
        <v>0</v>
      </c>
      <c r="E35" s="13">
        <f t="shared" si="0"/>
        <v>6555.22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4">
        <f t="shared" si="2"/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4">
        <f t="shared" si="3"/>
        <v>0</v>
      </c>
      <c r="AF35" s="15">
        <f t="shared" si="1"/>
        <v>6555.22</v>
      </c>
      <c r="AG35" s="16"/>
    </row>
    <row r="36" spans="1:33" ht="14.5" x14ac:dyDescent="0.35">
      <c r="A36" s="11">
        <v>1995</v>
      </c>
      <c r="B36" s="12" t="s">
        <v>29</v>
      </c>
      <c r="C36" s="13">
        <v>-25539470.420000017</v>
      </c>
      <c r="D36" s="13">
        <v>0</v>
      </c>
      <c r="E36" s="13">
        <f t="shared" si="0"/>
        <v>-25539470.420000017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4">
        <f t="shared" si="2"/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-2</v>
      </c>
      <c r="AE36" s="14">
        <f t="shared" si="3"/>
        <v>-2</v>
      </c>
      <c r="AF36" s="15">
        <f t="shared" si="1"/>
        <v>-25539472.420000017</v>
      </c>
      <c r="AG36" s="16"/>
    </row>
    <row r="37" spans="1:33" ht="14.5" x14ac:dyDescent="0.35">
      <c r="A37" s="11">
        <v>2440</v>
      </c>
      <c r="B37" s="12" t="s">
        <v>31</v>
      </c>
      <c r="C37" s="13">
        <v>-463643968.41000003</v>
      </c>
      <c r="D37" s="13">
        <v>0</v>
      </c>
      <c r="E37" s="13">
        <f t="shared" si="0"/>
        <v>-463643968.41000003</v>
      </c>
      <c r="F37" s="13">
        <v>-4072462.2700000005</v>
      </c>
      <c r="G37" s="13">
        <v>-3301313.96</v>
      </c>
      <c r="H37" s="13">
        <v>-974909.40999999898</v>
      </c>
      <c r="I37" s="13">
        <v>-3265622.3799999985</v>
      </c>
      <c r="J37" s="13">
        <v>-1902599.0900000003</v>
      </c>
      <c r="K37" s="13">
        <v>-1469119.9500000027</v>
      </c>
      <c r="L37" s="13">
        <v>-12847303.460000001</v>
      </c>
      <c r="M37" s="13">
        <v>-2240809.2499999991</v>
      </c>
      <c r="N37" s="13">
        <v>-1295348.2500000009</v>
      </c>
      <c r="O37" s="13">
        <v>-5771337.919999999</v>
      </c>
      <c r="P37" s="13">
        <v>-12739106.589999996</v>
      </c>
      <c r="Q37" s="13">
        <v>-17315131.150000013</v>
      </c>
      <c r="R37" s="14">
        <f t="shared" si="2"/>
        <v>-67195063.680000007</v>
      </c>
      <c r="S37" s="13">
        <v>40231.22</v>
      </c>
      <c r="T37" s="13">
        <v>82199.829999999973</v>
      </c>
      <c r="U37" s="13">
        <v>93200.11000000003</v>
      </c>
      <c r="V37" s="13">
        <v>52493.449999999983</v>
      </c>
      <c r="W37" s="13">
        <v>101714.97000000003</v>
      </c>
      <c r="X37" s="13">
        <v>10102.880000000005</v>
      </c>
      <c r="Y37" s="13">
        <v>165281.47000000003</v>
      </c>
      <c r="Z37" s="13">
        <v>80729.480000000098</v>
      </c>
      <c r="AA37" s="13">
        <v>20697.719999999856</v>
      </c>
      <c r="AB37" s="13">
        <v>78146.400000000023</v>
      </c>
      <c r="AC37" s="13">
        <v>88346.919999999925</v>
      </c>
      <c r="AD37" s="13">
        <v>165757.46999999997</v>
      </c>
      <c r="AE37" s="14">
        <f t="shared" si="3"/>
        <v>978901.91999999993</v>
      </c>
      <c r="AF37" s="15">
        <f t="shared" si="1"/>
        <v>-529860130.17000002</v>
      </c>
      <c r="AG37" s="16"/>
    </row>
    <row r="38" spans="1:33" ht="14.5" x14ac:dyDescent="0.35">
      <c r="A38" s="17">
        <v>2005</v>
      </c>
      <c r="B38" s="18" t="s">
        <v>55</v>
      </c>
      <c r="C38" s="13">
        <v>15266392.940000001</v>
      </c>
      <c r="D38" s="13">
        <v>0</v>
      </c>
      <c r="E38" s="13">
        <f t="shared" si="0"/>
        <v>15266392.940000001</v>
      </c>
      <c r="F38" s="13">
        <v>0</v>
      </c>
      <c r="G38" s="13">
        <v>0</v>
      </c>
      <c r="H38" s="13">
        <v>0</v>
      </c>
      <c r="I38" s="13">
        <v>28940.91</v>
      </c>
      <c r="J38" s="13">
        <v>0</v>
      </c>
      <c r="K38" s="13">
        <v>41929.660000000003</v>
      </c>
      <c r="L38" s="13">
        <v>0</v>
      </c>
      <c r="M38" s="13">
        <v>0</v>
      </c>
      <c r="N38" s="13">
        <v>0</v>
      </c>
      <c r="O38" s="13">
        <v>0</v>
      </c>
      <c r="P38" s="13">
        <v>3517086.2800000003</v>
      </c>
      <c r="Q38" s="13">
        <v>0</v>
      </c>
      <c r="R38" s="14">
        <f t="shared" si="2"/>
        <v>3587956.85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-29169.850000000002</v>
      </c>
      <c r="AD38" s="13">
        <v>0</v>
      </c>
      <c r="AE38" s="14">
        <f t="shared" si="3"/>
        <v>-29169.850000000002</v>
      </c>
      <c r="AF38" s="15">
        <f t="shared" si="1"/>
        <v>18825179.940000001</v>
      </c>
      <c r="AG38" s="16"/>
    </row>
    <row r="39" spans="1:33" ht="13" x14ac:dyDescent="0.3">
      <c r="A39" s="17"/>
      <c r="B39" s="19" t="s">
        <v>30</v>
      </c>
      <c r="C39" s="20">
        <f t="shared" ref="C39:AF39" si="4">SUM(C10:C38)</f>
        <v>3851901543.1371102</v>
      </c>
      <c r="D39" s="20">
        <f t="shared" si="4"/>
        <v>-1.0000027716159821E-2</v>
      </c>
      <c r="E39" s="20">
        <f t="shared" si="4"/>
        <v>3851901543.12711</v>
      </c>
      <c r="F39" s="20">
        <f t="shared" si="4"/>
        <v>15100318.779999997</v>
      </c>
      <c r="G39" s="20">
        <f t="shared" si="4"/>
        <v>8441968.7400000021</v>
      </c>
      <c r="H39" s="20">
        <f t="shared" si="4"/>
        <v>9341209.4000000022</v>
      </c>
      <c r="I39" s="20">
        <f t="shared" si="4"/>
        <v>11259923.119999997</v>
      </c>
      <c r="J39" s="20">
        <f t="shared" si="4"/>
        <v>10176665.180000007</v>
      </c>
      <c r="K39" s="20">
        <f t="shared" si="4"/>
        <v>8438255.7800000012</v>
      </c>
      <c r="L39" s="20">
        <f t="shared" si="4"/>
        <v>8653668.1199999899</v>
      </c>
      <c r="M39" s="20">
        <f t="shared" si="4"/>
        <v>14291774.18</v>
      </c>
      <c r="N39" s="20">
        <f t="shared" si="4"/>
        <v>21283035.059999999</v>
      </c>
      <c r="O39" s="20">
        <f t="shared" si="4"/>
        <v>24258257.460000008</v>
      </c>
      <c r="P39" s="20">
        <f t="shared" si="4"/>
        <v>35887372.149999991</v>
      </c>
      <c r="Q39" s="20">
        <f t="shared" si="4"/>
        <v>86955627.889999986</v>
      </c>
      <c r="R39" s="20">
        <f t="shared" si="4"/>
        <v>254088075.85999987</v>
      </c>
      <c r="S39" s="20">
        <f t="shared" si="4"/>
        <v>-568498.77000000014</v>
      </c>
      <c r="T39" s="20">
        <f t="shared" si="4"/>
        <v>-994613.31000000017</v>
      </c>
      <c r="U39" s="20">
        <f t="shared" si="4"/>
        <v>-679617.27000000025</v>
      </c>
      <c r="V39" s="20">
        <f t="shared" si="4"/>
        <v>-417384.20999999985</v>
      </c>
      <c r="W39" s="20">
        <f t="shared" si="4"/>
        <v>-462968.71</v>
      </c>
      <c r="X39" s="20">
        <f t="shared" si="4"/>
        <v>-337798.91999999981</v>
      </c>
      <c r="Y39" s="20">
        <f t="shared" si="4"/>
        <v>-550465.38000000012</v>
      </c>
      <c r="Z39" s="20">
        <f t="shared" si="4"/>
        <v>-273598.63999999978</v>
      </c>
      <c r="AA39" s="20">
        <f t="shared" si="4"/>
        <v>-632476.30000000075</v>
      </c>
      <c r="AB39" s="20">
        <f t="shared" si="4"/>
        <v>-773050.22000000009</v>
      </c>
      <c r="AC39" s="20">
        <f t="shared" si="4"/>
        <v>-82198869.350000009</v>
      </c>
      <c r="AD39" s="20">
        <f t="shared" si="4"/>
        <v>-416728.42000000027</v>
      </c>
      <c r="AE39" s="20">
        <f t="shared" si="4"/>
        <v>-88306069.499999955</v>
      </c>
      <c r="AF39" s="20">
        <f t="shared" si="4"/>
        <v>4017683549.4871106</v>
      </c>
      <c r="AG39" s="16"/>
    </row>
    <row r="40" spans="1:33" x14ac:dyDescent="0.25">
      <c r="AG40" s="16"/>
    </row>
    <row r="41" spans="1:33" x14ac:dyDescent="0.25">
      <c r="AG41" s="16"/>
    </row>
    <row r="42" spans="1:33" ht="13" x14ac:dyDescent="0.3">
      <c r="R42" s="5"/>
      <c r="AG42" s="16"/>
    </row>
    <row r="43" spans="1:33" x14ac:dyDescent="0.25">
      <c r="AG43" s="16"/>
    </row>
    <row r="44" spans="1:33" ht="25" x14ac:dyDescent="0.5">
      <c r="C44" s="24">
        <v>2021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6"/>
      <c r="AG44" s="16"/>
    </row>
    <row r="45" spans="1:33" ht="30" customHeight="1" x14ac:dyDescent="0.3">
      <c r="A45" s="7" t="s">
        <v>48</v>
      </c>
      <c r="B45" s="8" t="s">
        <v>49</v>
      </c>
      <c r="C45" s="9" t="s">
        <v>50</v>
      </c>
      <c r="D45" s="9" t="s">
        <v>33</v>
      </c>
      <c r="E45" s="9" t="s">
        <v>1</v>
      </c>
      <c r="F45" s="9" t="s">
        <v>34</v>
      </c>
      <c r="G45" s="9" t="s">
        <v>35</v>
      </c>
      <c r="H45" s="9" t="s">
        <v>36</v>
      </c>
      <c r="I45" s="9" t="s">
        <v>37</v>
      </c>
      <c r="J45" s="9" t="s">
        <v>38</v>
      </c>
      <c r="K45" s="9" t="s">
        <v>39</v>
      </c>
      <c r="L45" s="9" t="s">
        <v>40</v>
      </c>
      <c r="M45" s="9" t="s">
        <v>41</v>
      </c>
      <c r="N45" s="9" t="s">
        <v>42</v>
      </c>
      <c r="O45" s="9" t="s">
        <v>43</v>
      </c>
      <c r="P45" s="9" t="s">
        <v>44</v>
      </c>
      <c r="Q45" s="9" t="s">
        <v>45</v>
      </c>
      <c r="R45" s="10" t="s">
        <v>53</v>
      </c>
      <c r="S45" s="9" t="s">
        <v>34</v>
      </c>
      <c r="T45" s="9" t="s">
        <v>35</v>
      </c>
      <c r="U45" s="9" t="s">
        <v>36</v>
      </c>
      <c r="V45" s="9" t="s">
        <v>37</v>
      </c>
      <c r="W45" s="9" t="s">
        <v>38</v>
      </c>
      <c r="X45" s="9" t="s">
        <v>39</v>
      </c>
      <c r="Y45" s="9" t="s">
        <v>40</v>
      </c>
      <c r="Z45" s="9" t="s">
        <v>41</v>
      </c>
      <c r="AA45" s="9" t="s">
        <v>42</v>
      </c>
      <c r="AB45" s="9" t="s">
        <v>43</v>
      </c>
      <c r="AC45" s="9" t="s">
        <v>44</v>
      </c>
      <c r="AD45" s="9" t="s">
        <v>45</v>
      </c>
      <c r="AE45" s="10" t="s">
        <v>54</v>
      </c>
      <c r="AF45" s="7" t="s">
        <v>2</v>
      </c>
      <c r="AG45" s="16"/>
    </row>
    <row r="46" spans="1:33" ht="25.5" customHeight="1" x14ac:dyDescent="0.35">
      <c r="A46" s="11">
        <v>1609</v>
      </c>
      <c r="B46" s="12" t="s">
        <v>3</v>
      </c>
      <c r="C46" s="13">
        <f t="shared" ref="C46:C74" si="5">AF10</f>
        <v>101439741.59</v>
      </c>
      <c r="D46" s="13">
        <v>-8756536.5500000007</v>
      </c>
      <c r="E46" s="13">
        <f t="shared" ref="E46:E74" si="6">SUM(C46:D46)</f>
        <v>92683205.040000007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5548500</v>
      </c>
      <c r="R46" s="14">
        <f>SUM(F46:Q46)</f>
        <v>5548500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4">
        <f>SUM(S46:AD46)</f>
        <v>0</v>
      </c>
      <c r="AF46" s="15">
        <f t="shared" ref="AF46:AF74" si="7">E46+R46+AE46</f>
        <v>98231705.040000007</v>
      </c>
      <c r="AG46" s="16"/>
    </row>
    <row r="47" spans="1:33" ht="25" x14ac:dyDescent="0.35">
      <c r="A47" s="11">
        <v>1611</v>
      </c>
      <c r="B47" s="12" t="s">
        <v>4</v>
      </c>
      <c r="C47" s="13">
        <f t="shared" si="5"/>
        <v>167556396.06210741</v>
      </c>
      <c r="D47" s="13">
        <v>-6237725.0369435074</v>
      </c>
      <c r="E47" s="13">
        <f t="shared" si="6"/>
        <v>161318671.02516392</v>
      </c>
      <c r="F47" s="13">
        <v>64774.26999999996</v>
      </c>
      <c r="G47" s="13">
        <v>2.9103830456733704E-11</v>
      </c>
      <c r="H47" s="13">
        <v>-995830.23</v>
      </c>
      <c r="I47" s="13">
        <v>629742.4</v>
      </c>
      <c r="J47" s="13">
        <v>262780.5</v>
      </c>
      <c r="K47" s="13">
        <v>817149.15999999992</v>
      </c>
      <c r="L47" s="13">
        <v>514623.65</v>
      </c>
      <c r="M47" s="13">
        <v>528136.21999999974</v>
      </c>
      <c r="N47" s="13">
        <v>734624.95000000065</v>
      </c>
      <c r="O47" s="13">
        <v>597170.54999999935</v>
      </c>
      <c r="P47" s="13">
        <v>8333495.6000000006</v>
      </c>
      <c r="Q47" s="13">
        <v>2331349.6699999981</v>
      </c>
      <c r="R47" s="14">
        <f t="shared" ref="R47:R74" si="8">SUM(F47:Q47)</f>
        <v>13818016.739999998</v>
      </c>
      <c r="S47" s="13">
        <v>0</v>
      </c>
      <c r="T47" s="13">
        <v>0</v>
      </c>
      <c r="U47" s="13">
        <v>0</v>
      </c>
      <c r="V47" s="13">
        <v>-3141200.38</v>
      </c>
      <c r="W47" s="13">
        <v>-812912.85000000009</v>
      </c>
      <c r="X47" s="13">
        <v>-464562.32999999961</v>
      </c>
      <c r="Y47" s="13">
        <v>0</v>
      </c>
      <c r="Z47" s="13">
        <v>0</v>
      </c>
      <c r="AA47" s="13">
        <v>-898159.15000000037</v>
      </c>
      <c r="AB47" s="13">
        <v>0</v>
      </c>
      <c r="AC47" s="13">
        <v>0</v>
      </c>
      <c r="AD47" s="13">
        <v>-2969732.3060317002</v>
      </c>
      <c r="AE47" s="14">
        <f t="shared" ref="AE47:AE74" si="9">SUM(S47:AD47)</f>
        <v>-8286567.0160317002</v>
      </c>
      <c r="AF47" s="15">
        <f t="shared" si="7"/>
        <v>166850120.74913222</v>
      </c>
      <c r="AG47" s="16"/>
    </row>
    <row r="48" spans="1:33" ht="25" x14ac:dyDescent="0.35">
      <c r="A48" s="11">
        <v>1612</v>
      </c>
      <c r="B48" s="12" t="s">
        <v>5</v>
      </c>
      <c r="C48" s="13">
        <f t="shared" si="5"/>
        <v>3637561.1599999997</v>
      </c>
      <c r="D48" s="13">
        <v>0</v>
      </c>
      <c r="E48" s="13">
        <f t="shared" si="6"/>
        <v>3637561.1599999997</v>
      </c>
      <c r="F48" s="13">
        <v>958.54000000000008</v>
      </c>
      <c r="G48" s="13">
        <v>2791.67</v>
      </c>
      <c r="H48" s="13">
        <v>526.25</v>
      </c>
      <c r="I48" s="13">
        <v>5073.87</v>
      </c>
      <c r="J48" s="13">
        <v>2056.7100000000009</v>
      </c>
      <c r="K48" s="13">
        <v>3505.01</v>
      </c>
      <c r="L48" s="13">
        <v>4851.6799999999985</v>
      </c>
      <c r="M48" s="13">
        <v>5101.9700000000012</v>
      </c>
      <c r="N48" s="13">
        <v>79909.08</v>
      </c>
      <c r="O48" s="13">
        <v>14009.39</v>
      </c>
      <c r="P48" s="13">
        <v>11905.130000000005</v>
      </c>
      <c r="Q48" s="13">
        <v>12430.150000000009</v>
      </c>
      <c r="R48" s="14">
        <f t="shared" si="8"/>
        <v>143119.45000000001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4">
        <f t="shared" si="9"/>
        <v>0</v>
      </c>
      <c r="AF48" s="15">
        <f t="shared" si="7"/>
        <v>3780680.61</v>
      </c>
      <c r="AG48" s="16"/>
    </row>
    <row r="49" spans="1:33" ht="14.5" x14ac:dyDescent="0.35">
      <c r="A49" s="11">
        <v>1805</v>
      </c>
      <c r="B49" s="12" t="s">
        <v>6</v>
      </c>
      <c r="C49" s="13">
        <f t="shared" si="5"/>
        <v>32335358.469999999</v>
      </c>
      <c r="D49" s="13">
        <v>0</v>
      </c>
      <c r="E49" s="13">
        <f t="shared" si="6"/>
        <v>32335358.469999999</v>
      </c>
      <c r="F49" s="13">
        <v>0</v>
      </c>
      <c r="G49" s="13">
        <v>0</v>
      </c>
      <c r="H49" s="13">
        <v>648095.43000000005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4">
        <f t="shared" si="8"/>
        <v>648095.43000000005</v>
      </c>
      <c r="S49" s="13">
        <v>0</v>
      </c>
      <c r="T49" s="13">
        <v>0</v>
      </c>
      <c r="U49" s="13">
        <v>0</v>
      </c>
      <c r="V49" s="13">
        <v>-8963.85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-1694717.8699999999</v>
      </c>
      <c r="AE49" s="14">
        <f t="shared" si="9"/>
        <v>-1703681.72</v>
      </c>
      <c r="AF49" s="15">
        <f t="shared" si="7"/>
        <v>31279772.18</v>
      </c>
      <c r="AG49" s="16"/>
    </row>
    <row r="50" spans="1:33" ht="14.5" x14ac:dyDescent="0.35">
      <c r="A50" s="11">
        <v>1808</v>
      </c>
      <c r="B50" s="12" t="s">
        <v>7</v>
      </c>
      <c r="C50" s="13">
        <f t="shared" si="5"/>
        <v>51818184.114999995</v>
      </c>
      <c r="D50" s="13">
        <v>-7225591.2757915836</v>
      </c>
      <c r="E50" s="13">
        <f t="shared" si="6"/>
        <v>44592592.839208409</v>
      </c>
      <c r="F50" s="13">
        <v>480914.58</v>
      </c>
      <c r="G50" s="13">
        <v>257340.06</v>
      </c>
      <c r="H50" s="13">
        <v>8324.3699999999953</v>
      </c>
      <c r="I50" s="13">
        <v>0</v>
      </c>
      <c r="J50" s="13">
        <v>8.0035533756017685E-11</v>
      </c>
      <c r="K50" s="13">
        <v>-8.6174622992984951E-11</v>
      </c>
      <c r="L50" s="13">
        <v>3.0240698833949864E-11</v>
      </c>
      <c r="M50" s="13">
        <v>69071.490000000049</v>
      </c>
      <c r="N50" s="13">
        <v>1278098.31</v>
      </c>
      <c r="O50" s="13">
        <v>873520.32000000007</v>
      </c>
      <c r="P50" s="13">
        <v>1098852.2699999998</v>
      </c>
      <c r="Q50" s="13">
        <v>690296.54000000074</v>
      </c>
      <c r="R50" s="14">
        <f t="shared" si="8"/>
        <v>4756417.9400000004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-2.4305563420057297E-4</v>
      </c>
      <c r="AE50" s="14">
        <f t="shared" si="9"/>
        <v>-2.4305563420057297E-4</v>
      </c>
      <c r="AF50" s="15">
        <f t="shared" si="7"/>
        <v>49349010.778965354</v>
      </c>
      <c r="AG50" s="16"/>
    </row>
    <row r="51" spans="1:33" ht="14.5" x14ac:dyDescent="0.35">
      <c r="A51" s="11">
        <v>1815</v>
      </c>
      <c r="B51" s="12" t="s">
        <v>8</v>
      </c>
      <c r="C51" s="13">
        <f t="shared" si="5"/>
        <v>138084437.88</v>
      </c>
      <c r="D51" s="13">
        <v>-5075293.3196288636</v>
      </c>
      <c r="E51" s="13">
        <f t="shared" si="6"/>
        <v>133009144.56037113</v>
      </c>
      <c r="F51" s="13">
        <v>0</v>
      </c>
      <c r="G51" s="13">
        <v>684883.41999999993</v>
      </c>
      <c r="H51" s="13">
        <v>389052.82000000007</v>
      </c>
      <c r="I51" s="13">
        <v>430.12999999988824</v>
      </c>
      <c r="J51" s="13">
        <v>13.160000000149012</v>
      </c>
      <c r="K51" s="13">
        <v>1027695.0900000001</v>
      </c>
      <c r="L51" s="13">
        <v>711.60999999986961</v>
      </c>
      <c r="M51" s="13">
        <v>59410.550000000279</v>
      </c>
      <c r="N51" s="13">
        <v>0</v>
      </c>
      <c r="O51" s="13">
        <v>231242.19999999972</v>
      </c>
      <c r="P51" s="13">
        <v>762570.18000000017</v>
      </c>
      <c r="Q51" s="13">
        <v>116352.72999999989</v>
      </c>
      <c r="R51" s="14">
        <f t="shared" si="8"/>
        <v>3272361.89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4">
        <f t="shared" si="9"/>
        <v>0</v>
      </c>
      <c r="AF51" s="15">
        <f t="shared" si="7"/>
        <v>136281506.45037112</v>
      </c>
      <c r="AG51" s="16"/>
    </row>
    <row r="52" spans="1:33" ht="14.5" x14ac:dyDescent="0.35">
      <c r="A52" s="11">
        <v>1820</v>
      </c>
      <c r="B52" s="12" t="s">
        <v>9</v>
      </c>
      <c r="C52" s="13">
        <f t="shared" si="5"/>
        <v>164390576.15000001</v>
      </c>
      <c r="D52" s="13">
        <v>-13483108.058168</v>
      </c>
      <c r="E52" s="13">
        <f t="shared" si="6"/>
        <v>150907468.09183201</v>
      </c>
      <c r="F52" s="13">
        <v>2525593.7200000002</v>
      </c>
      <c r="G52" s="13">
        <v>823475.85999999987</v>
      </c>
      <c r="H52" s="13">
        <v>38618.790000000037</v>
      </c>
      <c r="I52" s="13">
        <v>2984.8199999998324</v>
      </c>
      <c r="J52" s="13">
        <v>2285.9599999999627</v>
      </c>
      <c r="K52" s="13">
        <v>291154.05000000028</v>
      </c>
      <c r="L52" s="13">
        <v>8060.5599999995902</v>
      </c>
      <c r="M52" s="13">
        <v>47756.290000000969</v>
      </c>
      <c r="N52" s="13">
        <v>306946.72999999952</v>
      </c>
      <c r="O52" s="13">
        <v>879706.12000000011</v>
      </c>
      <c r="P52" s="13">
        <v>1006660.54</v>
      </c>
      <c r="Q52" s="13">
        <v>2034566.5999999996</v>
      </c>
      <c r="R52" s="14">
        <f t="shared" si="8"/>
        <v>7967810.04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3.2417750917375088E-3</v>
      </c>
      <c r="AE52" s="14">
        <f t="shared" si="9"/>
        <v>3.2417750917375088E-3</v>
      </c>
      <c r="AF52" s="15">
        <f t="shared" si="7"/>
        <v>158875278.13507378</v>
      </c>
      <c r="AG52" s="16"/>
    </row>
    <row r="53" spans="1:33" ht="14.5" x14ac:dyDescent="0.35">
      <c r="A53" s="11">
        <v>1830</v>
      </c>
      <c r="B53" s="12" t="s">
        <v>10</v>
      </c>
      <c r="C53" s="13">
        <f t="shared" si="5"/>
        <v>532386646.92000276</v>
      </c>
      <c r="D53" s="13">
        <v>-17968744.193221584</v>
      </c>
      <c r="E53" s="13">
        <f t="shared" si="6"/>
        <v>514417902.72678119</v>
      </c>
      <c r="F53" s="13">
        <v>891268.31</v>
      </c>
      <c r="G53" s="13">
        <v>3716721.02</v>
      </c>
      <c r="H53" s="13">
        <v>2575148.4399999995</v>
      </c>
      <c r="I53" s="13">
        <v>1296246.7600000007</v>
      </c>
      <c r="J53" s="13">
        <v>3519429.7599999988</v>
      </c>
      <c r="K53" s="13">
        <v>1939258.4100000008</v>
      </c>
      <c r="L53" s="13">
        <v>2206485.2200000016</v>
      </c>
      <c r="M53" s="13">
        <v>3575603.04</v>
      </c>
      <c r="N53" s="13">
        <v>5336327.1400000015</v>
      </c>
      <c r="O53" s="13">
        <v>2774446.9499999983</v>
      </c>
      <c r="P53" s="13">
        <v>6601088.8100000024</v>
      </c>
      <c r="Q53" s="13">
        <v>13021179.489268342</v>
      </c>
      <c r="R53" s="14">
        <f t="shared" si="8"/>
        <v>47453203.34926834</v>
      </c>
      <c r="S53" s="13">
        <v>-111145.31</v>
      </c>
      <c r="T53" s="13">
        <v>-91716.960000000021</v>
      </c>
      <c r="U53" s="13">
        <v>-16618.869999999995</v>
      </c>
      <c r="V53" s="13">
        <v>-55482.130000000005</v>
      </c>
      <c r="W53" s="13">
        <v>-164190.75</v>
      </c>
      <c r="X53" s="13">
        <v>-44842.339999999909</v>
      </c>
      <c r="Y53" s="13">
        <v>-317332.7</v>
      </c>
      <c r="Z53" s="13">
        <v>-84371.45000000007</v>
      </c>
      <c r="AA53" s="13">
        <v>-55522.119999999995</v>
      </c>
      <c r="AB53" s="13">
        <v>-36288.319999999949</v>
      </c>
      <c r="AC53" s="13">
        <v>-479512.30000000005</v>
      </c>
      <c r="AD53" s="13">
        <v>-114008.81000000006</v>
      </c>
      <c r="AE53" s="14">
        <f t="shared" si="9"/>
        <v>-1571032.06</v>
      </c>
      <c r="AF53" s="15">
        <f t="shared" si="7"/>
        <v>560300074.01604962</v>
      </c>
      <c r="AG53" s="16"/>
    </row>
    <row r="54" spans="1:33" ht="14.5" x14ac:dyDescent="0.35">
      <c r="A54" s="11">
        <v>1835</v>
      </c>
      <c r="B54" s="12" t="s">
        <v>11</v>
      </c>
      <c r="C54" s="13">
        <f t="shared" si="5"/>
        <v>442955802.18000013</v>
      </c>
      <c r="D54" s="13">
        <v>-21803076.341953106</v>
      </c>
      <c r="E54" s="13">
        <f t="shared" si="6"/>
        <v>421152725.83804703</v>
      </c>
      <c r="F54" s="13">
        <v>586856.85000000009</v>
      </c>
      <c r="G54" s="13">
        <v>3702898.6999999997</v>
      </c>
      <c r="H54" s="13">
        <v>1562320.1600000011</v>
      </c>
      <c r="I54" s="13">
        <v>1280220.6899999995</v>
      </c>
      <c r="J54" s="13">
        <v>2066959.86</v>
      </c>
      <c r="K54" s="13">
        <v>1816340.6000000003</v>
      </c>
      <c r="L54" s="13">
        <v>2706545.4400000013</v>
      </c>
      <c r="M54" s="13">
        <v>3211195.9600000009</v>
      </c>
      <c r="N54" s="13">
        <v>3828729.6400000006</v>
      </c>
      <c r="O54" s="13">
        <v>2762248.6499999948</v>
      </c>
      <c r="P54" s="13">
        <v>5672918.8000000035</v>
      </c>
      <c r="Q54" s="13">
        <v>7771509.407500593</v>
      </c>
      <c r="R54" s="14">
        <f t="shared" si="8"/>
        <v>36968744.757500596</v>
      </c>
      <c r="S54" s="13">
        <v>-56219.11</v>
      </c>
      <c r="T54" s="13">
        <v>-72067.23000000001</v>
      </c>
      <c r="U54" s="13">
        <v>-7675.3299999999726</v>
      </c>
      <c r="V54" s="13">
        <v>-154410.31000000006</v>
      </c>
      <c r="W54" s="13">
        <v>-239531.34999999992</v>
      </c>
      <c r="X54" s="13">
        <v>-80677.849999999977</v>
      </c>
      <c r="Y54" s="13">
        <v>-113683.95000000007</v>
      </c>
      <c r="Z54" s="13">
        <v>-18285.940000000061</v>
      </c>
      <c r="AA54" s="13">
        <v>-416844.56000000006</v>
      </c>
      <c r="AB54" s="13">
        <v>-94672.95999999973</v>
      </c>
      <c r="AC54" s="13">
        <v>-286170.70000000019</v>
      </c>
      <c r="AD54" s="13">
        <v>-434470.11848571431</v>
      </c>
      <c r="AE54" s="14">
        <f t="shared" si="9"/>
        <v>-1974709.4084857143</v>
      </c>
      <c r="AF54" s="15">
        <f t="shared" si="7"/>
        <v>456146761.18706191</v>
      </c>
      <c r="AG54" s="16"/>
    </row>
    <row r="55" spans="1:33" ht="14.5" x14ac:dyDescent="0.35">
      <c r="A55" s="11">
        <v>1840</v>
      </c>
      <c r="B55" s="12" t="s">
        <v>12</v>
      </c>
      <c r="C55" s="13">
        <f t="shared" si="5"/>
        <v>459092561.16000026</v>
      </c>
      <c r="D55" s="13">
        <v>-30379237.620958611</v>
      </c>
      <c r="E55" s="13">
        <f t="shared" si="6"/>
        <v>428713323.53904164</v>
      </c>
      <c r="F55" s="13">
        <v>631466.72</v>
      </c>
      <c r="G55" s="13">
        <v>970706.84000000008</v>
      </c>
      <c r="H55" s="13">
        <v>2189656.33</v>
      </c>
      <c r="I55" s="13">
        <v>1575820.3599999999</v>
      </c>
      <c r="J55" s="13">
        <v>932786.33999999985</v>
      </c>
      <c r="K55" s="13">
        <v>686880.27000000048</v>
      </c>
      <c r="L55" s="13">
        <v>1772945.3599999989</v>
      </c>
      <c r="M55" s="13">
        <v>972073.33000000066</v>
      </c>
      <c r="N55" s="13">
        <v>3098190.8200000008</v>
      </c>
      <c r="O55" s="13">
        <v>2709568.3400000017</v>
      </c>
      <c r="P55" s="13">
        <v>2185416.7599999998</v>
      </c>
      <c r="Q55" s="13">
        <v>4828861.7924393322</v>
      </c>
      <c r="R55" s="14">
        <f t="shared" si="8"/>
        <v>22554373.262439333</v>
      </c>
      <c r="S55" s="13">
        <v>0</v>
      </c>
      <c r="T55" s="13">
        <v>-72011.31</v>
      </c>
      <c r="U55" s="13">
        <v>0</v>
      </c>
      <c r="V55" s="13">
        <v>-11322.100000000006</v>
      </c>
      <c r="W55" s="13">
        <v>-331.83000000000175</v>
      </c>
      <c r="X55" s="13">
        <v>-1575.5599999999977</v>
      </c>
      <c r="Y55" s="13">
        <v>-4531.1499999999942</v>
      </c>
      <c r="Z55" s="13">
        <v>-892.11000000000058</v>
      </c>
      <c r="AA55" s="13">
        <v>-973.08000000000175</v>
      </c>
      <c r="AB55" s="13">
        <v>-2003.1900000000023</v>
      </c>
      <c r="AC55" s="13">
        <v>-85.320000000006985</v>
      </c>
      <c r="AD55" s="13">
        <v>-1448.4799999999959</v>
      </c>
      <c r="AE55" s="14">
        <f t="shared" si="9"/>
        <v>-95174.13</v>
      </c>
      <c r="AF55" s="15">
        <f t="shared" si="7"/>
        <v>451172522.67148095</v>
      </c>
      <c r="AG55" s="16"/>
    </row>
    <row r="56" spans="1:33" ht="14.5" x14ac:dyDescent="0.35">
      <c r="A56" s="11">
        <v>1845</v>
      </c>
      <c r="B56" s="12" t="s">
        <v>13</v>
      </c>
      <c r="C56" s="13">
        <f t="shared" si="5"/>
        <v>1211408217.96</v>
      </c>
      <c r="D56" s="13">
        <v>-80987767.869157732</v>
      </c>
      <c r="E56" s="13">
        <f t="shared" si="6"/>
        <v>1130420450.0908422</v>
      </c>
      <c r="F56" s="13">
        <v>2230500.4499999993</v>
      </c>
      <c r="G56" s="13">
        <v>4313037.7000000011</v>
      </c>
      <c r="H56" s="13">
        <v>7383855.7400000021</v>
      </c>
      <c r="I56" s="13">
        <v>6758388.9399999958</v>
      </c>
      <c r="J56" s="13">
        <v>-2447228.2299999986</v>
      </c>
      <c r="K56" s="13">
        <v>5867979.0999999996</v>
      </c>
      <c r="L56" s="13">
        <v>6031097.6300000027</v>
      </c>
      <c r="M56" s="13">
        <v>4304884.4999999898</v>
      </c>
      <c r="N56" s="13">
        <v>11326529.070000004</v>
      </c>
      <c r="O56" s="13">
        <v>8156148.3199999947</v>
      </c>
      <c r="P56" s="13">
        <v>10761161.070000006</v>
      </c>
      <c r="Q56" s="13">
        <v>20361482.472314004</v>
      </c>
      <c r="R56" s="14">
        <f t="shared" si="8"/>
        <v>85047836.762314007</v>
      </c>
      <c r="S56" s="13">
        <v>-252382.7</v>
      </c>
      <c r="T56" s="13">
        <v>-73630.47000000003</v>
      </c>
      <c r="U56" s="13">
        <v>-65821.01999999996</v>
      </c>
      <c r="V56" s="13">
        <v>-72732.960000000021</v>
      </c>
      <c r="W56" s="13">
        <v>-367777.14</v>
      </c>
      <c r="X56" s="13">
        <v>-92032.399999999907</v>
      </c>
      <c r="Y56" s="13">
        <v>-98004.070000000065</v>
      </c>
      <c r="Z56" s="13">
        <v>-136742.29000000027</v>
      </c>
      <c r="AA56" s="13">
        <v>-54786.529999999795</v>
      </c>
      <c r="AB56" s="13">
        <v>-228072.85999999987</v>
      </c>
      <c r="AC56" s="13">
        <v>-463038.09000000032</v>
      </c>
      <c r="AD56" s="13">
        <v>-134324.03894302249</v>
      </c>
      <c r="AE56" s="14">
        <f t="shared" si="9"/>
        <v>-2039344.5689430228</v>
      </c>
      <c r="AF56" s="15">
        <f t="shared" si="7"/>
        <v>1213428942.2842133</v>
      </c>
      <c r="AG56" s="16"/>
    </row>
    <row r="57" spans="1:33" ht="14.5" x14ac:dyDescent="0.35">
      <c r="A57" s="11">
        <v>1850</v>
      </c>
      <c r="B57" s="12" t="s">
        <v>14</v>
      </c>
      <c r="C57" s="13">
        <f t="shared" si="5"/>
        <v>538441902.75999975</v>
      </c>
      <c r="D57" s="13">
        <v>-32029693.879561827</v>
      </c>
      <c r="E57" s="13">
        <f t="shared" si="6"/>
        <v>506412208.88043791</v>
      </c>
      <c r="F57" s="13">
        <v>1536505.47</v>
      </c>
      <c r="G57" s="13">
        <v>3013282.9899999993</v>
      </c>
      <c r="H57" s="13">
        <v>2450875.8800000018</v>
      </c>
      <c r="I57" s="13">
        <v>5042106.9099999983</v>
      </c>
      <c r="J57" s="13">
        <v>16322860.920000002</v>
      </c>
      <c r="K57" s="13">
        <v>3454890.330000001</v>
      </c>
      <c r="L57" s="13">
        <v>3951831.4700000021</v>
      </c>
      <c r="M57" s="13">
        <v>3181390.1099999938</v>
      </c>
      <c r="N57" s="13">
        <v>4647930.400000006</v>
      </c>
      <c r="O57" s="13">
        <v>5503638.5100000016</v>
      </c>
      <c r="P57" s="13">
        <v>5133090.1999999937</v>
      </c>
      <c r="Q57" s="13">
        <v>9387723.242636513</v>
      </c>
      <c r="R57" s="14">
        <f t="shared" si="8"/>
        <v>63626126.432636514</v>
      </c>
      <c r="S57" s="13">
        <v>-211773.28000000003</v>
      </c>
      <c r="T57" s="13">
        <v>-193990.12</v>
      </c>
      <c r="U57" s="13">
        <v>-173789.04999999993</v>
      </c>
      <c r="V57" s="13">
        <v>-224874.55000000005</v>
      </c>
      <c r="W57" s="13">
        <v>-420453.98</v>
      </c>
      <c r="X57" s="13">
        <v>-287718.40000000014</v>
      </c>
      <c r="Y57" s="13">
        <v>-249901.44999999995</v>
      </c>
      <c r="Z57" s="13">
        <v>-106894.87999999989</v>
      </c>
      <c r="AA57" s="13">
        <v>-577133.11000000034</v>
      </c>
      <c r="AB57" s="13">
        <v>-141744.30999999959</v>
      </c>
      <c r="AC57" s="13">
        <v>-185206.20999999996</v>
      </c>
      <c r="AD57" s="13">
        <v>-141519.68043817673</v>
      </c>
      <c r="AE57" s="14">
        <f t="shared" si="9"/>
        <v>-2914999.0204381766</v>
      </c>
      <c r="AF57" s="15">
        <f t="shared" si="7"/>
        <v>567123336.29263628</v>
      </c>
      <c r="AG57" s="16"/>
    </row>
    <row r="58" spans="1:33" ht="14.5" x14ac:dyDescent="0.35">
      <c r="A58" s="11">
        <v>1855</v>
      </c>
      <c r="B58" s="12" t="s">
        <v>15</v>
      </c>
      <c r="C58" s="13">
        <f t="shared" si="5"/>
        <v>113387973.56</v>
      </c>
      <c r="D58" s="13">
        <v>-7654888.9883617889</v>
      </c>
      <c r="E58" s="13">
        <f t="shared" si="6"/>
        <v>105733084.57163821</v>
      </c>
      <c r="F58" s="13">
        <v>93046.96</v>
      </c>
      <c r="G58" s="13">
        <v>330728.24</v>
      </c>
      <c r="H58" s="13">
        <v>217656.19</v>
      </c>
      <c r="I58" s="13">
        <v>129359.85999999999</v>
      </c>
      <c r="J58" s="13">
        <v>317188.56000000011</v>
      </c>
      <c r="K58" s="13">
        <v>198006.86999999994</v>
      </c>
      <c r="L58" s="13">
        <v>221852.16999999998</v>
      </c>
      <c r="M58" s="13">
        <v>334094.6500000002</v>
      </c>
      <c r="N58" s="13">
        <v>446877.99999999983</v>
      </c>
      <c r="O58" s="13">
        <v>490584.07000000018</v>
      </c>
      <c r="P58" s="13">
        <v>663504.79999999958</v>
      </c>
      <c r="Q58" s="13">
        <v>1307369.2237671549</v>
      </c>
      <c r="R58" s="14">
        <f t="shared" si="8"/>
        <v>4750269.593767155</v>
      </c>
      <c r="S58" s="13">
        <v>-212.48000000000002</v>
      </c>
      <c r="T58" s="13">
        <v>-9413.5400000000009</v>
      </c>
      <c r="U58" s="13">
        <v>-7155.130000000001</v>
      </c>
      <c r="V58" s="13">
        <v>-31078.35</v>
      </c>
      <c r="W58" s="13">
        <v>-92623.57</v>
      </c>
      <c r="X58" s="13">
        <v>-17161.410000000003</v>
      </c>
      <c r="Y58" s="13">
        <v>-11816.380000000005</v>
      </c>
      <c r="Z58" s="13">
        <v>-21347.989999999991</v>
      </c>
      <c r="AA58" s="13">
        <v>-64270.390000000014</v>
      </c>
      <c r="AB58" s="13">
        <v>-4135.4799999999814</v>
      </c>
      <c r="AC58" s="13">
        <v>-53721.53</v>
      </c>
      <c r="AD58" s="13">
        <v>-62561.369999999995</v>
      </c>
      <c r="AE58" s="14">
        <f t="shared" si="9"/>
        <v>-375497.62</v>
      </c>
      <c r="AF58" s="15">
        <f t="shared" si="7"/>
        <v>110107856.54540536</v>
      </c>
      <c r="AG58" s="16"/>
    </row>
    <row r="59" spans="1:33" ht="14.5" x14ac:dyDescent="0.35">
      <c r="A59" s="11">
        <v>1860</v>
      </c>
      <c r="B59" s="12" t="s">
        <v>16</v>
      </c>
      <c r="C59" s="13">
        <f t="shared" si="5"/>
        <v>290970488.20000005</v>
      </c>
      <c r="D59" s="13">
        <v>-56118927.989039078</v>
      </c>
      <c r="E59" s="13">
        <f t="shared" si="6"/>
        <v>234851560.21096098</v>
      </c>
      <c r="F59" s="13">
        <v>860520.78</v>
      </c>
      <c r="G59" s="13">
        <v>582582.51</v>
      </c>
      <c r="H59" s="13">
        <v>637693.50999999978</v>
      </c>
      <c r="I59" s="13">
        <v>1499884.4899999998</v>
      </c>
      <c r="J59" s="13">
        <v>2914165.2500000014</v>
      </c>
      <c r="K59" s="13">
        <v>1629008.5299999993</v>
      </c>
      <c r="L59" s="13">
        <v>530666.80999999866</v>
      </c>
      <c r="M59" s="13">
        <v>347542.1400000006</v>
      </c>
      <c r="N59" s="13">
        <v>1135274.1100000013</v>
      </c>
      <c r="O59" s="13">
        <v>-3801966.7300000004</v>
      </c>
      <c r="P59" s="13">
        <v>3649966.7300000004</v>
      </c>
      <c r="Q59" s="13">
        <v>2807637.9600000009</v>
      </c>
      <c r="R59" s="14">
        <f t="shared" si="8"/>
        <v>12792976.090000002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-1365680.45</v>
      </c>
      <c r="AD59" s="13">
        <v>0</v>
      </c>
      <c r="AE59" s="14">
        <f t="shared" si="9"/>
        <v>-1365680.45</v>
      </c>
      <c r="AF59" s="15">
        <f t="shared" si="7"/>
        <v>246278855.850961</v>
      </c>
      <c r="AG59" s="16"/>
    </row>
    <row r="60" spans="1:33" ht="14.5" x14ac:dyDescent="0.35">
      <c r="A60" s="11">
        <v>1908</v>
      </c>
      <c r="B60" s="12" t="s">
        <v>17</v>
      </c>
      <c r="C60" s="13">
        <f t="shared" si="5"/>
        <v>129183547.41000004</v>
      </c>
      <c r="D60" s="13">
        <v>-7971356.37299872</v>
      </c>
      <c r="E60" s="13">
        <f t="shared" si="6"/>
        <v>121212191.03700133</v>
      </c>
      <c r="F60" s="13">
        <v>77890.2</v>
      </c>
      <c r="G60" s="13">
        <v>20912.5</v>
      </c>
      <c r="H60" s="13">
        <v>221131.31</v>
      </c>
      <c r="I60" s="13">
        <v>16971.900000000023</v>
      </c>
      <c r="J60" s="13">
        <v>46609.419999999984</v>
      </c>
      <c r="K60" s="13">
        <v>249314.87999999995</v>
      </c>
      <c r="L60" s="13">
        <v>377918.55000000005</v>
      </c>
      <c r="M60" s="13">
        <v>102276.47999999998</v>
      </c>
      <c r="N60" s="13">
        <v>506240.98000000068</v>
      </c>
      <c r="O60" s="13">
        <v>443261.08999999985</v>
      </c>
      <c r="P60" s="13">
        <v>535247.03999999911</v>
      </c>
      <c r="Q60" s="13">
        <v>-1524675.5699999994</v>
      </c>
      <c r="R60" s="14">
        <f t="shared" si="8"/>
        <v>1073098.7800000003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-0.08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-11854996.92</v>
      </c>
      <c r="AE60" s="14">
        <f t="shared" si="9"/>
        <v>-11854997</v>
      </c>
      <c r="AF60" s="15">
        <f t="shared" si="7"/>
        <v>110430292.81700133</v>
      </c>
      <c r="AG60" s="16"/>
    </row>
    <row r="61" spans="1:33" ht="14.5" x14ac:dyDescent="0.35">
      <c r="A61" s="11">
        <v>1915</v>
      </c>
      <c r="B61" s="12" t="s">
        <v>18</v>
      </c>
      <c r="C61" s="13">
        <f t="shared" si="5"/>
        <v>10638707.330000002</v>
      </c>
      <c r="D61" s="13">
        <v>-3228519.3789802277</v>
      </c>
      <c r="E61" s="13">
        <f t="shared" si="6"/>
        <v>7410187.9510197742</v>
      </c>
      <c r="F61" s="13">
        <v>-0.01</v>
      </c>
      <c r="G61" s="13">
        <v>3597.9900000000002</v>
      </c>
      <c r="H61" s="13">
        <v>0</v>
      </c>
      <c r="I61" s="13">
        <v>0</v>
      </c>
      <c r="J61" s="13">
        <v>0</v>
      </c>
      <c r="K61" s="13">
        <v>420028.54000000004</v>
      </c>
      <c r="L61" s="13">
        <v>468281.99</v>
      </c>
      <c r="M61" s="13">
        <v>371837.27</v>
      </c>
      <c r="N61" s="13">
        <v>387494</v>
      </c>
      <c r="O61" s="13">
        <v>828816.51</v>
      </c>
      <c r="P61" s="13">
        <v>-2466845.7400000002</v>
      </c>
      <c r="Q61" s="13">
        <v>-7562.4399999998141</v>
      </c>
      <c r="R61" s="14">
        <f t="shared" si="8"/>
        <v>5648.11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-855908.94000000006</v>
      </c>
      <c r="AB61" s="13">
        <v>0</v>
      </c>
      <c r="AC61" s="13">
        <v>0</v>
      </c>
      <c r="AD61" s="13">
        <v>-604304.17384358158</v>
      </c>
      <c r="AE61" s="14">
        <f t="shared" si="9"/>
        <v>-1460213.1138435816</v>
      </c>
      <c r="AF61" s="15">
        <f t="shared" si="7"/>
        <v>5955622.9471761929</v>
      </c>
      <c r="AG61" s="16"/>
    </row>
    <row r="62" spans="1:33" ht="14.5" x14ac:dyDescent="0.35">
      <c r="A62" s="11">
        <v>1920</v>
      </c>
      <c r="B62" s="12" t="s">
        <v>19</v>
      </c>
      <c r="C62" s="13">
        <f t="shared" si="5"/>
        <v>23887148.880000003</v>
      </c>
      <c r="D62" s="13">
        <v>-3869931.8546348885</v>
      </c>
      <c r="E62" s="13">
        <f t="shared" si="6"/>
        <v>20017217.025365114</v>
      </c>
      <c r="F62" s="13">
        <v>0</v>
      </c>
      <c r="G62" s="13">
        <v>1583162.2200000002</v>
      </c>
      <c r="H62" s="13">
        <v>2377006.44</v>
      </c>
      <c r="I62" s="13">
        <v>241918.1099999994</v>
      </c>
      <c r="J62" s="13">
        <v>122263.75</v>
      </c>
      <c r="K62" s="13">
        <v>410299.27000000048</v>
      </c>
      <c r="L62" s="13">
        <v>274990.85000000056</v>
      </c>
      <c r="M62" s="13">
        <v>425644.45000000019</v>
      </c>
      <c r="N62" s="13">
        <v>75324.089999999851</v>
      </c>
      <c r="O62" s="13">
        <v>641875.80999999959</v>
      </c>
      <c r="P62" s="13">
        <v>8786.1200000001118</v>
      </c>
      <c r="Q62" s="13">
        <v>1388393.4499999993</v>
      </c>
      <c r="R62" s="14">
        <f t="shared" si="8"/>
        <v>7549664.5599999996</v>
      </c>
      <c r="S62" s="13">
        <v>0</v>
      </c>
      <c r="T62" s="13">
        <v>0</v>
      </c>
      <c r="U62" s="13">
        <v>0</v>
      </c>
      <c r="V62" s="13">
        <v>-496592.42000000004</v>
      </c>
      <c r="W62" s="13">
        <v>0</v>
      </c>
      <c r="X62" s="13">
        <v>-200837.41999999993</v>
      </c>
      <c r="Y62" s="13">
        <v>0</v>
      </c>
      <c r="Z62" s="13">
        <v>0</v>
      </c>
      <c r="AA62" s="13">
        <v>-311214.61</v>
      </c>
      <c r="AB62" s="13">
        <v>0</v>
      </c>
      <c r="AC62" s="13">
        <v>0</v>
      </c>
      <c r="AD62" s="13">
        <v>-523256.86103178165</v>
      </c>
      <c r="AE62" s="14">
        <f t="shared" si="9"/>
        <v>-1531901.3110317816</v>
      </c>
      <c r="AF62" s="15">
        <f t="shared" si="7"/>
        <v>26034980.274333332</v>
      </c>
      <c r="AG62" s="16"/>
    </row>
    <row r="63" spans="1:33" ht="14.5" x14ac:dyDescent="0.35">
      <c r="A63" s="11">
        <v>1930</v>
      </c>
      <c r="B63" s="12" t="s">
        <v>20</v>
      </c>
      <c r="C63" s="13">
        <f t="shared" si="5"/>
        <v>78686627.320000023</v>
      </c>
      <c r="D63" s="13">
        <v>-19222474.017442524</v>
      </c>
      <c r="E63" s="13">
        <f t="shared" si="6"/>
        <v>59464153.302557498</v>
      </c>
      <c r="F63" s="13">
        <v>27790.53</v>
      </c>
      <c r="G63" s="13">
        <v>3976.1700000000019</v>
      </c>
      <c r="H63" s="13">
        <v>6067.1800000000039</v>
      </c>
      <c r="I63" s="13">
        <v>38790.770000000004</v>
      </c>
      <c r="J63" s="13">
        <v>7830</v>
      </c>
      <c r="K63" s="13">
        <v>23687.509999999995</v>
      </c>
      <c r="L63" s="13">
        <v>-4415.9799999999959</v>
      </c>
      <c r="M63" s="13">
        <v>-113.7100000000064</v>
      </c>
      <c r="N63" s="13">
        <v>498131.23000000004</v>
      </c>
      <c r="O63" s="13">
        <v>-1.1641532182693481E-10</v>
      </c>
      <c r="P63" s="13">
        <v>-18935.519999999902</v>
      </c>
      <c r="Q63" s="13">
        <v>2781861.82</v>
      </c>
      <c r="R63" s="14">
        <f t="shared" si="8"/>
        <v>3364670</v>
      </c>
      <c r="S63" s="13">
        <v>-59677.03</v>
      </c>
      <c r="T63" s="13">
        <v>-186543.42</v>
      </c>
      <c r="U63" s="13">
        <v>0</v>
      </c>
      <c r="V63" s="13">
        <v>-128342.85999999999</v>
      </c>
      <c r="W63" s="13">
        <v>-198951.64999999997</v>
      </c>
      <c r="X63" s="13">
        <v>-24859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224613.50994252006</v>
      </c>
      <c r="AE63" s="14">
        <f t="shared" si="9"/>
        <v>-373760.4500574799</v>
      </c>
      <c r="AF63" s="15">
        <f t="shared" si="7"/>
        <v>62455062.852500021</v>
      </c>
      <c r="AG63" s="16"/>
    </row>
    <row r="64" spans="1:33" ht="14.5" x14ac:dyDescent="0.35">
      <c r="A64" s="11">
        <v>1935</v>
      </c>
      <c r="B64" s="12" t="s">
        <v>21</v>
      </c>
      <c r="C64" s="13">
        <f t="shared" si="5"/>
        <v>237981.52000000008</v>
      </c>
      <c r="D64" s="13">
        <v>-52569.498108751191</v>
      </c>
      <c r="E64" s="13">
        <f t="shared" si="6"/>
        <v>185412.02189124888</v>
      </c>
      <c r="F64" s="13">
        <v>0</v>
      </c>
      <c r="G64" s="13">
        <v>819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19370</v>
      </c>
      <c r="O64" s="13">
        <v>0</v>
      </c>
      <c r="P64" s="13">
        <v>0</v>
      </c>
      <c r="Q64" s="13">
        <v>0</v>
      </c>
      <c r="R64" s="14">
        <f t="shared" si="8"/>
        <v>20189</v>
      </c>
      <c r="S64" s="13">
        <v>0</v>
      </c>
      <c r="T64" s="13">
        <v>0</v>
      </c>
      <c r="U64" s="13">
        <v>0</v>
      </c>
      <c r="V64" s="13">
        <v>-4586.45</v>
      </c>
      <c r="W64" s="13">
        <v>0</v>
      </c>
      <c r="X64" s="13">
        <v>-1834.58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-5686.4618912488104</v>
      </c>
      <c r="AE64" s="14">
        <f t="shared" si="9"/>
        <v>-12107.49189124881</v>
      </c>
      <c r="AF64" s="15">
        <f t="shared" si="7"/>
        <v>193493.53000000006</v>
      </c>
      <c r="AG64" s="16"/>
    </row>
    <row r="65" spans="1:33" ht="14.5" x14ac:dyDescent="0.35">
      <c r="A65" s="11">
        <v>1940</v>
      </c>
      <c r="B65" s="12" t="s">
        <v>22</v>
      </c>
      <c r="C65" s="13">
        <f t="shared" si="5"/>
        <v>11216525.589999998</v>
      </c>
      <c r="D65" s="13">
        <v>-2168266.6993016293</v>
      </c>
      <c r="E65" s="13">
        <f t="shared" si="6"/>
        <v>9048258.8906983696</v>
      </c>
      <c r="F65" s="13">
        <v>705.46</v>
      </c>
      <c r="G65" s="13">
        <v>2986.5099999999998</v>
      </c>
      <c r="H65" s="13">
        <v>19679.93</v>
      </c>
      <c r="I65" s="13">
        <v>11302.080000000002</v>
      </c>
      <c r="J65" s="13">
        <v>0</v>
      </c>
      <c r="K65" s="13">
        <v>8457.89</v>
      </c>
      <c r="L65" s="13">
        <v>1114.5</v>
      </c>
      <c r="M65" s="13">
        <v>1721.2999999999956</v>
      </c>
      <c r="N65" s="13">
        <v>0</v>
      </c>
      <c r="O65" s="13">
        <v>574.31000000000495</v>
      </c>
      <c r="P65" s="13">
        <v>0</v>
      </c>
      <c r="Q65" s="13">
        <v>0</v>
      </c>
      <c r="R65" s="14">
        <f t="shared" si="8"/>
        <v>46541.98</v>
      </c>
      <c r="S65" s="13">
        <v>0</v>
      </c>
      <c r="T65" s="13">
        <v>0</v>
      </c>
      <c r="U65" s="13">
        <v>0</v>
      </c>
      <c r="V65" s="13">
        <v>-473169.46</v>
      </c>
      <c r="W65" s="13">
        <v>-53.99</v>
      </c>
      <c r="X65" s="13">
        <v>-249859.05</v>
      </c>
      <c r="Y65" s="13">
        <v>-9.3152152658149134E-12</v>
      </c>
      <c r="Z65" s="13">
        <v>-9.3152152658149134E-12</v>
      </c>
      <c r="AA65" s="13">
        <v>-429837.84000000008</v>
      </c>
      <c r="AB65" s="13">
        <v>-9.3152152658149134E-12</v>
      </c>
      <c r="AC65" s="13">
        <v>-9.3152152658149134E-12</v>
      </c>
      <c r="AD65" s="13">
        <v>96551.386936550029</v>
      </c>
      <c r="AE65" s="14">
        <f t="shared" si="9"/>
        <v>-1056368.9530634501</v>
      </c>
      <c r="AF65" s="15">
        <f t="shared" si="7"/>
        <v>8038431.9176349202</v>
      </c>
      <c r="AG65" s="16"/>
    </row>
    <row r="66" spans="1:33" ht="14.5" x14ac:dyDescent="0.35">
      <c r="A66" s="11">
        <v>1945</v>
      </c>
      <c r="B66" s="12" t="s">
        <v>23</v>
      </c>
      <c r="C66" s="13">
        <f t="shared" si="5"/>
        <v>1774590.1000000003</v>
      </c>
      <c r="D66" s="13">
        <v>-261505.68725557893</v>
      </c>
      <c r="E66" s="13">
        <f t="shared" si="6"/>
        <v>1513084.4127444215</v>
      </c>
      <c r="F66" s="13">
        <v>24572.799999999999</v>
      </c>
      <c r="G66" s="13">
        <v>101483.31</v>
      </c>
      <c r="H66" s="13">
        <v>194037.97000000003</v>
      </c>
      <c r="I66" s="13">
        <v>57499.869999999995</v>
      </c>
      <c r="J66" s="13">
        <v>47990.419999999984</v>
      </c>
      <c r="K66" s="13">
        <v>83348.530000000028</v>
      </c>
      <c r="L66" s="13">
        <v>9217.5199999999604</v>
      </c>
      <c r="M66" s="13">
        <v>27097.679999999993</v>
      </c>
      <c r="N66" s="13">
        <v>5824.9799999999814</v>
      </c>
      <c r="O66" s="13">
        <v>18054.230000000098</v>
      </c>
      <c r="P66" s="13">
        <v>106193.20999999996</v>
      </c>
      <c r="Q66" s="13">
        <v>61621.420000000042</v>
      </c>
      <c r="R66" s="14">
        <f t="shared" si="8"/>
        <v>736941.94000000006</v>
      </c>
      <c r="S66" s="13">
        <v>0</v>
      </c>
      <c r="T66" s="13">
        <v>0</v>
      </c>
      <c r="U66" s="13">
        <v>0</v>
      </c>
      <c r="V66" s="13">
        <v>-21030</v>
      </c>
      <c r="W66" s="13">
        <v>-2974.38</v>
      </c>
      <c r="X66" s="13">
        <v>-31875.5</v>
      </c>
      <c r="Y66" s="13">
        <v>4.5474735088646412E-12</v>
      </c>
      <c r="Z66" s="13">
        <v>0</v>
      </c>
      <c r="AA66" s="13">
        <v>-66669.600000000006</v>
      </c>
      <c r="AB66" s="13">
        <v>4.5474735088646412E-12</v>
      </c>
      <c r="AC66" s="13">
        <v>4.5474735088646412E-12</v>
      </c>
      <c r="AD66" s="13">
        <v>24204.917255578912</v>
      </c>
      <c r="AE66" s="14">
        <f t="shared" si="9"/>
        <v>-98344.562744421099</v>
      </c>
      <c r="AF66" s="15">
        <f t="shared" si="7"/>
        <v>2151681.7900000005</v>
      </c>
      <c r="AG66" s="16"/>
    </row>
    <row r="67" spans="1:33" ht="14.5" x14ac:dyDescent="0.35">
      <c r="A67" s="11">
        <v>1955</v>
      </c>
      <c r="B67" s="12" t="s">
        <v>24</v>
      </c>
      <c r="C67" s="13">
        <f t="shared" si="5"/>
        <v>4416296.3200000012</v>
      </c>
      <c r="D67" s="13">
        <v>-198958.63957016761</v>
      </c>
      <c r="E67" s="13">
        <f t="shared" si="6"/>
        <v>4217337.6804298339</v>
      </c>
      <c r="F67" s="13">
        <v>-6187.07</v>
      </c>
      <c r="G67" s="13">
        <v>24232.62</v>
      </c>
      <c r="H67" s="13">
        <v>51307.490000000005</v>
      </c>
      <c r="I67" s="13">
        <v>19930.709999999992</v>
      </c>
      <c r="J67" s="13">
        <v>47954.44</v>
      </c>
      <c r="K67" s="13">
        <v>54763.16</v>
      </c>
      <c r="L67" s="13">
        <v>71231.709999999992</v>
      </c>
      <c r="M67" s="13">
        <v>21625.890000000014</v>
      </c>
      <c r="N67" s="13">
        <v>13130.559999999998</v>
      </c>
      <c r="O67" s="13">
        <v>15903.150000000023</v>
      </c>
      <c r="P67" s="13">
        <v>17518</v>
      </c>
      <c r="Q67" s="13">
        <v>290647.90000000002</v>
      </c>
      <c r="R67" s="14">
        <f t="shared" si="8"/>
        <v>622058.56000000006</v>
      </c>
      <c r="S67" s="13">
        <v>0</v>
      </c>
      <c r="T67" s="13">
        <v>0</v>
      </c>
      <c r="U67" s="13">
        <v>0</v>
      </c>
      <c r="V67" s="13">
        <v>-266244.49</v>
      </c>
      <c r="W67" s="13">
        <v>0</v>
      </c>
      <c r="X67" s="13">
        <v>-118384.71000000002</v>
      </c>
      <c r="Y67" s="13">
        <v>0</v>
      </c>
      <c r="Z67" s="13">
        <v>0</v>
      </c>
      <c r="AA67" s="13">
        <v>-114339.32</v>
      </c>
      <c r="AB67" s="13">
        <v>0</v>
      </c>
      <c r="AC67" s="13">
        <v>0</v>
      </c>
      <c r="AD67" s="13">
        <v>-156772.51042983239</v>
      </c>
      <c r="AE67" s="14">
        <f t="shared" si="9"/>
        <v>-655741.0304298324</v>
      </c>
      <c r="AF67" s="15">
        <f t="shared" si="7"/>
        <v>4183655.2100000009</v>
      </c>
      <c r="AG67" s="16"/>
    </row>
    <row r="68" spans="1:33" ht="14.5" x14ac:dyDescent="0.35">
      <c r="A68" s="11">
        <v>1960</v>
      </c>
      <c r="B68" s="12" t="s">
        <v>25</v>
      </c>
      <c r="C68" s="13">
        <f t="shared" si="5"/>
        <v>6877741.0900000008</v>
      </c>
      <c r="D68" s="13">
        <v>-501810.633658682</v>
      </c>
      <c r="E68" s="13">
        <f t="shared" si="6"/>
        <v>6375930.4563413188</v>
      </c>
      <c r="F68" s="13">
        <v>0</v>
      </c>
      <c r="G68" s="13">
        <v>0</v>
      </c>
      <c r="H68" s="13">
        <v>0</v>
      </c>
      <c r="I68" s="13">
        <v>0</v>
      </c>
      <c r="J68" s="13">
        <v>-1546</v>
      </c>
      <c r="K68" s="13">
        <v>974.40000000000009</v>
      </c>
      <c r="L68" s="13">
        <v>771.39999999999986</v>
      </c>
      <c r="M68" s="13">
        <v>771.40000000000009</v>
      </c>
      <c r="N68" s="13">
        <v>852.60000000000014</v>
      </c>
      <c r="O68" s="13">
        <v>771.40000000000009</v>
      </c>
      <c r="P68" s="13">
        <v>811.99999999999955</v>
      </c>
      <c r="Q68" s="13">
        <v>82149.350000000006</v>
      </c>
      <c r="R68" s="14">
        <f t="shared" si="8"/>
        <v>85556.55</v>
      </c>
      <c r="S68" s="13">
        <v>0</v>
      </c>
      <c r="T68" s="13">
        <v>0</v>
      </c>
      <c r="U68" s="13">
        <v>0</v>
      </c>
      <c r="V68" s="13">
        <v>0</v>
      </c>
      <c r="W68" s="13">
        <v>-214352.58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214352.58</v>
      </c>
      <c r="AE68" s="14">
        <f t="shared" si="9"/>
        <v>0</v>
      </c>
      <c r="AF68" s="15">
        <f t="shared" si="7"/>
        <v>6461487.0063413186</v>
      </c>
      <c r="AG68" s="16"/>
    </row>
    <row r="69" spans="1:33" ht="25" x14ac:dyDescent="0.35">
      <c r="A69" s="11">
        <v>1970</v>
      </c>
      <c r="B69" s="12" t="s">
        <v>26</v>
      </c>
      <c r="C69" s="13">
        <f t="shared" si="5"/>
        <v>136371.49</v>
      </c>
      <c r="D69" s="13">
        <v>-95341.42802510169</v>
      </c>
      <c r="E69" s="13">
        <f t="shared" si="6"/>
        <v>41030.061974898301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4">
        <f t="shared" si="8"/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4">
        <f t="shared" si="9"/>
        <v>0</v>
      </c>
      <c r="AF69" s="15">
        <f t="shared" si="7"/>
        <v>41030.061974898301</v>
      </c>
      <c r="AG69" s="16"/>
    </row>
    <row r="70" spans="1:33" ht="14.5" x14ac:dyDescent="0.35">
      <c r="A70" s="11">
        <v>1980</v>
      </c>
      <c r="B70" s="12" t="s">
        <v>27</v>
      </c>
      <c r="C70" s="13">
        <f t="shared" si="5"/>
        <v>39290031.699999996</v>
      </c>
      <c r="D70" s="13">
        <v>-7222696.1700090133</v>
      </c>
      <c r="E70" s="13">
        <f t="shared" si="6"/>
        <v>32067335.529990982</v>
      </c>
      <c r="F70" s="13">
        <v>122293.45</v>
      </c>
      <c r="G70" s="13">
        <v>234037.64</v>
      </c>
      <c r="H70" s="13">
        <v>141816.41999999998</v>
      </c>
      <c r="I70" s="13">
        <v>43481.189999999944</v>
      </c>
      <c r="J70" s="13">
        <v>36099.900000000067</v>
      </c>
      <c r="K70" s="13">
        <v>42192.720000000016</v>
      </c>
      <c r="L70" s="13">
        <v>53660.250000000044</v>
      </c>
      <c r="M70" s="13">
        <v>33052.120000000039</v>
      </c>
      <c r="N70" s="13">
        <v>41627.890000000058</v>
      </c>
      <c r="O70" s="13">
        <v>76401.570000000109</v>
      </c>
      <c r="P70" s="13">
        <v>262670.07000000012</v>
      </c>
      <c r="Q70" s="13">
        <v>459872.82433333708</v>
      </c>
      <c r="R70" s="14">
        <f t="shared" si="8"/>
        <v>1547206.0443333373</v>
      </c>
      <c r="S70" s="13">
        <v>-37060.36</v>
      </c>
      <c r="T70" s="13">
        <v>-23383.200000000004</v>
      </c>
      <c r="U70" s="13">
        <v>-7882.0799999999945</v>
      </c>
      <c r="V70" s="13">
        <v>-11529.040000000008</v>
      </c>
      <c r="W70" s="13">
        <v>-8961.8800000000047</v>
      </c>
      <c r="X70" s="13">
        <v>-12222.069999999992</v>
      </c>
      <c r="Y70" s="13">
        <v>-5227.8800000000047</v>
      </c>
      <c r="Z70" s="13">
        <v>-14512.659999999989</v>
      </c>
      <c r="AA70" s="13">
        <v>-29146.150000000009</v>
      </c>
      <c r="AB70" s="13">
        <v>-6613.7499999999709</v>
      </c>
      <c r="AC70" s="13">
        <v>-15248.500000000029</v>
      </c>
      <c r="AD70" s="13">
        <v>-3753.8943243243266</v>
      </c>
      <c r="AE70" s="14">
        <f t="shared" si="9"/>
        <v>-175541.46432432433</v>
      </c>
      <c r="AF70" s="15">
        <f t="shared" si="7"/>
        <v>33439000.109999992</v>
      </c>
      <c r="AG70" s="16"/>
    </row>
    <row r="71" spans="1:33" ht="14.5" x14ac:dyDescent="0.35">
      <c r="A71" s="11">
        <v>1985</v>
      </c>
      <c r="B71" s="12" t="s">
        <v>28</v>
      </c>
      <c r="C71" s="13">
        <f t="shared" si="5"/>
        <v>6555.22</v>
      </c>
      <c r="D71" s="13">
        <v>-6554.98</v>
      </c>
      <c r="E71" s="13">
        <f t="shared" si="6"/>
        <v>0.24000000000069122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4">
        <f t="shared" si="8"/>
        <v>0</v>
      </c>
      <c r="S71" s="13">
        <v>0</v>
      </c>
      <c r="T71" s="13">
        <v>0</v>
      </c>
      <c r="U71" s="13">
        <v>0</v>
      </c>
      <c r="V71" s="13">
        <v>0</v>
      </c>
      <c r="W71" s="13">
        <v>-6555.22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6555.22</v>
      </c>
      <c r="AE71" s="14">
        <f t="shared" si="9"/>
        <v>0</v>
      </c>
      <c r="AF71" s="15">
        <f t="shared" si="7"/>
        <v>0.24000000000069122</v>
      </c>
      <c r="AG71" s="16"/>
    </row>
    <row r="72" spans="1:33" ht="14.5" x14ac:dyDescent="0.35">
      <c r="A72" s="11">
        <v>1995</v>
      </c>
      <c r="B72" s="12" t="s">
        <v>29</v>
      </c>
      <c r="C72" s="13">
        <f t="shared" si="5"/>
        <v>-25539472.420000017</v>
      </c>
      <c r="D72" s="13">
        <v>5861158.5467927298</v>
      </c>
      <c r="E72" s="13">
        <f t="shared" si="6"/>
        <v>-19678313.873207286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4">
        <f t="shared" si="8"/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4">
        <f t="shared" si="9"/>
        <v>0</v>
      </c>
      <c r="AF72" s="15">
        <f t="shared" si="7"/>
        <v>-19678313.873207286</v>
      </c>
      <c r="AG72" s="16"/>
    </row>
    <row r="73" spans="1:33" ht="14.5" x14ac:dyDescent="0.35">
      <c r="A73" s="11">
        <v>2440</v>
      </c>
      <c r="B73" s="12" t="s">
        <v>31</v>
      </c>
      <c r="C73" s="13">
        <f t="shared" si="5"/>
        <v>-529860130.17000002</v>
      </c>
      <c r="D73" s="13">
        <v>11043756.832418649</v>
      </c>
      <c r="E73" s="13">
        <f t="shared" si="6"/>
        <v>-518816373.3375814</v>
      </c>
      <c r="F73" s="13">
        <v>-1028112.6100000001</v>
      </c>
      <c r="G73" s="13">
        <v>-6020994.6699999999</v>
      </c>
      <c r="H73" s="13">
        <v>-8243648.2699999986</v>
      </c>
      <c r="I73" s="13">
        <v>-4732307.6300000008</v>
      </c>
      <c r="J73" s="13">
        <v>-3353673.3299999991</v>
      </c>
      <c r="K73" s="13">
        <v>-2774560.7399999998</v>
      </c>
      <c r="L73" s="13">
        <v>-2878216.1500000041</v>
      </c>
      <c r="M73" s="13">
        <v>-1346263.6300000022</v>
      </c>
      <c r="N73" s="13">
        <v>-4748589.2499999953</v>
      </c>
      <c r="O73" s="13">
        <v>-5416029.730000006</v>
      </c>
      <c r="P73" s="13">
        <v>-15028214.949999999</v>
      </c>
      <c r="Q73" s="13">
        <v>-14496318.520000014</v>
      </c>
      <c r="R73" s="14">
        <f t="shared" si="8"/>
        <v>-70066929.480000004</v>
      </c>
      <c r="S73" s="13">
        <v>160862.62999999998</v>
      </c>
      <c r="T73" s="13">
        <v>38839.300000000017</v>
      </c>
      <c r="U73" s="13">
        <v>17681.869999999995</v>
      </c>
      <c r="V73" s="13">
        <v>93242</v>
      </c>
      <c r="W73" s="13">
        <v>67384.810000000056</v>
      </c>
      <c r="X73" s="13">
        <v>85230.339999999909</v>
      </c>
      <c r="Y73" s="13">
        <v>63201.040000000037</v>
      </c>
      <c r="Z73" s="13">
        <v>39818.720000000088</v>
      </c>
      <c r="AA73" s="13">
        <v>94585.869999999879</v>
      </c>
      <c r="AB73" s="13">
        <v>41233.079999999958</v>
      </c>
      <c r="AC73" s="13">
        <v>252537.29999999993</v>
      </c>
      <c r="AD73" s="13">
        <v>20895.047581351828</v>
      </c>
      <c r="AE73" s="14">
        <f t="shared" si="9"/>
        <v>975512.00758135167</v>
      </c>
      <c r="AF73" s="15">
        <f t="shared" si="7"/>
        <v>-587907790.81000006</v>
      </c>
      <c r="AG73" s="16"/>
    </row>
    <row r="74" spans="1:33" ht="14.5" x14ac:dyDescent="0.35">
      <c r="A74" s="17">
        <v>2005</v>
      </c>
      <c r="B74" s="18" t="s">
        <v>55</v>
      </c>
      <c r="C74" s="13">
        <f t="shared" si="5"/>
        <v>18825179.940000001</v>
      </c>
      <c r="D74" s="13">
        <v>-121372.82694444447</v>
      </c>
      <c r="E74" s="13">
        <f t="shared" si="6"/>
        <v>18703807.113055557</v>
      </c>
      <c r="F74" s="13">
        <v>0</v>
      </c>
      <c r="G74" s="13">
        <v>0</v>
      </c>
      <c r="H74" s="13">
        <v>-820130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1279951.57</v>
      </c>
      <c r="R74" s="14">
        <f t="shared" si="8"/>
        <v>459821.57000000007</v>
      </c>
      <c r="S74" s="13">
        <v>-463233.37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121372.82694444444</v>
      </c>
      <c r="AE74" s="14">
        <f t="shared" si="9"/>
        <v>-341860.54305555555</v>
      </c>
      <c r="AF74" s="15">
        <f t="shared" si="7"/>
        <v>18821768.140000001</v>
      </c>
      <c r="AG74" s="16"/>
    </row>
    <row r="75" spans="1:33" ht="13" x14ac:dyDescent="0.3">
      <c r="A75" s="17"/>
      <c r="B75" s="19" t="s">
        <v>30</v>
      </c>
      <c r="C75" s="20">
        <f t="shared" ref="C75:AF75" si="10">SUM(C46:C74)</f>
        <v>4017683549.4871106</v>
      </c>
      <c r="D75" s="20">
        <f t="shared" si="10"/>
        <v>-315737033.93050408</v>
      </c>
      <c r="E75" s="20">
        <f t="shared" si="10"/>
        <v>3701946515.5566068</v>
      </c>
      <c r="F75" s="20">
        <f t="shared" si="10"/>
        <v>9121359.4000000004</v>
      </c>
      <c r="G75" s="20">
        <f t="shared" si="10"/>
        <v>14352662.299999999</v>
      </c>
      <c r="H75" s="20">
        <f t="shared" si="10"/>
        <v>11053262.150000002</v>
      </c>
      <c r="I75" s="20">
        <f t="shared" si="10"/>
        <v>13917846.229999991</v>
      </c>
      <c r="J75" s="20">
        <f t="shared" si="10"/>
        <v>20846827.390000008</v>
      </c>
      <c r="K75" s="20">
        <f t="shared" si="10"/>
        <v>16250373.58</v>
      </c>
      <c r="L75" s="20">
        <f t="shared" si="10"/>
        <v>16324226.24</v>
      </c>
      <c r="M75" s="20">
        <f t="shared" si="10"/>
        <v>16273909.499999981</v>
      </c>
      <c r="N75" s="20">
        <f t="shared" si="10"/>
        <v>29018845.330000017</v>
      </c>
      <c r="O75" s="20">
        <f t="shared" si="10"/>
        <v>17799945.029999979</v>
      </c>
      <c r="P75" s="20">
        <f t="shared" si="10"/>
        <v>29297861.119999994</v>
      </c>
      <c r="Q75" s="20">
        <f t="shared" si="10"/>
        <v>60535201.082259275</v>
      </c>
      <c r="R75" s="20">
        <f t="shared" si="10"/>
        <v>254792319.35225928</v>
      </c>
      <c r="S75" s="20">
        <f t="shared" si="10"/>
        <v>-1030841.01</v>
      </c>
      <c r="T75" s="20">
        <f t="shared" si="10"/>
        <v>-683916.95</v>
      </c>
      <c r="U75" s="20">
        <f t="shared" si="10"/>
        <v>-261259.60999999987</v>
      </c>
      <c r="V75" s="20">
        <f t="shared" si="10"/>
        <v>-5008317.3500000015</v>
      </c>
      <c r="W75" s="20">
        <f t="shared" si="10"/>
        <v>-2462286.36</v>
      </c>
      <c r="X75" s="20">
        <f t="shared" si="10"/>
        <v>-1543212.3599999999</v>
      </c>
      <c r="Y75" s="20">
        <f t="shared" si="10"/>
        <v>-737296.54</v>
      </c>
      <c r="Z75" s="20">
        <f t="shared" si="10"/>
        <v>-343228.60000000015</v>
      </c>
      <c r="AA75" s="20">
        <f t="shared" si="10"/>
        <v>-3780219.5300000012</v>
      </c>
      <c r="AB75" s="20">
        <f t="shared" si="10"/>
        <v>-472297.78999999911</v>
      </c>
      <c r="AC75" s="20">
        <f t="shared" si="10"/>
        <v>-2596125.8000000007</v>
      </c>
      <c r="AD75" s="20">
        <f t="shared" si="10"/>
        <v>-17993008.003760222</v>
      </c>
      <c r="AE75" s="20">
        <f t="shared" si="10"/>
        <v>-36912009.903760217</v>
      </c>
      <c r="AF75" s="20">
        <f t="shared" si="10"/>
        <v>3919826825.0051041</v>
      </c>
      <c r="AG75" s="16"/>
    </row>
    <row r="76" spans="1:33" x14ac:dyDescent="0.25">
      <c r="AG76" s="16"/>
    </row>
    <row r="77" spans="1:33" x14ac:dyDescent="0.25">
      <c r="AG77" s="16"/>
    </row>
    <row r="78" spans="1:33" x14ac:dyDescent="0.25">
      <c r="AG78" s="16"/>
    </row>
    <row r="79" spans="1:33" ht="13" x14ac:dyDescent="0.3">
      <c r="R79" s="5"/>
      <c r="AG79" s="16"/>
    </row>
    <row r="80" spans="1:33" ht="14" x14ac:dyDescent="0.3">
      <c r="R80" s="5"/>
      <c r="AF80" s="6"/>
      <c r="AG80" s="16"/>
    </row>
    <row r="81" spans="1:33" x14ac:dyDescent="0.25">
      <c r="AG81" s="16"/>
    </row>
    <row r="82" spans="1:33" ht="25" x14ac:dyDescent="0.5">
      <c r="C82" s="24">
        <v>2022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6"/>
      <c r="AG82" s="16"/>
    </row>
    <row r="83" spans="1:33" ht="30" customHeight="1" x14ac:dyDescent="0.3">
      <c r="A83" s="7" t="s">
        <v>48</v>
      </c>
      <c r="B83" s="8" t="s">
        <v>49</v>
      </c>
      <c r="C83" s="9" t="s">
        <v>50</v>
      </c>
      <c r="D83" s="9" t="s">
        <v>32</v>
      </c>
      <c r="E83" s="9" t="s">
        <v>1</v>
      </c>
      <c r="F83" s="9" t="s">
        <v>34</v>
      </c>
      <c r="G83" s="9" t="s">
        <v>35</v>
      </c>
      <c r="H83" s="9" t="s">
        <v>36</v>
      </c>
      <c r="I83" s="9" t="s">
        <v>37</v>
      </c>
      <c r="J83" s="9" t="s">
        <v>38</v>
      </c>
      <c r="K83" s="9" t="s">
        <v>39</v>
      </c>
      <c r="L83" s="9" t="s">
        <v>40</v>
      </c>
      <c r="M83" s="9" t="s">
        <v>41</v>
      </c>
      <c r="N83" s="9" t="s">
        <v>42</v>
      </c>
      <c r="O83" s="9" t="s">
        <v>43</v>
      </c>
      <c r="P83" s="9" t="s">
        <v>44</v>
      </c>
      <c r="Q83" s="9" t="s">
        <v>45</v>
      </c>
      <c r="R83" s="10" t="s">
        <v>53</v>
      </c>
      <c r="S83" s="9" t="s">
        <v>34</v>
      </c>
      <c r="T83" s="9" t="s">
        <v>35</v>
      </c>
      <c r="U83" s="9" t="s">
        <v>36</v>
      </c>
      <c r="V83" s="9" t="s">
        <v>37</v>
      </c>
      <c r="W83" s="9" t="s">
        <v>38</v>
      </c>
      <c r="X83" s="9" t="s">
        <v>39</v>
      </c>
      <c r="Y83" s="9" t="s">
        <v>40</v>
      </c>
      <c r="Z83" s="9" t="s">
        <v>41</v>
      </c>
      <c r="AA83" s="9" t="s">
        <v>42</v>
      </c>
      <c r="AB83" s="9" t="s">
        <v>43</v>
      </c>
      <c r="AC83" s="9" t="s">
        <v>44</v>
      </c>
      <c r="AD83" s="9" t="s">
        <v>45</v>
      </c>
      <c r="AE83" s="10" t="s">
        <v>54</v>
      </c>
      <c r="AF83" s="7" t="s">
        <v>2</v>
      </c>
      <c r="AG83" s="16"/>
    </row>
    <row r="84" spans="1:33" ht="25.5" customHeight="1" x14ac:dyDescent="0.35">
      <c r="A84" s="11">
        <v>1609</v>
      </c>
      <c r="B84" s="12" t="s">
        <v>3</v>
      </c>
      <c r="C84" s="21">
        <f t="shared" ref="C84:C112" si="11">AF46</f>
        <v>98231705.040000007</v>
      </c>
      <c r="D84" s="13">
        <v>0</v>
      </c>
      <c r="E84" s="13">
        <f t="shared" ref="E84:E112" si="12">SUM(C84:D84)</f>
        <v>98231705.040000007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654500</v>
      </c>
      <c r="R84" s="14">
        <f>SUM(F84:Q84)</f>
        <v>654500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-1874200</v>
      </c>
      <c r="AE84" s="14">
        <f>SUM(S84:AD84)</f>
        <v>-1874200</v>
      </c>
      <c r="AF84" s="15">
        <f t="shared" ref="AF84:AF112" si="13">E84+R84+AE84</f>
        <v>97012005.040000007</v>
      </c>
      <c r="AG84" s="16"/>
    </row>
    <row r="85" spans="1:33" ht="25" x14ac:dyDescent="0.35">
      <c r="A85" s="11">
        <v>1611</v>
      </c>
      <c r="B85" s="12" t="s">
        <v>4</v>
      </c>
      <c r="C85" s="21">
        <f t="shared" si="11"/>
        <v>166850120.74913222</v>
      </c>
      <c r="D85" s="13">
        <v>165992.21086778402</v>
      </c>
      <c r="E85" s="13">
        <f t="shared" si="12"/>
        <v>167016112.96000001</v>
      </c>
      <c r="F85" s="13">
        <v>708226.28</v>
      </c>
      <c r="G85" s="13">
        <v>339667.10000000009</v>
      </c>
      <c r="H85" s="13">
        <v>386996.32000000007</v>
      </c>
      <c r="I85" s="13">
        <v>542623.67000000016</v>
      </c>
      <c r="J85" s="13">
        <v>421190.06999999948</v>
      </c>
      <c r="K85" s="13">
        <v>561809.15000000014</v>
      </c>
      <c r="L85" s="13">
        <v>3024878.0899999985</v>
      </c>
      <c r="M85" s="13">
        <v>865763.32999999973</v>
      </c>
      <c r="N85" s="13">
        <v>552861.62</v>
      </c>
      <c r="O85" s="13">
        <v>332230.36999999825</v>
      </c>
      <c r="P85" s="13">
        <v>287933.48000000138</v>
      </c>
      <c r="Q85" s="13">
        <v>2618155.4000000032</v>
      </c>
      <c r="R85" s="14">
        <f t="shared" ref="R85:R112" si="14">SUM(F85:Q85)</f>
        <v>10642334.880000001</v>
      </c>
      <c r="S85" s="13">
        <v>0</v>
      </c>
      <c r="T85" s="13">
        <v>0</v>
      </c>
      <c r="U85" s="13">
        <v>-467018.63</v>
      </c>
      <c r="V85" s="13">
        <v>0</v>
      </c>
      <c r="W85" s="13">
        <v>0</v>
      </c>
      <c r="X85" s="13">
        <v>-554664.2300000001</v>
      </c>
      <c r="Y85" s="13">
        <v>0</v>
      </c>
      <c r="Z85" s="13">
        <v>0</v>
      </c>
      <c r="AA85" s="13">
        <v>-222494.44999999995</v>
      </c>
      <c r="AB85" s="13">
        <v>0</v>
      </c>
      <c r="AC85" s="13">
        <v>0</v>
      </c>
      <c r="AD85" s="13">
        <v>-2180717.4199999995</v>
      </c>
      <c r="AE85" s="14">
        <f t="shared" ref="AE85:AE112" si="15">SUM(S85:AD85)</f>
        <v>-3424894.7299999995</v>
      </c>
      <c r="AF85" s="15">
        <f t="shared" si="13"/>
        <v>174233553.11000001</v>
      </c>
      <c r="AG85" s="16"/>
    </row>
    <row r="86" spans="1:33" ht="25" x14ac:dyDescent="0.35">
      <c r="A86" s="11">
        <v>1612</v>
      </c>
      <c r="B86" s="12" t="s">
        <v>5</v>
      </c>
      <c r="C86" s="21">
        <f t="shared" si="11"/>
        <v>3780680.61</v>
      </c>
      <c r="D86" s="13">
        <v>0</v>
      </c>
      <c r="E86" s="13">
        <f t="shared" si="12"/>
        <v>3780680.61</v>
      </c>
      <c r="F86" s="13">
        <v>3822.05</v>
      </c>
      <c r="G86" s="13">
        <v>11088</v>
      </c>
      <c r="H86" s="13">
        <v>1689.2999999999993</v>
      </c>
      <c r="I86" s="13">
        <v>3672.3899999999994</v>
      </c>
      <c r="J86" s="13">
        <v>2545.0499999999993</v>
      </c>
      <c r="K86" s="13">
        <v>3339.8500000000022</v>
      </c>
      <c r="L86" s="13">
        <v>27049.75</v>
      </c>
      <c r="M86" s="13">
        <v>9628.6999999999971</v>
      </c>
      <c r="N86" s="13">
        <v>8185.5999999999913</v>
      </c>
      <c r="O86" s="13">
        <v>9547.4600000000064</v>
      </c>
      <c r="P86" s="13">
        <v>37962.25</v>
      </c>
      <c r="Q86" s="13">
        <v>12963.699999999983</v>
      </c>
      <c r="R86" s="14">
        <f t="shared" si="14"/>
        <v>131494.09999999998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4">
        <f t="shared" si="15"/>
        <v>0</v>
      </c>
      <c r="AF86" s="15">
        <f t="shared" si="13"/>
        <v>3912174.71</v>
      </c>
      <c r="AG86" s="16"/>
    </row>
    <row r="87" spans="1:33" ht="14.5" x14ac:dyDescent="0.35">
      <c r="A87" s="11">
        <v>1805</v>
      </c>
      <c r="B87" s="12" t="s">
        <v>6</v>
      </c>
      <c r="C87" s="21">
        <f t="shared" si="11"/>
        <v>31279772.18</v>
      </c>
      <c r="D87" s="13">
        <v>0</v>
      </c>
      <c r="E87" s="13">
        <f t="shared" si="12"/>
        <v>31279772.18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4">
        <f t="shared" si="14"/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4">
        <f t="shared" si="15"/>
        <v>0</v>
      </c>
      <c r="AF87" s="15">
        <f t="shared" si="13"/>
        <v>31279772.18</v>
      </c>
      <c r="AG87" s="16"/>
    </row>
    <row r="88" spans="1:33" ht="14.5" x14ac:dyDescent="0.35">
      <c r="A88" s="11">
        <v>1808</v>
      </c>
      <c r="B88" s="12" t="s">
        <v>7</v>
      </c>
      <c r="C88" s="21">
        <f t="shared" si="11"/>
        <v>49349010.778965354</v>
      </c>
      <c r="D88" s="13">
        <v>-10014304.869208403</v>
      </c>
      <c r="E88" s="13">
        <f t="shared" si="12"/>
        <v>39334705.909756951</v>
      </c>
      <c r="F88" s="13">
        <v>4239.6900000000005</v>
      </c>
      <c r="G88" s="13">
        <v>10063.66</v>
      </c>
      <c r="H88" s="13">
        <v>132135.19999999998</v>
      </c>
      <c r="I88" s="13">
        <v>203140.61999999994</v>
      </c>
      <c r="J88" s="13">
        <v>126007.74000000005</v>
      </c>
      <c r="K88" s="13">
        <v>188017.47999999992</v>
      </c>
      <c r="L88" s="13">
        <v>0</v>
      </c>
      <c r="M88" s="13">
        <v>0</v>
      </c>
      <c r="N88" s="13">
        <v>-6912.6399999998976</v>
      </c>
      <c r="O88" s="13">
        <v>22366.480000000098</v>
      </c>
      <c r="P88" s="13">
        <v>0</v>
      </c>
      <c r="Q88" s="13">
        <v>-698.98000000009779</v>
      </c>
      <c r="R88" s="14">
        <f t="shared" si="14"/>
        <v>678359.25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4">
        <f t="shared" si="15"/>
        <v>0</v>
      </c>
      <c r="AF88" s="15">
        <f t="shared" si="13"/>
        <v>40013065.159756951</v>
      </c>
      <c r="AG88" s="16"/>
    </row>
    <row r="89" spans="1:33" ht="14.5" x14ac:dyDescent="0.35">
      <c r="A89" s="11">
        <v>1815</v>
      </c>
      <c r="B89" s="12" t="s">
        <v>8</v>
      </c>
      <c r="C89" s="21">
        <f t="shared" si="11"/>
        <v>136281506.45037112</v>
      </c>
      <c r="D89" s="13">
        <v>-2654610.1803711057</v>
      </c>
      <c r="E89" s="13">
        <f t="shared" si="12"/>
        <v>133626896.27000001</v>
      </c>
      <c r="F89" s="13">
        <v>72874.34</v>
      </c>
      <c r="G89" s="13">
        <v>41467.47</v>
      </c>
      <c r="H89" s="13">
        <v>197082.02999999997</v>
      </c>
      <c r="I89" s="13">
        <v>0</v>
      </c>
      <c r="J89" s="13">
        <v>366799.14</v>
      </c>
      <c r="K89" s="13">
        <v>-460.10000000009313</v>
      </c>
      <c r="L89" s="13">
        <v>0</v>
      </c>
      <c r="M89" s="13">
        <v>-4065.5999999999767</v>
      </c>
      <c r="N89" s="13">
        <v>40385.189999999944</v>
      </c>
      <c r="O89" s="13">
        <v>111627.16000000015</v>
      </c>
      <c r="P89" s="13">
        <v>419809.49999999988</v>
      </c>
      <c r="Q89" s="13">
        <v>55542.120000000112</v>
      </c>
      <c r="R89" s="14">
        <f t="shared" si="14"/>
        <v>1301061.25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4">
        <f t="shared" si="15"/>
        <v>0</v>
      </c>
      <c r="AF89" s="15">
        <f t="shared" si="13"/>
        <v>134927957.52000001</v>
      </c>
      <c r="AG89" s="16"/>
    </row>
    <row r="90" spans="1:33" ht="14.5" x14ac:dyDescent="0.35">
      <c r="A90" s="11">
        <v>1820</v>
      </c>
      <c r="B90" s="12" t="s">
        <v>9</v>
      </c>
      <c r="C90" s="21">
        <f t="shared" si="11"/>
        <v>158875278.13507378</v>
      </c>
      <c r="D90" s="13">
        <v>-13131.861832022667</v>
      </c>
      <c r="E90" s="13">
        <f t="shared" si="12"/>
        <v>158862146.27324176</v>
      </c>
      <c r="F90" s="13">
        <v>366389.69</v>
      </c>
      <c r="G90" s="13">
        <v>111502.91999999998</v>
      </c>
      <c r="H90" s="13">
        <v>252915.68999999994</v>
      </c>
      <c r="I90" s="13">
        <v>106131.55000000005</v>
      </c>
      <c r="J90" s="13">
        <v>475862.83000000019</v>
      </c>
      <c r="K90" s="13">
        <v>51016.560000000056</v>
      </c>
      <c r="L90" s="13">
        <v>117111.16999999993</v>
      </c>
      <c r="M90" s="13">
        <v>-17.200000000186265</v>
      </c>
      <c r="N90" s="13">
        <v>19525.360000000102</v>
      </c>
      <c r="O90" s="13">
        <v>5178.6000000000931</v>
      </c>
      <c r="P90" s="13">
        <v>184338.17999999993</v>
      </c>
      <c r="Q90" s="13">
        <v>183429.36999999988</v>
      </c>
      <c r="R90" s="14">
        <f t="shared" si="14"/>
        <v>1873384.72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4">
        <f t="shared" si="15"/>
        <v>0</v>
      </c>
      <c r="AF90" s="15">
        <f t="shared" si="13"/>
        <v>160735530.99324176</v>
      </c>
      <c r="AG90" s="16"/>
    </row>
    <row r="91" spans="1:33" ht="14.5" x14ac:dyDescent="0.35">
      <c r="A91" s="11">
        <v>1830</v>
      </c>
      <c r="B91" s="12" t="s">
        <v>10</v>
      </c>
      <c r="C91" s="21">
        <f t="shared" si="11"/>
        <v>560300074.01604962</v>
      </c>
      <c r="D91" s="13">
        <v>-1070901.2160468102</v>
      </c>
      <c r="E91" s="13">
        <f t="shared" si="12"/>
        <v>559229172.80000281</v>
      </c>
      <c r="F91" s="13">
        <v>1804261.4600000009</v>
      </c>
      <c r="G91" s="13">
        <v>2032814.6800000025</v>
      </c>
      <c r="H91" s="13">
        <v>2781457.8000000035</v>
      </c>
      <c r="I91" s="13">
        <v>2718102.9700000025</v>
      </c>
      <c r="J91" s="13">
        <v>4437266.8699999936</v>
      </c>
      <c r="K91" s="13">
        <v>2102889.9599999934</v>
      </c>
      <c r="L91" s="13">
        <v>1040058.0700000022</v>
      </c>
      <c r="M91" s="13">
        <v>1402551.4800000004</v>
      </c>
      <c r="N91" s="13">
        <v>6900249.3999999948</v>
      </c>
      <c r="O91" s="13">
        <v>4072988.7100000083</v>
      </c>
      <c r="P91" s="13">
        <v>7153749.4500000067</v>
      </c>
      <c r="Q91" s="13">
        <v>13066382.919999711</v>
      </c>
      <c r="R91" s="14">
        <f t="shared" si="14"/>
        <v>49512773.76999972</v>
      </c>
      <c r="S91" s="13">
        <v>-58867.15</v>
      </c>
      <c r="T91" s="13">
        <v>-38879.970000000008</v>
      </c>
      <c r="U91" s="13">
        <v>-71354.55</v>
      </c>
      <c r="V91" s="13">
        <v>-75890.49000000002</v>
      </c>
      <c r="W91" s="13">
        <v>-86022.19</v>
      </c>
      <c r="X91" s="13">
        <v>-327511.6999999999</v>
      </c>
      <c r="Y91" s="13">
        <v>-10433.640000000014</v>
      </c>
      <c r="Z91" s="13">
        <v>-79086.310000000056</v>
      </c>
      <c r="AA91" s="13">
        <v>-60785.300000000047</v>
      </c>
      <c r="AB91" s="13">
        <v>-47599.180000000051</v>
      </c>
      <c r="AC91" s="13">
        <v>-244471.95000000007</v>
      </c>
      <c r="AD91" s="13">
        <v>-124191.15999999986</v>
      </c>
      <c r="AE91" s="14">
        <f t="shared" si="15"/>
        <v>-1225093.5900000001</v>
      </c>
      <c r="AF91" s="15">
        <f t="shared" si="13"/>
        <v>607516852.98000252</v>
      </c>
      <c r="AG91" s="16"/>
    </row>
    <row r="92" spans="1:33" ht="14.5" x14ac:dyDescent="0.35">
      <c r="A92" s="11">
        <v>1835</v>
      </c>
      <c r="B92" s="12" t="s">
        <v>11</v>
      </c>
      <c r="C92" s="21">
        <f t="shared" si="11"/>
        <v>456146761.18706191</v>
      </c>
      <c r="D92" s="13">
        <v>1819071.2029383183</v>
      </c>
      <c r="E92" s="13">
        <f t="shared" si="12"/>
        <v>457965832.39000022</v>
      </c>
      <c r="F92" s="13">
        <v>1703066.090000004</v>
      </c>
      <c r="G92" s="13">
        <v>1211450.4400000009</v>
      </c>
      <c r="H92" s="13">
        <v>2031901.2700000005</v>
      </c>
      <c r="I92" s="13">
        <v>2790214.6300000018</v>
      </c>
      <c r="J92" s="13">
        <v>3278201.1399999969</v>
      </c>
      <c r="K92" s="13">
        <v>2193858.5300000068</v>
      </c>
      <c r="L92" s="13">
        <v>1185640.4100000001</v>
      </c>
      <c r="M92" s="13">
        <v>2203040.2800000031</v>
      </c>
      <c r="N92" s="13">
        <v>5256963.150000006</v>
      </c>
      <c r="O92" s="13">
        <v>3473322.8300000057</v>
      </c>
      <c r="P92" s="13">
        <v>4153925.429999996</v>
      </c>
      <c r="Q92" s="13">
        <v>8900813.8099997081</v>
      </c>
      <c r="R92" s="14">
        <f t="shared" si="14"/>
        <v>38382398.00999973</v>
      </c>
      <c r="S92" s="13">
        <v>-301199.08999999997</v>
      </c>
      <c r="T92" s="13">
        <v>-191430.76</v>
      </c>
      <c r="U92" s="13">
        <v>-143157.53999999992</v>
      </c>
      <c r="V92" s="13">
        <v>-78848.280000000028</v>
      </c>
      <c r="W92" s="13">
        <v>-223246.89000000013</v>
      </c>
      <c r="X92" s="13">
        <v>-96486.5</v>
      </c>
      <c r="Y92" s="13">
        <v>-29457.979999999981</v>
      </c>
      <c r="Z92" s="13">
        <v>-202677.01000000024</v>
      </c>
      <c r="AA92" s="13">
        <v>-108410.39000000013</v>
      </c>
      <c r="AB92" s="13">
        <v>-88911.689999999944</v>
      </c>
      <c r="AC92" s="13">
        <v>-216137.65999999968</v>
      </c>
      <c r="AD92" s="13">
        <v>-110479.5</v>
      </c>
      <c r="AE92" s="14">
        <f t="shared" si="15"/>
        <v>-1790443.29</v>
      </c>
      <c r="AF92" s="15">
        <f t="shared" si="13"/>
        <v>494557787.10999995</v>
      </c>
      <c r="AG92" s="16"/>
    </row>
    <row r="93" spans="1:33" ht="14.5" x14ac:dyDescent="0.35">
      <c r="A93" s="11">
        <v>1840</v>
      </c>
      <c r="B93" s="12" t="s">
        <v>12</v>
      </c>
      <c r="C93" s="21">
        <f t="shared" si="11"/>
        <v>451172522.67148095</v>
      </c>
      <c r="D93" s="13">
        <v>-4629909.4514807463</v>
      </c>
      <c r="E93" s="13">
        <f t="shared" si="12"/>
        <v>446542613.22000021</v>
      </c>
      <c r="F93" s="13">
        <v>1085067.1800000016</v>
      </c>
      <c r="G93" s="13">
        <v>810264.84999999986</v>
      </c>
      <c r="H93" s="13">
        <v>574576.83999999869</v>
      </c>
      <c r="I93" s="13">
        <v>1088478.2900000005</v>
      </c>
      <c r="J93" s="13">
        <v>2662494.2200000002</v>
      </c>
      <c r="K93" s="13">
        <v>416540.04000000004</v>
      </c>
      <c r="L93" s="13">
        <v>915794.86000000127</v>
      </c>
      <c r="M93" s="13">
        <v>1009277.8200000012</v>
      </c>
      <c r="N93" s="13">
        <v>2433973.16</v>
      </c>
      <c r="O93" s="13">
        <v>2124324.8600000013</v>
      </c>
      <c r="P93" s="13">
        <v>1463077.5299999993</v>
      </c>
      <c r="Q93" s="13">
        <v>3627956.9299999569</v>
      </c>
      <c r="R93" s="14">
        <f t="shared" si="14"/>
        <v>18211826.579999961</v>
      </c>
      <c r="S93" s="13">
        <v>0</v>
      </c>
      <c r="T93" s="13">
        <v>-21163.75</v>
      </c>
      <c r="U93" s="13">
        <v>-54974.179999999993</v>
      </c>
      <c r="V93" s="13">
        <v>-2361.6300000000047</v>
      </c>
      <c r="W93" s="13">
        <v>0</v>
      </c>
      <c r="X93" s="13">
        <v>-347.2100000000064</v>
      </c>
      <c r="Y93" s="13">
        <v>-35.080000000001746</v>
      </c>
      <c r="Z93" s="13">
        <v>-828.13999999998487</v>
      </c>
      <c r="AA93" s="13">
        <v>-4569.4199999999983</v>
      </c>
      <c r="AB93" s="13">
        <v>0</v>
      </c>
      <c r="AC93" s="13">
        <v>-348.74000000000524</v>
      </c>
      <c r="AD93" s="13">
        <v>-7127.3799999999901</v>
      </c>
      <c r="AE93" s="14">
        <f t="shared" si="15"/>
        <v>-91755.529999999984</v>
      </c>
      <c r="AF93" s="15">
        <f t="shared" si="13"/>
        <v>464662684.27000022</v>
      </c>
      <c r="AG93" s="16"/>
    </row>
    <row r="94" spans="1:33" ht="14.5" x14ac:dyDescent="0.35">
      <c r="A94" s="11">
        <v>1845</v>
      </c>
      <c r="B94" s="12" t="s">
        <v>13</v>
      </c>
      <c r="C94" s="21">
        <f t="shared" si="11"/>
        <v>1213428942.2842133</v>
      </c>
      <c r="D94" s="13">
        <v>-5767313.1242132187</v>
      </c>
      <c r="E94" s="13">
        <f t="shared" si="12"/>
        <v>1207661629.1600001</v>
      </c>
      <c r="F94" s="13">
        <v>7711629.7700000061</v>
      </c>
      <c r="G94" s="13">
        <v>3691084.4499999983</v>
      </c>
      <c r="H94" s="13">
        <v>3377061.0500000026</v>
      </c>
      <c r="I94" s="13">
        <v>5020197.6800000034</v>
      </c>
      <c r="J94" s="13">
        <v>8469501.1699999981</v>
      </c>
      <c r="K94" s="13">
        <v>3746689.8700000048</v>
      </c>
      <c r="L94" s="13">
        <v>4707710.6400000043</v>
      </c>
      <c r="M94" s="13">
        <v>5784427.1600000113</v>
      </c>
      <c r="N94" s="13">
        <v>10814574.00999999</v>
      </c>
      <c r="O94" s="13">
        <v>8494791.4300000146</v>
      </c>
      <c r="P94" s="13">
        <v>8122679.4499999732</v>
      </c>
      <c r="Q94" s="13">
        <v>17339655.989999704</v>
      </c>
      <c r="R94" s="14">
        <f t="shared" si="14"/>
        <v>87280002.669999719</v>
      </c>
      <c r="S94" s="13">
        <v>-42929.66</v>
      </c>
      <c r="T94" s="13">
        <v>-103243.07</v>
      </c>
      <c r="U94" s="13">
        <v>-88068.19</v>
      </c>
      <c r="V94" s="13">
        <v>-80538.489999999962</v>
      </c>
      <c r="W94" s="13">
        <v>-102613.35000000003</v>
      </c>
      <c r="X94" s="13">
        <v>-250797.85000000009</v>
      </c>
      <c r="Y94" s="13">
        <v>-97894.579999999842</v>
      </c>
      <c r="Z94" s="13">
        <v>-112767.44000000006</v>
      </c>
      <c r="AA94" s="13">
        <v>-119160.20999999985</v>
      </c>
      <c r="AB94" s="13">
        <v>-133242.70000000019</v>
      </c>
      <c r="AC94" s="13">
        <v>-102410.12000000011</v>
      </c>
      <c r="AD94" s="13">
        <v>-85007</v>
      </c>
      <c r="AE94" s="14">
        <f t="shared" si="15"/>
        <v>-1318672.6600000001</v>
      </c>
      <c r="AF94" s="15">
        <f t="shared" si="13"/>
        <v>1293622959.1699998</v>
      </c>
      <c r="AG94" s="16"/>
    </row>
    <row r="95" spans="1:33" ht="14.5" x14ac:dyDescent="0.35">
      <c r="A95" s="11">
        <v>1850</v>
      </c>
      <c r="B95" s="12" t="s">
        <v>14</v>
      </c>
      <c r="C95" s="21">
        <f t="shared" si="11"/>
        <v>567123336.29263628</v>
      </c>
      <c r="D95" s="13">
        <v>-3620667.9326363802</v>
      </c>
      <c r="E95" s="13">
        <f t="shared" si="12"/>
        <v>563502668.3599999</v>
      </c>
      <c r="F95" s="13">
        <v>4196370.5500000045</v>
      </c>
      <c r="G95" s="13">
        <v>3199798.0900000026</v>
      </c>
      <c r="H95" s="13">
        <v>2855560.3100000042</v>
      </c>
      <c r="I95" s="13">
        <v>2566219.3899999904</v>
      </c>
      <c r="J95" s="13">
        <v>5241505.2699999902</v>
      </c>
      <c r="K95" s="13">
        <v>2576514.2700000014</v>
      </c>
      <c r="L95" s="13">
        <v>2778411.4299999997</v>
      </c>
      <c r="M95" s="13">
        <v>2959306.1800000034</v>
      </c>
      <c r="N95" s="13">
        <v>8166188.4200000055</v>
      </c>
      <c r="O95" s="13">
        <v>4787503.5</v>
      </c>
      <c r="P95" s="13">
        <v>4546300.9599999823</v>
      </c>
      <c r="Q95" s="13">
        <v>10014040.469999839</v>
      </c>
      <c r="R95" s="14">
        <f t="shared" si="14"/>
        <v>53887718.839999825</v>
      </c>
      <c r="S95" s="13">
        <v>-126817.87</v>
      </c>
      <c r="T95" s="13">
        <v>-185942.88</v>
      </c>
      <c r="U95" s="13">
        <v>-245650</v>
      </c>
      <c r="V95" s="13">
        <v>-322828.1399999999</v>
      </c>
      <c r="W95" s="13">
        <v>-354685.26</v>
      </c>
      <c r="X95" s="13">
        <v>-71565.270000000019</v>
      </c>
      <c r="Y95" s="13">
        <v>-85896.620000000112</v>
      </c>
      <c r="Z95" s="13">
        <v>-96573.209999999963</v>
      </c>
      <c r="AA95" s="13">
        <v>-76223.719999999739</v>
      </c>
      <c r="AB95" s="13">
        <v>-324698.54000000027</v>
      </c>
      <c r="AC95" s="13">
        <v>-279977.01999999979</v>
      </c>
      <c r="AD95" s="13">
        <v>-113748.44000000041</v>
      </c>
      <c r="AE95" s="14">
        <f t="shared" si="15"/>
        <v>-2284606.9700000002</v>
      </c>
      <c r="AF95" s="15">
        <f t="shared" si="13"/>
        <v>615105780.22999966</v>
      </c>
      <c r="AG95" s="16"/>
    </row>
    <row r="96" spans="1:33" ht="14.5" x14ac:dyDescent="0.35">
      <c r="A96" s="11">
        <v>1855</v>
      </c>
      <c r="B96" s="12" t="s">
        <v>15</v>
      </c>
      <c r="C96" s="21">
        <f t="shared" si="11"/>
        <v>110107856.54540536</v>
      </c>
      <c r="D96" s="13">
        <v>-5477953.2054053545</v>
      </c>
      <c r="E96" s="13">
        <f t="shared" si="12"/>
        <v>104629903.34</v>
      </c>
      <c r="F96" s="13">
        <v>189333.29000000024</v>
      </c>
      <c r="G96" s="13">
        <v>205543.62999999974</v>
      </c>
      <c r="H96" s="13">
        <v>241371.27000000031</v>
      </c>
      <c r="I96" s="13">
        <v>232058.26999999932</v>
      </c>
      <c r="J96" s="13">
        <v>402295.05999999971</v>
      </c>
      <c r="K96" s="13">
        <v>209406.09000000032</v>
      </c>
      <c r="L96" s="13">
        <v>125982.74999999953</v>
      </c>
      <c r="M96" s="13">
        <v>134857.64000000036</v>
      </c>
      <c r="N96" s="13">
        <v>671146.36000000359</v>
      </c>
      <c r="O96" s="13">
        <v>394932.40000000177</v>
      </c>
      <c r="P96" s="13">
        <v>674439.77000000328</v>
      </c>
      <c r="Q96" s="13">
        <v>1270377.4300000793</v>
      </c>
      <c r="R96" s="14">
        <f t="shared" si="14"/>
        <v>4751743.9600000875</v>
      </c>
      <c r="S96" s="13">
        <v>-7776.670000000001</v>
      </c>
      <c r="T96" s="13">
        <v>-131050.21999999999</v>
      </c>
      <c r="U96" s="13">
        <v>-44849.01999999999</v>
      </c>
      <c r="V96" s="13">
        <v>-2285.9500000000116</v>
      </c>
      <c r="W96" s="13">
        <v>-41412.549999999988</v>
      </c>
      <c r="X96" s="13">
        <v>-28892.219999999972</v>
      </c>
      <c r="Y96" s="13">
        <v>-23669.400000000081</v>
      </c>
      <c r="Z96" s="13">
        <v>-4782.0299999999697</v>
      </c>
      <c r="AA96" s="13">
        <v>-4625.3099999999977</v>
      </c>
      <c r="AB96" s="13">
        <v>-33107.929999999935</v>
      </c>
      <c r="AC96" s="13">
        <v>-44657.929999999993</v>
      </c>
      <c r="AD96" s="13">
        <v>-13711.960000000021</v>
      </c>
      <c r="AE96" s="14">
        <f t="shared" si="15"/>
        <v>-380821.18999999994</v>
      </c>
      <c r="AF96" s="15">
        <f t="shared" si="13"/>
        <v>109000826.11000009</v>
      </c>
      <c r="AG96" s="16"/>
    </row>
    <row r="97" spans="1:33" ht="14.5" x14ac:dyDescent="0.35">
      <c r="A97" s="11">
        <v>1860</v>
      </c>
      <c r="B97" s="12" t="s">
        <v>16</v>
      </c>
      <c r="C97" s="21">
        <f t="shared" si="11"/>
        <v>246278855.850961</v>
      </c>
      <c r="D97" s="13">
        <v>-333506.63096094131</v>
      </c>
      <c r="E97" s="13">
        <f t="shared" si="12"/>
        <v>245945349.22000006</v>
      </c>
      <c r="F97" s="13">
        <v>524777.90000000037</v>
      </c>
      <c r="G97" s="13">
        <v>723988.20999999973</v>
      </c>
      <c r="H97" s="13">
        <v>1444393.3500000008</v>
      </c>
      <c r="I97" s="13">
        <v>1443977.8399999989</v>
      </c>
      <c r="J97" s="13">
        <v>1250432.5300000021</v>
      </c>
      <c r="K97" s="13">
        <v>1609707.7599999998</v>
      </c>
      <c r="L97" s="13">
        <v>746515.86999999918</v>
      </c>
      <c r="M97" s="13">
        <v>1190027.9500000011</v>
      </c>
      <c r="N97" s="13">
        <v>803820.77999999933</v>
      </c>
      <c r="O97" s="13">
        <v>1534090.5599999987</v>
      </c>
      <c r="P97" s="13">
        <v>1458563.4500000011</v>
      </c>
      <c r="Q97" s="13">
        <v>2644789.9600000028</v>
      </c>
      <c r="R97" s="14">
        <f t="shared" si="14"/>
        <v>15375086.160000004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-828255.19000000006</v>
      </c>
      <c r="AE97" s="14">
        <f t="shared" si="15"/>
        <v>-828255.19000000006</v>
      </c>
      <c r="AF97" s="15">
        <f t="shared" si="13"/>
        <v>260492180.19000006</v>
      </c>
      <c r="AG97" s="16"/>
    </row>
    <row r="98" spans="1:33" ht="14.5" x14ac:dyDescent="0.35">
      <c r="A98" s="11">
        <v>1908</v>
      </c>
      <c r="B98" s="12" t="s">
        <v>17</v>
      </c>
      <c r="C98" s="21">
        <f t="shared" si="11"/>
        <v>110430292.81700133</v>
      </c>
      <c r="D98" s="13">
        <v>12649979.619999975</v>
      </c>
      <c r="E98" s="13">
        <f t="shared" si="12"/>
        <v>123080272.4370013</v>
      </c>
      <c r="F98" s="13">
        <v>39531.17</v>
      </c>
      <c r="G98" s="13">
        <v>35128.650000000009</v>
      </c>
      <c r="H98" s="13">
        <v>70229.399999999994</v>
      </c>
      <c r="I98" s="13">
        <v>27402.399999999994</v>
      </c>
      <c r="J98" s="13">
        <v>58911.739999999991</v>
      </c>
      <c r="K98" s="13">
        <v>71979.75</v>
      </c>
      <c r="L98" s="13">
        <v>55376.420000000042</v>
      </c>
      <c r="M98" s="13">
        <v>2631571.9700000007</v>
      </c>
      <c r="N98" s="13">
        <v>328243.01999999955</v>
      </c>
      <c r="O98" s="13">
        <v>3922784.92</v>
      </c>
      <c r="P98" s="13">
        <v>1337962.1599999992</v>
      </c>
      <c r="Q98" s="13">
        <v>937025.8900000006</v>
      </c>
      <c r="R98" s="14">
        <f t="shared" si="14"/>
        <v>9516147.4900000002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4">
        <f t="shared" si="15"/>
        <v>0</v>
      </c>
      <c r="AF98" s="15">
        <f t="shared" si="13"/>
        <v>132596419.9270013</v>
      </c>
      <c r="AG98" s="16"/>
    </row>
    <row r="99" spans="1:33" ht="14.5" x14ac:dyDescent="0.35">
      <c r="A99" s="11">
        <v>1915</v>
      </c>
      <c r="B99" s="12" t="s">
        <v>18</v>
      </c>
      <c r="C99" s="21">
        <f t="shared" si="11"/>
        <v>5955622.9471761929</v>
      </c>
      <c r="D99" s="13">
        <v>-17174.607176193036</v>
      </c>
      <c r="E99" s="13">
        <f t="shared" si="12"/>
        <v>5938448.3399999999</v>
      </c>
      <c r="F99" s="13">
        <v>8685.0400000000009</v>
      </c>
      <c r="G99" s="13">
        <v>0</v>
      </c>
      <c r="H99" s="13">
        <v>0</v>
      </c>
      <c r="I99" s="13">
        <v>0</v>
      </c>
      <c r="J99" s="13">
        <v>2071.5400000000009</v>
      </c>
      <c r="K99" s="13">
        <v>-103.38000000000102</v>
      </c>
      <c r="L99" s="13">
        <v>0</v>
      </c>
      <c r="M99" s="13">
        <v>-149.47999999999593</v>
      </c>
      <c r="N99" s="13">
        <v>-3359.8200000000006</v>
      </c>
      <c r="O99" s="13">
        <v>0</v>
      </c>
      <c r="P99" s="13">
        <v>0</v>
      </c>
      <c r="Q99" s="13">
        <v>79196.98</v>
      </c>
      <c r="R99" s="14">
        <f t="shared" si="14"/>
        <v>86340.88</v>
      </c>
      <c r="S99" s="13">
        <v>0</v>
      </c>
      <c r="T99" s="13">
        <v>0</v>
      </c>
      <c r="U99" s="13">
        <v>-144749.82999999999</v>
      </c>
      <c r="V99" s="13">
        <v>0</v>
      </c>
      <c r="W99" s="13">
        <v>0</v>
      </c>
      <c r="X99" s="13">
        <v>-1084352.3799999999</v>
      </c>
      <c r="Y99" s="13">
        <v>0</v>
      </c>
      <c r="Z99" s="13">
        <v>0</v>
      </c>
      <c r="AA99" s="13">
        <v>-61568.780000000028</v>
      </c>
      <c r="AB99" s="13">
        <v>0</v>
      </c>
      <c r="AC99" s="13">
        <v>0</v>
      </c>
      <c r="AD99" s="13">
        <v>-1062837.6599999999</v>
      </c>
      <c r="AE99" s="14">
        <f t="shared" si="15"/>
        <v>-2353508.65</v>
      </c>
      <c r="AF99" s="15">
        <f t="shared" si="13"/>
        <v>3671280.57</v>
      </c>
      <c r="AG99" s="16"/>
    </row>
    <row r="100" spans="1:33" ht="14.5" x14ac:dyDescent="0.35">
      <c r="A100" s="11">
        <v>1920</v>
      </c>
      <c r="B100" s="12" t="s">
        <v>19</v>
      </c>
      <c r="C100" s="21">
        <f t="shared" si="11"/>
        <v>26034980.274333332</v>
      </c>
      <c r="D100" s="13">
        <v>253583.19566666707</v>
      </c>
      <c r="E100" s="13">
        <f t="shared" si="12"/>
        <v>26288563.469999999</v>
      </c>
      <c r="F100" s="13">
        <v>16033.030000000021</v>
      </c>
      <c r="G100" s="13">
        <v>269455.95999999996</v>
      </c>
      <c r="H100" s="13">
        <v>86767.300000000047</v>
      </c>
      <c r="I100" s="13">
        <v>330695.67999999993</v>
      </c>
      <c r="J100" s="13">
        <v>1291710.7699999998</v>
      </c>
      <c r="K100" s="13">
        <v>150733.29000000004</v>
      </c>
      <c r="L100" s="13">
        <v>597855.56000000006</v>
      </c>
      <c r="M100" s="13">
        <v>624213.01999999955</v>
      </c>
      <c r="N100" s="13">
        <v>903438.66000000015</v>
      </c>
      <c r="O100" s="13">
        <v>61775.890000000596</v>
      </c>
      <c r="P100" s="13">
        <v>1844626.6799999997</v>
      </c>
      <c r="Q100" s="13">
        <v>727119.21999999974</v>
      </c>
      <c r="R100" s="14">
        <f t="shared" si="14"/>
        <v>6904425.0599999996</v>
      </c>
      <c r="S100" s="13">
        <v>0</v>
      </c>
      <c r="T100" s="13">
        <v>0</v>
      </c>
      <c r="U100" s="13">
        <v>-255285.12</v>
      </c>
      <c r="V100" s="13">
        <v>0</v>
      </c>
      <c r="W100" s="13">
        <v>0</v>
      </c>
      <c r="X100" s="13">
        <v>-1533960.2600000002</v>
      </c>
      <c r="Y100" s="13">
        <v>0</v>
      </c>
      <c r="Z100" s="13">
        <v>0</v>
      </c>
      <c r="AA100" s="13">
        <v>-169323.59999999963</v>
      </c>
      <c r="AB100" s="13">
        <v>0</v>
      </c>
      <c r="AC100" s="13">
        <v>0</v>
      </c>
      <c r="AD100" s="13">
        <v>-802201.69999999972</v>
      </c>
      <c r="AE100" s="14">
        <f t="shared" si="15"/>
        <v>-2760770.6799999997</v>
      </c>
      <c r="AF100" s="15">
        <f t="shared" si="13"/>
        <v>30432217.849999998</v>
      </c>
      <c r="AG100" s="16"/>
    </row>
    <row r="101" spans="1:33" ht="14.5" x14ac:dyDescent="0.35">
      <c r="A101" s="11">
        <v>1930</v>
      </c>
      <c r="B101" s="12" t="s">
        <v>20</v>
      </c>
      <c r="C101" s="21">
        <f t="shared" si="11"/>
        <v>62455062.852500021</v>
      </c>
      <c r="D101" s="13">
        <v>-9.2500008642673492E-2</v>
      </c>
      <c r="E101" s="13">
        <f t="shared" si="12"/>
        <v>62455062.760000013</v>
      </c>
      <c r="F101" s="13">
        <v>923560.75</v>
      </c>
      <c r="G101" s="13">
        <v>1744855.56</v>
      </c>
      <c r="H101" s="13">
        <v>11501.699999999721</v>
      </c>
      <c r="I101" s="13">
        <v>375</v>
      </c>
      <c r="J101" s="13">
        <v>0</v>
      </c>
      <c r="K101" s="13">
        <v>0</v>
      </c>
      <c r="L101" s="13">
        <v>159108</v>
      </c>
      <c r="M101" s="13">
        <v>0</v>
      </c>
      <c r="N101" s="13">
        <v>0</v>
      </c>
      <c r="O101" s="13">
        <v>528835.64999999991</v>
      </c>
      <c r="P101" s="13">
        <v>59597</v>
      </c>
      <c r="Q101" s="13">
        <v>1183533.81</v>
      </c>
      <c r="R101" s="14">
        <f t="shared" si="14"/>
        <v>4611367.47</v>
      </c>
      <c r="S101" s="13">
        <v>0</v>
      </c>
      <c r="T101" s="13">
        <v>0</v>
      </c>
      <c r="U101" s="13">
        <v>0</v>
      </c>
      <c r="V101" s="13">
        <v>-21841.919999999998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-283047.3</v>
      </c>
      <c r="AD101" s="13">
        <v>-552398.58000000007</v>
      </c>
      <c r="AE101" s="14">
        <f t="shared" si="15"/>
        <v>-857287.8</v>
      </c>
      <c r="AF101" s="15">
        <f t="shared" si="13"/>
        <v>66209142.430000015</v>
      </c>
      <c r="AG101" s="16"/>
    </row>
    <row r="102" spans="1:33" ht="14.5" x14ac:dyDescent="0.35">
      <c r="A102" s="11">
        <v>1935</v>
      </c>
      <c r="B102" s="12" t="s">
        <v>21</v>
      </c>
      <c r="C102" s="21">
        <f t="shared" si="11"/>
        <v>193493.53000000006</v>
      </c>
      <c r="D102" s="13">
        <v>-53.989999999961583</v>
      </c>
      <c r="E102" s="13">
        <f t="shared" si="12"/>
        <v>193439.5400000001</v>
      </c>
      <c r="F102" s="13">
        <v>0</v>
      </c>
      <c r="G102" s="13">
        <v>0</v>
      </c>
      <c r="H102" s="13">
        <v>0</v>
      </c>
      <c r="I102" s="13">
        <v>0</v>
      </c>
      <c r="J102" s="13">
        <v>137.43</v>
      </c>
      <c r="K102" s="13">
        <v>-45.89</v>
      </c>
      <c r="L102" s="13">
        <v>0</v>
      </c>
      <c r="M102" s="13">
        <v>0</v>
      </c>
      <c r="N102" s="13">
        <v>0</v>
      </c>
      <c r="O102" s="13">
        <v>7168.46</v>
      </c>
      <c r="P102" s="13">
        <v>-7234.8</v>
      </c>
      <c r="Q102" s="13">
        <v>66.34</v>
      </c>
      <c r="R102" s="14">
        <f t="shared" si="14"/>
        <v>91.539999999999822</v>
      </c>
      <c r="S102" s="13">
        <v>0</v>
      </c>
      <c r="T102" s="13">
        <v>0</v>
      </c>
      <c r="U102" s="13">
        <v>-16654.62</v>
      </c>
      <c r="V102" s="13">
        <v>0</v>
      </c>
      <c r="W102" s="13">
        <v>0</v>
      </c>
      <c r="X102" s="13">
        <v>-18939.170000000002</v>
      </c>
      <c r="Y102" s="13">
        <v>0</v>
      </c>
      <c r="Z102" s="13">
        <v>0</v>
      </c>
      <c r="AA102" s="13">
        <v>-20453.189999999995</v>
      </c>
      <c r="AB102" s="13">
        <v>0</v>
      </c>
      <c r="AC102" s="13">
        <v>0</v>
      </c>
      <c r="AD102" s="13">
        <v>-10232.040000000008</v>
      </c>
      <c r="AE102" s="14">
        <f t="shared" si="15"/>
        <v>-66279.02</v>
      </c>
      <c r="AF102" s="15">
        <f t="shared" si="13"/>
        <v>127252.0600000001</v>
      </c>
      <c r="AG102" s="16"/>
    </row>
    <row r="103" spans="1:33" ht="14.5" x14ac:dyDescent="0.35">
      <c r="A103" s="11">
        <v>1940</v>
      </c>
      <c r="B103" s="12" t="s">
        <v>22</v>
      </c>
      <c r="C103" s="21">
        <f t="shared" si="11"/>
        <v>8038431.9176349202</v>
      </c>
      <c r="D103" s="13">
        <v>53.51236507948488</v>
      </c>
      <c r="E103" s="13">
        <f t="shared" si="12"/>
        <v>8038485.4299999997</v>
      </c>
      <c r="F103" s="13">
        <v>0</v>
      </c>
      <c r="G103" s="13">
        <v>0</v>
      </c>
      <c r="H103" s="13">
        <v>7907.43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4">
        <f t="shared" si="14"/>
        <v>7907.43</v>
      </c>
      <c r="S103" s="13">
        <v>0</v>
      </c>
      <c r="T103" s="13">
        <v>0</v>
      </c>
      <c r="U103" s="13">
        <v>-287872.53000000003</v>
      </c>
      <c r="V103" s="13">
        <v>0</v>
      </c>
      <c r="W103" s="13">
        <v>0</v>
      </c>
      <c r="X103" s="13">
        <v>-345477.25</v>
      </c>
      <c r="Y103" s="13">
        <v>0</v>
      </c>
      <c r="Z103" s="13">
        <v>0</v>
      </c>
      <c r="AA103" s="13">
        <v>-125700.01000000001</v>
      </c>
      <c r="AB103" s="13">
        <v>0</v>
      </c>
      <c r="AC103" s="13">
        <v>0</v>
      </c>
      <c r="AD103" s="13">
        <v>-324515.19999999995</v>
      </c>
      <c r="AE103" s="14">
        <f t="shared" si="15"/>
        <v>-1083564.99</v>
      </c>
      <c r="AF103" s="15">
        <f t="shared" si="13"/>
        <v>6962827.8699999992</v>
      </c>
      <c r="AG103" s="16"/>
    </row>
    <row r="104" spans="1:33" ht="14.5" x14ac:dyDescent="0.35">
      <c r="A104" s="11">
        <v>1945</v>
      </c>
      <c r="B104" s="12" t="s">
        <v>23</v>
      </c>
      <c r="C104" s="21">
        <f t="shared" si="11"/>
        <v>2151681.7900000005</v>
      </c>
      <c r="D104" s="13">
        <v>-0.18999999994412065</v>
      </c>
      <c r="E104" s="13">
        <f t="shared" si="12"/>
        <v>2151681.6000000006</v>
      </c>
      <c r="F104" s="13">
        <v>38567.76999999999</v>
      </c>
      <c r="G104" s="13">
        <v>71861.84</v>
      </c>
      <c r="H104" s="13">
        <v>40852.330000000016</v>
      </c>
      <c r="I104" s="13">
        <v>108588.19</v>
      </c>
      <c r="J104" s="13">
        <v>69469.260000000009</v>
      </c>
      <c r="K104" s="13">
        <v>52601.830000000016</v>
      </c>
      <c r="L104" s="13">
        <v>30954</v>
      </c>
      <c r="M104" s="13">
        <v>68911.979999999981</v>
      </c>
      <c r="N104" s="13">
        <v>16119.739999999991</v>
      </c>
      <c r="O104" s="13">
        <v>45649.100000000035</v>
      </c>
      <c r="P104" s="13">
        <v>34095.800000000047</v>
      </c>
      <c r="Q104" s="13">
        <v>74047.13</v>
      </c>
      <c r="R104" s="14">
        <f t="shared" si="14"/>
        <v>651718.97000000009</v>
      </c>
      <c r="S104" s="13">
        <v>0</v>
      </c>
      <c r="T104" s="13">
        <v>0</v>
      </c>
      <c r="U104" s="13">
        <v>-2735.82</v>
      </c>
      <c r="V104" s="13">
        <v>0</v>
      </c>
      <c r="W104" s="13">
        <v>0</v>
      </c>
      <c r="X104" s="13">
        <v>-17870.39</v>
      </c>
      <c r="Y104" s="13">
        <v>0</v>
      </c>
      <c r="Z104" s="13">
        <v>0</v>
      </c>
      <c r="AA104" s="13">
        <v>-4017.880000000001</v>
      </c>
      <c r="AB104" s="13">
        <v>0</v>
      </c>
      <c r="AC104" s="13">
        <v>0</v>
      </c>
      <c r="AD104" s="13">
        <v>-39748.17</v>
      </c>
      <c r="AE104" s="14">
        <f t="shared" si="15"/>
        <v>-64372.259999999995</v>
      </c>
      <c r="AF104" s="15">
        <f t="shared" si="13"/>
        <v>2739028.310000001</v>
      </c>
      <c r="AG104" s="16"/>
    </row>
    <row r="105" spans="1:33" ht="14.5" x14ac:dyDescent="0.35">
      <c r="A105" s="11">
        <v>1955</v>
      </c>
      <c r="B105" s="12" t="s">
        <v>24</v>
      </c>
      <c r="C105" s="21">
        <f t="shared" si="11"/>
        <v>4183655.2100000009</v>
      </c>
      <c r="D105" s="13">
        <v>0</v>
      </c>
      <c r="E105" s="13">
        <f t="shared" si="12"/>
        <v>4183655.2100000009</v>
      </c>
      <c r="F105" s="13">
        <v>26477.35</v>
      </c>
      <c r="G105" s="13">
        <v>119574.07</v>
      </c>
      <c r="H105" s="13">
        <v>22487.859999999986</v>
      </c>
      <c r="I105" s="13">
        <v>35276.06</v>
      </c>
      <c r="J105" s="13">
        <v>48265.429999999993</v>
      </c>
      <c r="K105" s="13">
        <v>11058.50999999998</v>
      </c>
      <c r="L105" s="13">
        <v>36741.010000000009</v>
      </c>
      <c r="M105" s="13">
        <v>16553.690000000002</v>
      </c>
      <c r="N105" s="13">
        <v>42489.679999999993</v>
      </c>
      <c r="O105" s="13">
        <v>83408.460000000021</v>
      </c>
      <c r="P105" s="13">
        <v>12009.789999999979</v>
      </c>
      <c r="Q105" s="13">
        <v>41838.69</v>
      </c>
      <c r="R105" s="14">
        <f t="shared" si="14"/>
        <v>496180.6</v>
      </c>
      <c r="S105" s="13">
        <v>0</v>
      </c>
      <c r="T105" s="13">
        <v>0</v>
      </c>
      <c r="U105" s="13">
        <v>-72663.86</v>
      </c>
      <c r="V105" s="13">
        <v>0</v>
      </c>
      <c r="W105" s="13">
        <v>0</v>
      </c>
      <c r="X105" s="13">
        <v>-413595.36</v>
      </c>
      <c r="Y105" s="13">
        <v>0</v>
      </c>
      <c r="Z105" s="13">
        <v>0</v>
      </c>
      <c r="AA105" s="13">
        <v>-9499.210000000021</v>
      </c>
      <c r="AB105" s="13">
        <v>0</v>
      </c>
      <c r="AC105" s="13">
        <v>0</v>
      </c>
      <c r="AD105" s="13">
        <v>-69369.51999999996</v>
      </c>
      <c r="AE105" s="14">
        <f t="shared" si="15"/>
        <v>-565127.94999999995</v>
      </c>
      <c r="AF105" s="15">
        <f t="shared" si="13"/>
        <v>4114707.8600000003</v>
      </c>
      <c r="AG105" s="16"/>
    </row>
    <row r="106" spans="1:33" ht="14.5" x14ac:dyDescent="0.35">
      <c r="A106" s="11">
        <v>1960</v>
      </c>
      <c r="B106" s="12" t="s">
        <v>25</v>
      </c>
      <c r="C106" s="21">
        <f t="shared" si="11"/>
        <v>6461487.0063413186</v>
      </c>
      <c r="D106" s="13">
        <v>0.17365868203341961</v>
      </c>
      <c r="E106" s="13">
        <f t="shared" si="12"/>
        <v>6461487.1800000006</v>
      </c>
      <c r="F106" s="13">
        <v>2760.1000000000004</v>
      </c>
      <c r="G106" s="13">
        <v>4228</v>
      </c>
      <c r="H106" s="13">
        <v>4426.7999999999993</v>
      </c>
      <c r="I106" s="13">
        <v>-9998.4900000000107</v>
      </c>
      <c r="J106" s="13">
        <v>16856.939999999995</v>
      </c>
      <c r="K106" s="13">
        <v>3528</v>
      </c>
      <c r="L106" s="13">
        <v>6531.7699999999968</v>
      </c>
      <c r="M106" s="13">
        <v>2894.3600000000006</v>
      </c>
      <c r="N106" s="13">
        <v>4827.9100000000035</v>
      </c>
      <c r="O106" s="13">
        <v>39983.320000000007</v>
      </c>
      <c r="P106" s="13">
        <v>-11772.640000000007</v>
      </c>
      <c r="Q106" s="13">
        <v>1902864.3099999996</v>
      </c>
      <c r="R106" s="14">
        <f t="shared" si="14"/>
        <v>1967130.3799999997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4">
        <f t="shared" si="15"/>
        <v>0</v>
      </c>
      <c r="AF106" s="15">
        <f t="shared" si="13"/>
        <v>8428617.5600000005</v>
      </c>
      <c r="AG106" s="16"/>
    </row>
    <row r="107" spans="1:33" ht="25" x14ac:dyDescent="0.35">
      <c r="A107" s="11">
        <v>1970</v>
      </c>
      <c r="B107" s="12" t="s">
        <v>26</v>
      </c>
      <c r="C107" s="21">
        <f t="shared" si="11"/>
        <v>41030.061974898301</v>
      </c>
      <c r="D107" s="13">
        <v>0</v>
      </c>
      <c r="E107" s="13">
        <f t="shared" si="12"/>
        <v>41030.061974898301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4">
        <f t="shared" si="14"/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-41030.06</v>
      </c>
      <c r="AE107" s="14">
        <f t="shared" si="15"/>
        <v>-41030.06</v>
      </c>
      <c r="AF107" s="15">
        <f t="shared" si="13"/>
        <v>1.9748983031604439E-3</v>
      </c>
      <c r="AG107" s="16"/>
    </row>
    <row r="108" spans="1:33" ht="14.5" x14ac:dyDescent="0.35">
      <c r="A108" s="11">
        <v>1980</v>
      </c>
      <c r="B108" s="12" t="s">
        <v>27</v>
      </c>
      <c r="C108" s="21">
        <f t="shared" si="11"/>
        <v>33439000.109999992</v>
      </c>
      <c r="D108" s="13">
        <v>-984640.70999999717</v>
      </c>
      <c r="E108" s="13">
        <f t="shared" si="12"/>
        <v>32454359.399999995</v>
      </c>
      <c r="F108" s="13">
        <v>197039.87000000011</v>
      </c>
      <c r="G108" s="13">
        <v>153005.28000000014</v>
      </c>
      <c r="H108" s="13">
        <v>22349.799999999988</v>
      </c>
      <c r="I108" s="13">
        <v>262396.68999999989</v>
      </c>
      <c r="J108" s="13">
        <v>104762.09999999986</v>
      </c>
      <c r="K108" s="13">
        <v>118046.26000000001</v>
      </c>
      <c r="L108" s="13">
        <v>26795.469999999972</v>
      </c>
      <c r="M108" s="13">
        <v>205269.16999999993</v>
      </c>
      <c r="N108" s="13">
        <v>76361.600000000093</v>
      </c>
      <c r="O108" s="13">
        <v>140405.18000000017</v>
      </c>
      <c r="P108" s="13">
        <v>88040.850000000093</v>
      </c>
      <c r="Q108" s="13">
        <v>344489.2900000005</v>
      </c>
      <c r="R108" s="14">
        <f t="shared" si="14"/>
        <v>1738961.5600000008</v>
      </c>
      <c r="S108" s="13">
        <v>-8227.68</v>
      </c>
      <c r="T108" s="13">
        <v>-9589.3199999999961</v>
      </c>
      <c r="U108" s="13">
        <v>-11824.880000000005</v>
      </c>
      <c r="V108" s="13">
        <v>-2449.2899999999972</v>
      </c>
      <c r="W108" s="13">
        <v>-19787.820000000007</v>
      </c>
      <c r="X108" s="13">
        <v>-65090.22</v>
      </c>
      <c r="Y108" s="13">
        <v>-19939.300000000003</v>
      </c>
      <c r="Z108" s="13">
        <v>-11672.450000000012</v>
      </c>
      <c r="AA108" s="13">
        <v>-31870.700000000012</v>
      </c>
      <c r="AB108" s="13">
        <v>-57146.570000000007</v>
      </c>
      <c r="AC108" s="13">
        <v>-21605.02999999997</v>
      </c>
      <c r="AD108" s="13">
        <v>-2941.1000000000349</v>
      </c>
      <c r="AE108" s="14">
        <f t="shared" si="15"/>
        <v>-262144.36000000004</v>
      </c>
      <c r="AF108" s="15">
        <f t="shared" si="13"/>
        <v>33931176.599999994</v>
      </c>
      <c r="AG108" s="16"/>
    </row>
    <row r="109" spans="1:33" ht="14.5" x14ac:dyDescent="0.35">
      <c r="A109" s="11">
        <v>1985</v>
      </c>
      <c r="B109" s="12" t="s">
        <v>28</v>
      </c>
      <c r="C109" s="21">
        <f t="shared" si="11"/>
        <v>0.24000000000069122</v>
      </c>
      <c r="D109" s="13">
        <v>-0.24000000000069122</v>
      </c>
      <c r="E109" s="13">
        <f t="shared" si="12"/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4">
        <f t="shared" si="14"/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>
        <v>0</v>
      </c>
      <c r="AE109" s="14">
        <f t="shared" si="15"/>
        <v>0</v>
      </c>
      <c r="AF109" s="15">
        <f t="shared" si="13"/>
        <v>0</v>
      </c>
      <c r="AG109" s="16"/>
    </row>
    <row r="110" spans="1:33" ht="14.5" x14ac:dyDescent="0.35">
      <c r="A110" s="11">
        <v>1995</v>
      </c>
      <c r="B110" s="12" t="s">
        <v>29</v>
      </c>
      <c r="C110" s="21">
        <f t="shared" si="11"/>
        <v>-19678313.873207286</v>
      </c>
      <c r="D110" s="13">
        <v>19678314</v>
      </c>
      <c r="E110" s="13">
        <f t="shared" si="12"/>
        <v>0.12679271399974823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4">
        <f t="shared" si="14"/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14">
        <f t="shared" si="15"/>
        <v>0</v>
      </c>
      <c r="AF110" s="15">
        <f t="shared" si="13"/>
        <v>0.12679271399974823</v>
      </c>
      <c r="AG110" s="16"/>
    </row>
    <row r="111" spans="1:33" ht="14.5" x14ac:dyDescent="0.35">
      <c r="A111" s="11">
        <v>2440</v>
      </c>
      <c r="B111" s="12" t="s">
        <v>31</v>
      </c>
      <c r="C111" s="21">
        <f t="shared" si="11"/>
        <v>-587907790.81000006</v>
      </c>
      <c r="D111" s="13">
        <v>0</v>
      </c>
      <c r="E111" s="13">
        <f t="shared" si="12"/>
        <v>-587907790.81000006</v>
      </c>
      <c r="F111" s="13">
        <v>-2218185.7100000014</v>
      </c>
      <c r="G111" s="13">
        <v>-2129306.600000001</v>
      </c>
      <c r="H111" s="13">
        <v>-3262493.4800000004</v>
      </c>
      <c r="I111" s="13">
        <v>-4358482.3399999961</v>
      </c>
      <c r="J111" s="13">
        <v>-7701641.8000000045</v>
      </c>
      <c r="K111" s="13">
        <v>-2256016.6899999976</v>
      </c>
      <c r="L111" s="13">
        <v>-3338443.379999999</v>
      </c>
      <c r="M111" s="13">
        <v>-2740085.9899999984</v>
      </c>
      <c r="N111" s="13">
        <v>-9511285.5800000019</v>
      </c>
      <c r="O111" s="13">
        <v>-3535975.3200000003</v>
      </c>
      <c r="P111" s="13">
        <v>-7280637.7799999937</v>
      </c>
      <c r="Q111" s="13">
        <v>-12063450.570000004</v>
      </c>
      <c r="R111" s="14">
        <f t="shared" si="14"/>
        <v>-60396005.239999995</v>
      </c>
      <c r="S111" s="13">
        <v>51670.94000000001</v>
      </c>
      <c r="T111" s="13">
        <v>78108.920000000013</v>
      </c>
      <c r="U111" s="13">
        <v>99683.00999999998</v>
      </c>
      <c r="V111" s="13">
        <v>59864.669999999984</v>
      </c>
      <c r="W111" s="13">
        <v>94300.400000000023</v>
      </c>
      <c r="X111" s="13">
        <v>51936.77999999997</v>
      </c>
      <c r="Y111" s="13">
        <v>24465.720000000088</v>
      </c>
      <c r="Z111" s="13">
        <v>134994.67999999993</v>
      </c>
      <c r="AA111" s="13">
        <v>25905.010000000009</v>
      </c>
      <c r="AB111" s="13">
        <v>71264.490000000107</v>
      </c>
      <c r="AC111" s="13">
        <v>70965.009999999893</v>
      </c>
      <c r="AD111" s="13">
        <v>42497.159999999916</v>
      </c>
      <c r="AE111" s="14">
        <f t="shared" si="15"/>
        <v>805656.78999999992</v>
      </c>
      <c r="AF111" s="15">
        <f t="shared" si="13"/>
        <v>-647498139.26000011</v>
      </c>
      <c r="AG111" s="16"/>
    </row>
    <row r="112" spans="1:33" ht="14.5" x14ac:dyDescent="0.35">
      <c r="A112" s="17">
        <v>2005</v>
      </c>
      <c r="B112" s="18" t="s">
        <v>55</v>
      </c>
      <c r="C112" s="21">
        <f t="shared" si="11"/>
        <v>18821768.140000001</v>
      </c>
      <c r="D112" s="13">
        <v>17174.609999999404</v>
      </c>
      <c r="E112" s="13">
        <f t="shared" si="12"/>
        <v>18838942.75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4">
        <f t="shared" si="14"/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-17174.61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>
        <v>0</v>
      </c>
      <c r="AE112" s="14">
        <f t="shared" si="15"/>
        <v>-17174.61</v>
      </c>
      <c r="AF112" s="15">
        <f t="shared" si="13"/>
        <v>18821768.140000001</v>
      </c>
      <c r="AG112" s="16"/>
    </row>
    <row r="113" spans="1:33" ht="13" x14ac:dyDescent="0.3">
      <c r="A113" s="17"/>
      <c r="B113" s="19" t="s">
        <v>30</v>
      </c>
      <c r="C113" s="20">
        <f t="shared" ref="C113:AF113" si="16">SUM(C84:C112)</f>
        <v>3919826825.0051041</v>
      </c>
      <c r="D113" s="20">
        <f t="shared" si="16"/>
        <v>0.22366532683372498</v>
      </c>
      <c r="E113" s="20">
        <f t="shared" si="16"/>
        <v>3919826825.2287726</v>
      </c>
      <c r="F113" s="20">
        <f t="shared" si="16"/>
        <v>17404527.660000019</v>
      </c>
      <c r="G113" s="20">
        <f t="shared" si="16"/>
        <v>12657536.260000002</v>
      </c>
      <c r="H113" s="20">
        <f t="shared" si="16"/>
        <v>11281169.570000011</v>
      </c>
      <c r="I113" s="20">
        <f t="shared" si="16"/>
        <v>13111070.490000006</v>
      </c>
      <c r="J113" s="20">
        <f t="shared" si="16"/>
        <v>21024644.499999974</v>
      </c>
      <c r="K113" s="20">
        <f t="shared" si="16"/>
        <v>11811111.140000006</v>
      </c>
      <c r="L113" s="20">
        <f t="shared" si="16"/>
        <v>12244071.890000006</v>
      </c>
      <c r="M113" s="20">
        <f t="shared" si="16"/>
        <v>16363976.460000027</v>
      </c>
      <c r="N113" s="20">
        <f t="shared" si="16"/>
        <v>27517795.620000008</v>
      </c>
      <c r="O113" s="20">
        <f t="shared" si="16"/>
        <v>26656940.020000033</v>
      </c>
      <c r="P113" s="20">
        <f t="shared" si="16"/>
        <v>24579466.509999964</v>
      </c>
      <c r="Q113" s="20">
        <f t="shared" si="16"/>
        <v>53614640.209998995</v>
      </c>
      <c r="R113" s="20">
        <f t="shared" si="16"/>
        <v>248266950.32999915</v>
      </c>
      <c r="S113" s="20">
        <f t="shared" si="16"/>
        <v>-494147.18000000011</v>
      </c>
      <c r="T113" s="20">
        <f t="shared" si="16"/>
        <v>-603191.04999999993</v>
      </c>
      <c r="U113" s="20">
        <f t="shared" si="16"/>
        <v>-1807175.7600000005</v>
      </c>
      <c r="V113" s="20">
        <f t="shared" si="16"/>
        <v>-527179.52000000002</v>
      </c>
      <c r="W113" s="20">
        <f t="shared" si="16"/>
        <v>-733467.66000000027</v>
      </c>
      <c r="X113" s="20">
        <f t="shared" si="16"/>
        <v>-4774787.84</v>
      </c>
      <c r="Y113" s="20">
        <f t="shared" si="16"/>
        <v>-242860.87999999995</v>
      </c>
      <c r="Z113" s="20">
        <f t="shared" si="16"/>
        <v>-373391.91000000038</v>
      </c>
      <c r="AA113" s="20">
        <f t="shared" si="16"/>
        <v>-992797.15999999945</v>
      </c>
      <c r="AB113" s="20">
        <f t="shared" si="16"/>
        <v>-613442.12000000023</v>
      </c>
      <c r="AC113" s="20">
        <f t="shared" si="16"/>
        <v>-1121690.7399999998</v>
      </c>
      <c r="AD113" s="20">
        <f t="shared" si="16"/>
        <v>-8200214.919999999</v>
      </c>
      <c r="AE113" s="20">
        <f t="shared" si="16"/>
        <v>-20484346.739999995</v>
      </c>
      <c r="AF113" s="20">
        <f t="shared" si="16"/>
        <v>4147609428.8187709</v>
      </c>
      <c r="AG113" s="16"/>
    </row>
    <row r="114" spans="1:33" x14ac:dyDescent="0.25">
      <c r="AG114" s="16"/>
    </row>
    <row r="115" spans="1:33" x14ac:dyDescent="0.25">
      <c r="AG115" s="16"/>
    </row>
    <row r="116" spans="1:33" ht="13" x14ac:dyDescent="0.3">
      <c r="R116" s="5"/>
      <c r="AG116" s="16"/>
    </row>
    <row r="117" spans="1:33" ht="14" x14ac:dyDescent="0.3">
      <c r="R117" s="5"/>
      <c r="AF117" s="6"/>
      <c r="AG117" s="16"/>
    </row>
    <row r="118" spans="1:33" x14ac:dyDescent="0.25">
      <c r="AG118" s="16"/>
    </row>
    <row r="119" spans="1:33" ht="25" x14ac:dyDescent="0.5">
      <c r="C119" s="24">
        <v>2023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6"/>
      <c r="AG119" s="16"/>
    </row>
    <row r="120" spans="1:33" ht="30" customHeight="1" x14ac:dyDescent="0.3">
      <c r="A120" s="7" t="s">
        <v>48</v>
      </c>
      <c r="B120" s="8" t="s">
        <v>49</v>
      </c>
      <c r="C120" s="9" t="s">
        <v>50</v>
      </c>
      <c r="D120" s="9" t="s">
        <v>33</v>
      </c>
      <c r="E120" s="9" t="s">
        <v>1</v>
      </c>
      <c r="F120" s="9" t="s">
        <v>34</v>
      </c>
      <c r="G120" s="9" t="s">
        <v>35</v>
      </c>
      <c r="H120" s="9" t="s">
        <v>36</v>
      </c>
      <c r="I120" s="9" t="s">
        <v>37</v>
      </c>
      <c r="J120" s="9" t="s">
        <v>38</v>
      </c>
      <c r="K120" s="9" t="s">
        <v>39</v>
      </c>
      <c r="L120" s="9" t="s">
        <v>40</v>
      </c>
      <c r="M120" s="9" t="s">
        <v>41</v>
      </c>
      <c r="N120" s="9" t="s">
        <v>42</v>
      </c>
      <c r="O120" s="9" t="s">
        <v>43</v>
      </c>
      <c r="P120" s="9" t="s">
        <v>44</v>
      </c>
      <c r="Q120" s="9" t="s">
        <v>45</v>
      </c>
      <c r="R120" s="10" t="s">
        <v>53</v>
      </c>
      <c r="S120" s="9" t="s">
        <v>34</v>
      </c>
      <c r="T120" s="9" t="s">
        <v>35</v>
      </c>
      <c r="U120" s="9" t="s">
        <v>36</v>
      </c>
      <c r="V120" s="9" t="s">
        <v>37</v>
      </c>
      <c r="W120" s="9" t="s">
        <v>38</v>
      </c>
      <c r="X120" s="9" t="s">
        <v>39</v>
      </c>
      <c r="Y120" s="9" t="s">
        <v>40</v>
      </c>
      <c r="Z120" s="9" t="s">
        <v>41</v>
      </c>
      <c r="AA120" s="9" t="s">
        <v>42</v>
      </c>
      <c r="AB120" s="9" t="s">
        <v>43</v>
      </c>
      <c r="AC120" s="9" t="s">
        <v>44</v>
      </c>
      <c r="AD120" s="9" t="s">
        <v>45</v>
      </c>
      <c r="AE120" s="10" t="s">
        <v>54</v>
      </c>
      <c r="AF120" s="7" t="s">
        <v>2</v>
      </c>
      <c r="AG120" s="16"/>
    </row>
    <row r="121" spans="1:33" ht="25.5" customHeight="1" x14ac:dyDescent="0.35">
      <c r="A121" s="11">
        <v>1609</v>
      </c>
      <c r="B121" s="12" t="s">
        <v>3</v>
      </c>
      <c r="C121" s="13">
        <f t="shared" ref="C121:C149" si="17">AF84</f>
        <v>97012005.040000007</v>
      </c>
      <c r="D121" s="13"/>
      <c r="E121" s="13">
        <f t="shared" ref="E121:E149" si="18">SUM(C121:D121)</f>
        <v>97012005.040000007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4">
        <f>SUM(F121:Q121)</f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4">
        <f>SUM(S121:AD121)</f>
        <v>0</v>
      </c>
      <c r="AF121" s="15">
        <f t="shared" ref="AF121:AF149" si="19">E121+R121+AE121</f>
        <v>97012005.040000007</v>
      </c>
      <c r="AG121" s="16"/>
    </row>
    <row r="122" spans="1:33" ht="25" x14ac:dyDescent="0.35">
      <c r="A122" s="11">
        <v>1611</v>
      </c>
      <c r="B122" s="12" t="s">
        <v>4</v>
      </c>
      <c r="C122" s="13">
        <f t="shared" si="17"/>
        <v>174233553.11000001</v>
      </c>
      <c r="D122" s="13"/>
      <c r="E122" s="13">
        <f t="shared" si="18"/>
        <v>174233553.11000001</v>
      </c>
      <c r="F122" s="13">
        <v>332079.30999999994</v>
      </c>
      <c r="G122" s="13">
        <v>8998405.459999999</v>
      </c>
      <c r="H122" s="13">
        <v>251425.36000000127</v>
      </c>
      <c r="I122" s="13">
        <v>664800.59999999776</v>
      </c>
      <c r="J122" s="13">
        <v>169113.9299999997</v>
      </c>
      <c r="K122" s="13">
        <v>972763.75</v>
      </c>
      <c r="L122" s="13">
        <v>1557540</v>
      </c>
      <c r="M122" s="13">
        <v>1454863.2000000011</v>
      </c>
      <c r="N122" s="13">
        <v>288102.72000000067</v>
      </c>
      <c r="O122" s="13">
        <v>832983.50999999605</v>
      </c>
      <c r="P122" s="13">
        <v>8856242.25</v>
      </c>
      <c r="Q122" s="13">
        <v>-856863.93999999762</v>
      </c>
      <c r="R122" s="14">
        <f t="shared" ref="R122:R149" si="20">SUM(F122:Q122)</f>
        <v>23521456.149999999</v>
      </c>
      <c r="S122" s="13">
        <v>0</v>
      </c>
      <c r="T122" s="13">
        <v>0</v>
      </c>
      <c r="U122" s="13">
        <v>0</v>
      </c>
      <c r="V122" s="13">
        <v>-7.2759576141834259E-12</v>
      </c>
      <c r="W122" s="13">
        <v>0</v>
      </c>
      <c r="X122" s="13">
        <v>-2138668.5499999998</v>
      </c>
      <c r="Y122" s="13">
        <v>0</v>
      </c>
      <c r="Z122" s="13">
        <v>0</v>
      </c>
      <c r="AA122" s="13">
        <v>-78819.770000000019</v>
      </c>
      <c r="AB122" s="13">
        <v>-87287.399999999907</v>
      </c>
      <c r="AC122" s="13">
        <v>0</v>
      </c>
      <c r="AD122" s="13">
        <v>-1837650.6600000001</v>
      </c>
      <c r="AE122" s="14">
        <f t="shared" ref="AE122:AE149" si="21">SUM(S122:AD122)</f>
        <v>-4142426.38</v>
      </c>
      <c r="AF122" s="15">
        <f t="shared" si="19"/>
        <v>193612582.88000003</v>
      </c>
      <c r="AG122" s="16"/>
    </row>
    <row r="123" spans="1:33" ht="25" x14ac:dyDescent="0.35">
      <c r="A123" s="11">
        <v>1612</v>
      </c>
      <c r="B123" s="12" t="s">
        <v>5</v>
      </c>
      <c r="C123" s="13">
        <f t="shared" si="17"/>
        <v>3912174.71</v>
      </c>
      <c r="D123" s="13"/>
      <c r="E123" s="13">
        <f t="shared" si="18"/>
        <v>3912174.71</v>
      </c>
      <c r="F123" s="13">
        <v>5354.0199999999995</v>
      </c>
      <c r="G123" s="13">
        <v>2679.9299999999994</v>
      </c>
      <c r="H123" s="13">
        <v>6054</v>
      </c>
      <c r="I123" s="13">
        <v>16375.249999999998</v>
      </c>
      <c r="J123" s="13">
        <v>10403.729999999996</v>
      </c>
      <c r="K123" s="13">
        <v>16893.11</v>
      </c>
      <c r="L123" s="13">
        <v>24559.520000000004</v>
      </c>
      <c r="M123" s="13">
        <v>16495.62999999999</v>
      </c>
      <c r="N123" s="13">
        <v>8514.3000000000029</v>
      </c>
      <c r="O123" s="13">
        <v>12469.649999999994</v>
      </c>
      <c r="P123" s="13">
        <v>13580.079999999987</v>
      </c>
      <c r="Q123" s="13">
        <v>20858.040000000008</v>
      </c>
      <c r="R123" s="14">
        <f t="shared" si="20"/>
        <v>154237.25999999998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>
        <v>0</v>
      </c>
      <c r="AC123" s="13">
        <v>0</v>
      </c>
      <c r="AD123" s="13">
        <v>0</v>
      </c>
      <c r="AE123" s="14">
        <f t="shared" si="21"/>
        <v>0</v>
      </c>
      <c r="AF123" s="15">
        <f t="shared" si="19"/>
        <v>4066411.9699999997</v>
      </c>
      <c r="AG123" s="16"/>
    </row>
    <row r="124" spans="1:33" ht="14.5" x14ac:dyDescent="0.35">
      <c r="A124" s="11">
        <v>1805</v>
      </c>
      <c r="B124" s="12" t="s">
        <v>6</v>
      </c>
      <c r="C124" s="13">
        <f t="shared" si="17"/>
        <v>31279772.18</v>
      </c>
      <c r="D124" s="13"/>
      <c r="E124" s="13">
        <f t="shared" si="18"/>
        <v>31279772.18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53331108.499999985</v>
      </c>
      <c r="Q124" s="13">
        <v>0</v>
      </c>
      <c r="R124" s="14">
        <f t="shared" si="20"/>
        <v>53331108.499999985</v>
      </c>
      <c r="S124" s="13">
        <v>-727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>
        <v>0</v>
      </c>
      <c r="AC124" s="13">
        <v>0</v>
      </c>
      <c r="AD124" s="13">
        <v>0</v>
      </c>
      <c r="AE124" s="14">
        <f t="shared" si="21"/>
        <v>-727</v>
      </c>
      <c r="AF124" s="15">
        <f t="shared" si="19"/>
        <v>84610153.679999977</v>
      </c>
      <c r="AG124" s="16"/>
    </row>
    <row r="125" spans="1:33" ht="14.5" x14ac:dyDescent="0.35">
      <c r="A125" s="11">
        <v>1808</v>
      </c>
      <c r="B125" s="12" t="s">
        <v>7</v>
      </c>
      <c r="C125" s="13">
        <f t="shared" si="17"/>
        <v>40013065.159756951</v>
      </c>
      <c r="D125" s="13"/>
      <c r="E125" s="13">
        <f t="shared" si="18"/>
        <v>40013065.159756951</v>
      </c>
      <c r="F125" s="13">
        <v>0</v>
      </c>
      <c r="G125" s="13">
        <v>0</v>
      </c>
      <c r="H125" s="13">
        <v>94177.36</v>
      </c>
      <c r="I125" s="13">
        <v>0</v>
      </c>
      <c r="J125" s="13">
        <v>70.350000000005821</v>
      </c>
      <c r="K125" s="13">
        <v>0</v>
      </c>
      <c r="L125" s="13">
        <v>0</v>
      </c>
      <c r="M125" s="13">
        <v>554702.89</v>
      </c>
      <c r="N125" s="13">
        <v>0</v>
      </c>
      <c r="O125" s="13">
        <v>764352.77999999991</v>
      </c>
      <c r="P125" s="13">
        <v>319846.99000000022</v>
      </c>
      <c r="Q125" s="13">
        <v>327393.02</v>
      </c>
      <c r="R125" s="14">
        <f t="shared" si="20"/>
        <v>2060543.3900000001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4">
        <f t="shared" si="21"/>
        <v>0</v>
      </c>
      <c r="AF125" s="15">
        <f t="shared" si="19"/>
        <v>42073608.549756952</v>
      </c>
      <c r="AG125" s="16"/>
    </row>
    <row r="126" spans="1:33" ht="14.5" x14ac:dyDescent="0.35">
      <c r="A126" s="11">
        <v>1815</v>
      </c>
      <c r="B126" s="12" t="s">
        <v>8</v>
      </c>
      <c r="C126" s="13">
        <f t="shared" si="17"/>
        <v>134927957.52000001</v>
      </c>
      <c r="D126" s="13"/>
      <c r="E126" s="13">
        <f t="shared" si="18"/>
        <v>134927957.52000001</v>
      </c>
      <c r="F126" s="13">
        <v>64201.2</v>
      </c>
      <c r="G126" s="13">
        <v>407384.56</v>
      </c>
      <c r="H126" s="13">
        <v>494038.51</v>
      </c>
      <c r="I126" s="13">
        <v>0</v>
      </c>
      <c r="J126" s="13">
        <v>664257.77</v>
      </c>
      <c r="K126" s="13">
        <v>332981.89999999991</v>
      </c>
      <c r="L126" s="13">
        <v>45356.310000000056</v>
      </c>
      <c r="M126" s="13">
        <v>1252915.83</v>
      </c>
      <c r="N126" s="13">
        <v>97347.630000000354</v>
      </c>
      <c r="O126" s="13">
        <v>1700437.0099999993</v>
      </c>
      <c r="P126" s="13">
        <v>265814.51000000071</v>
      </c>
      <c r="Q126" s="13">
        <v>72771.100000000559</v>
      </c>
      <c r="R126" s="14">
        <f t="shared" si="20"/>
        <v>5397506.330000001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-66156.240000000005</v>
      </c>
      <c r="AA126" s="13">
        <v>0</v>
      </c>
      <c r="AB126" s="13">
        <v>0</v>
      </c>
      <c r="AC126" s="13">
        <v>0</v>
      </c>
      <c r="AD126" s="13">
        <v>0</v>
      </c>
      <c r="AE126" s="14">
        <f t="shared" si="21"/>
        <v>-66156.240000000005</v>
      </c>
      <c r="AF126" s="15">
        <f t="shared" si="19"/>
        <v>140259307.61000001</v>
      </c>
      <c r="AG126" s="16"/>
    </row>
    <row r="127" spans="1:33" ht="14.5" x14ac:dyDescent="0.35">
      <c r="A127" s="11">
        <v>1820</v>
      </c>
      <c r="B127" s="12" t="s">
        <v>9</v>
      </c>
      <c r="C127" s="13">
        <f t="shared" si="17"/>
        <v>160735530.99324176</v>
      </c>
      <c r="D127" s="13"/>
      <c r="E127" s="13">
        <f t="shared" si="18"/>
        <v>160735530.99324176</v>
      </c>
      <c r="F127" s="13">
        <v>44617.36</v>
      </c>
      <c r="G127" s="13">
        <v>0</v>
      </c>
      <c r="H127" s="13">
        <v>761652.36</v>
      </c>
      <c r="I127" s="13">
        <v>0.33999999996740371</v>
      </c>
      <c r="J127" s="13">
        <v>50573.949999999953</v>
      </c>
      <c r="K127" s="13">
        <v>0</v>
      </c>
      <c r="L127" s="13">
        <v>0</v>
      </c>
      <c r="M127" s="13">
        <v>206302.63999999978</v>
      </c>
      <c r="N127" s="13">
        <v>216018.45000000019</v>
      </c>
      <c r="O127" s="13">
        <v>316118.04000000004</v>
      </c>
      <c r="P127" s="13">
        <v>369590.27</v>
      </c>
      <c r="Q127" s="13">
        <v>46774.310000000056</v>
      </c>
      <c r="R127" s="14">
        <f t="shared" si="20"/>
        <v>2011647.72</v>
      </c>
      <c r="S127" s="13">
        <v>0</v>
      </c>
      <c r="T127" s="13">
        <v>0</v>
      </c>
      <c r="U127" s="13">
        <v>-3579.74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4">
        <f t="shared" si="21"/>
        <v>-3579.74</v>
      </c>
      <c r="AF127" s="15">
        <f t="shared" si="19"/>
        <v>162743598.97324175</v>
      </c>
      <c r="AG127" s="16"/>
    </row>
    <row r="128" spans="1:33" ht="14.5" x14ac:dyDescent="0.35">
      <c r="A128" s="11">
        <v>1830</v>
      </c>
      <c r="B128" s="12" t="s">
        <v>10</v>
      </c>
      <c r="C128" s="13">
        <f t="shared" si="17"/>
        <v>607516852.98000252</v>
      </c>
      <c r="D128" s="13"/>
      <c r="E128" s="13">
        <f t="shared" si="18"/>
        <v>607516852.98000252</v>
      </c>
      <c r="F128" s="13">
        <v>1994939.4100000085</v>
      </c>
      <c r="G128" s="13">
        <v>1308593.7100000037</v>
      </c>
      <c r="H128" s="13">
        <v>2550110.3600000003</v>
      </c>
      <c r="I128" s="13">
        <v>2338183.8899999959</v>
      </c>
      <c r="J128" s="13">
        <v>7877449.3499999996</v>
      </c>
      <c r="K128" s="13">
        <v>8390910.0100000035</v>
      </c>
      <c r="L128" s="13">
        <v>4508291.7899999917</v>
      </c>
      <c r="M128" s="13">
        <v>7320740.1699999794</v>
      </c>
      <c r="N128" s="13">
        <v>2845123.7199999914</v>
      </c>
      <c r="O128" s="13">
        <v>2318406.549999997</v>
      </c>
      <c r="P128" s="13">
        <v>8359608.3799999803</v>
      </c>
      <c r="Q128" s="13">
        <v>8505326.4399999883</v>
      </c>
      <c r="R128" s="14">
        <f t="shared" si="20"/>
        <v>58317683.779999942</v>
      </c>
      <c r="S128" s="13">
        <v>-78172.98000000001</v>
      </c>
      <c r="T128" s="13">
        <v>-35846.509999999995</v>
      </c>
      <c r="U128" s="13">
        <v>-128128.26000000002</v>
      </c>
      <c r="V128" s="13">
        <v>-193228.88999999998</v>
      </c>
      <c r="W128" s="13">
        <v>-36317.170000000042</v>
      </c>
      <c r="X128" s="13">
        <v>-20154.02999999997</v>
      </c>
      <c r="Y128" s="13">
        <v>-141532.30999999988</v>
      </c>
      <c r="Z128" s="13">
        <v>-53860.120000000112</v>
      </c>
      <c r="AA128" s="13">
        <v>-196660.18000000017</v>
      </c>
      <c r="AB128" s="13">
        <v>-82935.139999999898</v>
      </c>
      <c r="AC128" s="13">
        <v>-57898.280000000028</v>
      </c>
      <c r="AD128" s="13">
        <v>-175929.97999999998</v>
      </c>
      <c r="AE128" s="14">
        <f t="shared" si="21"/>
        <v>-1200663.8500000001</v>
      </c>
      <c r="AF128" s="15">
        <f t="shared" si="19"/>
        <v>664633872.91000247</v>
      </c>
      <c r="AG128" s="16"/>
    </row>
    <row r="129" spans="1:33" ht="14.5" x14ac:dyDescent="0.35">
      <c r="A129" s="11">
        <v>1835</v>
      </c>
      <c r="B129" s="12" t="s">
        <v>11</v>
      </c>
      <c r="C129" s="13">
        <f t="shared" si="17"/>
        <v>494557787.10999995</v>
      </c>
      <c r="D129" s="13"/>
      <c r="E129" s="13">
        <f t="shared" si="18"/>
        <v>494557787.10999995</v>
      </c>
      <c r="F129" s="13">
        <v>1798629.3700000048</v>
      </c>
      <c r="G129" s="13">
        <v>1465700.2200000053</v>
      </c>
      <c r="H129" s="13">
        <v>3332043.5100000054</v>
      </c>
      <c r="I129" s="13">
        <v>2332093.7799999984</v>
      </c>
      <c r="J129" s="13">
        <v>3886782.3200000003</v>
      </c>
      <c r="K129" s="13">
        <v>5062519.9899999835</v>
      </c>
      <c r="L129" s="13">
        <v>3126434.9300000034</v>
      </c>
      <c r="M129" s="13">
        <v>5358228.639999982</v>
      </c>
      <c r="N129" s="13">
        <v>2318883.1600000076</v>
      </c>
      <c r="O129" s="13">
        <v>2812588.1300000064</v>
      </c>
      <c r="P129" s="13">
        <v>6027690.8600000069</v>
      </c>
      <c r="Q129" s="13">
        <v>6319124.5200000033</v>
      </c>
      <c r="R129" s="14">
        <f t="shared" si="20"/>
        <v>43840719.430000007</v>
      </c>
      <c r="S129" s="13">
        <v>-136643.5</v>
      </c>
      <c r="T129" s="13">
        <v>-94637.140000000014</v>
      </c>
      <c r="U129" s="13">
        <v>-160231.72999999998</v>
      </c>
      <c r="V129" s="13">
        <v>-113802.82999999996</v>
      </c>
      <c r="W129" s="13">
        <v>-255464.16000000015</v>
      </c>
      <c r="X129" s="13">
        <v>-114237.33999999997</v>
      </c>
      <c r="Y129" s="13">
        <v>-138205.94999999995</v>
      </c>
      <c r="Z129" s="13">
        <v>-253296.89000000025</v>
      </c>
      <c r="AA129" s="13">
        <v>-130726.12999999989</v>
      </c>
      <c r="AB129" s="13">
        <v>-158671.48000000021</v>
      </c>
      <c r="AC129" s="13">
        <v>-320249.97999999975</v>
      </c>
      <c r="AD129" s="13">
        <v>-267831.17999999947</v>
      </c>
      <c r="AE129" s="14">
        <f t="shared" si="21"/>
        <v>-2143998.3099999996</v>
      </c>
      <c r="AF129" s="15">
        <f t="shared" si="19"/>
        <v>536254508.22999996</v>
      </c>
      <c r="AG129" s="16"/>
    </row>
    <row r="130" spans="1:33" ht="14.5" x14ac:dyDescent="0.35">
      <c r="A130" s="11">
        <v>1840</v>
      </c>
      <c r="B130" s="12" t="s">
        <v>12</v>
      </c>
      <c r="C130" s="13">
        <f t="shared" si="17"/>
        <v>464662684.27000022</v>
      </c>
      <c r="D130" s="13"/>
      <c r="E130" s="13">
        <f t="shared" si="18"/>
        <v>464662684.27000022</v>
      </c>
      <c r="F130" s="13">
        <v>950182.67000000074</v>
      </c>
      <c r="G130" s="13">
        <v>565309.64</v>
      </c>
      <c r="H130" s="13">
        <v>1225755.8399999987</v>
      </c>
      <c r="I130" s="13">
        <v>1497066.9100000001</v>
      </c>
      <c r="J130" s="13">
        <v>3866196.5800000038</v>
      </c>
      <c r="K130" s="13">
        <v>2252953.129999998</v>
      </c>
      <c r="L130" s="13">
        <v>1767284.3799999971</v>
      </c>
      <c r="M130" s="13">
        <v>3121204.0300000012</v>
      </c>
      <c r="N130" s="13">
        <v>1466247.4300000016</v>
      </c>
      <c r="O130" s="13">
        <v>1778460.110000005</v>
      </c>
      <c r="P130" s="13">
        <v>2686077.5199999996</v>
      </c>
      <c r="Q130" s="13">
        <v>5962079.9099999964</v>
      </c>
      <c r="R130" s="14">
        <f t="shared" si="20"/>
        <v>27138818.150000002</v>
      </c>
      <c r="S130" s="13">
        <v>-1713.53</v>
      </c>
      <c r="T130" s="13">
        <v>-31859.020000000004</v>
      </c>
      <c r="U130" s="13">
        <v>-46474.349999999991</v>
      </c>
      <c r="V130" s="13">
        <v>-40726.119999999995</v>
      </c>
      <c r="W130" s="13">
        <v>2945.4999999999854</v>
      </c>
      <c r="X130" s="13">
        <v>-35345.63999999997</v>
      </c>
      <c r="Y130" s="13">
        <v>-49870.929999999993</v>
      </c>
      <c r="Z130" s="13">
        <v>-116506.37</v>
      </c>
      <c r="AA130" s="13">
        <v>-176221.04000000004</v>
      </c>
      <c r="AB130" s="13">
        <v>-20185.919999999984</v>
      </c>
      <c r="AC130" s="13">
        <v>-189414.88999999996</v>
      </c>
      <c r="AD130" s="13">
        <v>-89756.390000000014</v>
      </c>
      <c r="AE130" s="14">
        <f t="shared" si="21"/>
        <v>-795128.7</v>
      </c>
      <c r="AF130" s="15">
        <f t="shared" si="19"/>
        <v>491006373.72000021</v>
      </c>
      <c r="AG130" s="16"/>
    </row>
    <row r="131" spans="1:33" ht="14.5" x14ac:dyDescent="0.35">
      <c r="A131" s="11">
        <v>1845</v>
      </c>
      <c r="B131" s="12" t="s">
        <v>13</v>
      </c>
      <c r="C131" s="13">
        <f t="shared" si="17"/>
        <v>1293622959.1699998</v>
      </c>
      <c r="D131" s="13"/>
      <c r="E131" s="13">
        <f t="shared" si="18"/>
        <v>1293622959.1699998</v>
      </c>
      <c r="F131" s="13">
        <v>5269031.3500000034</v>
      </c>
      <c r="G131" s="13">
        <v>2058189.2700000061</v>
      </c>
      <c r="H131" s="13">
        <v>5071234.6300000055</v>
      </c>
      <c r="I131" s="13">
        <v>7448314.8399999924</v>
      </c>
      <c r="J131" s="13">
        <v>8829898.3699999861</v>
      </c>
      <c r="K131" s="13">
        <v>11058966.579999991</v>
      </c>
      <c r="L131" s="13">
        <v>9042974.1799999997</v>
      </c>
      <c r="M131" s="13">
        <v>13407739.099999994</v>
      </c>
      <c r="N131" s="13">
        <v>9642181.9300000072</v>
      </c>
      <c r="O131" s="13">
        <v>9328809.049999997</v>
      </c>
      <c r="P131" s="13">
        <v>13526813.230000019</v>
      </c>
      <c r="Q131" s="13">
        <v>21742328.40000008</v>
      </c>
      <c r="R131" s="14">
        <f t="shared" si="20"/>
        <v>116426480.93000008</v>
      </c>
      <c r="S131" s="13">
        <v>-234633.31000000003</v>
      </c>
      <c r="T131" s="13">
        <v>-70179.350000000006</v>
      </c>
      <c r="U131" s="13">
        <v>-131451.98999999987</v>
      </c>
      <c r="V131" s="13">
        <v>-317650.21000000008</v>
      </c>
      <c r="W131" s="13">
        <v>-304814.47000000009</v>
      </c>
      <c r="X131" s="13">
        <v>-126908.62999999989</v>
      </c>
      <c r="Y131" s="13">
        <v>-178415.99</v>
      </c>
      <c r="Z131" s="13">
        <v>-314967.12000000011</v>
      </c>
      <c r="AA131" s="13">
        <v>-158722.61999999988</v>
      </c>
      <c r="AB131" s="13">
        <v>-226020.70000000019</v>
      </c>
      <c r="AC131" s="13">
        <v>-36025.480000000214</v>
      </c>
      <c r="AD131" s="13">
        <v>-117230.01999999955</v>
      </c>
      <c r="AE131" s="14">
        <f t="shared" si="21"/>
        <v>-2217019.8899999997</v>
      </c>
      <c r="AF131" s="15">
        <f t="shared" si="19"/>
        <v>1407832420.2099998</v>
      </c>
      <c r="AG131" s="16"/>
    </row>
    <row r="132" spans="1:33" ht="14.5" x14ac:dyDescent="0.35">
      <c r="A132" s="11">
        <v>1850</v>
      </c>
      <c r="B132" s="12" t="s">
        <v>14</v>
      </c>
      <c r="C132" s="13">
        <f t="shared" si="17"/>
        <v>615105780.22999966</v>
      </c>
      <c r="D132" s="13"/>
      <c r="E132" s="13">
        <f t="shared" si="18"/>
        <v>615105780.22999966</v>
      </c>
      <c r="F132" s="13">
        <v>2852116.2799999993</v>
      </c>
      <c r="G132" s="13">
        <v>4761712.120000001</v>
      </c>
      <c r="H132" s="13">
        <v>7145760.799999997</v>
      </c>
      <c r="I132" s="13">
        <v>5315340.1499999966</v>
      </c>
      <c r="J132" s="13">
        <v>7594421.5899999961</v>
      </c>
      <c r="K132" s="13">
        <v>9288642.4600000009</v>
      </c>
      <c r="L132" s="13">
        <v>8024841.8799999952</v>
      </c>
      <c r="M132" s="13">
        <v>10708828.350000001</v>
      </c>
      <c r="N132" s="13">
        <v>6835077.9900000021</v>
      </c>
      <c r="O132" s="13">
        <v>9879458.7900000066</v>
      </c>
      <c r="P132" s="13">
        <v>10680520.149999991</v>
      </c>
      <c r="Q132" s="13">
        <v>13470261.849999994</v>
      </c>
      <c r="R132" s="14">
        <f t="shared" si="20"/>
        <v>96556982.409999982</v>
      </c>
      <c r="S132" s="13">
        <v>-76256.760000000009</v>
      </c>
      <c r="T132" s="13">
        <v>-144111.29</v>
      </c>
      <c r="U132" s="13">
        <v>-304413.78000000003</v>
      </c>
      <c r="V132" s="13">
        <v>-248934.36999999988</v>
      </c>
      <c r="W132" s="13">
        <v>-568523.17000000016</v>
      </c>
      <c r="X132" s="13">
        <v>-277843.77</v>
      </c>
      <c r="Y132" s="13">
        <v>-132145.29000000004</v>
      </c>
      <c r="Z132" s="13">
        <v>-470253.20000000019</v>
      </c>
      <c r="AA132" s="13">
        <v>-274337.43000000017</v>
      </c>
      <c r="AB132" s="13">
        <v>-358017.24000000022</v>
      </c>
      <c r="AC132" s="13">
        <v>-229748.04000000004</v>
      </c>
      <c r="AD132" s="13">
        <v>-203203.45000000019</v>
      </c>
      <c r="AE132" s="14">
        <f t="shared" si="21"/>
        <v>-3287787.790000001</v>
      </c>
      <c r="AF132" s="15">
        <f t="shared" si="19"/>
        <v>708374974.84999967</v>
      </c>
      <c r="AG132" s="16"/>
    </row>
    <row r="133" spans="1:33" ht="14.5" x14ac:dyDescent="0.35">
      <c r="A133" s="11">
        <v>1855</v>
      </c>
      <c r="B133" s="12" t="s">
        <v>15</v>
      </c>
      <c r="C133" s="13">
        <f t="shared" si="17"/>
        <v>109000826.11000009</v>
      </c>
      <c r="D133" s="13"/>
      <c r="E133" s="13">
        <f t="shared" si="18"/>
        <v>109000826.11000009</v>
      </c>
      <c r="F133" s="13">
        <v>205573.69999999958</v>
      </c>
      <c r="G133" s="13">
        <v>152527.90000000017</v>
      </c>
      <c r="H133" s="13">
        <v>209132.1599999998</v>
      </c>
      <c r="I133" s="13">
        <v>263643.9800000001</v>
      </c>
      <c r="J133" s="13">
        <v>298482.49000000057</v>
      </c>
      <c r="K133" s="13">
        <v>732264.40000000107</v>
      </c>
      <c r="L133" s="13">
        <v>473350.48999999976</v>
      </c>
      <c r="M133" s="13">
        <v>749054.77000000468</v>
      </c>
      <c r="N133" s="13">
        <v>285591.34999999963</v>
      </c>
      <c r="O133" s="13">
        <v>239588.18999999994</v>
      </c>
      <c r="P133" s="13">
        <v>820946.01999999862</v>
      </c>
      <c r="Q133" s="13">
        <v>836234.99999999907</v>
      </c>
      <c r="R133" s="14">
        <f t="shared" si="20"/>
        <v>5266390.450000003</v>
      </c>
      <c r="S133" s="13">
        <v>-43369.130000000005</v>
      </c>
      <c r="T133" s="13">
        <v>-20349.870000000003</v>
      </c>
      <c r="U133" s="13">
        <v>-86105.400000000023</v>
      </c>
      <c r="V133" s="13">
        <v>-22430.639999999985</v>
      </c>
      <c r="W133" s="13">
        <v>-768.57000000000698</v>
      </c>
      <c r="X133" s="13">
        <v>-46645.229999999981</v>
      </c>
      <c r="Y133" s="13">
        <v>-10538.280000000028</v>
      </c>
      <c r="Z133" s="13">
        <v>-887.68999999997322</v>
      </c>
      <c r="AA133" s="13">
        <v>-32893.700000000012</v>
      </c>
      <c r="AB133" s="13">
        <v>-78439.48000000004</v>
      </c>
      <c r="AC133" s="13">
        <v>-37567.869999999995</v>
      </c>
      <c r="AD133" s="13">
        <v>-16199.960000000079</v>
      </c>
      <c r="AE133" s="14">
        <f t="shared" si="21"/>
        <v>-396195.82000000012</v>
      </c>
      <c r="AF133" s="15">
        <f t="shared" si="19"/>
        <v>113871020.7400001</v>
      </c>
      <c r="AG133" s="16"/>
    </row>
    <row r="134" spans="1:33" ht="14.5" x14ac:dyDescent="0.35">
      <c r="A134" s="11">
        <v>1860</v>
      </c>
      <c r="B134" s="12" t="s">
        <v>16</v>
      </c>
      <c r="C134" s="13">
        <f t="shared" si="17"/>
        <v>260492180.19000006</v>
      </c>
      <c r="D134" s="13"/>
      <c r="E134" s="13">
        <f t="shared" si="18"/>
        <v>260492180.19000006</v>
      </c>
      <c r="F134" s="13">
        <v>893524.97</v>
      </c>
      <c r="G134" s="13">
        <v>1387298.9800000002</v>
      </c>
      <c r="H134" s="13">
        <v>1815948.2399999998</v>
      </c>
      <c r="I134" s="13">
        <v>862358.8899999992</v>
      </c>
      <c r="J134" s="13">
        <v>2275897.6900000004</v>
      </c>
      <c r="K134" s="13">
        <v>1733561.6699999981</v>
      </c>
      <c r="L134" s="13">
        <v>2048849.9300000034</v>
      </c>
      <c r="M134" s="13">
        <v>2426580.2899999991</v>
      </c>
      <c r="N134" s="13">
        <v>1081068.089999998</v>
      </c>
      <c r="O134" s="13">
        <v>3151450.83</v>
      </c>
      <c r="P134" s="13">
        <v>1899992.1899999976</v>
      </c>
      <c r="Q134" s="13">
        <v>3472504</v>
      </c>
      <c r="R134" s="14">
        <f t="shared" si="20"/>
        <v>23049035.769999996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>
        <v>-3.2687239581719041E-9</v>
      </c>
      <c r="AE134" s="14">
        <f t="shared" si="21"/>
        <v>-3.2687239581719041E-9</v>
      </c>
      <c r="AF134" s="15">
        <f t="shared" si="19"/>
        <v>283541215.96000004</v>
      </c>
      <c r="AG134" s="16"/>
    </row>
    <row r="135" spans="1:33" ht="14.5" x14ac:dyDescent="0.35">
      <c r="A135" s="11">
        <v>1908</v>
      </c>
      <c r="B135" s="12" t="s">
        <v>17</v>
      </c>
      <c r="C135" s="13">
        <f t="shared" si="17"/>
        <v>132596419.9270013</v>
      </c>
      <c r="D135" s="13"/>
      <c r="E135" s="13">
        <f t="shared" si="18"/>
        <v>132596419.9270013</v>
      </c>
      <c r="F135" s="13">
        <v>14307.540000000003</v>
      </c>
      <c r="G135" s="13">
        <v>3449.9999999999982</v>
      </c>
      <c r="H135" s="13">
        <v>71058.320000000007</v>
      </c>
      <c r="I135" s="13">
        <v>4225.0000000000582</v>
      </c>
      <c r="J135" s="13">
        <v>122438.11000000016</v>
      </c>
      <c r="K135" s="13">
        <v>17500</v>
      </c>
      <c r="L135" s="13">
        <v>116285.05999999979</v>
      </c>
      <c r="M135" s="13">
        <v>0</v>
      </c>
      <c r="N135" s="13">
        <v>1.8189894035458565E-11</v>
      </c>
      <c r="O135" s="13">
        <v>301545.45999999973</v>
      </c>
      <c r="P135" s="13">
        <v>61106674.610000007</v>
      </c>
      <c r="Q135" s="13">
        <v>6492417.9699999988</v>
      </c>
      <c r="R135" s="14">
        <f t="shared" si="20"/>
        <v>68249902.070000008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-460598.69</v>
      </c>
      <c r="AA135" s="13">
        <v>0</v>
      </c>
      <c r="AB135" s="13">
        <v>0</v>
      </c>
      <c r="AC135" s="13">
        <v>0</v>
      </c>
      <c r="AD135" s="13">
        <v>0</v>
      </c>
      <c r="AE135" s="14">
        <f t="shared" si="21"/>
        <v>-460598.69</v>
      </c>
      <c r="AF135" s="15">
        <f t="shared" si="19"/>
        <v>200385723.30700129</v>
      </c>
      <c r="AG135" s="16"/>
    </row>
    <row r="136" spans="1:33" ht="14.5" x14ac:dyDescent="0.35">
      <c r="A136" s="11">
        <v>1915</v>
      </c>
      <c r="B136" s="12" t="s">
        <v>18</v>
      </c>
      <c r="C136" s="13">
        <f t="shared" si="17"/>
        <v>3671280.57</v>
      </c>
      <c r="D136" s="13"/>
      <c r="E136" s="13">
        <f t="shared" si="18"/>
        <v>3671280.57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68331.839999999997</v>
      </c>
      <c r="M136" s="13">
        <v>3201.5599999999977</v>
      </c>
      <c r="N136" s="13">
        <v>-7.503331289626658E-12</v>
      </c>
      <c r="O136" s="13">
        <v>1664.7700000000041</v>
      </c>
      <c r="P136" s="13">
        <v>2751711.5</v>
      </c>
      <c r="Q136" s="13">
        <v>15929.470000000205</v>
      </c>
      <c r="R136" s="14">
        <f t="shared" si="20"/>
        <v>2840839.14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-147183.66</v>
      </c>
      <c r="Y136" s="13">
        <v>0</v>
      </c>
      <c r="Z136" s="13">
        <v>0</v>
      </c>
      <c r="AA136" s="13">
        <v>0</v>
      </c>
      <c r="AB136" s="13">
        <v>-333453.18999999994</v>
      </c>
      <c r="AC136" s="13">
        <v>0</v>
      </c>
      <c r="AD136" s="13">
        <v>-318865.28000000003</v>
      </c>
      <c r="AE136" s="14">
        <f t="shared" si="21"/>
        <v>-799502.13</v>
      </c>
      <c r="AF136" s="15">
        <f t="shared" si="19"/>
        <v>5712617.5800000001</v>
      </c>
      <c r="AG136" s="16"/>
    </row>
    <row r="137" spans="1:33" ht="14.5" x14ac:dyDescent="0.35">
      <c r="A137" s="11">
        <v>1920</v>
      </c>
      <c r="B137" s="12" t="s">
        <v>19</v>
      </c>
      <c r="C137" s="13">
        <f t="shared" si="17"/>
        <v>30432217.849999998</v>
      </c>
      <c r="D137" s="13"/>
      <c r="E137" s="13">
        <f t="shared" si="18"/>
        <v>30432217.849999998</v>
      </c>
      <c r="F137" s="13">
        <v>246123.3</v>
      </c>
      <c r="G137" s="13">
        <v>173099.95</v>
      </c>
      <c r="H137" s="13">
        <v>85158.890000000014</v>
      </c>
      <c r="I137" s="13">
        <v>1118275.25</v>
      </c>
      <c r="J137" s="13">
        <v>151521.56999999983</v>
      </c>
      <c r="K137" s="13">
        <v>132774.85000000009</v>
      </c>
      <c r="L137" s="13">
        <v>801119.17000000039</v>
      </c>
      <c r="M137" s="13">
        <v>452604.79000000004</v>
      </c>
      <c r="N137" s="13">
        <v>26665.25</v>
      </c>
      <c r="O137" s="13">
        <v>213738.79000000004</v>
      </c>
      <c r="P137" s="13">
        <v>360057.54999999981</v>
      </c>
      <c r="Q137" s="13">
        <v>1022969.5999999996</v>
      </c>
      <c r="R137" s="14">
        <f t="shared" si="20"/>
        <v>4784108.96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-803134.55</v>
      </c>
      <c r="Y137" s="13">
        <v>0</v>
      </c>
      <c r="Z137" s="13">
        <v>0</v>
      </c>
      <c r="AA137" s="13">
        <v>0</v>
      </c>
      <c r="AB137" s="13">
        <v>-432283.07000000007</v>
      </c>
      <c r="AC137" s="13">
        <v>0</v>
      </c>
      <c r="AD137" s="13">
        <v>-5874390.0700000003</v>
      </c>
      <c r="AE137" s="14">
        <f t="shared" si="21"/>
        <v>-7109807.6900000004</v>
      </c>
      <c r="AF137" s="15">
        <f t="shared" si="19"/>
        <v>28106519.119999994</v>
      </c>
      <c r="AG137" s="16"/>
    </row>
    <row r="138" spans="1:33" ht="14.5" x14ac:dyDescent="0.35">
      <c r="A138" s="11">
        <v>1930</v>
      </c>
      <c r="B138" s="12" t="s">
        <v>20</v>
      </c>
      <c r="C138" s="13">
        <f t="shared" si="17"/>
        <v>66209142.430000015</v>
      </c>
      <c r="D138" s="13"/>
      <c r="E138" s="13">
        <f t="shared" si="18"/>
        <v>66209142.430000015</v>
      </c>
      <c r="F138" s="13">
        <v>50021.399999999994</v>
      </c>
      <c r="G138" s="13">
        <v>5794.2900000000154</v>
      </c>
      <c r="H138" s="13">
        <v>254956.45</v>
      </c>
      <c r="I138" s="13">
        <v>9366.3099999999977</v>
      </c>
      <c r="J138" s="13">
        <v>422574.31000000006</v>
      </c>
      <c r="K138" s="13">
        <v>-0.2099999999627471</v>
      </c>
      <c r="L138" s="13">
        <v>323.10999999998603</v>
      </c>
      <c r="M138" s="13">
        <v>1085796.96</v>
      </c>
      <c r="N138" s="13">
        <v>855616.4299999997</v>
      </c>
      <c r="O138" s="13">
        <v>30295.669999999925</v>
      </c>
      <c r="P138" s="13">
        <v>243084.52000000048</v>
      </c>
      <c r="Q138" s="13">
        <v>1831782.9799999995</v>
      </c>
      <c r="R138" s="14">
        <f t="shared" si="20"/>
        <v>4789612.22</v>
      </c>
      <c r="S138" s="13">
        <v>-400351.74</v>
      </c>
      <c r="T138" s="13">
        <v>-403059.07999999996</v>
      </c>
      <c r="U138" s="13">
        <v>0</v>
      </c>
      <c r="V138" s="13">
        <v>-60890</v>
      </c>
      <c r="W138" s="13">
        <v>0</v>
      </c>
      <c r="X138" s="13">
        <v>0</v>
      </c>
      <c r="Y138" s="13">
        <v>0</v>
      </c>
      <c r="Z138" s="13">
        <v>0</v>
      </c>
      <c r="AA138" s="13">
        <v>0</v>
      </c>
      <c r="AB138" s="13">
        <v>-370053.29999999993</v>
      </c>
      <c r="AC138" s="13">
        <v>0</v>
      </c>
      <c r="AD138" s="13">
        <v>0</v>
      </c>
      <c r="AE138" s="14">
        <f t="shared" si="21"/>
        <v>-1234354.1199999999</v>
      </c>
      <c r="AF138" s="15">
        <f t="shared" si="19"/>
        <v>69764400.530000016</v>
      </c>
      <c r="AG138" s="16"/>
    </row>
    <row r="139" spans="1:33" ht="14.5" x14ac:dyDescent="0.35">
      <c r="A139" s="11">
        <v>1935</v>
      </c>
      <c r="B139" s="12" t="s">
        <v>21</v>
      </c>
      <c r="C139" s="13">
        <f t="shared" si="17"/>
        <v>127252.0600000001</v>
      </c>
      <c r="D139" s="13"/>
      <c r="E139" s="13">
        <f t="shared" si="18"/>
        <v>127252.0600000001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666088.26</v>
      </c>
      <c r="Q139" s="13">
        <v>0</v>
      </c>
      <c r="R139" s="14">
        <f t="shared" si="20"/>
        <v>666088.26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-889.91000000000008</v>
      </c>
      <c r="Y139" s="13">
        <v>0</v>
      </c>
      <c r="Z139" s="13">
        <v>0</v>
      </c>
      <c r="AA139" s="13">
        <v>0</v>
      </c>
      <c r="AB139" s="13">
        <v>-577.44000000000005</v>
      </c>
      <c r="AC139" s="13">
        <v>0</v>
      </c>
      <c r="AD139" s="13">
        <v>-142.62999999999988</v>
      </c>
      <c r="AE139" s="14">
        <f t="shared" si="21"/>
        <v>-1609.98</v>
      </c>
      <c r="AF139" s="15">
        <f t="shared" si="19"/>
        <v>791730.34000000008</v>
      </c>
      <c r="AG139" s="16"/>
    </row>
    <row r="140" spans="1:33" ht="14.5" x14ac:dyDescent="0.35">
      <c r="A140" s="11">
        <v>1940</v>
      </c>
      <c r="B140" s="12" t="s">
        <v>22</v>
      </c>
      <c r="C140" s="13">
        <f t="shared" si="17"/>
        <v>6962827.8699999992</v>
      </c>
      <c r="D140" s="13"/>
      <c r="E140" s="13">
        <f t="shared" si="18"/>
        <v>6962827.8699999992</v>
      </c>
      <c r="F140" s="13">
        <v>0</v>
      </c>
      <c r="G140" s="13">
        <v>0</v>
      </c>
      <c r="H140" s="13">
        <v>0.12000000000000455</v>
      </c>
      <c r="I140" s="13">
        <v>-0.12000000000000455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4">
        <f t="shared" si="20"/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-243439.28999999998</v>
      </c>
      <c r="Y140" s="13">
        <v>0</v>
      </c>
      <c r="Z140" s="13">
        <v>0</v>
      </c>
      <c r="AA140" s="13">
        <v>0</v>
      </c>
      <c r="AB140" s="13">
        <v>-265968.80000000005</v>
      </c>
      <c r="AC140" s="13">
        <v>0</v>
      </c>
      <c r="AD140" s="13">
        <v>-475591.51999999984</v>
      </c>
      <c r="AE140" s="14">
        <f t="shared" si="21"/>
        <v>-984999.60999999987</v>
      </c>
      <c r="AF140" s="15">
        <f t="shared" si="19"/>
        <v>5977828.2599999998</v>
      </c>
      <c r="AG140" s="16"/>
    </row>
    <row r="141" spans="1:33" ht="14.5" x14ac:dyDescent="0.35">
      <c r="A141" s="11">
        <v>1945</v>
      </c>
      <c r="B141" s="12" t="s">
        <v>23</v>
      </c>
      <c r="C141" s="13">
        <f t="shared" si="17"/>
        <v>2739028.310000001</v>
      </c>
      <c r="D141" s="13"/>
      <c r="E141" s="13">
        <f t="shared" si="18"/>
        <v>2739028.310000001</v>
      </c>
      <c r="F141" s="13">
        <v>26308.030000000002</v>
      </c>
      <c r="G141" s="13">
        <v>52152.33</v>
      </c>
      <c r="H141" s="13">
        <v>126890.12999999999</v>
      </c>
      <c r="I141" s="13">
        <v>53465.25</v>
      </c>
      <c r="J141" s="13">
        <v>78095.560000000056</v>
      </c>
      <c r="K141" s="13">
        <v>142235.99000000005</v>
      </c>
      <c r="L141" s="13">
        <v>77151.94</v>
      </c>
      <c r="M141" s="13">
        <v>135958.88</v>
      </c>
      <c r="N141" s="13">
        <v>30778.119999999995</v>
      </c>
      <c r="O141" s="13">
        <v>78508</v>
      </c>
      <c r="P141" s="13">
        <v>34686.949999999953</v>
      </c>
      <c r="Q141" s="13">
        <v>7222.2299999999814</v>
      </c>
      <c r="R141" s="14">
        <f t="shared" si="20"/>
        <v>843453.41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-4939.04</v>
      </c>
      <c r="Y141" s="13">
        <v>0</v>
      </c>
      <c r="Z141" s="13">
        <v>0</v>
      </c>
      <c r="AA141" s="13">
        <v>0</v>
      </c>
      <c r="AB141" s="13">
        <v>-96173.98</v>
      </c>
      <c r="AC141" s="13">
        <v>0</v>
      </c>
      <c r="AD141" s="13">
        <v>-22712.570000000007</v>
      </c>
      <c r="AE141" s="14">
        <f t="shared" si="21"/>
        <v>-123825.59</v>
      </c>
      <c r="AF141" s="15">
        <f t="shared" si="19"/>
        <v>3458656.1300000013</v>
      </c>
      <c r="AG141" s="16"/>
    </row>
    <row r="142" spans="1:33" ht="14.5" x14ac:dyDescent="0.35">
      <c r="A142" s="11">
        <v>1955</v>
      </c>
      <c r="B142" s="12" t="s">
        <v>24</v>
      </c>
      <c r="C142" s="13">
        <f t="shared" si="17"/>
        <v>4114707.8600000003</v>
      </c>
      <c r="D142" s="13"/>
      <c r="E142" s="13">
        <f t="shared" si="18"/>
        <v>4114707.8600000003</v>
      </c>
      <c r="F142" s="13">
        <v>29066.14</v>
      </c>
      <c r="G142" s="13">
        <v>31669.360000000008</v>
      </c>
      <c r="H142" s="13">
        <v>50667.170000000006</v>
      </c>
      <c r="I142" s="13">
        <v>64842.549999999988</v>
      </c>
      <c r="J142" s="13">
        <v>17068.290000000008</v>
      </c>
      <c r="K142" s="13">
        <v>-90756.669999999984</v>
      </c>
      <c r="L142" s="13">
        <v>614481.84999999986</v>
      </c>
      <c r="M142" s="13">
        <v>0.41000000003259629</v>
      </c>
      <c r="N142" s="13">
        <v>37561.920000000042</v>
      </c>
      <c r="O142" s="13">
        <v>15013.5</v>
      </c>
      <c r="P142" s="13">
        <v>40257.239999999991</v>
      </c>
      <c r="Q142" s="13">
        <v>232444.71999999997</v>
      </c>
      <c r="R142" s="14">
        <f t="shared" si="20"/>
        <v>1042316.48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-56535.03</v>
      </c>
      <c r="Y142" s="13">
        <v>0</v>
      </c>
      <c r="Z142" s="13">
        <v>0</v>
      </c>
      <c r="AA142" s="13">
        <v>0</v>
      </c>
      <c r="AB142" s="13">
        <v>-29240.11</v>
      </c>
      <c r="AC142" s="13">
        <v>0</v>
      </c>
      <c r="AD142" s="13">
        <v>-90230.230000000025</v>
      </c>
      <c r="AE142" s="14">
        <f t="shared" si="21"/>
        <v>-176005.37000000002</v>
      </c>
      <c r="AF142" s="15">
        <f t="shared" si="19"/>
        <v>4981018.97</v>
      </c>
      <c r="AG142" s="16"/>
    </row>
    <row r="143" spans="1:33" ht="14.5" x14ac:dyDescent="0.35">
      <c r="A143" s="11">
        <v>1960</v>
      </c>
      <c r="B143" s="12" t="s">
        <v>25</v>
      </c>
      <c r="C143" s="13">
        <f t="shared" si="17"/>
        <v>8428617.5600000005</v>
      </c>
      <c r="D143" s="13"/>
      <c r="E143" s="13">
        <f t="shared" si="18"/>
        <v>8428617.5600000005</v>
      </c>
      <c r="F143" s="13">
        <v>86860.75</v>
      </c>
      <c r="G143" s="13">
        <v>11320.100000000006</v>
      </c>
      <c r="H143" s="13">
        <v>51238.399999999994</v>
      </c>
      <c r="I143" s="13">
        <v>1267597.53</v>
      </c>
      <c r="J143" s="13">
        <v>0.33999999961815774</v>
      </c>
      <c r="K143" s="13">
        <v>20359.399999999907</v>
      </c>
      <c r="L143" s="13">
        <v>5540.5</v>
      </c>
      <c r="M143" s="13">
        <v>44416.600000000093</v>
      </c>
      <c r="N143" s="13">
        <v>37577.399999999907</v>
      </c>
      <c r="O143" s="13">
        <v>25011.449999999953</v>
      </c>
      <c r="P143" s="13">
        <v>0</v>
      </c>
      <c r="Q143" s="13">
        <v>1001233.1200000003</v>
      </c>
      <c r="R143" s="14">
        <f t="shared" si="20"/>
        <v>2551155.59</v>
      </c>
      <c r="S143" s="13">
        <v>0</v>
      </c>
      <c r="T143" s="13">
        <v>0</v>
      </c>
      <c r="U143" s="13">
        <v>0</v>
      </c>
      <c r="V143" s="13">
        <v>-1.8189894035458565E-12</v>
      </c>
      <c r="W143" s="13">
        <v>0</v>
      </c>
      <c r="X143" s="13">
        <v>0</v>
      </c>
      <c r="Y143" s="13">
        <v>-1256456.3600000001</v>
      </c>
      <c r="Z143" s="13">
        <v>0</v>
      </c>
      <c r="AA143" s="13">
        <v>0</v>
      </c>
      <c r="AB143" s="13">
        <v>0</v>
      </c>
      <c r="AC143" s="13">
        <v>0</v>
      </c>
      <c r="AD143" s="13">
        <v>0</v>
      </c>
      <c r="AE143" s="14">
        <f t="shared" si="21"/>
        <v>-1256456.3600000001</v>
      </c>
      <c r="AF143" s="15">
        <f t="shared" si="19"/>
        <v>9723316.790000001</v>
      </c>
      <c r="AG143" s="16"/>
    </row>
    <row r="144" spans="1:33" ht="25" x14ac:dyDescent="0.35">
      <c r="A144" s="11">
        <v>1970</v>
      </c>
      <c r="B144" s="12" t="s">
        <v>26</v>
      </c>
      <c r="C144" s="13">
        <f t="shared" si="17"/>
        <v>1.9748983031604439E-3</v>
      </c>
      <c r="D144" s="13"/>
      <c r="E144" s="13">
        <f t="shared" si="18"/>
        <v>1.9748983031604439E-3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4">
        <f t="shared" si="20"/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>
        <v>0</v>
      </c>
      <c r="AC144" s="13">
        <v>0</v>
      </c>
      <c r="AD144" s="13">
        <v>0</v>
      </c>
      <c r="AE144" s="14">
        <f t="shared" si="21"/>
        <v>0</v>
      </c>
      <c r="AF144" s="15">
        <f t="shared" si="19"/>
        <v>1.9748983031604439E-3</v>
      </c>
      <c r="AG144" s="16"/>
    </row>
    <row r="145" spans="1:33" ht="14.5" x14ac:dyDescent="0.35">
      <c r="A145" s="11">
        <v>1980</v>
      </c>
      <c r="B145" s="12" t="s">
        <v>27</v>
      </c>
      <c r="C145" s="13">
        <f t="shared" si="17"/>
        <v>33931176.599999994</v>
      </c>
      <c r="D145" s="13"/>
      <c r="E145" s="13">
        <f t="shared" si="18"/>
        <v>33931176.599999994</v>
      </c>
      <c r="F145" s="13">
        <v>76943.130000000092</v>
      </c>
      <c r="G145" s="13">
        <v>23106.75</v>
      </c>
      <c r="H145" s="13">
        <v>338006.97999999975</v>
      </c>
      <c r="I145" s="13">
        <v>195348.82000000007</v>
      </c>
      <c r="J145" s="13">
        <v>167060.28000000003</v>
      </c>
      <c r="K145" s="13">
        <v>106916</v>
      </c>
      <c r="L145" s="13">
        <v>88027.939999999944</v>
      </c>
      <c r="M145" s="13">
        <v>325338.16999999946</v>
      </c>
      <c r="N145" s="13">
        <v>48249.580000000075</v>
      </c>
      <c r="O145" s="13">
        <v>411137.10999999987</v>
      </c>
      <c r="P145" s="13">
        <v>382939.14000000013</v>
      </c>
      <c r="Q145" s="13">
        <v>111125.93999999994</v>
      </c>
      <c r="R145" s="14">
        <f t="shared" si="20"/>
        <v>2274199.8399999994</v>
      </c>
      <c r="S145" s="13">
        <v>-12032.78</v>
      </c>
      <c r="T145" s="13">
        <v>-7334.7500000000018</v>
      </c>
      <c r="U145" s="13">
        <v>-6408.7499999999964</v>
      </c>
      <c r="V145" s="13">
        <v>-31305.170000000006</v>
      </c>
      <c r="W145" s="13">
        <v>-3500.260000000002</v>
      </c>
      <c r="X145" s="13">
        <v>-16587.72</v>
      </c>
      <c r="Y145" s="13">
        <v>-23192.320000000007</v>
      </c>
      <c r="Z145" s="13">
        <v>-17532.499999999971</v>
      </c>
      <c r="AA145" s="13">
        <v>-30742.300000000003</v>
      </c>
      <c r="AB145" s="13">
        <v>-20630.179999999993</v>
      </c>
      <c r="AC145" s="13">
        <v>-33016.410000000003</v>
      </c>
      <c r="AD145" s="13">
        <v>-23284.299999999959</v>
      </c>
      <c r="AE145" s="14">
        <f t="shared" si="21"/>
        <v>-225567.43999999994</v>
      </c>
      <c r="AF145" s="15">
        <f t="shared" si="19"/>
        <v>35979808.999999993</v>
      </c>
      <c r="AG145" s="16"/>
    </row>
    <row r="146" spans="1:33" ht="14.5" x14ac:dyDescent="0.35">
      <c r="A146" s="11">
        <v>1985</v>
      </c>
      <c r="B146" s="12" t="s">
        <v>28</v>
      </c>
      <c r="C146" s="13">
        <f t="shared" si="17"/>
        <v>0</v>
      </c>
      <c r="D146" s="13"/>
      <c r="E146" s="13">
        <f t="shared" si="18"/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4">
        <f t="shared" si="20"/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>
        <v>0</v>
      </c>
      <c r="AC146" s="13">
        <v>0</v>
      </c>
      <c r="AD146" s="13">
        <v>0</v>
      </c>
      <c r="AE146" s="14">
        <f t="shared" si="21"/>
        <v>0</v>
      </c>
      <c r="AF146" s="15">
        <f t="shared" si="19"/>
        <v>0</v>
      </c>
      <c r="AG146" s="16"/>
    </row>
    <row r="147" spans="1:33" ht="14.5" x14ac:dyDescent="0.35">
      <c r="A147" s="11">
        <v>1995</v>
      </c>
      <c r="B147" s="12" t="s">
        <v>29</v>
      </c>
      <c r="C147" s="13">
        <f t="shared" si="17"/>
        <v>0.12679271399974823</v>
      </c>
      <c r="D147" s="13"/>
      <c r="E147" s="13">
        <f t="shared" si="18"/>
        <v>0.12679271399974823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4">
        <f t="shared" si="20"/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14">
        <f t="shared" si="21"/>
        <v>0</v>
      </c>
      <c r="AF147" s="15">
        <f t="shared" si="19"/>
        <v>0.12679271399974823</v>
      </c>
      <c r="AG147" s="16"/>
    </row>
    <row r="148" spans="1:33" ht="14.5" x14ac:dyDescent="0.35">
      <c r="A148" s="11">
        <v>2440</v>
      </c>
      <c r="B148" s="12" t="s">
        <v>31</v>
      </c>
      <c r="C148" s="13">
        <f t="shared" si="17"/>
        <v>-647498139.26000011</v>
      </c>
      <c r="D148" s="13"/>
      <c r="E148" s="13">
        <f t="shared" si="18"/>
        <v>-647498139.26000011</v>
      </c>
      <c r="F148" s="13">
        <v>-4013878.1399999987</v>
      </c>
      <c r="G148" s="13">
        <v>-2267651.6499999994</v>
      </c>
      <c r="H148" s="13">
        <v>-6777883.8000000017</v>
      </c>
      <c r="I148" s="13">
        <v>-5802624.9000000022</v>
      </c>
      <c r="J148" s="13">
        <v>-15778912.599999994</v>
      </c>
      <c r="K148" s="13">
        <v>-17709569.930000015</v>
      </c>
      <c r="L148" s="13">
        <v>-6071923.9399999902</v>
      </c>
      <c r="M148" s="13">
        <v>-6778915.5199999884</v>
      </c>
      <c r="N148" s="13">
        <v>-5223948.2300000042</v>
      </c>
      <c r="O148" s="13">
        <v>-9714421.8900000006</v>
      </c>
      <c r="P148" s="13">
        <v>-8087277.5799999982</v>
      </c>
      <c r="Q148" s="13">
        <v>-12009111.340000004</v>
      </c>
      <c r="R148" s="14">
        <f t="shared" si="20"/>
        <v>-100236119.52</v>
      </c>
      <c r="S148" s="13">
        <v>65024.12000000001</v>
      </c>
      <c r="T148" s="13">
        <v>37867.19</v>
      </c>
      <c r="U148" s="13">
        <v>185849.03000000003</v>
      </c>
      <c r="V148" s="13">
        <v>276008.92999999988</v>
      </c>
      <c r="W148" s="13">
        <v>108480.19000000006</v>
      </c>
      <c r="X148" s="13">
        <v>95284.75</v>
      </c>
      <c r="Y148" s="13">
        <v>564615.94999999972</v>
      </c>
      <c r="Z148" s="13">
        <v>171118.53000000003</v>
      </c>
      <c r="AA148" s="13">
        <v>182087.33000000031</v>
      </c>
      <c r="AB148" s="13">
        <v>133465.74999999977</v>
      </c>
      <c r="AC148" s="13">
        <v>334804.80000000005</v>
      </c>
      <c r="AD148" s="13">
        <v>138655.41000000015</v>
      </c>
      <c r="AE148" s="14">
        <f t="shared" si="21"/>
        <v>2293261.98</v>
      </c>
      <c r="AF148" s="15">
        <f t="shared" si="19"/>
        <v>-745440996.80000007</v>
      </c>
      <c r="AG148" s="16"/>
    </row>
    <row r="149" spans="1:33" ht="14.5" x14ac:dyDescent="0.35">
      <c r="A149" s="17">
        <v>2005</v>
      </c>
      <c r="B149" s="18" t="s">
        <v>55</v>
      </c>
      <c r="C149" s="13">
        <f t="shared" si="17"/>
        <v>18821768.140000001</v>
      </c>
      <c r="D149" s="13"/>
      <c r="E149" s="13">
        <f t="shared" si="18"/>
        <v>18821768.140000001</v>
      </c>
      <c r="F149" s="13">
        <v>0</v>
      </c>
      <c r="G149" s="13">
        <v>0</v>
      </c>
      <c r="H149" s="13">
        <v>0</v>
      </c>
      <c r="I149" s="13">
        <v>0</v>
      </c>
      <c r="J149" s="13">
        <v>1206526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-160870</v>
      </c>
      <c r="Q149" s="13">
        <v>-137137.66000000003</v>
      </c>
      <c r="R149" s="14">
        <f t="shared" si="20"/>
        <v>908518.34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0</v>
      </c>
      <c r="AB149" s="13">
        <v>0</v>
      </c>
      <c r="AC149" s="13">
        <v>-4562742.28</v>
      </c>
      <c r="AD149" s="13">
        <v>-3397601.6399999997</v>
      </c>
      <c r="AE149" s="14">
        <f t="shared" si="21"/>
        <v>-7960343.9199999999</v>
      </c>
      <c r="AF149" s="15">
        <f t="shared" si="19"/>
        <v>11769942.560000001</v>
      </c>
      <c r="AG149" s="16"/>
    </row>
    <row r="150" spans="1:33" ht="13" x14ac:dyDescent="0.3">
      <c r="A150" s="17"/>
      <c r="B150" s="19" t="s">
        <v>30</v>
      </c>
      <c r="C150" s="20">
        <f t="shared" ref="C150:AF150" si="22">SUM(C121:C149)</f>
        <v>4147609428.8187709</v>
      </c>
      <c r="D150" s="20">
        <f t="shared" si="22"/>
        <v>0</v>
      </c>
      <c r="E150" s="20">
        <f t="shared" si="22"/>
        <v>4147609428.8187709</v>
      </c>
      <c r="F150" s="20">
        <f t="shared" si="22"/>
        <v>10926001.790000018</v>
      </c>
      <c r="G150" s="20">
        <f t="shared" si="22"/>
        <v>19140742.920000017</v>
      </c>
      <c r="H150" s="20">
        <f t="shared" si="22"/>
        <v>17157425.790000007</v>
      </c>
      <c r="I150" s="20">
        <f t="shared" si="22"/>
        <v>17648674.319999982</v>
      </c>
      <c r="J150" s="20">
        <f t="shared" si="22"/>
        <v>21909919.979999997</v>
      </c>
      <c r="K150" s="20">
        <f t="shared" si="22"/>
        <v>22461916.429999955</v>
      </c>
      <c r="L150" s="20">
        <f t="shared" si="22"/>
        <v>26318820.880000003</v>
      </c>
      <c r="M150" s="20">
        <f t="shared" si="22"/>
        <v>41846057.389999978</v>
      </c>
      <c r="N150" s="20">
        <f t="shared" si="22"/>
        <v>20896657.24000001</v>
      </c>
      <c r="O150" s="20">
        <f t="shared" si="22"/>
        <v>24497615.500000015</v>
      </c>
      <c r="P150" s="20">
        <f t="shared" si="22"/>
        <v>164495183.13999999</v>
      </c>
      <c r="Q150" s="20">
        <f t="shared" si="22"/>
        <v>58487669.680000067</v>
      </c>
      <c r="R150" s="20">
        <f t="shared" si="22"/>
        <v>445786685.06</v>
      </c>
      <c r="S150" s="20">
        <f t="shared" si="22"/>
        <v>-918876.6100000001</v>
      </c>
      <c r="T150" s="20">
        <f t="shared" si="22"/>
        <v>-769509.82000000007</v>
      </c>
      <c r="U150" s="20">
        <f t="shared" si="22"/>
        <v>-680944.96999999986</v>
      </c>
      <c r="V150" s="20">
        <f t="shared" si="22"/>
        <v>-752959.3</v>
      </c>
      <c r="W150" s="20">
        <f t="shared" si="22"/>
        <v>-1057962.1100000003</v>
      </c>
      <c r="X150" s="20">
        <f t="shared" si="22"/>
        <v>-3937227.6399999997</v>
      </c>
      <c r="Y150" s="20">
        <f t="shared" si="22"/>
        <v>-1365741.4800000002</v>
      </c>
      <c r="Z150" s="20">
        <f t="shared" si="22"/>
        <v>-1582940.2900000005</v>
      </c>
      <c r="AA150" s="20">
        <f t="shared" si="22"/>
        <v>-897035.83999999985</v>
      </c>
      <c r="AB150" s="20">
        <f t="shared" si="22"/>
        <v>-2426471.6800000006</v>
      </c>
      <c r="AC150" s="20">
        <f t="shared" si="22"/>
        <v>-5131858.43</v>
      </c>
      <c r="AD150" s="20">
        <f t="shared" si="22"/>
        <v>-12771964.470000003</v>
      </c>
      <c r="AE150" s="20">
        <f t="shared" si="22"/>
        <v>-32293492.640000008</v>
      </c>
      <c r="AF150" s="20">
        <f t="shared" si="22"/>
        <v>4561102621.2387705</v>
      </c>
      <c r="AG150" s="16"/>
    </row>
    <row r="151" spans="1:33" x14ac:dyDescent="0.25">
      <c r="AG151" s="16"/>
    </row>
    <row r="152" spans="1:33" x14ac:dyDescent="0.25">
      <c r="AG152" s="16"/>
    </row>
    <row r="153" spans="1:33" x14ac:dyDescent="0.25">
      <c r="AG153" s="16"/>
    </row>
    <row r="154" spans="1:33" ht="13" x14ac:dyDescent="0.3">
      <c r="R154" s="5"/>
      <c r="AG154" s="16"/>
    </row>
    <row r="155" spans="1:33" ht="14" x14ac:dyDescent="0.3">
      <c r="R155" s="5"/>
      <c r="AF155" s="6"/>
      <c r="AG155" s="16"/>
    </row>
    <row r="156" spans="1:33" x14ac:dyDescent="0.25">
      <c r="AG156" s="16"/>
    </row>
    <row r="157" spans="1:33" ht="25" x14ac:dyDescent="0.5">
      <c r="C157" s="24">
        <v>2024</v>
      </c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6"/>
      <c r="AG157" s="16"/>
    </row>
    <row r="158" spans="1:33" ht="30" customHeight="1" x14ac:dyDescent="0.3">
      <c r="A158" s="7" t="s">
        <v>48</v>
      </c>
      <c r="B158" s="8" t="s">
        <v>49</v>
      </c>
      <c r="C158" s="9" t="s">
        <v>50</v>
      </c>
      <c r="D158" s="9" t="s">
        <v>33</v>
      </c>
      <c r="E158" s="9" t="s">
        <v>1</v>
      </c>
      <c r="F158" s="9" t="s">
        <v>34</v>
      </c>
      <c r="G158" s="9" t="s">
        <v>35</v>
      </c>
      <c r="H158" s="9" t="s">
        <v>36</v>
      </c>
      <c r="I158" s="9" t="s">
        <v>37</v>
      </c>
      <c r="J158" s="9" t="s">
        <v>38</v>
      </c>
      <c r="K158" s="9" t="s">
        <v>39</v>
      </c>
      <c r="L158" s="9" t="s">
        <v>40</v>
      </c>
      <c r="M158" s="9" t="s">
        <v>41</v>
      </c>
      <c r="N158" s="9" t="s">
        <v>42</v>
      </c>
      <c r="O158" s="9" t="s">
        <v>43</v>
      </c>
      <c r="P158" s="9" t="s">
        <v>44</v>
      </c>
      <c r="Q158" s="9" t="s">
        <v>45</v>
      </c>
      <c r="R158" s="10" t="s">
        <v>53</v>
      </c>
      <c r="S158" s="9" t="s">
        <v>34</v>
      </c>
      <c r="T158" s="9" t="s">
        <v>35</v>
      </c>
      <c r="U158" s="9" t="s">
        <v>36</v>
      </c>
      <c r="V158" s="9" t="s">
        <v>37</v>
      </c>
      <c r="W158" s="9" t="s">
        <v>38</v>
      </c>
      <c r="X158" s="9" t="s">
        <v>39</v>
      </c>
      <c r="Y158" s="9" t="s">
        <v>40</v>
      </c>
      <c r="Z158" s="9" t="s">
        <v>41</v>
      </c>
      <c r="AA158" s="9" t="s">
        <v>42</v>
      </c>
      <c r="AB158" s="9" t="s">
        <v>43</v>
      </c>
      <c r="AC158" s="9" t="s">
        <v>44</v>
      </c>
      <c r="AD158" s="9" t="s">
        <v>45</v>
      </c>
      <c r="AE158" s="10" t="s">
        <v>54</v>
      </c>
      <c r="AF158" s="7" t="s">
        <v>2</v>
      </c>
      <c r="AG158" s="16"/>
    </row>
    <row r="159" spans="1:33" ht="25.5" customHeight="1" x14ac:dyDescent="0.35">
      <c r="A159" s="11">
        <v>1609</v>
      </c>
      <c r="B159" s="12" t="s">
        <v>3</v>
      </c>
      <c r="C159" s="13">
        <f t="shared" ref="C159:C187" si="23">AF121</f>
        <v>97012005.040000007</v>
      </c>
      <c r="D159" s="13"/>
      <c r="E159" s="13">
        <f t="shared" ref="E159:E187" si="24">SUM(C159:D159)</f>
        <v>97012005.040000007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4">
        <f>SUM(F159:Q159)</f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13">
        <v>0</v>
      </c>
      <c r="AA159" s="13">
        <v>0</v>
      </c>
      <c r="AB159" s="13">
        <v>0</v>
      </c>
      <c r="AC159" s="13">
        <v>0</v>
      </c>
      <c r="AD159" s="13">
        <v>0</v>
      </c>
      <c r="AE159" s="14">
        <f>SUM(S159:AD159)</f>
        <v>0</v>
      </c>
      <c r="AF159" s="15">
        <f t="shared" ref="AF159:AF187" si="25">E159+R159+AE159</f>
        <v>97012005.040000007</v>
      </c>
      <c r="AG159" s="16"/>
    </row>
    <row r="160" spans="1:33" ht="25" x14ac:dyDescent="0.35">
      <c r="A160" s="11">
        <v>1611</v>
      </c>
      <c r="B160" s="12" t="s">
        <v>4</v>
      </c>
      <c r="C160" s="13">
        <f t="shared" si="23"/>
        <v>193612582.88000003</v>
      </c>
      <c r="D160" s="13"/>
      <c r="E160" s="13">
        <f t="shared" si="24"/>
        <v>193612582.88000003</v>
      </c>
      <c r="F160" s="13">
        <v>524973.57000000007</v>
      </c>
      <c r="G160" s="13">
        <v>718883.31999999983</v>
      </c>
      <c r="H160" s="13">
        <v>597343.05000000005</v>
      </c>
      <c r="I160" s="13">
        <v>10924952.480000002</v>
      </c>
      <c r="J160" s="13">
        <v>2001612.459999999</v>
      </c>
      <c r="K160" s="13">
        <v>825058.47999999858</v>
      </c>
      <c r="L160" s="13">
        <v>939961.21000000276</v>
      </c>
      <c r="M160" s="13">
        <v>4564814.9099999983</v>
      </c>
      <c r="N160" s="13">
        <v>898257.01000000164</v>
      </c>
      <c r="O160" s="13">
        <v>803617.04999999702</v>
      </c>
      <c r="P160" s="13">
        <v>820688.33000000194</v>
      </c>
      <c r="Q160" s="13">
        <v>3219062.9600000009</v>
      </c>
      <c r="R160" s="14">
        <f t="shared" ref="R160:R187" si="26">SUM(F160:Q160)</f>
        <v>26839224.830000002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0</v>
      </c>
      <c r="AB160" s="13">
        <v>0</v>
      </c>
      <c r="AC160" s="13">
        <v>-794123.88</v>
      </c>
      <c r="AD160" s="13">
        <v>0</v>
      </c>
      <c r="AE160" s="14">
        <f t="shared" ref="AE160:AE187" si="27">SUM(S160:AD160)</f>
        <v>-794123.88</v>
      </c>
      <c r="AF160" s="15">
        <f t="shared" si="25"/>
        <v>219657683.83000004</v>
      </c>
      <c r="AG160" s="16"/>
    </row>
    <row r="161" spans="1:33" ht="25" x14ac:dyDescent="0.35">
      <c r="A161" s="11">
        <v>1612</v>
      </c>
      <c r="B161" s="12" t="s">
        <v>5</v>
      </c>
      <c r="C161" s="13">
        <f t="shared" si="23"/>
        <v>4066411.9699999997</v>
      </c>
      <c r="D161" s="13"/>
      <c r="E161" s="13">
        <f t="shared" si="24"/>
        <v>4066411.9699999997</v>
      </c>
      <c r="F161" s="13">
        <v>2092.79</v>
      </c>
      <c r="G161" s="13">
        <v>43184.42</v>
      </c>
      <c r="H161" s="13">
        <v>8676.11</v>
      </c>
      <c r="I161" s="13">
        <v>4459.1499999999942</v>
      </c>
      <c r="J161" s="13">
        <v>7951.9400000000096</v>
      </c>
      <c r="K161" s="13">
        <v>1950.0499999999884</v>
      </c>
      <c r="L161" s="13">
        <v>8671.2100000000064</v>
      </c>
      <c r="M161" s="13">
        <v>7470</v>
      </c>
      <c r="N161" s="13">
        <v>22940.009999999995</v>
      </c>
      <c r="O161" s="13">
        <v>7864.8999999999942</v>
      </c>
      <c r="P161" s="13">
        <v>-68952.649999999994</v>
      </c>
      <c r="Q161" s="13">
        <v>14783.759999999995</v>
      </c>
      <c r="R161" s="14">
        <f t="shared" si="26"/>
        <v>61091.689999999988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4">
        <f t="shared" si="27"/>
        <v>0</v>
      </c>
      <c r="AF161" s="15">
        <f t="shared" si="25"/>
        <v>4127503.6599999997</v>
      </c>
      <c r="AG161" s="16"/>
    </row>
    <row r="162" spans="1:33" ht="14.5" x14ac:dyDescent="0.35">
      <c r="A162" s="11">
        <v>1805</v>
      </c>
      <c r="B162" s="12" t="s">
        <v>6</v>
      </c>
      <c r="C162" s="13">
        <f t="shared" si="23"/>
        <v>84610153.679999977</v>
      </c>
      <c r="D162" s="13"/>
      <c r="E162" s="13">
        <f t="shared" si="24"/>
        <v>84610153.679999977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4">
        <f t="shared" si="26"/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3">
        <v>0</v>
      </c>
      <c r="AA162" s="13">
        <v>0</v>
      </c>
      <c r="AB162" s="13">
        <v>0</v>
      </c>
      <c r="AC162" s="13">
        <v>0</v>
      </c>
      <c r="AD162" s="13">
        <v>0</v>
      </c>
      <c r="AE162" s="14">
        <f t="shared" si="27"/>
        <v>0</v>
      </c>
      <c r="AF162" s="15">
        <f t="shared" si="25"/>
        <v>84610153.679999977</v>
      </c>
      <c r="AG162" s="16"/>
    </row>
    <row r="163" spans="1:33" ht="14.5" x14ac:dyDescent="0.35">
      <c r="A163" s="11">
        <v>1808</v>
      </c>
      <c r="B163" s="12" t="s">
        <v>7</v>
      </c>
      <c r="C163" s="13">
        <f t="shared" si="23"/>
        <v>42073608.549756952</v>
      </c>
      <c r="D163" s="13"/>
      <c r="E163" s="13">
        <f t="shared" si="24"/>
        <v>42073608.549756952</v>
      </c>
      <c r="F163" s="13">
        <v>247463.54</v>
      </c>
      <c r="G163" s="13">
        <v>0</v>
      </c>
      <c r="H163" s="13">
        <v>54932.850000000006</v>
      </c>
      <c r="I163" s="13">
        <v>272380.18999999994</v>
      </c>
      <c r="J163" s="13">
        <v>164255.53999999992</v>
      </c>
      <c r="K163" s="13">
        <v>0</v>
      </c>
      <c r="L163" s="13">
        <v>238686.21000000008</v>
      </c>
      <c r="M163" s="13">
        <v>0</v>
      </c>
      <c r="N163" s="13">
        <v>1220.1700000000419</v>
      </c>
      <c r="O163" s="13">
        <v>254465.59999999986</v>
      </c>
      <c r="P163" s="13">
        <v>-3384</v>
      </c>
      <c r="Q163" s="13">
        <v>1254412.03</v>
      </c>
      <c r="R163" s="14">
        <f t="shared" si="26"/>
        <v>2484432.13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3">
        <v>0</v>
      </c>
      <c r="AB163" s="13">
        <v>0</v>
      </c>
      <c r="AC163" s="13">
        <v>0</v>
      </c>
      <c r="AD163" s="13">
        <v>-3.637978807091713E-12</v>
      </c>
      <c r="AE163" s="14">
        <f t="shared" si="27"/>
        <v>-3.637978807091713E-12</v>
      </c>
      <c r="AF163" s="15">
        <f t="shared" si="25"/>
        <v>44558040.679756954</v>
      </c>
      <c r="AG163" s="16"/>
    </row>
    <row r="164" spans="1:33" ht="14.5" x14ac:dyDescent="0.35">
      <c r="A164" s="11">
        <v>1815</v>
      </c>
      <c r="B164" s="12" t="s">
        <v>8</v>
      </c>
      <c r="C164" s="13">
        <f t="shared" si="23"/>
        <v>140259307.61000001</v>
      </c>
      <c r="D164" s="13"/>
      <c r="E164" s="13">
        <f t="shared" si="24"/>
        <v>140259307.61000001</v>
      </c>
      <c r="F164" s="13">
        <v>3623.13</v>
      </c>
      <c r="G164" s="13">
        <v>82605.259999999995</v>
      </c>
      <c r="H164" s="13">
        <v>110608.68000000001</v>
      </c>
      <c r="I164" s="13">
        <v>42779.399999999994</v>
      </c>
      <c r="J164" s="13">
        <v>0</v>
      </c>
      <c r="K164" s="13">
        <v>0</v>
      </c>
      <c r="L164" s="13">
        <v>312180.42999999993</v>
      </c>
      <c r="M164" s="13">
        <v>148.08000000007451</v>
      </c>
      <c r="N164" s="13">
        <v>0</v>
      </c>
      <c r="O164" s="13">
        <v>131536.55000000005</v>
      </c>
      <c r="P164" s="13">
        <v>6690.5999999999767</v>
      </c>
      <c r="Q164" s="13">
        <v>2508026.2800000003</v>
      </c>
      <c r="R164" s="14">
        <f t="shared" si="26"/>
        <v>3198198.41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0</v>
      </c>
      <c r="AB164" s="13">
        <v>0</v>
      </c>
      <c r="AC164" s="13">
        <v>0</v>
      </c>
      <c r="AD164" s="13">
        <v>-43747.17</v>
      </c>
      <c r="AE164" s="14">
        <f t="shared" si="27"/>
        <v>-43747.17</v>
      </c>
      <c r="AF164" s="15">
        <f t="shared" si="25"/>
        <v>143413758.85000002</v>
      </c>
      <c r="AG164" s="16"/>
    </row>
    <row r="165" spans="1:33" ht="14.5" x14ac:dyDescent="0.35">
      <c r="A165" s="11">
        <v>1820</v>
      </c>
      <c r="B165" s="12" t="s">
        <v>9</v>
      </c>
      <c r="C165" s="13">
        <f t="shared" si="23"/>
        <v>162743598.97324175</v>
      </c>
      <c r="D165" s="13"/>
      <c r="E165" s="13">
        <f t="shared" si="24"/>
        <v>162743598.97324175</v>
      </c>
      <c r="F165" s="13">
        <v>296315.28000000003</v>
      </c>
      <c r="G165" s="13">
        <v>460972.88</v>
      </c>
      <c r="H165" s="13">
        <v>120327.62</v>
      </c>
      <c r="I165" s="13">
        <v>7114220.9999999972</v>
      </c>
      <c r="J165" s="13">
        <v>235440.1400000006</v>
      </c>
      <c r="K165" s="13">
        <v>591458.30999999866</v>
      </c>
      <c r="L165" s="13">
        <v>11281629.309999999</v>
      </c>
      <c r="M165" s="13">
        <v>563493.30000000075</v>
      </c>
      <c r="N165" s="13">
        <v>7668.5699999965727</v>
      </c>
      <c r="O165" s="13">
        <v>73311.690000001341</v>
      </c>
      <c r="P165" s="13">
        <v>-642304.58999999985</v>
      </c>
      <c r="Q165" s="13">
        <v>897006.15000000224</v>
      </c>
      <c r="R165" s="14">
        <f t="shared" si="26"/>
        <v>20999539.659999996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3">
        <v>0</v>
      </c>
      <c r="AA165" s="13">
        <v>0</v>
      </c>
      <c r="AB165" s="13">
        <v>0</v>
      </c>
      <c r="AC165" s="13">
        <v>6.3664629124104977E-12</v>
      </c>
      <c r="AD165" s="13">
        <v>-412352.32</v>
      </c>
      <c r="AE165" s="14">
        <f t="shared" si="27"/>
        <v>-412352.32</v>
      </c>
      <c r="AF165" s="15">
        <f t="shared" si="25"/>
        <v>183330786.31324175</v>
      </c>
      <c r="AG165" s="16"/>
    </row>
    <row r="166" spans="1:33" ht="14.5" x14ac:dyDescent="0.35">
      <c r="A166" s="11">
        <v>1830</v>
      </c>
      <c r="B166" s="12" t="s">
        <v>10</v>
      </c>
      <c r="C166" s="13">
        <f t="shared" si="23"/>
        <v>664633872.91000247</v>
      </c>
      <c r="D166" s="13"/>
      <c r="E166" s="13">
        <f t="shared" si="24"/>
        <v>664633872.91000247</v>
      </c>
      <c r="F166" s="13">
        <v>2375900.8000000017</v>
      </c>
      <c r="G166" s="13">
        <v>1954406.2100000009</v>
      </c>
      <c r="H166" s="13">
        <v>6727480.0100000016</v>
      </c>
      <c r="I166" s="13">
        <v>2397931.7729627807</v>
      </c>
      <c r="J166" s="13">
        <v>4658270.7236636998</v>
      </c>
      <c r="K166" s="13">
        <v>2966490.6429627798</v>
      </c>
      <c r="L166" s="13">
        <v>7889434.2106779199</v>
      </c>
      <c r="M166" s="13">
        <v>2447827.9253575709</v>
      </c>
      <c r="N166" s="13">
        <v>4455720.8385720942</v>
      </c>
      <c r="O166" s="13">
        <v>9221213.3942036107</v>
      </c>
      <c r="P166" s="13">
        <v>5699998.1634434741</v>
      </c>
      <c r="Q166" s="13">
        <v>9156231.3581560794</v>
      </c>
      <c r="R166" s="14">
        <f t="shared" si="26"/>
        <v>59950906.050000012</v>
      </c>
      <c r="S166" s="13">
        <v>-180957.58000000002</v>
      </c>
      <c r="T166" s="13">
        <v>-123125.62999999995</v>
      </c>
      <c r="U166" s="13">
        <v>-68499.650000000023</v>
      </c>
      <c r="V166" s="13">
        <v>-68127.950000000012</v>
      </c>
      <c r="W166" s="13">
        <v>-2259918.9200000004</v>
      </c>
      <c r="X166" s="13">
        <v>-237597.26999999955</v>
      </c>
      <c r="Y166" s="13">
        <v>-126463.59000000078</v>
      </c>
      <c r="Z166" s="13">
        <v>-214565.51999999955</v>
      </c>
      <c r="AA166" s="13">
        <v>-125422.05999999959</v>
      </c>
      <c r="AB166" s="13">
        <v>-105680.8900000006</v>
      </c>
      <c r="AC166" s="13">
        <v>-219189.08000000007</v>
      </c>
      <c r="AD166" s="13">
        <v>-98275.549999999348</v>
      </c>
      <c r="AE166" s="14">
        <f t="shared" si="27"/>
        <v>-3827823.69</v>
      </c>
      <c r="AF166" s="15">
        <f t="shared" si="25"/>
        <v>720756955.27000237</v>
      </c>
      <c r="AG166" s="16"/>
    </row>
    <row r="167" spans="1:33" ht="14.5" x14ac:dyDescent="0.35">
      <c r="A167" s="11">
        <v>1835</v>
      </c>
      <c r="B167" s="12" t="s">
        <v>11</v>
      </c>
      <c r="C167" s="13">
        <f t="shared" si="23"/>
        <v>536254508.22999996</v>
      </c>
      <c r="D167" s="13"/>
      <c r="E167" s="13">
        <f t="shared" si="24"/>
        <v>536254508.22999996</v>
      </c>
      <c r="F167" s="13">
        <v>1375240.0500000012</v>
      </c>
      <c r="G167" s="13">
        <v>3255425.8699999996</v>
      </c>
      <c r="H167" s="13">
        <v>2924425.8600000013</v>
      </c>
      <c r="I167" s="13">
        <v>4470838.8423837572</v>
      </c>
      <c r="J167" s="13">
        <v>3718669.3252350716</v>
      </c>
      <c r="K167" s="13">
        <v>3133884.2252928382</v>
      </c>
      <c r="L167" s="13">
        <v>5456411.2593867267</v>
      </c>
      <c r="M167" s="13">
        <v>2592010.5647014878</v>
      </c>
      <c r="N167" s="13">
        <v>3527066.5035587321</v>
      </c>
      <c r="O167" s="13">
        <v>6715500.5585615737</v>
      </c>
      <c r="P167" s="13">
        <v>5686396.2029571477</v>
      </c>
      <c r="Q167" s="13">
        <v>7731107.3679226562</v>
      </c>
      <c r="R167" s="14">
        <f t="shared" si="26"/>
        <v>50586976.629999988</v>
      </c>
      <c r="S167" s="13">
        <v>-212593.99</v>
      </c>
      <c r="T167" s="13">
        <v>-109303.27999999997</v>
      </c>
      <c r="U167" s="13">
        <v>-366092.75000000006</v>
      </c>
      <c r="V167" s="13">
        <v>-121230.17999999993</v>
      </c>
      <c r="W167" s="13">
        <v>-720550.77000000025</v>
      </c>
      <c r="X167" s="13">
        <v>-57297.760000000009</v>
      </c>
      <c r="Y167" s="13">
        <v>-55571.25</v>
      </c>
      <c r="Z167" s="13">
        <v>-23728.930000000168</v>
      </c>
      <c r="AA167" s="13">
        <v>-139688.96999999997</v>
      </c>
      <c r="AB167" s="13">
        <v>-173145.71000000043</v>
      </c>
      <c r="AC167" s="13">
        <v>-71614.75</v>
      </c>
      <c r="AD167" s="13">
        <v>-470945.5</v>
      </c>
      <c r="AE167" s="14">
        <f t="shared" si="27"/>
        <v>-2521763.8400000008</v>
      </c>
      <c r="AF167" s="15">
        <f t="shared" si="25"/>
        <v>584319721.01999986</v>
      </c>
      <c r="AG167" s="16"/>
    </row>
    <row r="168" spans="1:33" ht="14.5" x14ac:dyDescent="0.35">
      <c r="A168" s="11">
        <v>1840</v>
      </c>
      <c r="B168" s="12" t="s">
        <v>12</v>
      </c>
      <c r="C168" s="13">
        <f t="shared" si="23"/>
        <v>491006373.72000021</v>
      </c>
      <c r="D168" s="13"/>
      <c r="E168" s="13">
        <f t="shared" si="24"/>
        <v>491006373.72000021</v>
      </c>
      <c r="F168" s="13">
        <v>569666.42000000004</v>
      </c>
      <c r="G168" s="13">
        <v>1504508.8100000015</v>
      </c>
      <c r="H168" s="13">
        <v>975462.77999999793</v>
      </c>
      <c r="I168" s="13">
        <v>4560495.8750169277</v>
      </c>
      <c r="J168" s="13">
        <v>3898805.6228801319</v>
      </c>
      <c r="K168" s="13">
        <v>4087658.6186532835</v>
      </c>
      <c r="L168" s="13">
        <v>1939891.1360554909</v>
      </c>
      <c r="M168" s="13">
        <v>2190274.6230192864</v>
      </c>
      <c r="N168" s="13">
        <v>2789584.6733763232</v>
      </c>
      <c r="O168" s="13">
        <v>2967384.5189983537</v>
      </c>
      <c r="P168" s="13">
        <v>3042821.2402529698</v>
      </c>
      <c r="Q168" s="13">
        <v>6436566.6317472747</v>
      </c>
      <c r="R168" s="14">
        <f t="shared" si="26"/>
        <v>34963120.95000004</v>
      </c>
      <c r="S168" s="13">
        <v>-12915.07</v>
      </c>
      <c r="T168" s="13">
        <v>-75878.570000000007</v>
      </c>
      <c r="U168" s="13">
        <v>-77528.459999999992</v>
      </c>
      <c r="V168" s="13">
        <v>-30893.300000000017</v>
      </c>
      <c r="W168" s="13">
        <v>-40565.150000000023</v>
      </c>
      <c r="X168" s="13">
        <v>-79507.760000000009</v>
      </c>
      <c r="Y168" s="13">
        <v>-14285.090000000026</v>
      </c>
      <c r="Z168" s="13">
        <v>-31676.509999999951</v>
      </c>
      <c r="AA168" s="13">
        <v>-3571.4000000000233</v>
      </c>
      <c r="AB168" s="13">
        <v>-28179.900000000023</v>
      </c>
      <c r="AC168" s="13">
        <v>-3465.3099999999977</v>
      </c>
      <c r="AD168" s="13">
        <v>-9926.5099999999511</v>
      </c>
      <c r="AE168" s="14">
        <f t="shared" si="27"/>
        <v>-408393.03</v>
      </c>
      <c r="AF168" s="15">
        <f t="shared" si="25"/>
        <v>525561101.64000028</v>
      </c>
      <c r="AG168" s="16"/>
    </row>
    <row r="169" spans="1:33" ht="14.5" x14ac:dyDescent="0.35">
      <c r="A169" s="11">
        <v>1845</v>
      </c>
      <c r="B169" s="12" t="s">
        <v>13</v>
      </c>
      <c r="C169" s="13">
        <f t="shared" si="23"/>
        <v>1407832420.2099998</v>
      </c>
      <c r="D169" s="13"/>
      <c r="E169" s="13">
        <f t="shared" si="24"/>
        <v>1407832420.2099998</v>
      </c>
      <c r="F169" s="13">
        <v>5823646.3900000034</v>
      </c>
      <c r="G169" s="13">
        <v>5434223.0599999921</v>
      </c>
      <c r="H169" s="13">
        <v>4450950.1600000206</v>
      </c>
      <c r="I169" s="13">
        <v>16536483.514040608</v>
      </c>
      <c r="J169" s="13">
        <v>14302936.366912328</v>
      </c>
      <c r="K169" s="13">
        <v>17874706.486767881</v>
      </c>
      <c r="L169" s="13">
        <v>11139229.096533205</v>
      </c>
      <c r="M169" s="13">
        <v>9572234.4632462896</v>
      </c>
      <c r="N169" s="13">
        <v>10128677.26610315</v>
      </c>
      <c r="O169" s="13">
        <v>15972881.263596024</v>
      </c>
      <c r="P169" s="13">
        <v>14029140.952607092</v>
      </c>
      <c r="Q169" s="13">
        <v>25225168.880193383</v>
      </c>
      <c r="R169" s="14">
        <f t="shared" si="26"/>
        <v>150490277.89999998</v>
      </c>
      <c r="S169" s="13">
        <v>-179037.69</v>
      </c>
      <c r="T169" s="13">
        <v>-427693.90000000031</v>
      </c>
      <c r="U169" s="13">
        <v>-139374.51999999967</v>
      </c>
      <c r="V169" s="13">
        <v>-248274.14000000036</v>
      </c>
      <c r="W169" s="13">
        <v>-465585.81999999948</v>
      </c>
      <c r="X169" s="13">
        <v>-257203.3900000006</v>
      </c>
      <c r="Y169" s="13">
        <v>-200662.58999999962</v>
      </c>
      <c r="Z169" s="13">
        <v>-341666.03999996395</v>
      </c>
      <c r="AA169" s="13">
        <v>-115435.87000000011</v>
      </c>
      <c r="AB169" s="13">
        <v>-307000.12999999989</v>
      </c>
      <c r="AC169" s="13">
        <v>-199603.14999999991</v>
      </c>
      <c r="AD169" s="13">
        <v>-311414.13999998337</v>
      </c>
      <c r="AE169" s="14">
        <f t="shared" si="27"/>
        <v>-3192951.3799999473</v>
      </c>
      <c r="AF169" s="15">
        <f t="shared" si="25"/>
        <v>1555129746.7299998</v>
      </c>
      <c r="AG169" s="16"/>
    </row>
    <row r="170" spans="1:33" ht="14.5" x14ac:dyDescent="0.35">
      <c r="A170" s="11">
        <v>1850</v>
      </c>
      <c r="B170" s="12" t="s">
        <v>14</v>
      </c>
      <c r="C170" s="13">
        <f t="shared" si="23"/>
        <v>708374974.84999967</v>
      </c>
      <c r="D170" s="13"/>
      <c r="E170" s="13">
        <f t="shared" si="24"/>
        <v>708374974.84999967</v>
      </c>
      <c r="F170" s="13">
        <v>9715992.5800000094</v>
      </c>
      <c r="G170" s="13">
        <v>8728292.4700000025</v>
      </c>
      <c r="H170" s="13">
        <v>6499734.0300000012</v>
      </c>
      <c r="I170" s="13">
        <v>11216003.312599324</v>
      </c>
      <c r="J170" s="13">
        <v>12500027.561884787</v>
      </c>
      <c r="K170" s="13">
        <v>8477288.8260538541</v>
      </c>
      <c r="L170" s="13">
        <v>9122314.3645577822</v>
      </c>
      <c r="M170" s="13">
        <v>6411120.8922792086</v>
      </c>
      <c r="N170" s="13">
        <v>5653289.273064943</v>
      </c>
      <c r="O170" s="13">
        <v>7544545.192440086</v>
      </c>
      <c r="P170" s="13">
        <v>4634919.7367898747</v>
      </c>
      <c r="Q170" s="13">
        <v>10579408.670330092</v>
      </c>
      <c r="R170" s="14">
        <f t="shared" si="26"/>
        <v>101082936.90999998</v>
      </c>
      <c r="S170" s="13">
        <v>-365165.40999999992</v>
      </c>
      <c r="T170" s="13">
        <v>-549944.77</v>
      </c>
      <c r="U170" s="13">
        <v>-307836.45999999996</v>
      </c>
      <c r="V170" s="13">
        <v>-376679.9600000002</v>
      </c>
      <c r="W170" s="13">
        <v>-240071</v>
      </c>
      <c r="X170" s="13">
        <v>-309502.92000000039</v>
      </c>
      <c r="Y170" s="13">
        <v>-402594.69999999925</v>
      </c>
      <c r="Z170" s="13">
        <v>-339028.11000000034</v>
      </c>
      <c r="AA170" s="13">
        <v>-387725.00999999978</v>
      </c>
      <c r="AB170" s="13">
        <v>-232656.29000000004</v>
      </c>
      <c r="AC170" s="13">
        <v>-181927.25999999978</v>
      </c>
      <c r="AD170" s="13">
        <v>-189145.02000000002</v>
      </c>
      <c r="AE170" s="14">
        <f t="shared" si="27"/>
        <v>-3882276.9099999997</v>
      </c>
      <c r="AF170" s="15">
        <f t="shared" si="25"/>
        <v>805575634.84999967</v>
      </c>
      <c r="AG170" s="16"/>
    </row>
    <row r="171" spans="1:33" ht="14.5" x14ac:dyDescent="0.35">
      <c r="A171" s="11">
        <v>1855</v>
      </c>
      <c r="B171" s="12" t="s">
        <v>15</v>
      </c>
      <c r="C171" s="13">
        <f t="shared" si="23"/>
        <v>113871020.7400001</v>
      </c>
      <c r="D171" s="13"/>
      <c r="E171" s="13">
        <f t="shared" si="24"/>
        <v>113871020.7400001</v>
      </c>
      <c r="F171" s="13">
        <v>280496.29000000062</v>
      </c>
      <c r="G171" s="13">
        <v>204166.83000000019</v>
      </c>
      <c r="H171" s="13">
        <v>246254.33000000031</v>
      </c>
      <c r="I171" s="13">
        <v>574260.7629966113</v>
      </c>
      <c r="J171" s="13">
        <v>440261.67942397331</v>
      </c>
      <c r="K171" s="13">
        <v>267833.65026934689</v>
      </c>
      <c r="L171" s="13">
        <v>776491.18278890359</v>
      </c>
      <c r="M171" s="13">
        <v>258005.41139614279</v>
      </c>
      <c r="N171" s="13">
        <v>359146.47532473621</v>
      </c>
      <c r="O171" s="13">
        <v>965686.54220033507</v>
      </c>
      <c r="P171" s="13">
        <v>583220.55394940777</v>
      </c>
      <c r="Q171" s="13">
        <v>913051.47165055037</v>
      </c>
      <c r="R171" s="14">
        <f t="shared" si="26"/>
        <v>5868875.180000009</v>
      </c>
      <c r="S171" s="13">
        <v>-122663.44</v>
      </c>
      <c r="T171" s="13">
        <v>-89250.569999999978</v>
      </c>
      <c r="U171" s="13">
        <v>-62657.53</v>
      </c>
      <c r="V171" s="13">
        <v>-26065.049999999988</v>
      </c>
      <c r="W171" s="13">
        <v>-42205.929999999993</v>
      </c>
      <c r="X171" s="13">
        <v>-14802.340000000026</v>
      </c>
      <c r="Y171" s="13">
        <v>-8032.859999999986</v>
      </c>
      <c r="Z171" s="13">
        <v>-4766.2399999999325</v>
      </c>
      <c r="AA171" s="13">
        <v>-44709.149999999965</v>
      </c>
      <c r="AB171" s="13">
        <v>-26774.440000000061</v>
      </c>
      <c r="AC171" s="13">
        <v>-4587.8099999999977</v>
      </c>
      <c r="AD171" s="13">
        <v>-66046.180000000051</v>
      </c>
      <c r="AE171" s="14">
        <f t="shared" si="27"/>
        <v>-512561.54</v>
      </c>
      <c r="AF171" s="15">
        <f t="shared" si="25"/>
        <v>119227334.3800001</v>
      </c>
      <c r="AG171" s="16"/>
    </row>
    <row r="172" spans="1:33" ht="14.5" x14ac:dyDescent="0.35">
      <c r="A172" s="11">
        <v>1860</v>
      </c>
      <c r="B172" s="12" t="s">
        <v>16</v>
      </c>
      <c r="C172" s="13">
        <f t="shared" si="23"/>
        <v>283541215.96000004</v>
      </c>
      <c r="D172" s="13">
        <v>7291817.7599999998</v>
      </c>
      <c r="E172" s="13">
        <f t="shared" si="24"/>
        <v>290833033.72000003</v>
      </c>
      <c r="F172" s="13">
        <v>2831085.0100000007</v>
      </c>
      <c r="G172" s="13">
        <v>948919.36999999615</v>
      </c>
      <c r="H172" s="13">
        <v>596880.31000000145</v>
      </c>
      <c r="I172" s="13">
        <v>-4492763.3</v>
      </c>
      <c r="J172" s="13">
        <v>1488772.0799999991</v>
      </c>
      <c r="K172" s="13">
        <v>3873028.1000000024</v>
      </c>
      <c r="L172" s="13">
        <v>-7183556.8499999978</v>
      </c>
      <c r="M172" s="13">
        <v>1649195.5200000019</v>
      </c>
      <c r="N172" s="13">
        <v>2326922.5399999986</v>
      </c>
      <c r="O172" s="13">
        <v>2802677.1899999995</v>
      </c>
      <c r="P172" s="13">
        <v>2051924.4700000025</v>
      </c>
      <c r="Q172" s="13">
        <v>2980905.2000000007</v>
      </c>
      <c r="R172" s="14">
        <f>SUM(F172:Q172)</f>
        <v>9873989.6400000062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3">
        <v>0</v>
      </c>
      <c r="AA172" s="13">
        <v>0</v>
      </c>
      <c r="AB172" s="13">
        <v>0</v>
      </c>
      <c r="AC172" s="13">
        <v>3.6834535421803594E-11</v>
      </c>
      <c r="AD172" s="13">
        <f>-4924479.86+527.61</f>
        <v>-4923952.25</v>
      </c>
      <c r="AE172" s="14">
        <f t="shared" si="27"/>
        <v>-4923952.25</v>
      </c>
      <c r="AF172" s="15">
        <f t="shared" si="25"/>
        <v>295783071.11000001</v>
      </c>
      <c r="AG172" s="16"/>
    </row>
    <row r="173" spans="1:33" ht="14.5" x14ac:dyDescent="0.35">
      <c r="A173" s="11">
        <v>1908</v>
      </c>
      <c r="B173" s="12" t="s">
        <v>17</v>
      </c>
      <c r="C173" s="13">
        <f t="shared" si="23"/>
        <v>200385723.30700129</v>
      </c>
      <c r="D173" s="13"/>
      <c r="E173" s="13">
        <f t="shared" si="24"/>
        <v>200385723.30700129</v>
      </c>
      <c r="F173" s="13">
        <v>243261.97</v>
      </c>
      <c r="G173" s="13">
        <v>-424971.38</v>
      </c>
      <c r="H173" s="13">
        <v>9630.5</v>
      </c>
      <c r="I173" s="13">
        <v>-13199.200000000012</v>
      </c>
      <c r="J173" s="13">
        <v>22226.5</v>
      </c>
      <c r="K173" s="13">
        <v>0</v>
      </c>
      <c r="L173" s="13">
        <v>0</v>
      </c>
      <c r="M173" s="13">
        <v>-304238.23</v>
      </c>
      <c r="N173" s="13">
        <v>1600405.8900000001</v>
      </c>
      <c r="O173" s="13">
        <v>735120.41999999993</v>
      </c>
      <c r="P173" s="13">
        <v>170315.62999999989</v>
      </c>
      <c r="Q173" s="13">
        <v>480909.4700000002</v>
      </c>
      <c r="R173" s="14">
        <f t="shared" si="26"/>
        <v>2519461.5700000003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  <c r="AE173" s="14">
        <f t="shared" si="27"/>
        <v>0</v>
      </c>
      <c r="AF173" s="15">
        <f t="shared" si="25"/>
        <v>202905184.87700129</v>
      </c>
      <c r="AG173" s="16"/>
    </row>
    <row r="174" spans="1:33" ht="14.5" x14ac:dyDescent="0.35">
      <c r="A174" s="11">
        <v>1915</v>
      </c>
      <c r="B174" s="12" t="s">
        <v>18</v>
      </c>
      <c r="C174" s="13">
        <f t="shared" si="23"/>
        <v>5712617.5800000001</v>
      </c>
      <c r="D174" s="13"/>
      <c r="E174" s="13">
        <f t="shared" si="24"/>
        <v>5712617.5800000001</v>
      </c>
      <c r="F174" s="13">
        <v>3230.79</v>
      </c>
      <c r="G174" s="13">
        <v>14320.61</v>
      </c>
      <c r="H174" s="13">
        <v>37436.729999999989</v>
      </c>
      <c r="I174" s="13">
        <v>2471.9300000000003</v>
      </c>
      <c r="J174" s="13">
        <v>3359.9700000000012</v>
      </c>
      <c r="K174" s="13">
        <v>4018.4300000000003</v>
      </c>
      <c r="L174" s="13">
        <v>3352</v>
      </c>
      <c r="M174" s="13">
        <v>5344.2799999999988</v>
      </c>
      <c r="N174" s="13">
        <v>189987.41000000003</v>
      </c>
      <c r="O174" s="13">
        <v>59933.739999999991</v>
      </c>
      <c r="P174" s="13">
        <v>50904.900000000023</v>
      </c>
      <c r="Q174" s="13">
        <v>53007.229999999981</v>
      </c>
      <c r="R174" s="14">
        <f t="shared" si="26"/>
        <v>427368.02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-799763.59</v>
      </c>
      <c r="AD174" s="13">
        <v>0</v>
      </c>
      <c r="AE174" s="14">
        <f t="shared" si="27"/>
        <v>-799763.59</v>
      </c>
      <c r="AF174" s="15">
        <f t="shared" si="25"/>
        <v>5340222.01</v>
      </c>
      <c r="AG174" s="16"/>
    </row>
    <row r="175" spans="1:33" ht="14.5" x14ac:dyDescent="0.35">
      <c r="A175" s="11">
        <v>1920</v>
      </c>
      <c r="B175" s="12" t="s">
        <v>19</v>
      </c>
      <c r="C175" s="13">
        <f t="shared" si="23"/>
        <v>28106519.119999994</v>
      </c>
      <c r="D175" s="13"/>
      <c r="E175" s="13">
        <f t="shared" si="24"/>
        <v>28106519.119999994</v>
      </c>
      <c r="F175" s="13">
        <v>-101162.34</v>
      </c>
      <c r="G175" s="13">
        <v>221968.78999999998</v>
      </c>
      <c r="H175" s="13">
        <v>1697208.74</v>
      </c>
      <c r="I175" s="13">
        <v>881843.99000000022</v>
      </c>
      <c r="J175" s="13">
        <v>395753.06999999983</v>
      </c>
      <c r="K175" s="13">
        <v>778444.89000000013</v>
      </c>
      <c r="L175" s="13">
        <v>406269.31000000099</v>
      </c>
      <c r="M175" s="13">
        <v>123994.22999999952</v>
      </c>
      <c r="N175" s="13">
        <v>102156.02000000048</v>
      </c>
      <c r="O175" s="13">
        <v>75103.929999999702</v>
      </c>
      <c r="P175" s="13">
        <v>607687.99000000022</v>
      </c>
      <c r="Q175" s="13">
        <v>616741.62999999896</v>
      </c>
      <c r="R175" s="14">
        <f t="shared" si="26"/>
        <v>5806010.25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0</v>
      </c>
      <c r="AA175" s="13">
        <v>0</v>
      </c>
      <c r="AB175" s="13">
        <v>0</v>
      </c>
      <c r="AC175" s="13">
        <v>-5603580.75</v>
      </c>
      <c r="AD175" s="13">
        <v>0</v>
      </c>
      <c r="AE175" s="14">
        <f t="shared" si="27"/>
        <v>-5603580.75</v>
      </c>
      <c r="AF175" s="15">
        <f t="shared" si="25"/>
        <v>28308948.61999999</v>
      </c>
      <c r="AG175" s="16"/>
    </row>
    <row r="176" spans="1:33" ht="14.5" x14ac:dyDescent="0.35">
      <c r="A176" s="11">
        <v>1930</v>
      </c>
      <c r="B176" s="12" t="s">
        <v>20</v>
      </c>
      <c r="C176" s="13">
        <f t="shared" si="23"/>
        <v>69764400.530000016</v>
      </c>
      <c r="D176" s="13"/>
      <c r="E176" s="13">
        <f t="shared" si="24"/>
        <v>69764400.530000016</v>
      </c>
      <c r="F176" s="13">
        <v>2300138.5800000005</v>
      </c>
      <c r="G176" s="13">
        <v>459650.6799999997</v>
      </c>
      <c r="H176" s="13">
        <v>957823.58999999985</v>
      </c>
      <c r="I176" s="13">
        <v>696972.84000000032</v>
      </c>
      <c r="J176" s="13">
        <v>120795.58000000007</v>
      </c>
      <c r="K176" s="13">
        <v>391489.04999999981</v>
      </c>
      <c r="L176" s="13">
        <v>559676.43999999948</v>
      </c>
      <c r="M176" s="13">
        <v>1511957.8900000006</v>
      </c>
      <c r="N176" s="13">
        <v>1236073.1600000001</v>
      </c>
      <c r="O176" s="13">
        <v>551605.08000000007</v>
      </c>
      <c r="P176" s="13">
        <v>1756705.4800000004</v>
      </c>
      <c r="Q176" s="13">
        <v>214066.30999999866</v>
      </c>
      <c r="R176" s="14">
        <f t="shared" si="26"/>
        <v>10756954.68</v>
      </c>
      <c r="S176" s="13">
        <v>-496268.22</v>
      </c>
      <c r="T176" s="13">
        <v>-34641</v>
      </c>
      <c r="U176" s="13">
        <v>-482756.03</v>
      </c>
      <c r="V176" s="13">
        <v>-25266.279999999912</v>
      </c>
      <c r="W176" s="13">
        <v>0</v>
      </c>
      <c r="X176" s="13">
        <v>0</v>
      </c>
      <c r="Y176" s="13">
        <v>-194197.86</v>
      </c>
      <c r="Z176" s="13">
        <v>-876899.68999999971</v>
      </c>
      <c r="AA176" s="13">
        <v>0</v>
      </c>
      <c r="AB176" s="13">
        <v>-159075.41000000015</v>
      </c>
      <c r="AC176" s="13">
        <v>-571767.16000000061</v>
      </c>
      <c r="AD176" s="13">
        <v>-41512.599999999627</v>
      </c>
      <c r="AE176" s="14">
        <f t="shared" si="27"/>
        <v>-2882384.25</v>
      </c>
      <c r="AF176" s="15">
        <f t="shared" si="25"/>
        <v>77638970.960000008</v>
      </c>
      <c r="AG176" s="16"/>
    </row>
    <row r="177" spans="1:33" ht="14.5" x14ac:dyDescent="0.35">
      <c r="A177" s="11">
        <v>1935</v>
      </c>
      <c r="B177" s="12" t="s">
        <v>21</v>
      </c>
      <c r="C177" s="13">
        <f t="shared" si="23"/>
        <v>791730.34000000008</v>
      </c>
      <c r="D177" s="13"/>
      <c r="E177" s="13">
        <f t="shared" si="24"/>
        <v>791730.34000000008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254597.95</v>
      </c>
      <c r="R177" s="14">
        <f t="shared" si="26"/>
        <v>254597.95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0</v>
      </c>
      <c r="AC177" s="13">
        <v>-126647.31</v>
      </c>
      <c r="AD177" s="13">
        <v>0</v>
      </c>
      <c r="AE177" s="14">
        <f t="shared" si="27"/>
        <v>-126647.31</v>
      </c>
      <c r="AF177" s="15">
        <f t="shared" si="25"/>
        <v>919680.98</v>
      </c>
      <c r="AG177" s="16"/>
    </row>
    <row r="178" spans="1:33" ht="14.5" x14ac:dyDescent="0.35">
      <c r="A178" s="11">
        <v>1940</v>
      </c>
      <c r="B178" s="12" t="s">
        <v>22</v>
      </c>
      <c r="C178" s="13">
        <f t="shared" si="23"/>
        <v>5977828.2599999998</v>
      </c>
      <c r="D178" s="13"/>
      <c r="E178" s="13">
        <f t="shared" si="24"/>
        <v>5977828.2599999998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4">
        <f t="shared" si="26"/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3">
        <v>0</v>
      </c>
      <c r="AB178" s="13">
        <v>0</v>
      </c>
      <c r="AC178" s="13">
        <v>-1465718.2399999998</v>
      </c>
      <c r="AD178" s="13">
        <v>0</v>
      </c>
      <c r="AE178" s="14">
        <f t="shared" si="27"/>
        <v>-1465718.2399999998</v>
      </c>
      <c r="AF178" s="15">
        <f t="shared" si="25"/>
        <v>4512110.0199999996</v>
      </c>
      <c r="AG178" s="16"/>
    </row>
    <row r="179" spans="1:33" ht="14.5" x14ac:dyDescent="0.35">
      <c r="A179" s="11">
        <v>1945</v>
      </c>
      <c r="B179" s="12" t="s">
        <v>23</v>
      </c>
      <c r="C179" s="13">
        <f t="shared" si="23"/>
        <v>3458656.1300000013</v>
      </c>
      <c r="D179" s="13"/>
      <c r="E179" s="13">
        <f t="shared" si="24"/>
        <v>3458656.1300000013</v>
      </c>
      <c r="F179" s="13">
        <v>57773.02</v>
      </c>
      <c r="G179" s="13">
        <v>54750.6</v>
      </c>
      <c r="H179" s="13">
        <v>98445.020000000019</v>
      </c>
      <c r="I179" s="13">
        <v>264434.27999999997</v>
      </c>
      <c r="J179" s="13">
        <v>71.820000000006985</v>
      </c>
      <c r="K179" s="13">
        <v>12824.75</v>
      </c>
      <c r="L179" s="13">
        <v>44687.349999999977</v>
      </c>
      <c r="M179" s="13">
        <v>18259.339999999967</v>
      </c>
      <c r="N179" s="13">
        <v>41446.790000000037</v>
      </c>
      <c r="O179" s="13">
        <v>42785.680000000051</v>
      </c>
      <c r="P179" s="13">
        <v>-3222.5400000000373</v>
      </c>
      <c r="Q179" s="13">
        <v>95233.089999999967</v>
      </c>
      <c r="R179" s="14">
        <f t="shared" si="26"/>
        <v>727489.2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-83931.289999999979</v>
      </c>
      <c r="AD179" s="13">
        <v>0</v>
      </c>
      <c r="AE179" s="14">
        <f t="shared" si="27"/>
        <v>-83931.289999999979</v>
      </c>
      <c r="AF179" s="15">
        <f t="shared" si="25"/>
        <v>4102214.040000001</v>
      </c>
      <c r="AG179" s="16"/>
    </row>
    <row r="180" spans="1:33" ht="14.5" x14ac:dyDescent="0.35">
      <c r="A180" s="11">
        <v>1955</v>
      </c>
      <c r="B180" s="12" t="s">
        <v>24</v>
      </c>
      <c r="C180" s="13">
        <f t="shared" si="23"/>
        <v>4981018.97</v>
      </c>
      <c r="D180" s="13"/>
      <c r="E180" s="13">
        <f t="shared" si="24"/>
        <v>4981018.97</v>
      </c>
      <c r="F180" s="13">
        <v>48562.1</v>
      </c>
      <c r="G180" s="13">
        <v>57613.130000000012</v>
      </c>
      <c r="H180" s="13">
        <v>115972.50999999998</v>
      </c>
      <c r="I180" s="13">
        <v>201240.90000000002</v>
      </c>
      <c r="J180" s="13">
        <v>56787.539999999979</v>
      </c>
      <c r="K180" s="13">
        <v>25500.010000000009</v>
      </c>
      <c r="L180" s="13">
        <v>309023.75000000006</v>
      </c>
      <c r="M180" s="13">
        <v>863352.28999999992</v>
      </c>
      <c r="N180" s="13">
        <v>178121.44999999995</v>
      </c>
      <c r="O180" s="13">
        <v>-716947.99000000022</v>
      </c>
      <c r="P180" s="13">
        <v>122838.73999999999</v>
      </c>
      <c r="Q180" s="13">
        <v>516864.24</v>
      </c>
      <c r="R180" s="14">
        <f t="shared" si="26"/>
        <v>1778928.6699999997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-47431.39</v>
      </c>
      <c r="AD180" s="13">
        <v>0</v>
      </c>
      <c r="AE180" s="14">
        <f t="shared" si="27"/>
        <v>-47431.39</v>
      </c>
      <c r="AF180" s="15">
        <f t="shared" si="25"/>
        <v>6712516.25</v>
      </c>
      <c r="AG180" s="16"/>
    </row>
    <row r="181" spans="1:33" ht="14.5" x14ac:dyDescent="0.35">
      <c r="A181" s="11">
        <v>1960</v>
      </c>
      <c r="B181" s="12" t="s">
        <v>25</v>
      </c>
      <c r="C181" s="13">
        <f t="shared" si="23"/>
        <v>9723316.790000001</v>
      </c>
      <c r="D181" s="13"/>
      <c r="E181" s="13">
        <f t="shared" si="24"/>
        <v>9723316.790000001</v>
      </c>
      <c r="F181" s="13">
        <v>20</v>
      </c>
      <c r="G181" s="13">
        <v>9800</v>
      </c>
      <c r="H181" s="13">
        <v>2800</v>
      </c>
      <c r="I181" s="13">
        <v>27677.599999999999</v>
      </c>
      <c r="J181" s="13">
        <v>450</v>
      </c>
      <c r="K181" s="13">
        <v>3465</v>
      </c>
      <c r="L181" s="13">
        <v>16874.870000000003</v>
      </c>
      <c r="M181" s="13">
        <v>5544</v>
      </c>
      <c r="N181" s="13">
        <v>125418.44</v>
      </c>
      <c r="O181" s="13">
        <v>51061.5</v>
      </c>
      <c r="P181" s="13">
        <v>5026.5</v>
      </c>
      <c r="Q181" s="13">
        <v>-976938.66000000015</v>
      </c>
      <c r="R181" s="14">
        <f t="shared" si="26"/>
        <v>-728800.75000000012</v>
      </c>
      <c r="S181" s="13">
        <v>0</v>
      </c>
      <c r="T181" s="13">
        <v>0</v>
      </c>
      <c r="U181" s="13">
        <v>0</v>
      </c>
      <c r="V181" s="13">
        <v>401.8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0</v>
      </c>
      <c r="AC181" s="13">
        <v>0</v>
      </c>
      <c r="AD181" s="13">
        <v>0</v>
      </c>
      <c r="AE181" s="14">
        <f t="shared" si="27"/>
        <v>401.8</v>
      </c>
      <c r="AF181" s="15">
        <f t="shared" si="25"/>
        <v>8994917.8400000017</v>
      </c>
      <c r="AG181" s="16"/>
    </row>
    <row r="182" spans="1:33" ht="25" x14ac:dyDescent="0.35">
      <c r="A182" s="11">
        <v>1970</v>
      </c>
      <c r="B182" s="12" t="s">
        <v>26</v>
      </c>
      <c r="C182" s="13">
        <f t="shared" si="23"/>
        <v>1.9748983031604439E-3</v>
      </c>
      <c r="D182" s="13"/>
      <c r="E182" s="13">
        <f t="shared" si="24"/>
        <v>1.9748983031604439E-3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4">
        <f t="shared" si="26"/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0</v>
      </c>
      <c r="AB182" s="13">
        <v>0</v>
      </c>
      <c r="AC182" s="13">
        <v>0</v>
      </c>
      <c r="AD182" s="13">
        <v>0</v>
      </c>
      <c r="AE182" s="14">
        <f t="shared" si="27"/>
        <v>0</v>
      </c>
      <c r="AF182" s="13">
        <f t="shared" si="25"/>
        <v>1.9748983031604439E-3</v>
      </c>
      <c r="AG182" s="16"/>
    </row>
    <row r="183" spans="1:33" ht="14.5" x14ac:dyDescent="0.35">
      <c r="A183" s="11">
        <v>1980</v>
      </c>
      <c r="B183" s="12" t="s">
        <v>27</v>
      </c>
      <c r="C183" s="13">
        <f t="shared" si="23"/>
        <v>35979808.999999993</v>
      </c>
      <c r="D183" s="13"/>
      <c r="E183" s="13">
        <f t="shared" si="24"/>
        <v>35979808.999999993</v>
      </c>
      <c r="F183" s="13">
        <v>88700.27999999997</v>
      </c>
      <c r="G183" s="13">
        <v>544325.77</v>
      </c>
      <c r="H183" s="13">
        <v>243318.68999999983</v>
      </c>
      <c r="I183" s="13">
        <v>157698.37999999977</v>
      </c>
      <c r="J183" s="13">
        <v>181261.26</v>
      </c>
      <c r="K183" s="13">
        <v>128563.67999999993</v>
      </c>
      <c r="L183" s="13">
        <v>104570.26000000001</v>
      </c>
      <c r="M183" s="13">
        <v>134178.90000000014</v>
      </c>
      <c r="N183" s="13">
        <v>259577.51999999979</v>
      </c>
      <c r="O183" s="13">
        <v>351519.17999999993</v>
      </c>
      <c r="P183" s="13">
        <v>262191.64999999991</v>
      </c>
      <c r="Q183" s="13">
        <v>1372442.13</v>
      </c>
      <c r="R183" s="14">
        <f t="shared" si="26"/>
        <v>3828347.6999999993</v>
      </c>
      <c r="S183" s="13">
        <v>-20287.169999999998</v>
      </c>
      <c r="T183" s="13">
        <v>-22912.950000000004</v>
      </c>
      <c r="U183" s="13">
        <v>-77597.48000000001</v>
      </c>
      <c r="V183" s="13">
        <v>-34024.819999999978</v>
      </c>
      <c r="W183" s="13">
        <v>-21772.890000000014</v>
      </c>
      <c r="X183" s="13">
        <v>0</v>
      </c>
      <c r="Y183" s="13">
        <v>-33331.619999999995</v>
      </c>
      <c r="Z183" s="13">
        <v>-63344.820000000007</v>
      </c>
      <c r="AA183" s="13">
        <v>-18152.760000000009</v>
      </c>
      <c r="AB183" s="13">
        <v>-6789.1499999999651</v>
      </c>
      <c r="AC183" s="13">
        <v>-17088.239999999991</v>
      </c>
      <c r="AD183" s="13">
        <v>-21892.440000000002</v>
      </c>
      <c r="AE183" s="14">
        <f t="shared" si="27"/>
        <v>-337194.33999999997</v>
      </c>
      <c r="AF183" s="15">
        <f t="shared" si="25"/>
        <v>39470962.359999985</v>
      </c>
      <c r="AG183" s="16"/>
    </row>
    <row r="184" spans="1:33" ht="14.5" x14ac:dyDescent="0.35">
      <c r="A184" s="11">
        <v>1985</v>
      </c>
      <c r="B184" s="12" t="s">
        <v>28</v>
      </c>
      <c r="C184" s="13">
        <f t="shared" si="23"/>
        <v>0</v>
      </c>
      <c r="D184" s="13"/>
      <c r="E184" s="13">
        <f t="shared" si="24"/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4">
        <f t="shared" si="26"/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4">
        <f t="shared" si="27"/>
        <v>0</v>
      </c>
      <c r="AF184" s="15">
        <f t="shared" si="25"/>
        <v>0</v>
      </c>
      <c r="AG184" s="16"/>
    </row>
    <row r="185" spans="1:33" ht="14.5" x14ac:dyDescent="0.35">
      <c r="A185" s="11">
        <v>1995</v>
      </c>
      <c r="B185" s="12" t="s">
        <v>29</v>
      </c>
      <c r="C185" s="13">
        <f t="shared" si="23"/>
        <v>0.12679271399974823</v>
      </c>
      <c r="D185" s="13"/>
      <c r="E185" s="13">
        <f t="shared" si="24"/>
        <v>0.12679271399974823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4">
        <f t="shared" si="26"/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0</v>
      </c>
      <c r="AB185" s="13">
        <v>0</v>
      </c>
      <c r="AC185" s="13">
        <v>0</v>
      </c>
      <c r="AD185" s="13">
        <v>0</v>
      </c>
      <c r="AE185" s="14">
        <f t="shared" si="27"/>
        <v>0</v>
      </c>
      <c r="AF185" s="23">
        <f t="shared" si="25"/>
        <v>0.12679271399974823</v>
      </c>
      <c r="AG185" s="16"/>
    </row>
    <row r="186" spans="1:33" ht="14.5" x14ac:dyDescent="0.35">
      <c r="A186" s="11">
        <v>2440</v>
      </c>
      <c r="B186" s="12" t="s">
        <v>31</v>
      </c>
      <c r="C186" s="13">
        <f t="shared" si="23"/>
        <v>-745440996.80000007</v>
      </c>
      <c r="D186" s="13"/>
      <c r="E186" s="13">
        <f t="shared" si="24"/>
        <v>-745440996.80000007</v>
      </c>
      <c r="F186" s="13">
        <v>-4356379.3099999996</v>
      </c>
      <c r="G186" s="13">
        <v>-6886324.5299999984</v>
      </c>
      <c r="H186" s="13">
        <v>-5151852.3600000031</v>
      </c>
      <c r="I186" s="13">
        <v>-7131709.6000000034</v>
      </c>
      <c r="J186" s="13">
        <v>-34733599.749999985</v>
      </c>
      <c r="K186" s="13">
        <v>-12558006.330000021</v>
      </c>
      <c r="L186" s="13">
        <v>-11927789.230000004</v>
      </c>
      <c r="M186" s="13">
        <v>-3635337.0899999887</v>
      </c>
      <c r="N186" s="13">
        <v>-7121308.150000006</v>
      </c>
      <c r="O186" s="13">
        <v>-16296954.140000001</v>
      </c>
      <c r="P186" s="13">
        <v>-8142500.5699999928</v>
      </c>
      <c r="Q186" s="13">
        <v>-15106470.990000024</v>
      </c>
      <c r="R186" s="14">
        <f t="shared" si="26"/>
        <v>-133048232.05000003</v>
      </c>
      <c r="S186" s="13">
        <v>236218.26000000004</v>
      </c>
      <c r="T186" s="13">
        <v>348729.80000000005</v>
      </c>
      <c r="U186" s="13">
        <v>64058.259999999893</v>
      </c>
      <c r="V186" s="13">
        <v>162594.65000000014</v>
      </c>
      <c r="W186" s="13">
        <v>616420.70000000007</v>
      </c>
      <c r="X186" s="13">
        <v>252911.07999999984</v>
      </c>
      <c r="Y186" s="13">
        <v>112878.04000000004</v>
      </c>
      <c r="Z186" s="13">
        <v>117586.81999999983</v>
      </c>
      <c r="AA186" s="13">
        <v>102124.26000000047</v>
      </c>
      <c r="AB186" s="13">
        <v>129249.40000000014</v>
      </c>
      <c r="AC186" s="13">
        <v>85024.879999999888</v>
      </c>
      <c r="AD186" s="13">
        <v>149179.41999999993</v>
      </c>
      <c r="AE186" s="14">
        <f t="shared" si="27"/>
        <v>2376975.5700000003</v>
      </c>
      <c r="AF186" s="15">
        <f t="shared" si="25"/>
        <v>-876112253.28000009</v>
      </c>
      <c r="AG186" s="16"/>
    </row>
    <row r="187" spans="1:33" ht="14.5" x14ac:dyDescent="0.35">
      <c r="A187" s="17">
        <v>2005</v>
      </c>
      <c r="B187" s="18" t="s">
        <v>55</v>
      </c>
      <c r="C187" s="13">
        <f t="shared" si="23"/>
        <v>11769942.560000001</v>
      </c>
      <c r="D187" s="13"/>
      <c r="E187" s="13">
        <f t="shared" si="24"/>
        <v>11769942.560000001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4">
        <f t="shared" si="26"/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14">
        <f t="shared" si="27"/>
        <v>0</v>
      </c>
      <c r="AF187" s="15">
        <f t="shared" si="25"/>
        <v>11769942.560000001</v>
      </c>
      <c r="AG187" s="16"/>
    </row>
    <row r="188" spans="1:33" ht="13" x14ac:dyDescent="0.3">
      <c r="A188" s="17"/>
      <c r="B188" s="19" t="s">
        <v>30</v>
      </c>
      <c r="C188" s="20">
        <f t="shared" ref="C188:AF188" si="28">SUM(C159:C187)</f>
        <v>4561102621.2387705</v>
      </c>
      <c r="D188" s="20">
        <f t="shared" si="28"/>
        <v>7291817.7599999998</v>
      </c>
      <c r="E188" s="20">
        <f t="shared" si="28"/>
        <v>4568394438.9987707</v>
      </c>
      <c r="F188" s="20">
        <f t="shared" si="28"/>
        <v>22330640.94000002</v>
      </c>
      <c r="G188" s="20">
        <f t="shared" si="28"/>
        <v>17386722.169999998</v>
      </c>
      <c r="H188" s="20">
        <f t="shared" si="28"/>
        <v>21323859.210000023</v>
      </c>
      <c r="I188" s="20">
        <f t="shared" si="28"/>
        <v>48709474.120000012</v>
      </c>
      <c r="J188" s="20">
        <f t="shared" si="28"/>
        <v>9464109.4299999923</v>
      </c>
      <c r="K188" s="20">
        <f t="shared" si="28"/>
        <v>30885656.869999953</v>
      </c>
      <c r="L188" s="20">
        <f t="shared" si="28"/>
        <v>31438007.520000018</v>
      </c>
      <c r="M188" s="20">
        <f t="shared" si="28"/>
        <v>28979651.299999997</v>
      </c>
      <c r="N188" s="20">
        <f t="shared" si="28"/>
        <v>26782371.85999997</v>
      </c>
      <c r="O188" s="20">
        <f t="shared" si="28"/>
        <v>32313911.849999979</v>
      </c>
      <c r="P188" s="20">
        <f t="shared" si="28"/>
        <v>30671106.789999984</v>
      </c>
      <c r="Q188" s="20">
        <f t="shared" si="28"/>
        <v>58436183.160000026</v>
      </c>
      <c r="R188" s="20">
        <f t="shared" si="28"/>
        <v>358721695.21999991</v>
      </c>
      <c r="S188" s="20">
        <f t="shared" si="28"/>
        <v>-1353670.3099999998</v>
      </c>
      <c r="T188" s="20">
        <f t="shared" si="28"/>
        <v>-1084020.8700000003</v>
      </c>
      <c r="U188" s="20">
        <f t="shared" si="28"/>
        <v>-1518284.62</v>
      </c>
      <c r="V188" s="20">
        <f t="shared" si="28"/>
        <v>-767565.23000000021</v>
      </c>
      <c r="W188" s="20">
        <f t="shared" si="28"/>
        <v>-3174249.78</v>
      </c>
      <c r="X188" s="20">
        <f t="shared" si="28"/>
        <v>-703000.3600000008</v>
      </c>
      <c r="Y188" s="20">
        <f t="shared" si="28"/>
        <v>-922261.51999999967</v>
      </c>
      <c r="Z188" s="20">
        <f t="shared" si="28"/>
        <v>-1778089.0399999639</v>
      </c>
      <c r="AA188" s="20">
        <f t="shared" si="28"/>
        <v>-732580.95999999903</v>
      </c>
      <c r="AB188" s="20">
        <f t="shared" si="28"/>
        <v>-910052.52000000095</v>
      </c>
      <c r="AC188" s="20">
        <f t="shared" si="28"/>
        <v>-10105414.330000002</v>
      </c>
      <c r="AD188" s="20">
        <f t="shared" si="28"/>
        <v>-6440030.259999983</v>
      </c>
      <c r="AE188" s="20">
        <f t="shared" si="28"/>
        <v>-29489219.799999941</v>
      </c>
      <c r="AF188" s="20">
        <f t="shared" si="28"/>
        <v>4897626914.4187708</v>
      </c>
      <c r="AG188" s="16"/>
    </row>
    <row r="189" spans="1:33" x14ac:dyDescent="0.25">
      <c r="AG189" s="16"/>
    </row>
    <row r="190" spans="1:33" x14ac:dyDescent="0.25">
      <c r="AG190" s="16"/>
    </row>
    <row r="191" spans="1:33" ht="13" x14ac:dyDescent="0.3">
      <c r="R191" s="5"/>
      <c r="AG191" s="16"/>
    </row>
    <row r="192" spans="1:33" ht="14" x14ac:dyDescent="0.3">
      <c r="R192" s="5"/>
      <c r="AF192" s="6"/>
      <c r="AG192" s="16"/>
    </row>
    <row r="193" spans="33:33" x14ac:dyDescent="0.25">
      <c r="AG193" s="16"/>
    </row>
  </sheetData>
  <mergeCells count="5">
    <mergeCell ref="C157:AF157"/>
    <mergeCell ref="C44:AF44"/>
    <mergeCell ref="C82:AF82"/>
    <mergeCell ref="C119:AF119"/>
    <mergeCell ref="C8:AF8"/>
  </mergeCells>
  <printOptions horizontalCentered="1"/>
  <pageMargins left="0.74803149606299213" right="0.74803149606299213" top="0.74803149606299213" bottom="0.70866141732283472" header="0.51181102362204722" footer="0.51181102362204722"/>
  <pageSetup scale="2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FBC1B5-CFC7-4504-801B-25BC3EFFC568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1e39310-30fa-442b-828a-d033d9a68cd1"/>
    <ds:schemaRef ds:uri="8a46b197-c0a1-4f21-9a6b-51f5ee863a9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1D0E48-2A4F-49CA-8FFD-DB62F6D9481E}"/>
</file>

<file path=customXml/itemProps3.xml><?xml version="1.0" encoding="utf-8"?>
<ds:datastoreItem xmlns:ds="http://schemas.openxmlformats.org/officeDocument/2006/customXml" ds:itemID="{F3C59A30-C1B1-44BB-8F3D-568917D94D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App.2-BA_FA CS_Monthly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Irwin</dc:creator>
  <cp:keywords/>
  <dc:description/>
  <cp:lastModifiedBy>Edlira Gjevori</cp:lastModifiedBy>
  <cp:revision/>
  <dcterms:created xsi:type="dcterms:W3CDTF">2025-09-22T17:36:39Z</dcterms:created>
  <dcterms:modified xsi:type="dcterms:W3CDTF">2026-02-17T02:42:22Z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