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6" documentId="8_{E7D66EC8-74B0-4363-AFF6-7FB736BF6C55}" xr6:coauthVersionLast="47" xr6:coauthVersionMax="47" xr10:uidLastSave="{48C48F43-4080-4515-A77E-1175DCA92A0E}"/>
  <bookViews>
    <workbookView xWindow="-108" yWindow="-108" windowWidth="23256" windowHeight="14016" xr2:uid="{A1BB84D7-FF9E-4473-8258-4943163281D8}"/>
  </bookViews>
  <sheets>
    <sheet name="6-SEC-98" sheetId="2" r:id="rId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BridgeYear">#REF!</definedName>
    <definedName name="EBNUMBER">#REF!</definedName>
    <definedName name="LDC_LIST">#REF!</definedName>
    <definedName name="Order" hidden="1">255</definedName>
    <definedName name="_xlnm.Print_Area" localSheetId="0">'6-SEC-98'!$B$1:$J$53</definedName>
    <definedName name="ratedescription">#REF!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TestYear">#REF!</definedName>
    <definedName name="units">#REF!</definedName>
    <definedName name="Utility">#REF!</definedName>
    <definedName name="Utility_1">#REF!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income." hidden="1">{"income",#N/A,FALSE,"income_statement"}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" l="1"/>
  <c r="F49" i="2"/>
  <c r="J49" i="2"/>
  <c r="G49" i="2"/>
  <c r="H49" i="2"/>
  <c r="C49" i="2"/>
  <c r="I49" i="2"/>
  <c r="D49" i="2"/>
  <c r="G53" i="2" l="1"/>
  <c r="E53" i="2"/>
  <c r="F53" i="2"/>
  <c r="H53" i="2"/>
  <c r="I53" i="2"/>
  <c r="C53" i="2"/>
  <c r="J53" i="2"/>
  <c r="D53" i="2"/>
</calcChain>
</file>

<file path=xl/sharedStrings.xml><?xml version="1.0" encoding="utf-8"?>
<sst xmlns="http://schemas.openxmlformats.org/spreadsheetml/2006/main" count="60" uniqueCount="60">
  <si>
    <t>Total Revenue in USoA 4235</t>
  </si>
  <si>
    <t>Adjustment: Other Miscellaneous Revenue</t>
  </si>
  <si>
    <t>Collection of Account Revenue</t>
  </si>
  <si>
    <t>Microfit Service Charge Revenue</t>
  </si>
  <si>
    <t>Total Specific Service Charges</t>
  </si>
  <si>
    <t>USoA 4235 Specific Service Charges</t>
  </si>
  <si>
    <t>Temporary Service - Install and Remove - Overhead - No Transformer</t>
  </si>
  <si>
    <t>Temporary Service - Install and Remove - Underground - No Transformer</t>
  </si>
  <si>
    <t>Temporary Service - Install and Remove - Overhead - with Transformer</t>
  </si>
  <si>
    <t>Administrative billing charge</t>
  </si>
  <si>
    <t>Overhead bond connection - per connection</t>
  </si>
  <si>
    <t>Underground bond connection - per connection</t>
  </si>
  <si>
    <t>Customer Administration</t>
  </si>
  <si>
    <t>Arrears certificate</t>
  </si>
  <si>
    <t>Statement of account</t>
  </si>
  <si>
    <t>Pulling of post-dated cheques</t>
  </si>
  <si>
    <t>Duplicate invoices for previous billing</t>
  </si>
  <si>
    <t>Request for other billing information</t>
  </si>
  <si>
    <t>Easement letter</t>
  </si>
  <si>
    <t>Income tax letter</t>
  </si>
  <si>
    <t>Notification Charge</t>
  </si>
  <si>
    <t>Account history</t>
  </si>
  <si>
    <t>Credit Check (plus credit agency costs)</t>
  </si>
  <si>
    <t>Credit Check (plus credit agency costs) - General Service</t>
  </si>
  <si>
    <t>Returned cheque (plus bank charges)</t>
  </si>
  <si>
    <t>Charge to certify cheque</t>
  </si>
  <si>
    <t>Legal letter charge</t>
  </si>
  <si>
    <t>Account set up charge/change of occupancy charge (plus credit agency costs if applicable)</t>
  </si>
  <si>
    <t>Account set up charge/change of occupancy charge (plus credit agency costs if applicable) - Residential</t>
  </si>
  <si>
    <t>Special meter reads</t>
  </si>
  <si>
    <t>Meter dispute charge plus Measurement Canada fees (if meter found correct)</t>
  </si>
  <si>
    <t>Credit Card Convenience Charge</t>
  </si>
  <si>
    <t>Interval Meter request change</t>
  </si>
  <si>
    <t>Special billing service (aggregation)</t>
  </si>
  <si>
    <t>Special billing service (sub-metering charge per meter)</t>
  </si>
  <si>
    <t>Credit service charge for paperless bill</t>
  </si>
  <si>
    <t>Non-Payment of Account</t>
  </si>
  <si>
    <t>Reconnection at meter - during regular hours</t>
  </si>
  <si>
    <t>Reconnection at meter - after regular hours</t>
  </si>
  <si>
    <t>Reconnection at pole - during regular hours</t>
  </si>
  <si>
    <t>Reconnection at pole - after regular hours</t>
  </si>
  <si>
    <t>Reconnection for &gt;300 volts - during regular hours</t>
  </si>
  <si>
    <t>Reconnection for &gt;300 volts - after regular hours</t>
  </si>
  <si>
    <t>Other</t>
  </si>
  <si>
    <t>Disconnect/reconnect at meter - during regular hours</t>
  </si>
  <si>
    <t>Disconnect/reconnect at meter - after regular hours</t>
  </si>
  <si>
    <t>Disconnect/reconnect at pole - during regular hours</t>
  </si>
  <si>
    <t>Disconnect/reconnect at pole - after regular hours</t>
  </si>
  <si>
    <t>Disconnect/reconnect - cancelled appointment</t>
  </si>
  <si>
    <t>Service Call - customer owned equipment</t>
  </si>
  <si>
    <t>Service Call - after regular hours</t>
  </si>
  <si>
    <t>2024A</t>
  </si>
  <si>
    <t>2025A</t>
  </si>
  <si>
    <t>2026F</t>
  </si>
  <si>
    <t>2027F</t>
  </si>
  <si>
    <t>2028F</t>
  </si>
  <si>
    <t>2029F</t>
  </si>
  <si>
    <t>2030F</t>
  </si>
  <si>
    <t>2031F</t>
  </si>
  <si>
    <t>Table 6-SEC-98-c: Actual and Forecast Specific Service Charge Revenue in USoA 4235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</si>
</sst>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_-;\-&quot;$&quot;* #,##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 applyProtection="1"/>
    <xf numFmtId="164" fontId="2" fillId="0" borderId="0" xfId="1" applyNumberFormat="1" applyFont="1" applyBorder="1" applyProtection="1"/>
    <xf numFmtId="0" fontId="3" fillId="0" borderId="0" xfId="0" applyFont="1"/>
    <xf numFmtId="164" fontId="2" fillId="0" borderId="1" xfId="1" applyNumberFormat="1" applyFont="1" applyBorder="1" applyProtection="1"/>
    <xf numFmtId="164" fontId="2" fillId="0" borderId="2" xfId="1" applyNumberFormat="1" applyFont="1" applyBorder="1" applyProtection="1"/>
    <xf numFmtId="164" fontId="2" fillId="0" borderId="3" xfId="1" applyNumberFormat="1" applyFont="1" applyBorder="1" applyProtection="1"/>
    <xf numFmtId="0" fontId="3" fillId="0" borderId="3" xfId="0" applyFont="1" applyBorder="1"/>
    <xf numFmtId="164" fontId="3" fillId="0" borderId="4" xfId="1" applyNumberFormat="1" applyFont="1" applyBorder="1" applyProtection="1"/>
    <xf numFmtId="164" fontId="3" fillId="0" borderId="4" xfId="1" applyNumberFormat="1" applyFont="1" applyFill="1" applyBorder="1" applyProtection="1"/>
    <xf numFmtId="164" fontId="3" fillId="2" borderId="4" xfId="1" applyNumberFormat="1" applyFont="1" applyFill="1" applyBorder="1" applyProtection="1"/>
    <xf numFmtId="0" fontId="3" fillId="0" borderId="5" xfId="0" applyFont="1" applyBorder="1"/>
    <xf numFmtId="164" fontId="2" fillId="0" borderId="6" xfId="1" applyNumberFormat="1" applyFont="1" applyBorder="1" applyProtection="1"/>
    <xf numFmtId="164" fontId="2" fillId="0" borderId="7" xfId="1" applyNumberFormat="1" applyFont="1" applyBorder="1" applyProtection="1"/>
    <xf numFmtId="164" fontId="2" fillId="0" borderId="7" xfId="1" applyNumberFormat="1" applyFont="1" applyFill="1" applyBorder="1" applyProtection="1"/>
    <xf numFmtId="164" fontId="3" fillId="2" borderId="7" xfId="1" applyNumberFormat="1" applyFont="1" applyFill="1" applyBorder="1" applyProtection="1"/>
    <xf numFmtId="0" fontId="3" fillId="0" borderId="8" xfId="0" applyFont="1" applyBorder="1"/>
    <xf numFmtId="164" fontId="3" fillId="2" borderId="9" xfId="1" applyNumberFormat="1" applyFont="1" applyFill="1" applyBorder="1" applyProtection="1"/>
    <xf numFmtId="0" fontId="3" fillId="0" borderId="10" xfId="0" applyFont="1" applyBorder="1"/>
    <xf numFmtId="164" fontId="2" fillId="0" borderId="11" xfId="1" applyNumberFormat="1" applyFont="1" applyBorder="1" applyProtection="1"/>
    <xf numFmtId="0" fontId="4" fillId="0" borderId="12" xfId="0" applyFont="1" applyBorder="1"/>
    <xf numFmtId="164" fontId="2" fillId="0" borderId="0" xfId="1" applyNumberFormat="1" applyFont="1" applyFill="1" applyBorder="1" applyProtection="1">
      <protection locked="0"/>
    </xf>
    <xf numFmtId="164" fontId="2" fillId="1" borderId="6" xfId="1" applyNumberFormat="1" applyFont="1" applyFill="1" applyBorder="1" applyProtection="1">
      <protection locked="0"/>
    </xf>
    <xf numFmtId="164" fontId="2" fillId="1" borderId="7" xfId="1" applyNumberFormat="1" applyFont="1" applyFill="1" applyBorder="1" applyProtection="1">
      <protection locked="0"/>
    </xf>
    <xf numFmtId="164" fontId="2" fillId="0" borderId="7" xfId="1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left" indent="2"/>
      <protection locked="0"/>
    </xf>
    <xf numFmtId="164" fontId="2" fillId="0" borderId="6" xfId="1" applyNumberFormat="1" applyFont="1" applyFill="1" applyBorder="1" applyProtection="1">
      <protection locked="0"/>
    </xf>
    <xf numFmtId="164" fontId="2" fillId="3" borderId="14" xfId="1" applyNumberFormat="1" applyFont="1" applyFill="1" applyBorder="1" applyProtection="1">
      <protection locked="0"/>
    </xf>
    <xf numFmtId="164" fontId="2" fillId="3" borderId="15" xfId="1" applyNumberFormat="1" applyFon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left" indent="2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164" fontId="2" fillId="0" borderId="17" xfId="1" applyNumberFormat="1" applyFont="1" applyBorder="1" applyProtection="1"/>
    <xf numFmtId="164" fontId="3" fillId="2" borderId="16" xfId="1" applyNumberFormat="1" applyFont="1" applyFill="1" applyBorder="1" applyProtection="1"/>
    <xf numFmtId="164" fontId="3" fillId="0" borderId="18" xfId="1" applyNumberFormat="1" applyFont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E471-9367-4D7E-9C7B-331865D49C1F}">
  <sheetPr>
    <tabColor rgb="FF1EAEB2"/>
    <pageSetUpPr fitToPage="1"/>
  </sheetPr>
  <dimension ref="B1:L54"/>
  <sheetViews>
    <sheetView tabSelected="1" zoomScale="64" zoomScaleNormal="64" workbookViewId="0">
      <selection activeCell="P33" sqref="P33"/>
    </sheetView>
  </sheetViews>
  <sheetFormatPr defaultColWidth="8.77734375" defaultRowHeight="13.2" x14ac:dyDescent="0.25"/>
  <cols>
    <col min="1" max="1" width="8.77734375" style="1"/>
    <col min="2" max="2" width="58" style="1" customWidth="1"/>
    <col min="3" max="4" width="13.77734375" style="1" customWidth="1"/>
    <col min="5" max="10" width="13.21875" style="1" customWidth="1"/>
    <col min="11" max="11" width="2.77734375" style="1" customWidth="1"/>
    <col min="12" max="12" width="11.33203125" style="1" customWidth="1"/>
    <col min="13" max="19" width="8.77734375" style="1" customWidth="1"/>
    <col min="20" max="16384" width="8.77734375" style="1"/>
  </cols>
  <sheetData>
    <row r="1" spans="2:11" ht="13.8" x14ac:dyDescent="0.25">
      <c r="B1" s="34" t="s">
        <v>59</v>
      </c>
    </row>
    <row r="2" spans="2:11" ht="13.8" thickBot="1" x14ac:dyDescent="0.3"/>
    <row r="3" spans="2:11" s="32" customFormat="1" ht="14.55" customHeight="1" x14ac:dyDescent="0.3">
      <c r="B3" s="35" t="s">
        <v>5</v>
      </c>
      <c r="C3" s="36" t="s">
        <v>51</v>
      </c>
      <c r="D3" s="36" t="s">
        <v>52</v>
      </c>
      <c r="E3" s="36" t="s">
        <v>53</v>
      </c>
      <c r="F3" s="36" t="s">
        <v>54</v>
      </c>
      <c r="G3" s="36" t="s">
        <v>55</v>
      </c>
      <c r="H3" s="36" t="s">
        <v>56</v>
      </c>
      <c r="I3" s="36" t="s">
        <v>57</v>
      </c>
      <c r="J3" s="37" t="s">
        <v>58</v>
      </c>
      <c r="K3" s="33"/>
    </row>
    <row r="4" spans="2:11" x14ac:dyDescent="0.25">
      <c r="B4" s="30" t="s">
        <v>12</v>
      </c>
      <c r="C4" s="29"/>
      <c r="D4" s="29"/>
      <c r="E4" s="29"/>
      <c r="F4" s="29"/>
      <c r="G4" s="29"/>
      <c r="H4" s="29"/>
      <c r="I4" s="29"/>
      <c r="J4" s="28"/>
      <c r="K4" s="22"/>
    </row>
    <row r="5" spans="2:11" x14ac:dyDescent="0.25">
      <c r="B5" s="31" t="s">
        <v>13</v>
      </c>
      <c r="C5" s="25">
        <v>23655</v>
      </c>
      <c r="D5" s="25">
        <v>21190.2</v>
      </c>
      <c r="E5" s="25">
        <v>13529.18282766757</v>
      </c>
      <c r="F5" s="25">
        <v>22360.257049842778</v>
      </c>
      <c r="G5" s="25">
        <v>22483.877821333892</v>
      </c>
      <c r="H5" s="25">
        <v>22610.450871072633</v>
      </c>
      <c r="I5" s="25">
        <v>22733.684210302443</v>
      </c>
      <c r="J5" s="27">
        <v>22855.870533530611</v>
      </c>
      <c r="K5" s="22"/>
    </row>
    <row r="6" spans="2:11" x14ac:dyDescent="0.25">
      <c r="B6" s="26" t="s">
        <v>14</v>
      </c>
      <c r="C6" s="25">
        <v>45</v>
      </c>
      <c r="D6" s="25">
        <v>45</v>
      </c>
      <c r="E6" s="25">
        <v>54.355625494193035</v>
      </c>
      <c r="F6" s="25">
        <v>252.9160073945194</v>
      </c>
      <c r="G6" s="25">
        <v>254.31427718573286</v>
      </c>
      <c r="H6" s="25">
        <v>255.74594008264464</v>
      </c>
      <c r="I6" s="25">
        <v>257.13982764245321</v>
      </c>
      <c r="J6" s="27">
        <v>258.52187244454109</v>
      </c>
      <c r="K6" s="22"/>
    </row>
    <row r="7" spans="2:11" x14ac:dyDescent="0.25">
      <c r="B7" s="26" t="s">
        <v>15</v>
      </c>
      <c r="C7" s="25">
        <v>0</v>
      </c>
      <c r="D7" s="25">
        <v>0</v>
      </c>
      <c r="E7" s="25">
        <v>0</v>
      </c>
      <c r="F7" s="24"/>
      <c r="G7" s="24"/>
      <c r="H7" s="24"/>
      <c r="I7" s="24"/>
      <c r="J7" s="23"/>
      <c r="K7" s="22"/>
    </row>
    <row r="8" spans="2:11" x14ac:dyDescent="0.25">
      <c r="B8" s="26" t="s">
        <v>16</v>
      </c>
      <c r="C8" s="25">
        <v>4680</v>
      </c>
      <c r="D8" s="25">
        <v>1845</v>
      </c>
      <c r="E8" s="25">
        <v>2316.96892256712</v>
      </c>
      <c r="F8" s="25">
        <v>1745.9831474894174</v>
      </c>
      <c r="G8" s="25">
        <v>1755.6359785468605</v>
      </c>
      <c r="H8" s="25">
        <v>1765.5193359375007</v>
      </c>
      <c r="I8" s="25">
        <v>1775.1419146504593</v>
      </c>
      <c r="J8" s="27">
        <v>1784.6827379394999</v>
      </c>
      <c r="K8" s="22"/>
    </row>
    <row r="9" spans="2:11" x14ac:dyDescent="0.25">
      <c r="B9" s="26" t="s">
        <v>17</v>
      </c>
      <c r="C9" s="25">
        <v>450</v>
      </c>
      <c r="D9" s="25">
        <v>225</v>
      </c>
      <c r="E9" s="25">
        <v>410.89272903300372</v>
      </c>
      <c r="F9" s="25">
        <v>307.85310211983642</v>
      </c>
      <c r="G9" s="25">
        <v>309.55509677513737</v>
      </c>
      <c r="H9" s="25">
        <v>311.29773801222069</v>
      </c>
      <c r="I9" s="25">
        <v>312.99439855068931</v>
      </c>
      <c r="J9" s="27">
        <v>314.67664390943276</v>
      </c>
      <c r="K9" s="22"/>
    </row>
    <row r="10" spans="2:11" x14ac:dyDescent="0.25">
      <c r="B10" s="26" t="s">
        <v>18</v>
      </c>
      <c r="C10" s="25">
        <v>2670</v>
      </c>
      <c r="D10" s="25">
        <v>1260</v>
      </c>
      <c r="E10" s="25">
        <v>4734.2921359357715</v>
      </c>
      <c r="F10" s="25">
        <v>4513.8826075030611</v>
      </c>
      <c r="G10" s="25">
        <v>4538.8380294875224</v>
      </c>
      <c r="H10" s="25">
        <v>4564.3894301946229</v>
      </c>
      <c r="I10" s="25">
        <v>4589.2666409249841</v>
      </c>
      <c r="J10" s="27">
        <v>4613.932489714869</v>
      </c>
      <c r="K10" s="22"/>
    </row>
    <row r="11" spans="2:11" x14ac:dyDescent="0.25">
      <c r="B11" s="26" t="s">
        <v>19</v>
      </c>
      <c r="C11" s="25">
        <v>315</v>
      </c>
      <c r="D11" s="25">
        <v>165</v>
      </c>
      <c r="E11" s="25">
        <v>157.76118599380661</v>
      </c>
      <c r="F11" s="25">
        <v>142.58459466602949</v>
      </c>
      <c r="G11" s="25">
        <v>143.37288692743203</v>
      </c>
      <c r="H11" s="25">
        <v>144.18000497408116</v>
      </c>
      <c r="I11" s="25">
        <v>144.96582669716136</v>
      </c>
      <c r="J11" s="27">
        <v>145.74497191594779</v>
      </c>
      <c r="K11" s="22"/>
    </row>
    <row r="12" spans="2:11" x14ac:dyDescent="0.25">
      <c r="B12" s="26" t="s">
        <v>20</v>
      </c>
      <c r="C12" s="25">
        <v>0</v>
      </c>
      <c r="D12" s="25">
        <v>0</v>
      </c>
      <c r="E12" s="25">
        <v>8.9447925871661678</v>
      </c>
      <c r="F12" s="24"/>
      <c r="G12" s="24"/>
      <c r="H12" s="24"/>
      <c r="I12" s="24"/>
      <c r="J12" s="23"/>
      <c r="K12" s="22"/>
    </row>
    <row r="13" spans="2:11" x14ac:dyDescent="0.25">
      <c r="B13" s="26" t="s">
        <v>21</v>
      </c>
      <c r="C13" s="25">
        <v>60</v>
      </c>
      <c r="D13" s="25">
        <v>135</v>
      </c>
      <c r="E13" s="25">
        <v>213.62793749798698</v>
      </c>
      <c r="F13" s="25">
        <v>207.5644301211195</v>
      </c>
      <c r="G13" s="25">
        <v>208.71196947759873</v>
      </c>
      <c r="H13" s="25">
        <v>209.88691406250001</v>
      </c>
      <c r="I13" s="25">
        <v>211.03085698641814</v>
      </c>
      <c r="J13" s="27">
        <v>212.16508073406635</v>
      </c>
      <c r="K13" s="22"/>
    </row>
    <row r="14" spans="2:11" x14ac:dyDescent="0.25">
      <c r="B14" s="26" t="s">
        <v>22</v>
      </c>
      <c r="C14" s="25">
        <v>2235</v>
      </c>
      <c r="D14" s="25">
        <v>2025</v>
      </c>
      <c r="E14" s="25">
        <v>3618.2684841929295</v>
      </c>
      <c r="F14" s="25">
        <v>5003.9376050301535</v>
      </c>
      <c r="G14" s="25">
        <v>5031.6023418821642</v>
      </c>
      <c r="H14" s="25">
        <v>5059.9277605908674</v>
      </c>
      <c r="I14" s="25">
        <v>5087.5057950915852</v>
      </c>
      <c r="J14" s="27">
        <v>5114.8495208930781</v>
      </c>
      <c r="K14" s="22"/>
    </row>
    <row r="15" spans="2:11" x14ac:dyDescent="0.25">
      <c r="B15" s="26" t="s">
        <v>23</v>
      </c>
      <c r="C15" s="25">
        <v>325</v>
      </c>
      <c r="D15" s="25">
        <v>275</v>
      </c>
      <c r="E15" s="25">
        <v>258.03791344980851</v>
      </c>
      <c r="F15" s="24"/>
      <c r="G15" s="24"/>
      <c r="H15" s="24"/>
      <c r="I15" s="24"/>
      <c r="J15" s="23"/>
      <c r="K15" s="22"/>
    </row>
    <row r="16" spans="2:11" x14ac:dyDescent="0.25">
      <c r="B16" s="26" t="s">
        <v>24</v>
      </c>
      <c r="C16" s="25">
        <v>106905</v>
      </c>
      <c r="D16" s="25">
        <v>131450.4</v>
      </c>
      <c r="E16" s="25">
        <v>56246.356088697095</v>
      </c>
      <c r="F16" s="25">
        <v>48049.878944431148</v>
      </c>
      <c r="G16" s="25">
        <v>48315.527192209549</v>
      </c>
      <c r="H16" s="25">
        <v>48587.519580491004</v>
      </c>
      <c r="I16" s="25">
        <v>48852.335276424696</v>
      </c>
      <c r="J16" s="27">
        <v>49114.901043298109</v>
      </c>
      <c r="K16" s="22"/>
    </row>
    <row r="17" spans="2:12" x14ac:dyDescent="0.25">
      <c r="B17" s="26" t="s">
        <v>25</v>
      </c>
      <c r="C17" s="25">
        <v>0</v>
      </c>
      <c r="D17" s="25">
        <v>0</v>
      </c>
      <c r="E17" s="25">
        <v>0</v>
      </c>
      <c r="F17" s="24"/>
      <c r="G17" s="24"/>
      <c r="H17" s="24"/>
      <c r="I17" s="24"/>
      <c r="J17" s="23"/>
      <c r="K17" s="22"/>
    </row>
    <row r="18" spans="2:12" x14ac:dyDescent="0.25">
      <c r="B18" s="26" t="s">
        <v>26</v>
      </c>
      <c r="C18" s="25">
        <v>15</v>
      </c>
      <c r="D18" s="25">
        <v>0</v>
      </c>
      <c r="E18" s="25">
        <v>1927.8682872650661</v>
      </c>
      <c r="F18" s="24"/>
      <c r="G18" s="24"/>
      <c r="H18" s="24"/>
      <c r="I18" s="24"/>
      <c r="J18" s="23"/>
      <c r="K18" s="22"/>
    </row>
    <row r="19" spans="2:12" x14ac:dyDescent="0.25">
      <c r="B19" s="26" t="s">
        <v>27</v>
      </c>
      <c r="C19" s="25">
        <v>2236023.75</v>
      </c>
      <c r="D19" s="25">
        <v>2227948.75</v>
      </c>
      <c r="E19" s="25">
        <v>2520530.2500108946</v>
      </c>
      <c r="F19" s="25">
        <v>2923214.4231006033</v>
      </c>
      <c r="G19" s="25">
        <v>2939375.6873209625</v>
      </c>
      <c r="H19" s="25">
        <v>2955922.910537017</v>
      </c>
      <c r="I19" s="25">
        <v>2972033.5247325711</v>
      </c>
      <c r="J19" s="27">
        <v>2988007.2598094996</v>
      </c>
      <c r="K19" s="22"/>
    </row>
    <row r="20" spans="2:12" x14ac:dyDescent="0.25">
      <c r="B20" s="26" t="s">
        <v>28</v>
      </c>
      <c r="C20" s="25">
        <v>276440</v>
      </c>
      <c r="D20" s="25">
        <v>283660</v>
      </c>
      <c r="E20" s="25">
        <v>303315.28623440076</v>
      </c>
      <c r="F20" s="24"/>
      <c r="G20" s="24"/>
      <c r="H20" s="24"/>
      <c r="I20" s="24"/>
      <c r="J20" s="23"/>
      <c r="K20" s="22"/>
    </row>
    <row r="21" spans="2:12" x14ac:dyDescent="0.25">
      <c r="B21" s="26" t="s">
        <v>29</v>
      </c>
      <c r="C21" s="25">
        <v>0</v>
      </c>
      <c r="D21" s="25">
        <v>0</v>
      </c>
      <c r="E21" s="25">
        <v>0</v>
      </c>
      <c r="F21" s="25">
        <v>30</v>
      </c>
      <c r="G21" s="25">
        <v>30.165857804606929</v>
      </c>
      <c r="H21" s="25">
        <v>30.165857804606929</v>
      </c>
      <c r="I21" s="25">
        <v>30.330270244199163</v>
      </c>
      <c r="J21" s="27">
        <v>30.493285801614881</v>
      </c>
      <c r="K21" s="22"/>
    </row>
    <row r="22" spans="2:12" x14ac:dyDescent="0.25">
      <c r="B22" s="26" t="s">
        <v>30</v>
      </c>
      <c r="C22" s="25">
        <v>0</v>
      </c>
      <c r="D22" s="25">
        <v>0</v>
      </c>
      <c r="E22" s="25">
        <v>0</v>
      </c>
      <c r="F22" s="25">
        <v>30</v>
      </c>
      <c r="G22" s="25">
        <v>30.165857804606929</v>
      </c>
      <c r="H22" s="25">
        <v>30.335676581005512</v>
      </c>
      <c r="I22" s="25">
        <v>30.501014580861835</v>
      </c>
      <c r="J22" s="27">
        <v>30.664947834789736</v>
      </c>
      <c r="K22" s="22"/>
    </row>
    <row r="23" spans="2:12" x14ac:dyDescent="0.25">
      <c r="B23" s="26" t="s">
        <v>31</v>
      </c>
      <c r="C23" s="25">
        <v>0</v>
      </c>
      <c r="D23" s="25">
        <v>0</v>
      </c>
      <c r="E23" s="25">
        <v>0</v>
      </c>
      <c r="F23" s="24"/>
      <c r="G23" s="24"/>
      <c r="H23" s="24"/>
      <c r="I23" s="24"/>
      <c r="J23" s="23"/>
      <c r="K23" s="22"/>
    </row>
    <row r="24" spans="2:12" x14ac:dyDescent="0.25">
      <c r="B24" s="26" t="s">
        <v>32</v>
      </c>
      <c r="C24" s="25">
        <v>0</v>
      </c>
      <c r="D24" s="25">
        <v>0</v>
      </c>
      <c r="E24" s="25">
        <v>0</v>
      </c>
      <c r="F24" s="24"/>
      <c r="G24" s="24"/>
      <c r="H24" s="24"/>
      <c r="I24" s="24"/>
      <c r="J24" s="23"/>
      <c r="K24" s="22"/>
    </row>
    <row r="25" spans="2:12" x14ac:dyDescent="0.25">
      <c r="B25" s="26" t="s">
        <v>33</v>
      </c>
      <c r="C25" s="25">
        <v>1500</v>
      </c>
      <c r="D25" s="25">
        <v>1500</v>
      </c>
      <c r="E25" s="25">
        <v>1500</v>
      </c>
      <c r="F25" s="25">
        <v>1500</v>
      </c>
      <c r="G25" s="25">
        <v>1500</v>
      </c>
      <c r="H25" s="25">
        <v>1500</v>
      </c>
      <c r="I25" s="25">
        <v>1500</v>
      </c>
      <c r="J25" s="27">
        <v>1500</v>
      </c>
      <c r="K25" s="22"/>
    </row>
    <row r="26" spans="2:12" x14ac:dyDescent="0.25">
      <c r="B26" s="26" t="s">
        <v>34</v>
      </c>
      <c r="C26" s="25">
        <v>300</v>
      </c>
      <c r="D26" s="25">
        <v>300</v>
      </c>
      <c r="E26" s="25">
        <v>300</v>
      </c>
      <c r="F26" s="25">
        <v>300</v>
      </c>
      <c r="G26" s="25">
        <v>300</v>
      </c>
      <c r="H26" s="25">
        <v>300</v>
      </c>
      <c r="I26" s="25">
        <v>300</v>
      </c>
      <c r="J26" s="27">
        <v>300</v>
      </c>
      <c r="K26" s="22"/>
    </row>
    <row r="27" spans="2:12" x14ac:dyDescent="0.25">
      <c r="B27" s="26" t="s">
        <v>35</v>
      </c>
      <c r="C27" s="25">
        <v>-31630</v>
      </c>
      <c r="D27" s="25">
        <v>-55540</v>
      </c>
      <c r="E27" s="25">
        <v>-36319.601260191521</v>
      </c>
      <c r="F27" s="24"/>
      <c r="G27" s="24"/>
      <c r="H27" s="24"/>
      <c r="I27" s="24"/>
      <c r="J27" s="23"/>
      <c r="K27" s="22"/>
      <c r="L27" s="4"/>
    </row>
    <row r="28" spans="2:12" x14ac:dyDescent="0.25">
      <c r="B28" s="30" t="s">
        <v>36</v>
      </c>
      <c r="C28" s="29"/>
      <c r="D28" s="29"/>
      <c r="E28" s="29"/>
      <c r="F28" s="29"/>
      <c r="G28" s="29"/>
      <c r="H28" s="29"/>
      <c r="I28" s="29"/>
      <c r="J28" s="28"/>
      <c r="K28" s="22"/>
    </row>
    <row r="29" spans="2:12" x14ac:dyDescent="0.25">
      <c r="B29" s="26" t="s">
        <v>37</v>
      </c>
      <c r="C29" s="25">
        <v>686265</v>
      </c>
      <c r="D29" s="25">
        <v>395520</v>
      </c>
      <c r="E29" s="25">
        <v>274837.41535804485</v>
      </c>
      <c r="F29" s="25">
        <v>418841.36760518141</v>
      </c>
      <c r="G29" s="25">
        <v>421156.97126216668</v>
      </c>
      <c r="H29" s="25">
        <v>423527.87554722739</v>
      </c>
      <c r="I29" s="25">
        <v>425836.22201312508</v>
      </c>
      <c r="J29" s="27">
        <v>428124.95628882939</v>
      </c>
      <c r="K29" s="22"/>
    </row>
    <row r="30" spans="2:12" x14ac:dyDescent="0.25">
      <c r="B30" s="26" t="s">
        <v>38</v>
      </c>
      <c r="C30" s="25">
        <v>12580</v>
      </c>
      <c r="D30" s="25">
        <v>725940</v>
      </c>
      <c r="E30" s="25">
        <v>27965.888804808768</v>
      </c>
      <c r="F30" s="25">
        <v>35704.789686031167</v>
      </c>
      <c r="G30" s="25">
        <v>35902.186953740405</v>
      </c>
      <c r="H30" s="25">
        <v>36104.298410275427</v>
      </c>
      <c r="I30" s="25">
        <v>36301.077027341402</v>
      </c>
      <c r="J30" s="27">
        <v>36496.18377247615</v>
      </c>
      <c r="K30" s="22"/>
    </row>
    <row r="31" spans="2:12" x14ac:dyDescent="0.25">
      <c r="B31" s="26" t="s">
        <v>39</v>
      </c>
      <c r="C31" s="25">
        <v>15540</v>
      </c>
      <c r="D31" s="25">
        <v>12395</v>
      </c>
      <c r="E31" s="25">
        <v>4510.2738646573689</v>
      </c>
      <c r="F31" s="25">
        <v>90507.20911392472</v>
      </c>
      <c r="G31" s="25">
        <v>91017.575623562283</v>
      </c>
      <c r="H31" s="25">
        <v>91539.891752543102</v>
      </c>
      <c r="I31" s="25">
        <v>92048.690094258927</v>
      </c>
      <c r="J31" s="27">
        <v>92553.250541841291</v>
      </c>
      <c r="K31" s="22"/>
    </row>
    <row r="32" spans="2:12" x14ac:dyDescent="0.25">
      <c r="B32" s="26" t="s">
        <v>40</v>
      </c>
      <c r="C32" s="25">
        <v>415</v>
      </c>
      <c r="D32" s="25">
        <v>0</v>
      </c>
      <c r="E32" s="25">
        <v>0</v>
      </c>
      <c r="F32" s="25">
        <v>2934.2336368720439</v>
      </c>
      <c r="G32" s="25">
        <v>2950.4558218458906</v>
      </c>
      <c r="H32" s="25">
        <v>2967.0654207085968</v>
      </c>
      <c r="I32" s="25">
        <v>2983.2367647296496</v>
      </c>
      <c r="J32" s="27">
        <v>2999.270713658887</v>
      </c>
      <c r="K32" s="22"/>
    </row>
    <row r="33" spans="2:11" x14ac:dyDescent="0.25">
      <c r="B33" s="26" t="s">
        <v>41</v>
      </c>
      <c r="C33" s="25">
        <v>36060</v>
      </c>
      <c r="D33" s="25">
        <v>21240</v>
      </c>
      <c r="E33" s="25">
        <v>12415.936739957728</v>
      </c>
      <c r="F33" s="24"/>
      <c r="G33" s="24"/>
      <c r="H33" s="24"/>
      <c r="I33" s="24"/>
      <c r="J33" s="23"/>
      <c r="K33" s="22"/>
    </row>
    <row r="34" spans="2:11" x14ac:dyDescent="0.25">
      <c r="B34" s="26" t="s">
        <v>42</v>
      </c>
      <c r="C34" s="25">
        <v>1085</v>
      </c>
      <c r="D34" s="25">
        <v>17980</v>
      </c>
      <c r="E34" s="25">
        <v>557.79019871276614</v>
      </c>
      <c r="F34" s="24"/>
      <c r="G34" s="24"/>
      <c r="H34" s="24"/>
      <c r="I34" s="24"/>
      <c r="J34" s="23"/>
      <c r="K34" s="22"/>
    </row>
    <row r="35" spans="2:11" x14ac:dyDescent="0.25">
      <c r="B35" s="30" t="s">
        <v>43</v>
      </c>
      <c r="C35" s="29"/>
      <c r="D35" s="29"/>
      <c r="E35" s="29"/>
      <c r="F35" s="29"/>
      <c r="G35" s="29"/>
      <c r="H35" s="29"/>
      <c r="I35" s="29"/>
      <c r="J35" s="28"/>
      <c r="K35" s="22"/>
    </row>
    <row r="36" spans="2:11" x14ac:dyDescent="0.25">
      <c r="B36" s="26" t="s">
        <v>44</v>
      </c>
      <c r="C36" s="25">
        <v>0</v>
      </c>
      <c r="D36" s="25">
        <v>0</v>
      </c>
      <c r="E36" s="25">
        <v>0</v>
      </c>
      <c r="F36" s="25">
        <v>456955</v>
      </c>
      <c r="G36" s="25">
        <v>459481.31843680528</v>
      </c>
      <c r="H36" s="25">
        <v>462067.96973577916</v>
      </c>
      <c r="I36" s="25">
        <v>464586.37059325736</v>
      </c>
      <c r="J36" s="27">
        <v>467083.37459487817</v>
      </c>
      <c r="K36" s="22"/>
    </row>
    <row r="37" spans="2:11" x14ac:dyDescent="0.25">
      <c r="B37" s="26" t="s">
        <v>45</v>
      </c>
      <c r="C37" s="25">
        <v>0</v>
      </c>
      <c r="D37" s="25">
        <v>0</v>
      </c>
      <c r="E37" s="25">
        <v>0</v>
      </c>
      <c r="F37" s="25">
        <v>7520</v>
      </c>
      <c r="G37" s="25">
        <v>7561.5750230214699</v>
      </c>
      <c r="H37" s="25">
        <v>7604.142929638715</v>
      </c>
      <c r="I37" s="25">
        <v>7645.5876549360337</v>
      </c>
      <c r="J37" s="27">
        <v>7686.68025725396</v>
      </c>
      <c r="K37" s="22"/>
    </row>
    <row r="38" spans="2:11" x14ac:dyDescent="0.25">
      <c r="B38" s="26" t="s">
        <v>46</v>
      </c>
      <c r="C38" s="25">
        <v>0</v>
      </c>
      <c r="D38" s="25">
        <v>0</v>
      </c>
      <c r="E38" s="25">
        <v>0</v>
      </c>
      <c r="F38" s="25">
        <v>2842350</v>
      </c>
      <c r="G38" s="25">
        <v>2858064.197697483</v>
      </c>
      <c r="H38" s="25">
        <v>2874153.6776673673</v>
      </c>
      <c r="I38" s="25">
        <v>2889818.626463755</v>
      </c>
      <c r="J38" s="27">
        <v>2905350.4826071546</v>
      </c>
      <c r="K38" s="22"/>
    </row>
    <row r="39" spans="2:11" x14ac:dyDescent="0.25">
      <c r="B39" s="26" t="s">
        <v>47</v>
      </c>
      <c r="C39" s="25">
        <v>830</v>
      </c>
      <c r="D39" s="25">
        <v>415</v>
      </c>
      <c r="E39" s="25">
        <v>109.34944648261057</v>
      </c>
      <c r="F39" s="25">
        <v>61040</v>
      </c>
      <c r="G39" s="25">
        <v>61377.465346440229</v>
      </c>
      <c r="H39" s="25">
        <v>61722.989950152551</v>
      </c>
      <c r="I39" s="25">
        <v>62059.39766719356</v>
      </c>
      <c r="J39" s="27">
        <v>62392.947194518863</v>
      </c>
      <c r="K39" s="22"/>
    </row>
    <row r="40" spans="2:11" x14ac:dyDescent="0.25">
      <c r="B40" s="26" t="s">
        <v>48</v>
      </c>
      <c r="C40" s="25">
        <v>0</v>
      </c>
      <c r="D40" s="25">
        <v>0</v>
      </c>
      <c r="E40" s="25">
        <v>0</v>
      </c>
      <c r="F40" s="25">
        <v>178500</v>
      </c>
      <c r="G40" s="25">
        <v>179486.85393741122</v>
      </c>
      <c r="H40" s="25">
        <v>180497.27565698279</v>
      </c>
      <c r="I40" s="25">
        <v>181481.03675612793</v>
      </c>
      <c r="J40" s="27">
        <v>182456.43961699895</v>
      </c>
      <c r="K40" s="22"/>
    </row>
    <row r="41" spans="2:11" x14ac:dyDescent="0.25">
      <c r="B41" s="26" t="s">
        <v>49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7">
        <v>0</v>
      </c>
      <c r="K41" s="22"/>
    </row>
    <row r="42" spans="2:11" x14ac:dyDescent="0.25">
      <c r="B42" s="26" t="s">
        <v>50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7">
        <v>0</v>
      </c>
      <c r="K42" s="22"/>
    </row>
    <row r="43" spans="2:11" x14ac:dyDescent="0.25">
      <c r="B43" s="26" t="s">
        <v>6</v>
      </c>
      <c r="C43" s="25">
        <v>0</v>
      </c>
      <c r="D43" s="25">
        <v>0</v>
      </c>
      <c r="E43" s="25">
        <v>0</v>
      </c>
      <c r="F43" s="24"/>
      <c r="G43" s="24"/>
      <c r="H43" s="24"/>
      <c r="I43" s="24"/>
      <c r="J43" s="23"/>
      <c r="K43" s="22"/>
    </row>
    <row r="44" spans="2:11" x14ac:dyDescent="0.25">
      <c r="B44" s="26" t="s">
        <v>7</v>
      </c>
      <c r="C44" s="25">
        <v>0</v>
      </c>
      <c r="D44" s="25">
        <v>0</v>
      </c>
      <c r="E44" s="25">
        <v>0</v>
      </c>
      <c r="F44" s="24"/>
      <c r="G44" s="24"/>
      <c r="H44" s="24"/>
      <c r="I44" s="24"/>
      <c r="J44" s="23"/>
      <c r="K44" s="22"/>
    </row>
    <row r="45" spans="2:11" x14ac:dyDescent="0.25">
      <c r="B45" s="26" t="s">
        <v>8</v>
      </c>
      <c r="C45" s="25">
        <v>0</v>
      </c>
      <c r="D45" s="25">
        <v>0</v>
      </c>
      <c r="E45" s="25">
        <v>0</v>
      </c>
      <c r="F45" s="24"/>
      <c r="G45" s="24"/>
      <c r="H45" s="24"/>
      <c r="I45" s="24"/>
      <c r="J45" s="23"/>
      <c r="K45" s="22"/>
    </row>
    <row r="46" spans="2:11" x14ac:dyDescent="0.25">
      <c r="B46" s="26" t="s">
        <v>9</v>
      </c>
      <c r="C46" s="25">
        <v>0</v>
      </c>
      <c r="D46" s="25">
        <v>0</v>
      </c>
      <c r="E46" s="25">
        <v>0</v>
      </c>
      <c r="F46" s="24"/>
      <c r="G46" s="24"/>
      <c r="H46" s="24"/>
      <c r="I46" s="24"/>
      <c r="J46" s="23"/>
      <c r="K46" s="22"/>
    </row>
    <row r="47" spans="2:11" x14ac:dyDescent="0.25">
      <c r="B47" s="26" t="s">
        <v>10</v>
      </c>
      <c r="C47" s="25">
        <v>2415</v>
      </c>
      <c r="D47" s="25">
        <v>9240</v>
      </c>
      <c r="E47" s="25">
        <v>351.29065684525472</v>
      </c>
      <c r="F47" s="24"/>
      <c r="G47" s="24"/>
      <c r="H47" s="24"/>
      <c r="I47" s="24"/>
      <c r="J47" s="23"/>
      <c r="K47" s="22"/>
    </row>
    <row r="48" spans="2:11" x14ac:dyDescent="0.25">
      <c r="B48" s="26" t="s">
        <v>11</v>
      </c>
      <c r="C48" s="25">
        <v>0</v>
      </c>
      <c r="D48" s="25">
        <v>0</v>
      </c>
      <c r="E48" s="25">
        <v>0</v>
      </c>
      <c r="F48" s="24"/>
      <c r="G48" s="24"/>
      <c r="H48" s="24"/>
      <c r="I48" s="24"/>
      <c r="J48" s="23"/>
      <c r="K48" s="22"/>
    </row>
    <row r="49" spans="2:11" ht="13.8" thickBot="1" x14ac:dyDescent="0.3">
      <c r="B49" s="21" t="s">
        <v>4</v>
      </c>
      <c r="C49" s="20">
        <f t="shared" ref="C49:J49" si="0">SUM(C5:C48)</f>
        <v>3379178.75</v>
      </c>
      <c r="D49" s="20">
        <f t="shared" si="0"/>
        <v>3799214.35</v>
      </c>
      <c r="E49" s="20">
        <f t="shared" si="0"/>
        <v>3193550.436984994</v>
      </c>
      <c r="F49" s="20">
        <f t="shared" si="0"/>
        <v>7102011.8806312103</v>
      </c>
      <c r="G49" s="20">
        <f t="shared" si="0"/>
        <v>7141276.054732874</v>
      </c>
      <c r="H49" s="20">
        <f t="shared" si="0"/>
        <v>7181477.5167174954</v>
      </c>
      <c r="I49" s="20">
        <f t="shared" si="0"/>
        <v>7220618.6657993924</v>
      </c>
      <c r="J49" s="38">
        <f t="shared" si="0"/>
        <v>7259427.3485251255</v>
      </c>
      <c r="K49" s="2"/>
    </row>
    <row r="50" spans="2:11" x14ac:dyDescent="0.25">
      <c r="B50" s="19" t="s">
        <v>3</v>
      </c>
      <c r="C50" s="18">
        <v>369884.26999999996</v>
      </c>
      <c r="D50" s="18">
        <v>395056.48000000004</v>
      </c>
      <c r="E50" s="18">
        <v>362523.00000000006</v>
      </c>
      <c r="F50" s="18">
        <v>362523.00000000006</v>
      </c>
      <c r="G50" s="18">
        <v>362523.00000000006</v>
      </c>
      <c r="H50" s="18">
        <v>362523.00000000006</v>
      </c>
      <c r="I50" s="18">
        <v>362523.00000000006</v>
      </c>
      <c r="J50" s="39">
        <v>362523.00000000006</v>
      </c>
      <c r="K50" s="2"/>
    </row>
    <row r="51" spans="2:11" x14ac:dyDescent="0.25">
      <c r="B51" s="17" t="s">
        <v>2</v>
      </c>
      <c r="C51" s="16">
        <v>2607559.9</v>
      </c>
      <c r="D51" s="16">
        <v>2674662.0499999998</v>
      </c>
      <c r="E51" s="15">
        <v>2386851.1803600001</v>
      </c>
      <c r="F51" s="14">
        <v>0</v>
      </c>
      <c r="G51" s="14">
        <v>0</v>
      </c>
      <c r="H51" s="14">
        <v>0</v>
      </c>
      <c r="I51" s="14">
        <v>0</v>
      </c>
      <c r="J51" s="13">
        <v>0</v>
      </c>
      <c r="K51" s="2"/>
    </row>
    <row r="52" spans="2:11" ht="13.8" thickBot="1" x14ac:dyDescent="0.3">
      <c r="B52" s="12" t="s">
        <v>1</v>
      </c>
      <c r="C52" s="11">
        <v>1962409.21</v>
      </c>
      <c r="D52" s="11">
        <v>1383010.3099999996</v>
      </c>
      <c r="E52" s="10">
        <v>1372558</v>
      </c>
      <c r="F52" s="9">
        <v>1372558</v>
      </c>
      <c r="G52" s="9">
        <v>1372558</v>
      </c>
      <c r="H52" s="9">
        <v>1372558</v>
      </c>
      <c r="I52" s="9">
        <v>1372558</v>
      </c>
      <c r="J52" s="40">
        <v>1372558</v>
      </c>
      <c r="K52" s="2"/>
    </row>
    <row r="53" spans="2:11" ht="13.8" thickBot="1" x14ac:dyDescent="0.3">
      <c r="B53" s="8" t="s">
        <v>0</v>
      </c>
      <c r="C53" s="7">
        <f t="shared" ref="C53:J53" si="1">SUM(C49:C52)</f>
        <v>8319032.1299999999</v>
      </c>
      <c r="D53" s="6">
        <f t="shared" si="1"/>
        <v>8251943.1899999995</v>
      </c>
      <c r="E53" s="6">
        <f t="shared" si="1"/>
        <v>7315482.6173449941</v>
      </c>
      <c r="F53" s="6">
        <f t="shared" si="1"/>
        <v>8837092.8806312103</v>
      </c>
      <c r="G53" s="6">
        <f t="shared" si="1"/>
        <v>8876357.054732874</v>
      </c>
      <c r="H53" s="6">
        <f t="shared" si="1"/>
        <v>8916558.5167174954</v>
      </c>
      <c r="I53" s="6">
        <f t="shared" si="1"/>
        <v>8955699.6657993924</v>
      </c>
      <c r="J53" s="5">
        <f t="shared" si="1"/>
        <v>8994508.3485251255</v>
      </c>
      <c r="K53" s="2"/>
    </row>
    <row r="54" spans="2:11" x14ac:dyDescent="0.25">
      <c r="B54" s="4"/>
      <c r="C54" s="3"/>
      <c r="D54" s="3"/>
      <c r="E54" s="3"/>
      <c r="F54" s="3"/>
      <c r="G54" s="3"/>
      <c r="H54" s="3"/>
      <c r="I54" s="3"/>
      <c r="J54" s="3"/>
      <c r="K54" s="2"/>
    </row>
  </sheetData>
  <pageMargins left="0.7" right="0.7" top="0.75" bottom="0.75" header="0.3" footer="0.3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3CD733-2D5C-4564-8150-E0A12269924C}">
  <ds:schemaRefs>
    <ds:schemaRef ds:uri="http://www.w3.org/XML/1998/namespace"/>
    <ds:schemaRef ds:uri="8a46b197-c0a1-4f21-9a6b-51f5ee863a9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41e39310-30fa-442b-828a-d033d9a68cd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FB6F66-C70B-43F8-BEEF-E3D360655304}"/>
</file>

<file path=customXml/itemProps3.xml><?xml version="1.0" encoding="utf-8"?>
<ds:datastoreItem xmlns:ds="http://schemas.openxmlformats.org/officeDocument/2006/customXml" ds:itemID="{E7A51A8B-10E9-4C08-9260-6FCD383F4C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6-SEC-98</vt:lpstr>
      <vt:lpstr>'6-SEC-98'!Print_Area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van Eykeren</dc:creator>
  <cp:lastModifiedBy>Colleen Calhoun</cp:lastModifiedBy>
  <dcterms:created xsi:type="dcterms:W3CDTF">2026-02-03T23:58:58Z</dcterms:created>
  <dcterms:modified xsi:type="dcterms:W3CDTF">2026-02-18T00:32:26Z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