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Z:\ActiveProjects\Alectra\_Ratecase26\DataRequests\VECC\VEC Responses\6VEC31_ResAvgUse\"/>
    </mc:Choice>
  </mc:AlternateContent>
  <xr:revisionPtr revIDLastSave="0" documentId="13_ncr:1_{4A538F80-5039-4C86-81B3-1D614DDB88A6}" xr6:coauthVersionLast="47" xr6:coauthVersionMax="47" xr10:uidLastSave="{00000000-0000-0000-0000-000000000000}"/>
  <bookViews>
    <workbookView xWindow="-45" yWindow="-16320" windowWidth="29040" windowHeight="15720" activeTab="8" xr2:uid="{00000000-000D-0000-FFFF-FFFF00000000}"/>
  </bookViews>
  <sheets>
    <sheet name="ModelData" sheetId="1" r:id="rId1"/>
    <sheet name="DStat" sheetId="2" r:id="rId2"/>
    <sheet name="Corr" sheetId="3" r:id="rId3"/>
    <sheet name="Coef" sheetId="4" r:id="rId4"/>
    <sheet name="MStat" sheetId="5" r:id="rId5"/>
    <sheet name="BX" sheetId="8" r:id="rId6"/>
    <sheet name="YHat" sheetId="9" r:id="rId7"/>
    <sheet name="YHat_Cust" sheetId="10" r:id="rId8"/>
    <sheet name="aFcst" sheetId="11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3" i="11" l="1"/>
  <c r="C192" i="11"/>
  <c r="C191" i="11"/>
  <c r="C190" i="11"/>
  <c r="C189" i="11"/>
  <c r="C188" i="11"/>
  <c r="C187" i="11"/>
  <c r="C186" i="11"/>
  <c r="C185" i="11"/>
  <c r="C184" i="11"/>
  <c r="C183" i="11"/>
  <c r="C182" i="11"/>
  <c r="C181" i="11"/>
  <c r="C180" i="11"/>
  <c r="C179" i="11"/>
  <c r="C178" i="11"/>
  <c r="C177" i="11"/>
  <c r="C176" i="11"/>
  <c r="C175" i="11"/>
  <c r="C174" i="11"/>
  <c r="C173" i="11"/>
  <c r="C172" i="11"/>
  <c r="C171" i="11"/>
  <c r="C170" i="11"/>
  <c r="C169" i="11"/>
  <c r="C168" i="11"/>
  <c r="C167" i="11"/>
  <c r="C166" i="11"/>
  <c r="C165" i="11"/>
  <c r="C164" i="11"/>
  <c r="C163" i="11"/>
  <c r="C162" i="11"/>
  <c r="C161" i="11"/>
  <c r="C160" i="11"/>
  <c r="C159" i="11"/>
  <c r="C158" i="11"/>
  <c r="C157" i="11"/>
  <c r="C156" i="11"/>
  <c r="C155" i="11"/>
  <c r="C154" i="11"/>
  <c r="C153" i="11"/>
  <c r="C152" i="11"/>
  <c r="C151" i="11"/>
  <c r="C150" i="11"/>
  <c r="C149" i="11"/>
  <c r="C148" i="11"/>
  <c r="C147" i="11"/>
  <c r="C146" i="11"/>
  <c r="C145" i="11"/>
  <c r="C144" i="11"/>
  <c r="C143" i="11"/>
  <c r="C142" i="11"/>
  <c r="C141" i="11"/>
  <c r="C140" i="11"/>
  <c r="C139" i="11"/>
  <c r="C138" i="11"/>
  <c r="C137" i="11"/>
  <c r="C136" i="11"/>
  <c r="C135" i="11"/>
  <c r="C134" i="11"/>
  <c r="C133" i="11"/>
  <c r="C132" i="11"/>
  <c r="C131" i="11"/>
  <c r="C130" i="11"/>
  <c r="C129" i="11"/>
  <c r="C128" i="11"/>
  <c r="C127" i="11"/>
  <c r="C126" i="11"/>
  <c r="C125" i="11"/>
  <c r="C124" i="11"/>
  <c r="C123" i="11"/>
  <c r="C122" i="11"/>
  <c r="C121" i="11"/>
  <c r="C120" i="11"/>
  <c r="C119" i="11"/>
  <c r="C118" i="11"/>
  <c r="C117" i="11"/>
  <c r="C116" i="11"/>
  <c r="C115" i="11"/>
  <c r="C114" i="11"/>
  <c r="C113" i="11"/>
  <c r="C112" i="11"/>
  <c r="C111" i="11"/>
  <c r="C110" i="11"/>
  <c r="C109" i="11"/>
  <c r="C108" i="11"/>
  <c r="C107" i="11"/>
  <c r="C106" i="11"/>
  <c r="C105" i="11"/>
  <c r="C104" i="11"/>
  <c r="C103" i="11"/>
  <c r="C102" i="11"/>
  <c r="C101" i="11"/>
  <c r="C100" i="11"/>
  <c r="C99" i="11"/>
  <c r="C98" i="11"/>
  <c r="C97" i="11"/>
  <c r="C96" i="11"/>
  <c r="C95" i="11"/>
  <c r="C94" i="11"/>
  <c r="C93" i="11"/>
  <c r="C92" i="11"/>
  <c r="C91" i="11"/>
  <c r="C90" i="11"/>
  <c r="C89" i="11"/>
  <c r="C88" i="11"/>
  <c r="C87" i="11"/>
  <c r="C86" i="11"/>
  <c r="C85" i="11"/>
  <c r="C84" i="11"/>
  <c r="C83" i="11"/>
  <c r="C82" i="11"/>
  <c r="C81" i="11"/>
  <c r="C80" i="11"/>
  <c r="C79" i="11"/>
  <c r="C78" i="11"/>
  <c r="C77" i="11"/>
  <c r="C76" i="11"/>
  <c r="C75" i="11"/>
  <c r="C74" i="11"/>
  <c r="C73" i="11"/>
  <c r="C72" i="11"/>
  <c r="C71" i="11"/>
  <c r="C70" i="11"/>
  <c r="C69" i="11"/>
  <c r="C68" i="11"/>
  <c r="C67" i="11"/>
  <c r="C66" i="11"/>
  <c r="C65" i="11"/>
  <c r="C64" i="11"/>
  <c r="C63" i="11"/>
  <c r="C62" i="11"/>
  <c r="C61" i="11"/>
  <c r="C60" i="11"/>
  <c r="C59" i="11"/>
  <c r="C58" i="11"/>
  <c r="C57" i="11"/>
  <c r="C56" i="11"/>
  <c r="C55" i="11"/>
  <c r="C54" i="11"/>
  <c r="C53" i="11"/>
  <c r="C52" i="11"/>
  <c r="C51" i="11"/>
  <c r="C50" i="11"/>
  <c r="C49" i="11"/>
  <c r="C48" i="11"/>
  <c r="C47" i="11"/>
  <c r="C46" i="11"/>
  <c r="C45" i="11"/>
  <c r="C44" i="11"/>
  <c r="C43" i="11"/>
  <c r="C42" i="11"/>
  <c r="C41" i="11"/>
  <c r="C40" i="11"/>
  <c r="C39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2" i="11"/>
  <c r="A42" i="11"/>
  <c r="A54" i="11" s="1"/>
  <c r="A66" i="11" s="1"/>
  <c r="A78" i="11" s="1"/>
  <c r="A90" i="11" s="1"/>
  <c r="A102" i="11" s="1"/>
  <c r="A114" i="11" s="1"/>
  <c r="A126" i="11" s="1"/>
  <c r="A138" i="11" s="1"/>
  <c r="A150" i="11" s="1"/>
  <c r="A162" i="11" s="1"/>
  <c r="A174" i="11" s="1"/>
  <c r="A186" i="11" s="1"/>
  <c r="A38" i="11"/>
  <c r="A50" i="11" s="1"/>
  <c r="A62" i="11" s="1"/>
  <c r="A74" i="11" s="1"/>
  <c r="A86" i="11" s="1"/>
  <c r="A98" i="11" s="1"/>
  <c r="A110" i="11" s="1"/>
  <c r="A122" i="11" s="1"/>
  <c r="A134" i="11" s="1"/>
  <c r="A146" i="11" s="1"/>
  <c r="A158" i="11" s="1"/>
  <c r="A170" i="11" s="1"/>
  <c r="A182" i="11" s="1"/>
  <c r="A32" i="11"/>
  <c r="A44" i="11" s="1"/>
  <c r="A56" i="11" s="1"/>
  <c r="A68" i="11" s="1"/>
  <c r="A80" i="11" s="1"/>
  <c r="A92" i="11" s="1"/>
  <c r="A104" i="11" s="1"/>
  <c r="A116" i="11" s="1"/>
  <c r="A128" i="11" s="1"/>
  <c r="A140" i="11" s="1"/>
  <c r="A152" i="11" s="1"/>
  <c r="A164" i="11" s="1"/>
  <c r="A176" i="11" s="1"/>
  <c r="A188" i="11" s="1"/>
  <c r="A30" i="11"/>
  <c r="A27" i="11"/>
  <c r="A39" i="11" s="1"/>
  <c r="A51" i="11" s="1"/>
  <c r="A63" i="11" s="1"/>
  <c r="A75" i="11" s="1"/>
  <c r="A87" i="11" s="1"/>
  <c r="A99" i="11" s="1"/>
  <c r="A111" i="11" s="1"/>
  <c r="A123" i="11" s="1"/>
  <c r="A135" i="11" s="1"/>
  <c r="A147" i="11" s="1"/>
  <c r="A159" i="11" s="1"/>
  <c r="A171" i="11" s="1"/>
  <c r="A183" i="11" s="1"/>
  <c r="B26" i="11"/>
  <c r="B38" i="11" s="1"/>
  <c r="B50" i="11" s="1"/>
  <c r="B62" i="11" s="1"/>
  <c r="B74" i="11" s="1"/>
  <c r="B86" i="11" s="1"/>
  <c r="B98" i="11" s="1"/>
  <c r="B110" i="11" s="1"/>
  <c r="B122" i="11" s="1"/>
  <c r="B134" i="11" s="1"/>
  <c r="B146" i="11" s="1"/>
  <c r="B158" i="11" s="1"/>
  <c r="B170" i="11" s="1"/>
  <c r="B182" i="11" s="1"/>
  <c r="A26" i="11"/>
  <c r="B25" i="11"/>
  <c r="B37" i="11" s="1"/>
  <c r="B49" i="11" s="1"/>
  <c r="B61" i="11" s="1"/>
  <c r="B73" i="11" s="1"/>
  <c r="B85" i="11" s="1"/>
  <c r="B97" i="11" s="1"/>
  <c r="B109" i="11" s="1"/>
  <c r="B121" i="11" s="1"/>
  <c r="B133" i="11" s="1"/>
  <c r="B145" i="11" s="1"/>
  <c r="B157" i="11" s="1"/>
  <c r="B169" i="11" s="1"/>
  <c r="B181" i="11" s="1"/>
  <c r="B193" i="11" s="1"/>
  <c r="A25" i="11"/>
  <c r="A37" i="11" s="1"/>
  <c r="A49" i="11" s="1"/>
  <c r="A61" i="11" s="1"/>
  <c r="A73" i="11" s="1"/>
  <c r="A85" i="11" s="1"/>
  <c r="A97" i="11" s="1"/>
  <c r="A109" i="11" s="1"/>
  <c r="A121" i="11" s="1"/>
  <c r="A133" i="11" s="1"/>
  <c r="A145" i="11" s="1"/>
  <c r="A157" i="11" s="1"/>
  <c r="A169" i="11" s="1"/>
  <c r="A181" i="11" s="1"/>
  <c r="A193" i="11" s="1"/>
  <c r="B24" i="11"/>
  <c r="B36" i="11" s="1"/>
  <c r="B48" i="11" s="1"/>
  <c r="B60" i="11" s="1"/>
  <c r="B72" i="11" s="1"/>
  <c r="B84" i="11" s="1"/>
  <c r="B96" i="11" s="1"/>
  <c r="B108" i="11" s="1"/>
  <c r="B120" i="11" s="1"/>
  <c r="B132" i="11" s="1"/>
  <c r="B144" i="11" s="1"/>
  <c r="B156" i="11" s="1"/>
  <c r="B168" i="11" s="1"/>
  <c r="B180" i="11" s="1"/>
  <c r="B192" i="11" s="1"/>
  <c r="A24" i="11"/>
  <c r="A36" i="11" s="1"/>
  <c r="A48" i="11" s="1"/>
  <c r="A60" i="11" s="1"/>
  <c r="A72" i="11" s="1"/>
  <c r="A84" i="11" s="1"/>
  <c r="A96" i="11" s="1"/>
  <c r="A108" i="11" s="1"/>
  <c r="A120" i="11" s="1"/>
  <c r="A132" i="11" s="1"/>
  <c r="A144" i="11" s="1"/>
  <c r="A156" i="11" s="1"/>
  <c r="A168" i="11" s="1"/>
  <c r="A180" i="11" s="1"/>
  <c r="A192" i="11" s="1"/>
  <c r="B23" i="11"/>
  <c r="B35" i="11" s="1"/>
  <c r="B47" i="11" s="1"/>
  <c r="B59" i="11" s="1"/>
  <c r="B71" i="11" s="1"/>
  <c r="B83" i="11" s="1"/>
  <c r="B95" i="11" s="1"/>
  <c r="B107" i="11" s="1"/>
  <c r="B119" i="11" s="1"/>
  <c r="B131" i="11" s="1"/>
  <c r="B143" i="11" s="1"/>
  <c r="B155" i="11" s="1"/>
  <c r="B167" i="11" s="1"/>
  <c r="B179" i="11" s="1"/>
  <c r="B191" i="11" s="1"/>
  <c r="A23" i="11"/>
  <c r="A35" i="11" s="1"/>
  <c r="A47" i="11" s="1"/>
  <c r="A59" i="11" s="1"/>
  <c r="A71" i="11" s="1"/>
  <c r="A83" i="11" s="1"/>
  <c r="A95" i="11" s="1"/>
  <c r="A107" i="11" s="1"/>
  <c r="A119" i="11" s="1"/>
  <c r="A131" i="11" s="1"/>
  <c r="A143" i="11" s="1"/>
  <c r="A155" i="11" s="1"/>
  <c r="A167" i="11" s="1"/>
  <c r="A179" i="11" s="1"/>
  <c r="A191" i="11" s="1"/>
  <c r="B22" i="11"/>
  <c r="B34" i="11" s="1"/>
  <c r="B46" i="11" s="1"/>
  <c r="B58" i="11" s="1"/>
  <c r="B70" i="11" s="1"/>
  <c r="B82" i="11" s="1"/>
  <c r="B94" i="11" s="1"/>
  <c r="B106" i="11" s="1"/>
  <c r="B118" i="11" s="1"/>
  <c r="B130" i="11" s="1"/>
  <c r="B142" i="11" s="1"/>
  <c r="B154" i="11" s="1"/>
  <c r="B166" i="11" s="1"/>
  <c r="B178" i="11" s="1"/>
  <c r="B190" i="11" s="1"/>
  <c r="A22" i="11"/>
  <c r="A34" i="11" s="1"/>
  <c r="A46" i="11" s="1"/>
  <c r="A58" i="11" s="1"/>
  <c r="A70" i="11" s="1"/>
  <c r="A82" i="11" s="1"/>
  <c r="A94" i="11" s="1"/>
  <c r="A106" i="11" s="1"/>
  <c r="A118" i="11" s="1"/>
  <c r="A130" i="11" s="1"/>
  <c r="A142" i="11" s="1"/>
  <c r="A154" i="11" s="1"/>
  <c r="A166" i="11" s="1"/>
  <c r="A178" i="11" s="1"/>
  <c r="A190" i="11" s="1"/>
  <c r="B21" i="11"/>
  <c r="B33" i="11" s="1"/>
  <c r="B45" i="11" s="1"/>
  <c r="B57" i="11" s="1"/>
  <c r="B69" i="11" s="1"/>
  <c r="B81" i="11" s="1"/>
  <c r="B93" i="11" s="1"/>
  <c r="B105" i="11" s="1"/>
  <c r="B117" i="11" s="1"/>
  <c r="B129" i="11" s="1"/>
  <c r="B141" i="11" s="1"/>
  <c r="B153" i="11" s="1"/>
  <c r="B165" i="11" s="1"/>
  <c r="B177" i="11" s="1"/>
  <c r="B189" i="11" s="1"/>
  <c r="A21" i="11"/>
  <c r="A33" i="11" s="1"/>
  <c r="A45" i="11" s="1"/>
  <c r="A57" i="11" s="1"/>
  <c r="A69" i="11" s="1"/>
  <c r="A81" i="11" s="1"/>
  <c r="A93" i="11" s="1"/>
  <c r="A105" i="11" s="1"/>
  <c r="A117" i="11" s="1"/>
  <c r="A129" i="11" s="1"/>
  <c r="A141" i="11" s="1"/>
  <c r="A153" i="11" s="1"/>
  <c r="A165" i="11" s="1"/>
  <c r="A177" i="11" s="1"/>
  <c r="A189" i="11" s="1"/>
  <c r="B20" i="11"/>
  <c r="B32" i="11" s="1"/>
  <c r="B44" i="11" s="1"/>
  <c r="B56" i="11" s="1"/>
  <c r="B68" i="11" s="1"/>
  <c r="B80" i="11" s="1"/>
  <c r="B92" i="11" s="1"/>
  <c r="B104" i="11" s="1"/>
  <c r="B116" i="11" s="1"/>
  <c r="B128" i="11" s="1"/>
  <c r="B140" i="11" s="1"/>
  <c r="B152" i="11" s="1"/>
  <c r="B164" i="11" s="1"/>
  <c r="B176" i="11" s="1"/>
  <c r="B188" i="11" s="1"/>
  <c r="A20" i="11"/>
  <c r="B19" i="11"/>
  <c r="B31" i="11" s="1"/>
  <c r="B43" i="11" s="1"/>
  <c r="B55" i="11" s="1"/>
  <c r="B67" i="11" s="1"/>
  <c r="B79" i="11" s="1"/>
  <c r="B91" i="11" s="1"/>
  <c r="B103" i="11" s="1"/>
  <c r="B115" i="11" s="1"/>
  <c r="B127" i="11" s="1"/>
  <c r="B139" i="11" s="1"/>
  <c r="B151" i="11" s="1"/>
  <c r="B163" i="11" s="1"/>
  <c r="B175" i="11" s="1"/>
  <c r="B187" i="11" s="1"/>
  <c r="A19" i="11"/>
  <c r="A31" i="11" s="1"/>
  <c r="A43" i="11" s="1"/>
  <c r="A55" i="11" s="1"/>
  <c r="A67" i="11" s="1"/>
  <c r="A79" i="11" s="1"/>
  <c r="A91" i="11" s="1"/>
  <c r="A103" i="11" s="1"/>
  <c r="A115" i="11" s="1"/>
  <c r="A127" i="11" s="1"/>
  <c r="A139" i="11" s="1"/>
  <c r="A151" i="11" s="1"/>
  <c r="A163" i="11" s="1"/>
  <c r="A175" i="11" s="1"/>
  <c r="A187" i="11" s="1"/>
  <c r="B18" i="11"/>
  <c r="B30" i="11" s="1"/>
  <c r="B42" i="11" s="1"/>
  <c r="B54" i="11" s="1"/>
  <c r="B66" i="11" s="1"/>
  <c r="B78" i="11" s="1"/>
  <c r="B90" i="11" s="1"/>
  <c r="B102" i="11" s="1"/>
  <c r="B114" i="11" s="1"/>
  <c r="B126" i="11" s="1"/>
  <c r="B138" i="11" s="1"/>
  <c r="B150" i="11" s="1"/>
  <c r="B162" i="11" s="1"/>
  <c r="B174" i="11" s="1"/>
  <c r="B186" i="11" s="1"/>
  <c r="A18" i="11"/>
  <c r="B17" i="11"/>
  <c r="B29" i="11" s="1"/>
  <c r="B41" i="11" s="1"/>
  <c r="B53" i="11" s="1"/>
  <c r="B65" i="11" s="1"/>
  <c r="B77" i="11" s="1"/>
  <c r="B89" i="11" s="1"/>
  <c r="B101" i="11" s="1"/>
  <c r="B113" i="11" s="1"/>
  <c r="B125" i="11" s="1"/>
  <c r="B137" i="11" s="1"/>
  <c r="B149" i="11" s="1"/>
  <c r="B161" i="11" s="1"/>
  <c r="B173" i="11" s="1"/>
  <c r="B185" i="11" s="1"/>
  <c r="A17" i="11"/>
  <c r="A29" i="11" s="1"/>
  <c r="A41" i="11" s="1"/>
  <c r="A53" i="11" s="1"/>
  <c r="A65" i="11" s="1"/>
  <c r="A77" i="11" s="1"/>
  <c r="A89" i="11" s="1"/>
  <c r="A101" i="11" s="1"/>
  <c r="A113" i="11" s="1"/>
  <c r="A125" i="11" s="1"/>
  <c r="A137" i="11" s="1"/>
  <c r="A149" i="11" s="1"/>
  <c r="A161" i="11" s="1"/>
  <c r="A173" i="11" s="1"/>
  <c r="A185" i="11" s="1"/>
  <c r="B16" i="11"/>
  <c r="B28" i="11" s="1"/>
  <c r="B40" i="11" s="1"/>
  <c r="B52" i="11" s="1"/>
  <c r="B64" i="11" s="1"/>
  <c r="B76" i="11" s="1"/>
  <c r="B88" i="11" s="1"/>
  <c r="B100" i="11" s="1"/>
  <c r="B112" i="11" s="1"/>
  <c r="B124" i="11" s="1"/>
  <c r="B136" i="11" s="1"/>
  <c r="B148" i="11" s="1"/>
  <c r="B160" i="11" s="1"/>
  <c r="B172" i="11" s="1"/>
  <c r="B184" i="11" s="1"/>
  <c r="A16" i="11"/>
  <c r="A28" i="11" s="1"/>
  <c r="A40" i="11" s="1"/>
  <c r="A52" i="11" s="1"/>
  <c r="A64" i="11" s="1"/>
  <c r="A76" i="11" s="1"/>
  <c r="A88" i="11" s="1"/>
  <c r="A100" i="11" s="1"/>
  <c r="A112" i="11" s="1"/>
  <c r="A124" i="11" s="1"/>
  <c r="A136" i="11" s="1"/>
  <c r="A148" i="11" s="1"/>
  <c r="A160" i="11" s="1"/>
  <c r="A172" i="11" s="1"/>
  <c r="A184" i="11" s="1"/>
  <c r="B15" i="11"/>
  <c r="B27" i="11" s="1"/>
  <c r="B39" i="11" s="1"/>
  <c r="B51" i="11" s="1"/>
  <c r="B63" i="11" s="1"/>
  <c r="B75" i="11" s="1"/>
  <c r="B87" i="11" s="1"/>
  <c r="B99" i="11" s="1"/>
  <c r="B111" i="11" s="1"/>
  <c r="B123" i="11" s="1"/>
  <c r="B135" i="11" s="1"/>
  <c r="B147" i="11" s="1"/>
  <c r="B159" i="11" s="1"/>
  <c r="B171" i="11" s="1"/>
  <c r="B183" i="11" s="1"/>
  <c r="A15" i="11"/>
  <c r="B14" i="11"/>
  <c r="A14" i="11"/>
  <c r="E3" i="11"/>
  <c r="E4" i="11" s="1"/>
  <c r="E5" i="11" s="1"/>
  <c r="E6" i="11" l="1"/>
  <c r="F5" i="11"/>
  <c r="F4" i="11"/>
  <c r="F2" i="11"/>
  <c r="F3" i="11"/>
  <c r="E7" i="11" l="1"/>
  <c r="F6" i="11"/>
  <c r="E8" i="11" l="1"/>
  <c r="F7" i="11"/>
  <c r="E9" i="11" l="1"/>
  <c r="F8" i="11"/>
  <c r="E10" i="11" l="1"/>
  <c r="F9" i="11"/>
  <c r="E11" i="11" l="1"/>
  <c r="F10" i="11"/>
  <c r="E12" i="11" l="1"/>
  <c r="F11" i="11"/>
  <c r="E13" i="11" l="1"/>
  <c r="F12" i="11"/>
  <c r="E14" i="11" l="1"/>
  <c r="F13" i="11"/>
  <c r="F14" i="11" l="1"/>
  <c r="E15" i="11"/>
  <c r="F15" i="11" l="1"/>
  <c r="E16" i="11"/>
  <c r="E17" i="11" l="1"/>
  <c r="F17" i="11" s="1"/>
  <c r="F16" i="11"/>
</calcChain>
</file>

<file path=xl/sharedStrings.xml><?xml version="1.0" encoding="utf-8"?>
<sst xmlns="http://schemas.openxmlformats.org/spreadsheetml/2006/main" count="179" uniqueCount="87">
  <si>
    <t>Year</t>
  </si>
  <si>
    <t>Month</t>
  </si>
  <si>
    <t>ResAvgUse</t>
  </si>
  <si>
    <t>XOther</t>
  </si>
  <si>
    <t>XHeat</t>
  </si>
  <si>
    <t>XCool</t>
  </si>
  <si>
    <t>Peel_Res</t>
  </si>
  <si>
    <t>LL_ERZ_Res</t>
  </si>
  <si>
    <t>Jun</t>
  </si>
  <si>
    <t>Jul</t>
  </si>
  <si>
    <t>Aug</t>
  </si>
  <si>
    <t>Sep</t>
  </si>
  <si>
    <t>Oct</t>
  </si>
  <si>
    <t>Bad</t>
  </si>
  <si>
    <t>XMissing</t>
  </si>
  <si>
    <t>YMissing</t>
  </si>
  <si>
    <t>Variable</t>
  </si>
  <si>
    <t>Count</t>
  </si>
  <si>
    <t>Mean</t>
  </si>
  <si>
    <t>StdDev</t>
  </si>
  <si>
    <t>Min</t>
  </si>
  <si>
    <t>Max</t>
  </si>
  <si>
    <t>Skewness</t>
  </si>
  <si>
    <t>Kurtosis</t>
  </si>
  <si>
    <t>Jarque-Bera</t>
  </si>
  <si>
    <t>Probability</t>
  </si>
  <si>
    <t>CorrYX</t>
  </si>
  <si>
    <t>Units</t>
  </si>
  <si>
    <t>Definition</t>
  </si>
  <si>
    <t>kWh</t>
  </si>
  <si>
    <t>Residential NonHVAC Component  (Actual History with Normal Weather Forecast)</t>
  </si>
  <si>
    <t>Residential Heating Component (Actual History with Normal Weather Forecast)</t>
  </si>
  <si>
    <t>Residential Cooling Component (Actual History with Normal Weather Forecast)</t>
  </si>
  <si>
    <t/>
  </si>
  <si>
    <t>Coefficient</t>
  </si>
  <si>
    <t>StdErr</t>
  </si>
  <si>
    <t>T-Stat</t>
  </si>
  <si>
    <t>P-Value</t>
  </si>
  <si>
    <t>mStructRes.XOther</t>
  </si>
  <si>
    <t>mStructRes.XHeat</t>
  </si>
  <si>
    <t>mStructRes.XCool</t>
  </si>
  <si>
    <t>GMRVariables.Peel_Res</t>
  </si>
  <si>
    <t>LoadLoadIndex.LL_ERZ_Res</t>
  </si>
  <si>
    <t>mBin.Jun</t>
  </si>
  <si>
    <t>mBin.Jul</t>
  </si>
  <si>
    <t>mBin.Aug</t>
  </si>
  <si>
    <t>mBin.Sep</t>
  </si>
  <si>
    <t>mBin.Oct</t>
  </si>
  <si>
    <t>Model Statistics</t>
  </si>
  <si>
    <t>Forecast Statistics</t>
  </si>
  <si>
    <t>Iterations</t>
  </si>
  <si>
    <t>Forecast Observations</t>
  </si>
  <si>
    <t>Adjusted Observations</t>
  </si>
  <si>
    <t>Mean Abs. Dev. (MAD)</t>
  </si>
  <si>
    <t>Deg. of Freedom for Error</t>
  </si>
  <si>
    <t>Mean Abs. % Err. (MAPE)</t>
  </si>
  <si>
    <t>R-Squared</t>
  </si>
  <si>
    <t>Avg. Forecast Error</t>
  </si>
  <si>
    <t>Adjusted R-Squared</t>
  </si>
  <si>
    <t>Mean % Error</t>
  </si>
  <si>
    <t>AIC</t>
  </si>
  <si>
    <t>Root Mean-Square Error</t>
  </si>
  <si>
    <t>BIC</t>
  </si>
  <si>
    <t>Theil's Inequality Coefficient</t>
  </si>
  <si>
    <t>F-Statistic</t>
  </si>
  <si>
    <t>#NA</t>
  </si>
  <si>
    <t>-- Bias Proportion</t>
  </si>
  <si>
    <t>Prob (F-Statistic)</t>
  </si>
  <si>
    <t>-- Variance Proportion</t>
  </si>
  <si>
    <t>Log-Likelihood</t>
  </si>
  <si>
    <t>-- Covariance Proportion</t>
  </si>
  <si>
    <t>Model Sum of Squares</t>
  </si>
  <si>
    <t>Sum of Squared Errors</t>
  </si>
  <si>
    <t>Mean Squared Error</t>
  </si>
  <si>
    <t>Std. Error of Regression</t>
  </si>
  <si>
    <t>Durbin-Watson Statistic</t>
  </si>
  <si>
    <t>Durbin-H Statistic</t>
  </si>
  <si>
    <t>Ljung-Box Statistic</t>
  </si>
  <si>
    <t>Prob (Ljung-Box)</t>
  </si>
  <si>
    <t>Prob (Jarque-Bera)</t>
  </si>
  <si>
    <t>Actual</t>
  </si>
  <si>
    <t>Pred</t>
  </si>
  <si>
    <t>X-Missing</t>
  </si>
  <si>
    <t>Upper</t>
  </si>
  <si>
    <t>Lower</t>
  </si>
  <si>
    <t>Sigma</t>
  </si>
  <si>
    <t>ResSales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</si>
</sst>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#,##0.00;\-#,##0.00"/>
    <numFmt numFmtId="165" formatCode="0;\-0"/>
    <numFmt numFmtId="166" formatCode="#,##0.000;\-#,##0.000"/>
    <numFmt numFmtId="167" formatCode="0.000;\-0.000"/>
    <numFmt numFmtId="168" formatCode="0.0;\-0.0"/>
    <numFmt numFmtId="169" formatCode="0.00%;\-0.00%"/>
    <numFmt numFmtId="170" formatCode="0.0000;\-0.0000"/>
    <numFmt numFmtId="171" formatCode="0.00;\-0.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6CAF0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1" xfId="0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1" fontId="0" fillId="0" borderId="0" xfId="0" applyNumberFormat="1"/>
    <xf numFmtId="0" fontId="0" fillId="2" borderId="2" xfId="0" applyFill="1" applyBorder="1" applyAlignment="1">
      <alignment horizontal="center"/>
    </xf>
    <xf numFmtId="169" fontId="0" fillId="0" borderId="0" xfId="0" applyNumberFormat="1"/>
    <xf numFmtId="0" fontId="0" fillId="2" borderId="0" xfId="0" applyFill="1"/>
    <xf numFmtId="170" fontId="0" fillId="0" borderId="0" xfId="0" applyNumberFormat="1"/>
    <xf numFmtId="171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P193"/>
  <sheetViews>
    <sheetView workbookViewId="0">
      <selection activeCell="E8" sqref="E8"/>
    </sheetView>
  </sheetViews>
  <sheetFormatPr defaultRowHeight="14.5" x14ac:dyDescent="0.35"/>
  <cols>
    <col min="1" max="1" width="6.453125" customWidth="1"/>
    <col min="2" max="2" width="7.453125" customWidth="1"/>
    <col min="3" max="3" width="11.453125" customWidth="1"/>
    <col min="4" max="7" width="10.453125" customWidth="1"/>
    <col min="8" max="8" width="12.453125" customWidth="1"/>
    <col min="9" max="13" width="10.453125" customWidth="1"/>
    <col min="14" max="14" width="5.453125" customWidth="1"/>
    <col min="15" max="16" width="10.453125" customWidth="1"/>
  </cols>
  <sheetData>
    <row r="1" spans="1:1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>
        <v>2017</v>
      </c>
      <c r="B2">
        <v>1</v>
      </c>
      <c r="C2" s="2">
        <v>678.83468573786297</v>
      </c>
      <c r="D2" s="2">
        <v>522.56083460576394</v>
      </c>
      <c r="E2" s="2">
        <v>268.632530720803</v>
      </c>
      <c r="F2" s="2">
        <v>0</v>
      </c>
      <c r="G2" s="2">
        <v>1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>
        <v>0</v>
      </c>
      <c r="O2">
        <v>0</v>
      </c>
      <c r="P2">
        <v>0</v>
      </c>
    </row>
    <row r="3" spans="1:16" x14ac:dyDescent="0.35">
      <c r="A3">
        <v>2017</v>
      </c>
      <c r="B3">
        <v>2</v>
      </c>
      <c r="C3" s="2">
        <v>632.58968013023605</v>
      </c>
      <c r="D3" s="2">
        <v>468.57797173498301</v>
      </c>
      <c r="E3" s="2">
        <v>222.00325542317199</v>
      </c>
      <c r="F3" s="2">
        <v>0</v>
      </c>
      <c r="G3" s="2">
        <v>1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>
        <v>0</v>
      </c>
      <c r="O3">
        <v>0</v>
      </c>
      <c r="P3">
        <v>0</v>
      </c>
    </row>
    <row r="4" spans="1:16" x14ac:dyDescent="0.35">
      <c r="A4">
        <v>2017</v>
      </c>
      <c r="B4">
        <v>3</v>
      </c>
      <c r="C4" s="2">
        <v>625.50575544697301</v>
      </c>
      <c r="D4" s="2">
        <v>514.74517472946502</v>
      </c>
      <c r="E4" s="2">
        <v>250.48590599581701</v>
      </c>
      <c r="F4" s="2">
        <v>0</v>
      </c>
      <c r="G4" s="2">
        <v>1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>
        <v>0</v>
      </c>
      <c r="O4">
        <v>0</v>
      </c>
      <c r="P4">
        <v>0</v>
      </c>
    </row>
    <row r="5" spans="1:16" x14ac:dyDescent="0.35">
      <c r="A5">
        <v>2017</v>
      </c>
      <c r="B5">
        <v>4</v>
      </c>
      <c r="C5" s="2">
        <v>518.87485075199095</v>
      </c>
      <c r="D5" s="2">
        <v>491.701425741538</v>
      </c>
      <c r="E5" s="2">
        <v>90.316673120919305</v>
      </c>
      <c r="F5" s="2">
        <v>0</v>
      </c>
      <c r="G5" s="2">
        <v>1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>
        <v>0</v>
      </c>
      <c r="O5">
        <v>0</v>
      </c>
      <c r="P5">
        <v>0</v>
      </c>
    </row>
    <row r="6" spans="1:16" x14ac:dyDescent="0.35">
      <c r="A6">
        <v>2017</v>
      </c>
      <c r="B6">
        <v>5</v>
      </c>
      <c r="C6" s="2">
        <v>549.519105806678</v>
      </c>
      <c r="D6" s="2">
        <v>503.11377946186599</v>
      </c>
      <c r="E6" s="2">
        <v>54.195212446549299</v>
      </c>
      <c r="F6" s="2">
        <v>25.380682967777801</v>
      </c>
      <c r="G6" s="2">
        <v>1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>
        <v>0</v>
      </c>
      <c r="O6">
        <v>0</v>
      </c>
      <c r="P6">
        <v>0</v>
      </c>
    </row>
    <row r="7" spans="1:16" x14ac:dyDescent="0.35">
      <c r="A7">
        <v>2017</v>
      </c>
      <c r="B7">
        <v>6</v>
      </c>
      <c r="C7" s="2">
        <v>677.31997375830304</v>
      </c>
      <c r="D7" s="2">
        <v>482.39550053142602</v>
      </c>
      <c r="E7" s="2">
        <v>2.0313438591210198</v>
      </c>
      <c r="F7" s="2">
        <v>193.064296282984</v>
      </c>
      <c r="G7" s="2">
        <v>1</v>
      </c>
      <c r="H7" s="2">
        <v>0</v>
      </c>
      <c r="I7" s="2">
        <v>1</v>
      </c>
      <c r="J7" s="2">
        <v>0</v>
      </c>
      <c r="K7" s="2">
        <v>0</v>
      </c>
      <c r="L7" s="2">
        <v>0</v>
      </c>
      <c r="M7" s="2">
        <v>0</v>
      </c>
      <c r="N7">
        <v>0</v>
      </c>
      <c r="O7">
        <v>0</v>
      </c>
      <c r="P7">
        <v>0</v>
      </c>
    </row>
    <row r="8" spans="1:16" x14ac:dyDescent="0.35">
      <c r="A8">
        <v>2017</v>
      </c>
      <c r="B8">
        <v>7</v>
      </c>
      <c r="C8" s="2">
        <v>696.39570795274994</v>
      </c>
      <c r="D8" s="2">
        <v>493.25456526940502</v>
      </c>
      <c r="E8" s="2">
        <v>0</v>
      </c>
      <c r="F8" s="2">
        <v>330.97629780800099</v>
      </c>
      <c r="G8" s="2">
        <v>1</v>
      </c>
      <c r="H8" s="2">
        <v>0</v>
      </c>
      <c r="I8" s="2">
        <v>0</v>
      </c>
      <c r="J8" s="2">
        <v>1</v>
      </c>
      <c r="K8" s="2">
        <v>0</v>
      </c>
      <c r="L8" s="2">
        <v>0</v>
      </c>
      <c r="M8" s="2">
        <v>0</v>
      </c>
      <c r="N8">
        <v>1</v>
      </c>
      <c r="O8">
        <v>0</v>
      </c>
      <c r="P8">
        <v>0</v>
      </c>
    </row>
    <row r="9" spans="1:16" x14ac:dyDescent="0.35">
      <c r="A9">
        <v>2017</v>
      </c>
      <c r="B9">
        <v>8</v>
      </c>
      <c r="C9" s="2">
        <v>850.46596126098598</v>
      </c>
      <c r="D9" s="2">
        <v>492.922720965905</v>
      </c>
      <c r="E9" s="2">
        <v>0.26101404649305798</v>
      </c>
      <c r="F9" s="2">
        <v>213.21961844971401</v>
      </c>
      <c r="G9" s="2">
        <v>1</v>
      </c>
      <c r="H9" s="2">
        <v>0</v>
      </c>
      <c r="I9" s="2">
        <v>0</v>
      </c>
      <c r="J9" s="2">
        <v>0</v>
      </c>
      <c r="K9" s="2">
        <v>1</v>
      </c>
      <c r="L9" s="2">
        <v>0</v>
      </c>
      <c r="M9" s="2">
        <v>0</v>
      </c>
      <c r="N9">
        <v>0</v>
      </c>
      <c r="O9">
        <v>0</v>
      </c>
      <c r="P9">
        <v>0</v>
      </c>
    </row>
    <row r="10" spans="1:16" x14ac:dyDescent="0.35">
      <c r="A10">
        <v>2017</v>
      </c>
      <c r="B10">
        <v>9</v>
      </c>
      <c r="C10" s="2">
        <v>756.83296911023899</v>
      </c>
      <c r="D10" s="2">
        <v>480.964684200438</v>
      </c>
      <c r="E10" s="2">
        <v>8.3263480831285595</v>
      </c>
      <c r="F10" s="2">
        <v>203.21601704791701</v>
      </c>
      <c r="G10" s="2">
        <v>1</v>
      </c>
      <c r="H10" s="2">
        <v>0</v>
      </c>
      <c r="I10" s="2">
        <v>0</v>
      </c>
      <c r="J10" s="2">
        <v>0</v>
      </c>
      <c r="K10" s="2">
        <v>0</v>
      </c>
      <c r="L10" s="2">
        <v>1</v>
      </c>
      <c r="M10" s="2">
        <v>0</v>
      </c>
      <c r="N10">
        <v>0</v>
      </c>
      <c r="O10">
        <v>0</v>
      </c>
      <c r="P10">
        <v>0</v>
      </c>
    </row>
    <row r="11" spans="1:16" x14ac:dyDescent="0.35">
      <c r="A11">
        <v>2017</v>
      </c>
      <c r="B11">
        <v>10</v>
      </c>
      <c r="C11" s="2">
        <v>577.76398966983902</v>
      </c>
      <c r="D11" s="2">
        <v>506.381144749089</v>
      </c>
      <c r="E11" s="2">
        <v>44.714010802738898</v>
      </c>
      <c r="F11" s="2">
        <v>22.790158443660701</v>
      </c>
      <c r="G11" s="2">
        <v>1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1</v>
      </c>
      <c r="N11">
        <v>0</v>
      </c>
      <c r="O11">
        <v>0</v>
      </c>
      <c r="P11">
        <v>0</v>
      </c>
    </row>
    <row r="12" spans="1:16" x14ac:dyDescent="0.35">
      <c r="A12">
        <v>2017</v>
      </c>
      <c r="B12">
        <v>11</v>
      </c>
      <c r="C12" s="2">
        <v>637.23016409898298</v>
      </c>
      <c r="D12" s="2">
        <v>497.34860870141398</v>
      </c>
      <c r="E12" s="2">
        <v>177.86123500808401</v>
      </c>
      <c r="F12" s="2">
        <v>0</v>
      </c>
      <c r="G12" s="2">
        <v>1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>
        <v>0</v>
      </c>
      <c r="O12">
        <v>0</v>
      </c>
      <c r="P12">
        <v>0</v>
      </c>
    </row>
    <row r="13" spans="1:16" x14ac:dyDescent="0.35">
      <c r="A13">
        <v>2017</v>
      </c>
      <c r="B13">
        <v>12</v>
      </c>
      <c r="C13" s="2">
        <v>681.02928826885795</v>
      </c>
      <c r="D13" s="2">
        <v>522.31027816179301</v>
      </c>
      <c r="E13" s="2">
        <v>327.134823765237</v>
      </c>
      <c r="F13" s="2">
        <v>0</v>
      </c>
      <c r="G13" s="2">
        <v>1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>
        <v>0</v>
      </c>
      <c r="O13">
        <v>0</v>
      </c>
      <c r="P13">
        <v>0</v>
      </c>
    </row>
    <row r="14" spans="1:16" x14ac:dyDescent="0.35">
      <c r="A14">
        <v>2018</v>
      </c>
      <c r="B14">
        <v>1</v>
      </c>
      <c r="C14" s="2">
        <v>649.86797454931104</v>
      </c>
      <c r="D14" s="2">
        <v>520.17126387324402</v>
      </c>
      <c r="E14" s="2">
        <v>334.08136898863501</v>
      </c>
      <c r="F14" s="2">
        <v>0</v>
      </c>
      <c r="G14" s="2">
        <v>1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>
        <v>0</v>
      </c>
      <c r="O14">
        <v>0</v>
      </c>
      <c r="P14">
        <v>0</v>
      </c>
    </row>
    <row r="15" spans="1:16" x14ac:dyDescent="0.35">
      <c r="A15">
        <v>2018</v>
      </c>
      <c r="B15">
        <v>2</v>
      </c>
      <c r="C15" s="2">
        <v>641.53889620574103</v>
      </c>
      <c r="D15" s="2">
        <v>466.678663670552</v>
      </c>
      <c r="E15" s="2">
        <v>246.13082864700201</v>
      </c>
      <c r="F15" s="2">
        <v>0</v>
      </c>
      <c r="G15" s="2">
        <v>1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>
        <v>0</v>
      </c>
      <c r="O15">
        <v>0</v>
      </c>
      <c r="P15">
        <v>0</v>
      </c>
    </row>
    <row r="16" spans="1:16" x14ac:dyDescent="0.35">
      <c r="A16">
        <v>2018</v>
      </c>
      <c r="B16">
        <v>3</v>
      </c>
      <c r="C16" s="2">
        <v>644.51767161992996</v>
      </c>
      <c r="D16" s="2">
        <v>512.93476529440204</v>
      </c>
      <c r="E16" s="2">
        <v>240.903456264141</v>
      </c>
      <c r="F16" s="2">
        <v>0</v>
      </c>
      <c r="G16" s="2">
        <v>1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>
        <v>0</v>
      </c>
      <c r="O16">
        <v>0</v>
      </c>
      <c r="P16">
        <v>0</v>
      </c>
    </row>
    <row r="17" spans="1:16" x14ac:dyDescent="0.35">
      <c r="A17">
        <v>2018</v>
      </c>
      <c r="B17">
        <v>4</v>
      </c>
      <c r="C17" s="2">
        <v>552.87448330162101</v>
      </c>
      <c r="D17" s="2">
        <v>489.59883980552098</v>
      </c>
      <c r="E17" s="2">
        <v>181.46532297877201</v>
      </c>
      <c r="F17" s="2">
        <v>0</v>
      </c>
      <c r="G17" s="2">
        <v>1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>
        <v>0</v>
      </c>
      <c r="O17">
        <v>0</v>
      </c>
      <c r="P17">
        <v>0</v>
      </c>
    </row>
    <row r="18" spans="1:16" x14ac:dyDescent="0.35">
      <c r="A18">
        <v>2018</v>
      </c>
      <c r="B18">
        <v>5</v>
      </c>
      <c r="C18" s="2">
        <v>611.50933365420894</v>
      </c>
      <c r="D18" s="2">
        <v>501.47913474348701</v>
      </c>
      <c r="E18" s="2">
        <v>13.73194646624</v>
      </c>
      <c r="F18" s="2">
        <v>123.55580842795599</v>
      </c>
      <c r="G18" s="2">
        <v>1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>
        <v>0</v>
      </c>
      <c r="O18">
        <v>0</v>
      </c>
      <c r="P18">
        <v>0</v>
      </c>
    </row>
    <row r="19" spans="1:16" x14ac:dyDescent="0.35">
      <c r="A19">
        <v>2018</v>
      </c>
      <c r="B19">
        <v>6</v>
      </c>
      <c r="C19" s="2">
        <v>742.90389542140201</v>
      </c>
      <c r="D19" s="2">
        <v>481.42250701820899</v>
      </c>
      <c r="E19" s="2">
        <v>1.93187079563072</v>
      </c>
      <c r="F19" s="2">
        <v>171.80413686390199</v>
      </c>
      <c r="G19" s="2">
        <v>1</v>
      </c>
      <c r="H19" s="2">
        <v>0</v>
      </c>
      <c r="I19" s="2">
        <v>1</v>
      </c>
      <c r="J19" s="2">
        <v>0</v>
      </c>
      <c r="K19" s="2">
        <v>0</v>
      </c>
      <c r="L19" s="2">
        <v>0</v>
      </c>
      <c r="M19" s="2">
        <v>0</v>
      </c>
      <c r="N19">
        <v>0</v>
      </c>
      <c r="O19">
        <v>0</v>
      </c>
      <c r="P19">
        <v>0</v>
      </c>
    </row>
    <row r="20" spans="1:16" x14ac:dyDescent="0.35">
      <c r="A20">
        <v>2018</v>
      </c>
      <c r="B20">
        <v>7</v>
      </c>
      <c r="C20" s="2">
        <v>840.95155889208695</v>
      </c>
      <c r="D20" s="2">
        <v>490.72062013248598</v>
      </c>
      <c r="E20" s="2">
        <v>0</v>
      </c>
      <c r="F20" s="2">
        <v>476.98152969244398</v>
      </c>
      <c r="G20" s="2">
        <v>1</v>
      </c>
      <c r="H20" s="2">
        <v>0</v>
      </c>
      <c r="I20" s="2">
        <v>0</v>
      </c>
      <c r="J20" s="2">
        <v>1</v>
      </c>
      <c r="K20" s="2">
        <v>0</v>
      </c>
      <c r="L20" s="2">
        <v>0</v>
      </c>
      <c r="M20" s="2">
        <v>0</v>
      </c>
      <c r="N20">
        <v>0</v>
      </c>
      <c r="O20">
        <v>0</v>
      </c>
      <c r="P20">
        <v>0</v>
      </c>
    </row>
    <row r="21" spans="1:16" x14ac:dyDescent="0.35">
      <c r="A21">
        <v>2018</v>
      </c>
      <c r="B21">
        <v>8</v>
      </c>
      <c r="C21" s="2">
        <v>842.62150792912701</v>
      </c>
      <c r="D21" s="2">
        <v>490.19988690690701</v>
      </c>
      <c r="E21" s="2">
        <v>0</v>
      </c>
      <c r="F21" s="2">
        <v>462.11160190826701</v>
      </c>
      <c r="G21" s="2">
        <v>1</v>
      </c>
      <c r="H21" s="2">
        <v>0</v>
      </c>
      <c r="I21" s="2">
        <v>0</v>
      </c>
      <c r="J21" s="2">
        <v>0</v>
      </c>
      <c r="K21" s="2">
        <v>1</v>
      </c>
      <c r="L21" s="2">
        <v>0</v>
      </c>
      <c r="M21" s="2">
        <v>0</v>
      </c>
      <c r="N21">
        <v>0</v>
      </c>
      <c r="O21">
        <v>0</v>
      </c>
      <c r="P21">
        <v>0</v>
      </c>
    </row>
    <row r="22" spans="1:16" x14ac:dyDescent="0.35">
      <c r="A22">
        <v>2018</v>
      </c>
      <c r="B22">
        <v>9</v>
      </c>
      <c r="C22" s="2">
        <v>741.357707520693</v>
      </c>
      <c r="D22" s="2">
        <v>477.93134235854399</v>
      </c>
      <c r="E22" s="2">
        <v>7.7954411088201496</v>
      </c>
      <c r="F22" s="2">
        <v>217.47269384358799</v>
      </c>
      <c r="G22" s="2">
        <v>1</v>
      </c>
      <c r="H22" s="2">
        <v>0</v>
      </c>
      <c r="I22" s="2">
        <v>0</v>
      </c>
      <c r="J22" s="2">
        <v>0</v>
      </c>
      <c r="K22" s="2">
        <v>0</v>
      </c>
      <c r="L22" s="2">
        <v>1</v>
      </c>
      <c r="M22" s="2">
        <v>0</v>
      </c>
      <c r="N22">
        <v>0</v>
      </c>
      <c r="O22">
        <v>0</v>
      </c>
      <c r="P22">
        <v>0</v>
      </c>
    </row>
    <row r="23" spans="1:16" x14ac:dyDescent="0.35">
      <c r="A23">
        <v>2018</v>
      </c>
      <c r="B23">
        <v>10</v>
      </c>
      <c r="C23" s="2">
        <v>684.87037168644702</v>
      </c>
      <c r="D23" s="2">
        <v>502.03073492701799</v>
      </c>
      <c r="E23" s="2">
        <v>106.14729213761299</v>
      </c>
      <c r="F23" s="2">
        <v>23.347954492307</v>
      </c>
      <c r="G23" s="2">
        <v>1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1</v>
      </c>
      <c r="N23">
        <v>0</v>
      </c>
      <c r="O23">
        <v>0</v>
      </c>
      <c r="P23">
        <v>0</v>
      </c>
    </row>
    <row r="24" spans="1:16" x14ac:dyDescent="0.35">
      <c r="A24">
        <v>2018</v>
      </c>
      <c r="B24">
        <v>11</v>
      </c>
      <c r="C24" s="2">
        <v>706.45530565955198</v>
      </c>
      <c r="D24" s="2">
        <v>492.5244347794</v>
      </c>
      <c r="E24" s="2">
        <v>211.17147070191899</v>
      </c>
      <c r="F24" s="2">
        <v>0</v>
      </c>
      <c r="G24" s="2">
        <v>1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>
        <v>0</v>
      </c>
      <c r="O24">
        <v>0</v>
      </c>
      <c r="P24">
        <v>0</v>
      </c>
    </row>
    <row r="25" spans="1:16" x14ac:dyDescent="0.35">
      <c r="A25">
        <v>2018</v>
      </c>
      <c r="B25">
        <v>12</v>
      </c>
      <c r="C25" s="2">
        <v>491.27048114434302</v>
      </c>
      <c r="D25" s="2">
        <v>516.90846356485702</v>
      </c>
      <c r="E25" s="2">
        <v>245.85739687287199</v>
      </c>
      <c r="F25" s="2">
        <v>0</v>
      </c>
      <c r="G25" s="2">
        <v>1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>
        <v>1</v>
      </c>
      <c r="O25">
        <v>0</v>
      </c>
      <c r="P25">
        <v>0</v>
      </c>
    </row>
    <row r="26" spans="1:16" x14ac:dyDescent="0.35">
      <c r="A26">
        <v>2019</v>
      </c>
      <c r="B26">
        <v>1</v>
      </c>
      <c r="C26" s="2">
        <v>656.99209846610904</v>
      </c>
      <c r="D26" s="2">
        <v>516.97083657530095</v>
      </c>
      <c r="E26" s="2">
        <v>349.60194546041998</v>
      </c>
      <c r="F26" s="2">
        <v>0</v>
      </c>
      <c r="G26" s="2">
        <v>1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>
        <v>0</v>
      </c>
      <c r="O26">
        <v>0</v>
      </c>
      <c r="P26">
        <v>0</v>
      </c>
    </row>
    <row r="27" spans="1:16" x14ac:dyDescent="0.35">
      <c r="A27">
        <v>2019</v>
      </c>
      <c r="B27">
        <v>2</v>
      </c>
      <c r="C27" s="2">
        <v>552.36075372413302</v>
      </c>
      <c r="D27" s="2">
        <v>463.97394208527999</v>
      </c>
      <c r="E27" s="2">
        <v>279.99416615563302</v>
      </c>
      <c r="F27" s="2">
        <v>0</v>
      </c>
      <c r="G27" s="2">
        <v>1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>
        <v>0</v>
      </c>
      <c r="O27">
        <v>0</v>
      </c>
      <c r="P27">
        <v>0</v>
      </c>
    </row>
    <row r="28" spans="1:16" x14ac:dyDescent="0.35">
      <c r="A28">
        <v>2019</v>
      </c>
      <c r="B28">
        <v>3</v>
      </c>
      <c r="C28" s="2">
        <v>661.10224617266203</v>
      </c>
      <c r="D28" s="2">
        <v>510.15255251332002</v>
      </c>
      <c r="E28" s="2">
        <v>260.82076586808699</v>
      </c>
      <c r="F28" s="2">
        <v>0</v>
      </c>
      <c r="G28" s="2">
        <v>1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>
        <v>0</v>
      </c>
      <c r="O28">
        <v>0</v>
      </c>
      <c r="P28">
        <v>0</v>
      </c>
    </row>
    <row r="29" spans="1:16" x14ac:dyDescent="0.35">
      <c r="A29">
        <v>2019</v>
      </c>
      <c r="B29">
        <v>4</v>
      </c>
      <c r="C29" s="2">
        <v>652.77783237514905</v>
      </c>
      <c r="D29" s="2">
        <v>488.43247499785002</v>
      </c>
      <c r="E29" s="2">
        <v>134.21740616618999</v>
      </c>
      <c r="F29" s="2">
        <v>0</v>
      </c>
      <c r="G29" s="2">
        <v>1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>
        <v>0</v>
      </c>
      <c r="O29">
        <v>0</v>
      </c>
      <c r="P29">
        <v>0</v>
      </c>
    </row>
    <row r="30" spans="1:16" x14ac:dyDescent="0.35">
      <c r="A30">
        <v>2019</v>
      </c>
      <c r="B30">
        <v>5</v>
      </c>
      <c r="C30" s="2">
        <v>531.75341553179601</v>
      </c>
      <c r="D30" s="2">
        <v>500.62745654613502</v>
      </c>
      <c r="E30" s="2">
        <v>56.3608758060357</v>
      </c>
      <c r="F30" s="2">
        <v>0</v>
      </c>
      <c r="G30" s="2">
        <v>1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>
        <v>0</v>
      </c>
      <c r="O30">
        <v>0</v>
      </c>
      <c r="P30">
        <v>0</v>
      </c>
    </row>
    <row r="31" spans="1:16" x14ac:dyDescent="0.35">
      <c r="A31">
        <v>2019</v>
      </c>
      <c r="B31">
        <v>6</v>
      </c>
      <c r="C31" s="2">
        <v>635.504219628236</v>
      </c>
      <c r="D31" s="2">
        <v>480.991841025626</v>
      </c>
      <c r="E31" s="2">
        <v>4.2782613432954699</v>
      </c>
      <c r="F31" s="2">
        <v>117.512945005093</v>
      </c>
      <c r="G31" s="2">
        <v>1</v>
      </c>
      <c r="H31" s="2">
        <v>0</v>
      </c>
      <c r="I31" s="2">
        <v>1</v>
      </c>
      <c r="J31" s="2">
        <v>0</v>
      </c>
      <c r="K31" s="2">
        <v>0</v>
      </c>
      <c r="L31" s="2">
        <v>0</v>
      </c>
      <c r="M31" s="2">
        <v>0</v>
      </c>
      <c r="N31">
        <v>0</v>
      </c>
      <c r="O31">
        <v>0</v>
      </c>
      <c r="P31">
        <v>0</v>
      </c>
    </row>
    <row r="32" spans="1:16" x14ac:dyDescent="0.35">
      <c r="A32">
        <v>2019</v>
      </c>
      <c r="B32">
        <v>7</v>
      </c>
      <c r="C32" s="2">
        <v>764.30484775356695</v>
      </c>
      <c r="D32" s="2">
        <v>491.80220397439598</v>
      </c>
      <c r="E32" s="2">
        <v>0</v>
      </c>
      <c r="F32" s="2">
        <v>477.33420832088802</v>
      </c>
      <c r="G32" s="2">
        <v>1</v>
      </c>
      <c r="H32" s="2">
        <v>0</v>
      </c>
      <c r="I32" s="2">
        <v>0</v>
      </c>
      <c r="J32" s="2">
        <v>1</v>
      </c>
      <c r="K32" s="2">
        <v>0</v>
      </c>
      <c r="L32" s="2">
        <v>0</v>
      </c>
      <c r="M32" s="2">
        <v>0</v>
      </c>
      <c r="N32">
        <v>1</v>
      </c>
      <c r="O32">
        <v>0</v>
      </c>
      <c r="P32">
        <v>0</v>
      </c>
    </row>
    <row r="33" spans="1:16" x14ac:dyDescent="0.35">
      <c r="A33">
        <v>2019</v>
      </c>
      <c r="B33">
        <v>8</v>
      </c>
      <c r="C33" s="2">
        <v>773.27973272483098</v>
      </c>
      <c r="D33" s="2">
        <v>491.16400508063799</v>
      </c>
      <c r="E33" s="2">
        <v>0</v>
      </c>
      <c r="F33" s="2">
        <v>295.13680430195802</v>
      </c>
      <c r="G33" s="2">
        <v>1</v>
      </c>
      <c r="H33" s="2">
        <v>0</v>
      </c>
      <c r="I33" s="2">
        <v>0</v>
      </c>
      <c r="J33" s="2">
        <v>0</v>
      </c>
      <c r="K33" s="2">
        <v>1</v>
      </c>
      <c r="L33" s="2">
        <v>0</v>
      </c>
      <c r="M33" s="2">
        <v>0</v>
      </c>
      <c r="N33">
        <v>0</v>
      </c>
      <c r="O33">
        <v>0</v>
      </c>
      <c r="P33">
        <v>0</v>
      </c>
    </row>
    <row r="34" spans="1:16" x14ac:dyDescent="0.35">
      <c r="A34">
        <v>2019</v>
      </c>
      <c r="B34">
        <v>9</v>
      </c>
      <c r="C34" s="2">
        <v>641.70087013447505</v>
      </c>
      <c r="D34" s="2">
        <v>478.62134467687702</v>
      </c>
      <c r="E34" s="2">
        <v>3.2394126239743501</v>
      </c>
      <c r="F34" s="2">
        <v>72.419157433391703</v>
      </c>
      <c r="G34" s="2">
        <v>1</v>
      </c>
      <c r="H34" s="2">
        <v>0</v>
      </c>
      <c r="I34" s="2">
        <v>0</v>
      </c>
      <c r="J34" s="2">
        <v>0</v>
      </c>
      <c r="K34" s="2">
        <v>0</v>
      </c>
      <c r="L34" s="2">
        <v>1</v>
      </c>
      <c r="M34" s="2">
        <v>0</v>
      </c>
      <c r="N34">
        <v>0</v>
      </c>
      <c r="O34">
        <v>0</v>
      </c>
      <c r="P34">
        <v>0</v>
      </c>
    </row>
    <row r="35" spans="1:16" x14ac:dyDescent="0.35">
      <c r="A35">
        <v>2019</v>
      </c>
      <c r="B35">
        <v>10</v>
      </c>
      <c r="C35" s="2">
        <v>661.94420001853598</v>
      </c>
      <c r="D35" s="2">
        <v>503.39373225633398</v>
      </c>
      <c r="E35" s="2">
        <v>77.994318868290307</v>
      </c>
      <c r="F35" s="2">
        <v>14.712975892002801</v>
      </c>
      <c r="G35" s="2">
        <v>1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1</v>
      </c>
      <c r="N35">
        <v>0</v>
      </c>
      <c r="O35">
        <v>0</v>
      </c>
      <c r="P35">
        <v>0</v>
      </c>
    </row>
    <row r="36" spans="1:16" x14ac:dyDescent="0.35">
      <c r="A36">
        <v>2019</v>
      </c>
      <c r="B36">
        <v>11</v>
      </c>
      <c r="C36" s="2">
        <v>602.57604874619199</v>
      </c>
      <c r="D36" s="2">
        <v>493.48325811861298</v>
      </c>
      <c r="E36" s="2">
        <v>222.129078955756</v>
      </c>
      <c r="F36" s="2">
        <v>0</v>
      </c>
      <c r="G36" s="2">
        <v>1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>
        <v>0</v>
      </c>
      <c r="O36">
        <v>0</v>
      </c>
      <c r="P36">
        <v>0</v>
      </c>
    </row>
    <row r="37" spans="1:16" x14ac:dyDescent="0.35">
      <c r="A37">
        <v>2019</v>
      </c>
      <c r="B37">
        <v>12</v>
      </c>
      <c r="C37" s="2">
        <v>599.25782313666105</v>
      </c>
      <c r="D37" s="2">
        <v>517.66397978822499</v>
      </c>
      <c r="E37" s="2">
        <v>256.667921574969</v>
      </c>
      <c r="F37" s="2">
        <v>0</v>
      </c>
      <c r="G37" s="2">
        <v>1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>
        <v>0</v>
      </c>
      <c r="O37">
        <v>0</v>
      </c>
      <c r="P37">
        <v>0</v>
      </c>
    </row>
    <row r="38" spans="1:16" x14ac:dyDescent="0.35">
      <c r="A38">
        <v>2020</v>
      </c>
      <c r="B38">
        <v>1</v>
      </c>
      <c r="C38" s="2">
        <v>727.82907183054101</v>
      </c>
      <c r="D38" s="2">
        <v>521.68776747875302</v>
      </c>
      <c r="E38" s="2">
        <v>268.90254191269503</v>
      </c>
      <c r="F38" s="2">
        <v>0</v>
      </c>
      <c r="G38" s="2">
        <v>1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>
        <v>0</v>
      </c>
      <c r="O38">
        <v>0</v>
      </c>
      <c r="P38">
        <v>0</v>
      </c>
    </row>
    <row r="39" spans="1:16" x14ac:dyDescent="0.35">
      <c r="A39">
        <v>2020</v>
      </c>
      <c r="B39">
        <v>2</v>
      </c>
      <c r="C39" s="2">
        <v>544.45400168721198</v>
      </c>
      <c r="D39" s="2">
        <v>485.02366641800199</v>
      </c>
      <c r="E39" s="2">
        <v>275.602116723417</v>
      </c>
      <c r="F39" s="2">
        <v>0</v>
      </c>
      <c r="G39" s="2">
        <v>1.01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>
        <v>1</v>
      </c>
      <c r="O39">
        <v>0</v>
      </c>
      <c r="P39">
        <v>0</v>
      </c>
    </row>
    <row r="40" spans="1:16" x14ac:dyDescent="0.35">
      <c r="A40">
        <v>2020</v>
      </c>
      <c r="B40">
        <v>3</v>
      </c>
      <c r="C40" s="2">
        <v>596.00966783159697</v>
      </c>
      <c r="D40" s="2">
        <v>515.01502976370102</v>
      </c>
      <c r="E40" s="2">
        <v>192.42229770088699</v>
      </c>
      <c r="F40" s="2">
        <v>0</v>
      </c>
      <c r="G40" s="2">
        <v>1.1100000000000001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>
        <v>0</v>
      </c>
      <c r="O40">
        <v>0</v>
      </c>
      <c r="P40">
        <v>0</v>
      </c>
    </row>
    <row r="41" spans="1:16" x14ac:dyDescent="0.35">
      <c r="A41">
        <v>2020</v>
      </c>
      <c r="B41">
        <v>4</v>
      </c>
      <c r="C41" s="2">
        <v>660.59425419418801</v>
      </c>
      <c r="D41" s="2">
        <v>497.53759405482498</v>
      </c>
      <c r="E41" s="2">
        <v>144.92939083265099</v>
      </c>
      <c r="F41" s="2">
        <v>0</v>
      </c>
      <c r="G41" s="2">
        <v>1.24</v>
      </c>
      <c r="H41" s="2">
        <v>1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>
        <v>0</v>
      </c>
      <c r="O41">
        <v>0</v>
      </c>
      <c r="P41">
        <v>0</v>
      </c>
    </row>
    <row r="42" spans="1:16" x14ac:dyDescent="0.35">
      <c r="A42">
        <v>2020</v>
      </c>
      <c r="B42">
        <v>5</v>
      </c>
      <c r="C42" s="2">
        <v>671.18097639888197</v>
      </c>
      <c r="D42" s="2">
        <v>510.140860945236</v>
      </c>
      <c r="E42" s="2">
        <v>73.459907310891197</v>
      </c>
      <c r="F42" s="2">
        <v>70.279524723723299</v>
      </c>
      <c r="G42" s="2">
        <v>1.2</v>
      </c>
      <c r="H42" s="2">
        <v>12.92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>
        <v>0</v>
      </c>
      <c r="O42">
        <v>0</v>
      </c>
      <c r="P42">
        <v>0</v>
      </c>
    </row>
    <row r="43" spans="1:16" x14ac:dyDescent="0.35">
      <c r="A43">
        <v>2020</v>
      </c>
      <c r="B43">
        <v>6</v>
      </c>
      <c r="C43" s="2">
        <v>888.99071770387002</v>
      </c>
      <c r="D43" s="2">
        <v>490.32668084511999</v>
      </c>
      <c r="E43" s="2">
        <v>2.7865933047845299</v>
      </c>
      <c r="F43" s="2">
        <v>284.19282810155602</v>
      </c>
      <c r="G43" s="2">
        <v>1.1499999999999999</v>
      </c>
      <c r="H43" s="2">
        <v>19.47</v>
      </c>
      <c r="I43" s="2">
        <v>1</v>
      </c>
      <c r="J43" s="2">
        <v>0</v>
      </c>
      <c r="K43" s="2">
        <v>0</v>
      </c>
      <c r="L43" s="2">
        <v>0</v>
      </c>
      <c r="M43" s="2">
        <v>0</v>
      </c>
      <c r="N43">
        <v>0</v>
      </c>
      <c r="O43">
        <v>0</v>
      </c>
      <c r="P43">
        <v>0</v>
      </c>
    </row>
    <row r="44" spans="1:16" x14ac:dyDescent="0.35">
      <c r="A44">
        <v>2020</v>
      </c>
      <c r="B44">
        <v>7</v>
      </c>
      <c r="C44" s="2">
        <v>1175.07623931066</v>
      </c>
      <c r="D44" s="2">
        <v>500.63235139272098</v>
      </c>
      <c r="E44" s="2">
        <v>0</v>
      </c>
      <c r="F44" s="2">
        <v>629.17470743577405</v>
      </c>
      <c r="G44" s="2">
        <v>1.1299999999999999</v>
      </c>
      <c r="H44" s="2">
        <v>37.04</v>
      </c>
      <c r="I44" s="2">
        <v>0</v>
      </c>
      <c r="J44" s="2">
        <v>1</v>
      </c>
      <c r="K44" s="2">
        <v>0</v>
      </c>
      <c r="L44" s="2">
        <v>0</v>
      </c>
      <c r="M44" s="2">
        <v>0</v>
      </c>
      <c r="N44">
        <v>0</v>
      </c>
      <c r="O44">
        <v>0</v>
      </c>
      <c r="P44">
        <v>0</v>
      </c>
    </row>
    <row r="45" spans="1:16" x14ac:dyDescent="0.35">
      <c r="A45">
        <v>2020</v>
      </c>
      <c r="B45">
        <v>8</v>
      </c>
      <c r="C45" s="2">
        <v>1113.3287515378499</v>
      </c>
      <c r="D45" s="2">
        <v>499.924537859689</v>
      </c>
      <c r="E45" s="2">
        <v>0</v>
      </c>
      <c r="F45" s="2">
        <v>368.60444702728699</v>
      </c>
      <c r="G45" s="2">
        <v>1.1000000000000001</v>
      </c>
      <c r="H45" s="2">
        <v>45.73</v>
      </c>
      <c r="I45" s="2">
        <v>0</v>
      </c>
      <c r="J45" s="2">
        <v>0</v>
      </c>
      <c r="K45" s="2">
        <v>1</v>
      </c>
      <c r="L45" s="2">
        <v>0</v>
      </c>
      <c r="M45" s="2">
        <v>0</v>
      </c>
      <c r="N45">
        <v>0</v>
      </c>
      <c r="O45">
        <v>0</v>
      </c>
      <c r="P45">
        <v>0</v>
      </c>
    </row>
    <row r="46" spans="1:16" x14ac:dyDescent="0.35">
      <c r="A46">
        <v>2020</v>
      </c>
      <c r="B46">
        <v>9</v>
      </c>
      <c r="C46" s="2">
        <v>670.53884448603606</v>
      </c>
      <c r="D46" s="2">
        <v>487.03856098588301</v>
      </c>
      <c r="E46" s="2">
        <v>13.160828594631701</v>
      </c>
      <c r="F46" s="2">
        <v>96.323163679092403</v>
      </c>
      <c r="G46" s="2">
        <v>1.1100000000000001</v>
      </c>
      <c r="H46" s="2">
        <v>1.96</v>
      </c>
      <c r="I46" s="2">
        <v>0</v>
      </c>
      <c r="J46" s="2">
        <v>0</v>
      </c>
      <c r="K46" s="2">
        <v>0</v>
      </c>
      <c r="L46" s="2">
        <v>1</v>
      </c>
      <c r="M46" s="2">
        <v>0</v>
      </c>
      <c r="N46">
        <v>0</v>
      </c>
      <c r="O46">
        <v>0</v>
      </c>
      <c r="P46">
        <v>0</v>
      </c>
    </row>
    <row r="47" spans="1:16" x14ac:dyDescent="0.35">
      <c r="A47">
        <v>2020</v>
      </c>
      <c r="B47">
        <v>10</v>
      </c>
      <c r="C47" s="2">
        <v>613.00834571853204</v>
      </c>
      <c r="D47" s="2">
        <v>509.63132600742102</v>
      </c>
      <c r="E47" s="2">
        <v>95.284521630494098</v>
      </c>
      <c r="F47" s="2">
        <v>0</v>
      </c>
      <c r="G47" s="2">
        <v>1.1200000000000001</v>
      </c>
      <c r="H47" s="2">
        <v>-7.12</v>
      </c>
      <c r="I47" s="2">
        <v>0</v>
      </c>
      <c r="J47" s="2">
        <v>0</v>
      </c>
      <c r="K47" s="2">
        <v>0</v>
      </c>
      <c r="L47" s="2">
        <v>0</v>
      </c>
      <c r="M47" s="2">
        <v>1</v>
      </c>
      <c r="N47">
        <v>0</v>
      </c>
      <c r="O47">
        <v>0</v>
      </c>
      <c r="P47">
        <v>0</v>
      </c>
    </row>
    <row r="48" spans="1:16" x14ac:dyDescent="0.35">
      <c r="A48">
        <v>2020</v>
      </c>
      <c r="B48">
        <v>11</v>
      </c>
      <c r="C48" s="2">
        <v>553.41651702634704</v>
      </c>
      <c r="D48" s="2">
        <v>499.39155349433298</v>
      </c>
      <c r="E48" s="2">
        <v>131.02284526931001</v>
      </c>
      <c r="F48" s="2">
        <v>0</v>
      </c>
      <c r="G48" s="2">
        <v>1.1399999999999999</v>
      </c>
      <c r="H48" s="2">
        <v>-2.0499999999999998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>
        <v>0</v>
      </c>
      <c r="O48">
        <v>0</v>
      </c>
      <c r="P48">
        <v>0</v>
      </c>
    </row>
    <row r="49" spans="1:16" x14ac:dyDescent="0.35">
      <c r="A49">
        <v>2020</v>
      </c>
      <c r="B49">
        <v>12</v>
      </c>
      <c r="C49" s="2">
        <v>707.16335472353296</v>
      </c>
      <c r="D49" s="2">
        <v>523.71095595688701</v>
      </c>
      <c r="E49" s="2">
        <v>251.46735883840699</v>
      </c>
      <c r="F49" s="2">
        <v>0</v>
      </c>
      <c r="G49" s="2">
        <v>1.17</v>
      </c>
      <c r="H49" s="2">
        <v>18.010000000000002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>
        <v>0</v>
      </c>
      <c r="O49">
        <v>0</v>
      </c>
      <c r="P49">
        <v>0</v>
      </c>
    </row>
    <row r="50" spans="1:16" x14ac:dyDescent="0.35">
      <c r="A50">
        <v>2021</v>
      </c>
      <c r="B50">
        <v>1</v>
      </c>
      <c r="C50" s="2">
        <v>722.19138795031301</v>
      </c>
      <c r="D50" s="2">
        <v>526.67331703545506</v>
      </c>
      <c r="E50" s="2">
        <v>291.24749062129501</v>
      </c>
      <c r="F50" s="2">
        <v>0</v>
      </c>
      <c r="G50" s="2">
        <v>1.19</v>
      </c>
      <c r="H50" s="2">
        <v>-2.76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>
        <v>0</v>
      </c>
      <c r="O50">
        <v>0</v>
      </c>
      <c r="P50">
        <v>0</v>
      </c>
    </row>
    <row r="51" spans="1:16" x14ac:dyDescent="0.35">
      <c r="A51">
        <v>2021</v>
      </c>
      <c r="B51">
        <v>2</v>
      </c>
      <c r="C51" s="2">
        <v>726.59900131091501</v>
      </c>
      <c r="D51" s="2">
        <v>472.90539558530998</v>
      </c>
      <c r="E51" s="2">
        <v>302.72561599118802</v>
      </c>
      <c r="F51" s="2">
        <v>0</v>
      </c>
      <c r="G51" s="2">
        <v>1.18</v>
      </c>
      <c r="H51" s="2">
        <v>-4.72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>
        <v>0</v>
      </c>
      <c r="O51">
        <v>0</v>
      </c>
      <c r="P51">
        <v>0</v>
      </c>
    </row>
    <row r="52" spans="1:16" x14ac:dyDescent="0.35">
      <c r="A52">
        <v>2021</v>
      </c>
      <c r="B52">
        <v>3</v>
      </c>
      <c r="C52" s="2">
        <v>640.98968522818097</v>
      </c>
      <c r="D52" s="2">
        <v>520.23291617708196</v>
      </c>
      <c r="E52" s="2">
        <v>195.101622915512</v>
      </c>
      <c r="F52" s="2">
        <v>0</v>
      </c>
      <c r="G52" s="2">
        <v>1.1499999999999999</v>
      </c>
      <c r="H52" s="2">
        <v>-0.46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>
        <v>0</v>
      </c>
      <c r="O52">
        <v>0</v>
      </c>
      <c r="P52">
        <v>0</v>
      </c>
    </row>
    <row r="53" spans="1:16" x14ac:dyDescent="0.35">
      <c r="A53">
        <v>2021</v>
      </c>
      <c r="B53">
        <v>4</v>
      </c>
      <c r="C53" s="2">
        <v>670.32454056757103</v>
      </c>
      <c r="D53" s="2">
        <v>496.63223416224702</v>
      </c>
      <c r="E53" s="2">
        <v>113.310504912681</v>
      </c>
      <c r="F53" s="2">
        <v>0</v>
      </c>
      <c r="G53" s="2">
        <v>1.1599999999999999</v>
      </c>
      <c r="H53" s="2">
        <v>-1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>
        <v>0</v>
      </c>
      <c r="O53">
        <v>0</v>
      </c>
      <c r="P53">
        <v>0</v>
      </c>
    </row>
    <row r="54" spans="1:16" x14ac:dyDescent="0.35">
      <c r="A54">
        <v>2021</v>
      </c>
      <c r="B54">
        <v>5</v>
      </c>
      <c r="C54" s="2">
        <v>631.59457759121005</v>
      </c>
      <c r="D54" s="2">
        <v>509.47899420149599</v>
      </c>
      <c r="E54" s="2">
        <v>52.714247500227003</v>
      </c>
      <c r="F54" s="2">
        <v>81.386898648259603</v>
      </c>
      <c r="G54" s="2">
        <v>1.1499999999999999</v>
      </c>
      <c r="H54" s="2">
        <v>-1.44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>
        <v>0</v>
      </c>
      <c r="O54">
        <v>0</v>
      </c>
      <c r="P54">
        <v>0</v>
      </c>
    </row>
    <row r="55" spans="1:16" x14ac:dyDescent="0.35">
      <c r="A55">
        <v>2021</v>
      </c>
      <c r="B55">
        <v>6</v>
      </c>
      <c r="C55" s="2">
        <v>855.26875741761398</v>
      </c>
      <c r="D55" s="2">
        <v>489.986788607704</v>
      </c>
      <c r="E55" s="2">
        <v>0.132248488460178</v>
      </c>
      <c r="F55" s="2">
        <v>356.692039563131</v>
      </c>
      <c r="G55" s="2">
        <v>1.1200000000000001</v>
      </c>
      <c r="H55" s="2">
        <v>-1.08</v>
      </c>
      <c r="I55" s="2">
        <v>1</v>
      </c>
      <c r="J55" s="2">
        <v>0</v>
      </c>
      <c r="K55" s="2">
        <v>0</v>
      </c>
      <c r="L55" s="2">
        <v>0</v>
      </c>
      <c r="M55" s="2">
        <v>0</v>
      </c>
      <c r="N55">
        <v>0</v>
      </c>
      <c r="O55">
        <v>0</v>
      </c>
      <c r="P55">
        <v>0</v>
      </c>
    </row>
    <row r="56" spans="1:16" x14ac:dyDescent="0.35">
      <c r="A56">
        <v>2021</v>
      </c>
      <c r="B56">
        <v>7</v>
      </c>
      <c r="C56" s="2">
        <v>902.47585814218303</v>
      </c>
      <c r="D56" s="2">
        <v>500.056234272003</v>
      </c>
      <c r="E56" s="2">
        <v>0</v>
      </c>
      <c r="F56" s="2">
        <v>311.30892382283702</v>
      </c>
      <c r="G56" s="2">
        <v>1.0900000000000001</v>
      </c>
      <c r="H56" s="2">
        <v>-7.59</v>
      </c>
      <c r="I56" s="2">
        <v>0</v>
      </c>
      <c r="J56" s="2">
        <v>1</v>
      </c>
      <c r="K56" s="2">
        <v>0</v>
      </c>
      <c r="L56" s="2">
        <v>0</v>
      </c>
      <c r="M56" s="2">
        <v>0</v>
      </c>
      <c r="N56">
        <v>0</v>
      </c>
      <c r="O56">
        <v>0</v>
      </c>
      <c r="P56">
        <v>0</v>
      </c>
    </row>
    <row r="57" spans="1:16" x14ac:dyDescent="0.35">
      <c r="A57">
        <v>2021</v>
      </c>
      <c r="B57">
        <v>8</v>
      </c>
      <c r="C57" s="2">
        <v>1014.63707335573</v>
      </c>
      <c r="D57" s="2">
        <v>499.25839599406697</v>
      </c>
      <c r="E57" s="2">
        <v>0</v>
      </c>
      <c r="F57" s="2">
        <v>521.19659995044594</v>
      </c>
      <c r="G57" s="2">
        <v>1.08</v>
      </c>
      <c r="H57" s="2">
        <v>-1.93</v>
      </c>
      <c r="I57" s="2">
        <v>0</v>
      </c>
      <c r="J57" s="2">
        <v>0</v>
      </c>
      <c r="K57" s="2">
        <v>1</v>
      </c>
      <c r="L57" s="2">
        <v>0</v>
      </c>
      <c r="M57" s="2">
        <v>0</v>
      </c>
      <c r="N57">
        <v>0</v>
      </c>
      <c r="O57">
        <v>0</v>
      </c>
      <c r="P57">
        <v>0</v>
      </c>
    </row>
    <row r="58" spans="1:16" x14ac:dyDescent="0.35">
      <c r="A58">
        <v>2021</v>
      </c>
      <c r="B58">
        <v>9</v>
      </c>
      <c r="C58" s="2">
        <v>694.50835296347395</v>
      </c>
      <c r="D58" s="2">
        <v>486.20361587555198</v>
      </c>
      <c r="E58" s="2">
        <v>4.0695613531249704</v>
      </c>
      <c r="F58" s="2">
        <v>72.066327957101905</v>
      </c>
      <c r="G58" s="2">
        <v>1.08</v>
      </c>
      <c r="H58" s="2">
        <v>-1.89</v>
      </c>
      <c r="I58" s="2">
        <v>0</v>
      </c>
      <c r="J58" s="2">
        <v>0</v>
      </c>
      <c r="K58" s="2">
        <v>0</v>
      </c>
      <c r="L58" s="2">
        <v>1</v>
      </c>
      <c r="M58" s="2">
        <v>0</v>
      </c>
      <c r="N58">
        <v>0</v>
      </c>
      <c r="O58">
        <v>0</v>
      </c>
      <c r="P58">
        <v>0</v>
      </c>
    </row>
    <row r="59" spans="1:16" x14ac:dyDescent="0.35">
      <c r="A59">
        <v>2021</v>
      </c>
      <c r="B59">
        <v>10</v>
      </c>
      <c r="C59" s="2">
        <v>660.44858709953405</v>
      </c>
      <c r="D59" s="2">
        <v>508.174059226157</v>
      </c>
      <c r="E59" s="2">
        <v>44.968146037010698</v>
      </c>
      <c r="F59" s="2">
        <v>16.123231864730499</v>
      </c>
      <c r="G59" s="2">
        <v>1.08</v>
      </c>
      <c r="H59" s="2">
        <v>-0.61</v>
      </c>
      <c r="I59" s="2">
        <v>0</v>
      </c>
      <c r="J59" s="2">
        <v>0</v>
      </c>
      <c r="K59" s="2">
        <v>0</v>
      </c>
      <c r="L59" s="2">
        <v>0</v>
      </c>
      <c r="M59" s="2">
        <v>1</v>
      </c>
      <c r="N59">
        <v>0</v>
      </c>
      <c r="O59">
        <v>0</v>
      </c>
      <c r="P59">
        <v>0</v>
      </c>
    </row>
    <row r="60" spans="1:16" x14ac:dyDescent="0.35">
      <c r="A60">
        <v>2021</v>
      </c>
      <c r="B60">
        <v>11</v>
      </c>
      <c r="C60" s="2">
        <v>444.28476864205402</v>
      </c>
      <c r="D60" s="2">
        <v>497.669692435645</v>
      </c>
      <c r="E60" s="2">
        <v>171.03201553161199</v>
      </c>
      <c r="F60" s="2">
        <v>0</v>
      </c>
      <c r="G60" s="2">
        <v>1.0900000000000001</v>
      </c>
      <c r="H60" s="2">
        <v>3.48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>
        <v>1</v>
      </c>
      <c r="O60">
        <v>0</v>
      </c>
      <c r="P60">
        <v>0</v>
      </c>
    </row>
    <row r="61" spans="1:16" x14ac:dyDescent="0.35">
      <c r="A61">
        <v>2021</v>
      </c>
      <c r="B61">
        <v>12</v>
      </c>
      <c r="C61" s="2">
        <v>695.99266130516196</v>
      </c>
      <c r="D61" s="2">
        <v>521.70669484178302</v>
      </c>
      <c r="E61" s="2">
        <v>222.597600834616</v>
      </c>
      <c r="F61" s="2">
        <v>0</v>
      </c>
      <c r="G61" s="2">
        <v>1.1100000000000001</v>
      </c>
      <c r="H61" s="2">
        <v>-3.4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>
        <v>0</v>
      </c>
      <c r="O61">
        <v>0</v>
      </c>
      <c r="P61">
        <v>0</v>
      </c>
    </row>
    <row r="62" spans="1:16" x14ac:dyDescent="0.35">
      <c r="A62">
        <v>2022</v>
      </c>
      <c r="B62">
        <v>1</v>
      </c>
      <c r="C62" s="2">
        <v>792.39698576762805</v>
      </c>
      <c r="D62" s="2">
        <v>523.55180823038302</v>
      </c>
      <c r="E62" s="2">
        <v>379.87753830056403</v>
      </c>
      <c r="F62" s="2">
        <v>0</v>
      </c>
      <c r="G62" s="2">
        <v>1.1599999999999999</v>
      </c>
      <c r="H62" s="2">
        <v>-3.82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>
        <v>0</v>
      </c>
      <c r="O62">
        <v>0</v>
      </c>
      <c r="P62">
        <v>0</v>
      </c>
    </row>
    <row r="63" spans="1:16" x14ac:dyDescent="0.35">
      <c r="A63">
        <v>2022</v>
      </c>
      <c r="B63">
        <v>2</v>
      </c>
      <c r="C63" s="2">
        <v>666.92195032218604</v>
      </c>
      <c r="D63" s="2">
        <v>470.21474082230498</v>
      </c>
      <c r="E63" s="2">
        <v>282.92880561350501</v>
      </c>
      <c r="F63" s="2">
        <v>0</v>
      </c>
      <c r="G63" s="2">
        <v>1.1100000000000001</v>
      </c>
      <c r="H63" s="2">
        <v>-3.59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>
        <v>0</v>
      </c>
      <c r="O63">
        <v>0</v>
      </c>
      <c r="P63">
        <v>0</v>
      </c>
    </row>
    <row r="64" spans="1:16" x14ac:dyDescent="0.35">
      <c r="A64">
        <v>2022</v>
      </c>
      <c r="B64">
        <v>3</v>
      </c>
      <c r="C64" s="2">
        <v>621.90295059617802</v>
      </c>
      <c r="D64" s="2">
        <v>517.40339236286695</v>
      </c>
      <c r="E64" s="2">
        <v>226.03893272791299</v>
      </c>
      <c r="F64" s="2">
        <v>0</v>
      </c>
      <c r="G64" s="2">
        <v>1.0900000000000001</v>
      </c>
      <c r="H64" s="2">
        <v>0.13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>
        <v>0</v>
      </c>
      <c r="O64">
        <v>0</v>
      </c>
      <c r="P64">
        <v>0</v>
      </c>
    </row>
    <row r="65" spans="1:16" x14ac:dyDescent="0.35">
      <c r="A65">
        <v>2022</v>
      </c>
      <c r="B65">
        <v>4</v>
      </c>
      <c r="C65" s="2">
        <v>607.59786080046797</v>
      </c>
      <c r="D65" s="2">
        <v>491.41443162783099</v>
      </c>
      <c r="E65" s="2">
        <v>130.49638053137099</v>
      </c>
      <c r="F65" s="2">
        <v>0</v>
      </c>
      <c r="G65" s="2">
        <v>1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>
        <v>0</v>
      </c>
      <c r="O65">
        <v>0</v>
      </c>
      <c r="P65">
        <v>0</v>
      </c>
    </row>
    <row r="66" spans="1:16" x14ac:dyDescent="0.35">
      <c r="A66">
        <v>2022</v>
      </c>
      <c r="B66">
        <v>5</v>
      </c>
      <c r="C66" s="2">
        <v>576.48289096883502</v>
      </c>
      <c r="D66" s="2">
        <v>504.34366510836099</v>
      </c>
      <c r="E66" s="2">
        <v>29.033883706740301</v>
      </c>
      <c r="F66" s="2">
        <v>98.879151651065399</v>
      </c>
      <c r="G66" s="2">
        <v>1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>
        <v>0</v>
      </c>
      <c r="O66">
        <v>0</v>
      </c>
      <c r="P66">
        <v>0</v>
      </c>
    </row>
    <row r="67" spans="1:16" x14ac:dyDescent="0.35">
      <c r="A67">
        <v>2022</v>
      </c>
      <c r="B67">
        <v>6</v>
      </c>
      <c r="C67" s="2">
        <v>776.08018535962196</v>
      </c>
      <c r="D67" s="2">
        <v>485.28504387707801</v>
      </c>
      <c r="E67" s="2">
        <v>0.44227242205607997</v>
      </c>
      <c r="F67" s="2">
        <v>183.09889419107199</v>
      </c>
      <c r="G67" s="2">
        <v>1</v>
      </c>
      <c r="H67" s="2">
        <v>0</v>
      </c>
      <c r="I67" s="2">
        <v>1</v>
      </c>
      <c r="J67" s="2">
        <v>0</v>
      </c>
      <c r="K67" s="2">
        <v>0</v>
      </c>
      <c r="L67" s="2">
        <v>0</v>
      </c>
      <c r="M67" s="2">
        <v>0</v>
      </c>
      <c r="N67">
        <v>0</v>
      </c>
      <c r="O67">
        <v>0</v>
      </c>
      <c r="P67">
        <v>0</v>
      </c>
    </row>
    <row r="68" spans="1:16" x14ac:dyDescent="0.35">
      <c r="A68">
        <v>2022</v>
      </c>
      <c r="B68">
        <v>7</v>
      </c>
      <c r="C68" s="2">
        <v>965.71270149827501</v>
      </c>
      <c r="D68" s="2">
        <v>494.51995024591997</v>
      </c>
      <c r="E68" s="2">
        <v>0</v>
      </c>
      <c r="F68" s="2">
        <v>412.52921815010501</v>
      </c>
      <c r="G68" s="2">
        <v>1</v>
      </c>
      <c r="H68" s="2">
        <v>0</v>
      </c>
      <c r="I68" s="2">
        <v>0</v>
      </c>
      <c r="J68" s="2">
        <v>1</v>
      </c>
      <c r="K68" s="2">
        <v>0</v>
      </c>
      <c r="L68" s="2">
        <v>0</v>
      </c>
      <c r="M68" s="2">
        <v>0</v>
      </c>
      <c r="N68">
        <v>0</v>
      </c>
      <c r="O68">
        <v>0</v>
      </c>
      <c r="P68">
        <v>0</v>
      </c>
    </row>
    <row r="69" spans="1:16" x14ac:dyDescent="0.35">
      <c r="A69">
        <v>2022</v>
      </c>
      <c r="B69">
        <v>8</v>
      </c>
      <c r="C69" s="2">
        <v>993.10890124345701</v>
      </c>
      <c r="D69" s="2">
        <v>493.66725675599702</v>
      </c>
      <c r="E69" s="2">
        <v>0</v>
      </c>
      <c r="F69" s="2">
        <v>400.20207681552898</v>
      </c>
      <c r="G69" s="2">
        <v>1</v>
      </c>
      <c r="H69" s="2">
        <v>0</v>
      </c>
      <c r="I69" s="2">
        <v>0</v>
      </c>
      <c r="J69" s="2">
        <v>0</v>
      </c>
      <c r="K69" s="2">
        <v>1</v>
      </c>
      <c r="L69" s="2">
        <v>0</v>
      </c>
      <c r="M69" s="2">
        <v>0</v>
      </c>
      <c r="N69">
        <v>0</v>
      </c>
      <c r="O69">
        <v>0</v>
      </c>
      <c r="P69">
        <v>0</v>
      </c>
    </row>
    <row r="70" spans="1:16" x14ac:dyDescent="0.35">
      <c r="A70">
        <v>2022</v>
      </c>
      <c r="B70">
        <v>9</v>
      </c>
      <c r="C70" s="2">
        <v>708.71821640607698</v>
      </c>
      <c r="D70" s="2">
        <v>480.603192607658</v>
      </c>
      <c r="E70" s="2">
        <v>11.3388760009897</v>
      </c>
      <c r="F70" s="2">
        <v>143.19551387489801</v>
      </c>
      <c r="G70" s="2">
        <v>1</v>
      </c>
      <c r="H70" s="2">
        <v>0</v>
      </c>
      <c r="I70" s="2">
        <v>0</v>
      </c>
      <c r="J70" s="2">
        <v>0</v>
      </c>
      <c r="K70" s="2">
        <v>0</v>
      </c>
      <c r="L70" s="2">
        <v>1</v>
      </c>
      <c r="M70" s="2">
        <v>0</v>
      </c>
      <c r="N70">
        <v>0</v>
      </c>
      <c r="O70">
        <v>0</v>
      </c>
      <c r="P70">
        <v>0</v>
      </c>
    </row>
    <row r="71" spans="1:16" x14ac:dyDescent="0.35">
      <c r="A71">
        <v>2022</v>
      </c>
      <c r="B71">
        <v>10</v>
      </c>
      <c r="C71" s="2">
        <v>608.73422631445101</v>
      </c>
      <c r="D71" s="2">
        <v>502.73344941546799</v>
      </c>
      <c r="E71" s="2">
        <v>78.099495730033794</v>
      </c>
      <c r="F71" s="2">
        <v>0.43000979069881701</v>
      </c>
      <c r="G71" s="2">
        <v>1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1</v>
      </c>
      <c r="N71">
        <v>0</v>
      </c>
      <c r="O71">
        <v>0</v>
      </c>
      <c r="P71">
        <v>0</v>
      </c>
    </row>
    <row r="72" spans="1:16" x14ac:dyDescent="0.35">
      <c r="A72">
        <v>2022</v>
      </c>
      <c r="B72">
        <v>11</v>
      </c>
      <c r="C72" s="2">
        <v>598.49981340155398</v>
      </c>
      <c r="D72" s="2">
        <v>492.09289007948701</v>
      </c>
      <c r="E72" s="2">
        <v>152.25509665908299</v>
      </c>
      <c r="F72" s="2">
        <v>2.5800587441929199</v>
      </c>
      <c r="G72" s="2">
        <v>1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>
        <v>0</v>
      </c>
      <c r="O72">
        <v>0</v>
      </c>
      <c r="P72">
        <v>0</v>
      </c>
    </row>
    <row r="73" spans="1:16" x14ac:dyDescent="0.35">
      <c r="A73">
        <v>2022</v>
      </c>
      <c r="B73">
        <v>12</v>
      </c>
      <c r="C73" s="2">
        <v>759.35182851301101</v>
      </c>
      <c r="D73" s="2">
        <v>515.67574244096795</v>
      </c>
      <c r="E73" s="2">
        <v>250.20379977565301</v>
      </c>
      <c r="F73" s="2">
        <v>0</v>
      </c>
      <c r="G73" s="2">
        <v>1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>
        <v>0</v>
      </c>
      <c r="O73">
        <v>0</v>
      </c>
      <c r="P73">
        <v>0</v>
      </c>
    </row>
    <row r="74" spans="1:16" x14ac:dyDescent="0.35">
      <c r="A74">
        <v>2023</v>
      </c>
      <c r="B74">
        <v>1</v>
      </c>
      <c r="C74" s="2">
        <v>688.94477542546997</v>
      </c>
      <c r="D74" s="2">
        <v>517.93411580761097</v>
      </c>
      <c r="E74" s="2">
        <v>254.016959802022</v>
      </c>
      <c r="F74" s="2">
        <v>0</v>
      </c>
      <c r="G74" s="2">
        <v>1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>
        <v>0</v>
      </c>
      <c r="O74">
        <v>0</v>
      </c>
      <c r="P74">
        <v>0</v>
      </c>
    </row>
    <row r="75" spans="1:16" x14ac:dyDescent="0.35">
      <c r="A75">
        <v>2023</v>
      </c>
      <c r="B75">
        <v>2</v>
      </c>
      <c r="C75" s="2">
        <v>680.19538285244801</v>
      </c>
      <c r="D75" s="2">
        <v>465.28005561216497</v>
      </c>
      <c r="E75" s="2">
        <v>237.10659201359499</v>
      </c>
      <c r="F75" s="2">
        <v>0</v>
      </c>
      <c r="G75" s="2">
        <v>1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>
        <v>0</v>
      </c>
      <c r="O75">
        <v>0</v>
      </c>
      <c r="P75">
        <v>0</v>
      </c>
    </row>
    <row r="76" spans="1:16" x14ac:dyDescent="0.35">
      <c r="A76">
        <v>2023</v>
      </c>
      <c r="B76">
        <v>3</v>
      </c>
      <c r="C76" s="2">
        <v>626.57262550203495</v>
      </c>
      <c r="D76" s="2">
        <v>512.10225206343</v>
      </c>
      <c r="E76" s="2">
        <v>226.13421596767</v>
      </c>
      <c r="F76" s="2">
        <v>0</v>
      </c>
      <c r="G76" s="2">
        <v>1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>
        <v>0</v>
      </c>
      <c r="O76">
        <v>0</v>
      </c>
      <c r="P76">
        <v>0</v>
      </c>
    </row>
    <row r="77" spans="1:16" x14ac:dyDescent="0.35">
      <c r="A77">
        <v>2023</v>
      </c>
      <c r="B77">
        <v>4</v>
      </c>
      <c r="C77" s="2">
        <v>694.20395604870998</v>
      </c>
      <c r="D77" s="2">
        <v>489.846820967177</v>
      </c>
      <c r="E77" s="2">
        <v>103.767235720419</v>
      </c>
      <c r="F77" s="2">
        <v>20.061521016684502</v>
      </c>
      <c r="G77" s="2">
        <v>1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>
        <v>0</v>
      </c>
      <c r="O77">
        <v>0</v>
      </c>
      <c r="P77">
        <v>0</v>
      </c>
    </row>
    <row r="78" spans="1:16" x14ac:dyDescent="0.35">
      <c r="A78">
        <v>2023</v>
      </c>
      <c r="B78">
        <v>5</v>
      </c>
      <c r="C78" s="2">
        <v>498.08115548536398</v>
      </c>
      <c r="D78" s="2">
        <v>502.95170999880298</v>
      </c>
      <c r="E78" s="2">
        <v>43.410454317043403</v>
      </c>
      <c r="F78" s="2">
        <v>42.114966105947602</v>
      </c>
      <c r="G78" s="2">
        <v>1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>
        <v>1</v>
      </c>
      <c r="O78">
        <v>0</v>
      </c>
      <c r="P78">
        <v>0</v>
      </c>
    </row>
    <row r="79" spans="1:16" x14ac:dyDescent="0.35">
      <c r="A79">
        <v>2023</v>
      </c>
      <c r="B79">
        <v>6</v>
      </c>
      <c r="C79" s="2">
        <v>728.93333874502798</v>
      </c>
      <c r="D79" s="2">
        <v>484.18189892568398</v>
      </c>
      <c r="E79" s="2">
        <v>0</v>
      </c>
      <c r="F79" s="2">
        <v>166.325660060313</v>
      </c>
      <c r="G79" s="2">
        <v>1</v>
      </c>
      <c r="H79" s="2">
        <v>0</v>
      </c>
      <c r="I79" s="2">
        <v>1</v>
      </c>
      <c r="J79" s="2">
        <v>0</v>
      </c>
      <c r="K79" s="2">
        <v>0</v>
      </c>
      <c r="L79" s="2">
        <v>0</v>
      </c>
      <c r="M79" s="2">
        <v>0</v>
      </c>
      <c r="N79">
        <v>0</v>
      </c>
      <c r="O79">
        <v>0</v>
      </c>
      <c r="P79">
        <v>0</v>
      </c>
    </row>
    <row r="80" spans="1:16" x14ac:dyDescent="0.35">
      <c r="A80">
        <v>2023</v>
      </c>
      <c r="B80">
        <v>7</v>
      </c>
      <c r="C80" s="2">
        <v>994.884809187987</v>
      </c>
      <c r="D80" s="2">
        <v>494.641660301939</v>
      </c>
      <c r="E80" s="2">
        <v>0</v>
      </c>
      <c r="F80" s="2">
        <v>362.53562465512601</v>
      </c>
      <c r="G80" s="2">
        <v>1</v>
      </c>
      <c r="H80" s="2">
        <v>0</v>
      </c>
      <c r="I80" s="2">
        <v>0</v>
      </c>
      <c r="J80" s="2">
        <v>1</v>
      </c>
      <c r="K80" s="2">
        <v>0</v>
      </c>
      <c r="L80" s="2">
        <v>0</v>
      </c>
      <c r="M80" s="2">
        <v>0</v>
      </c>
      <c r="N80">
        <v>0</v>
      </c>
      <c r="O80">
        <v>0</v>
      </c>
      <c r="P80">
        <v>0</v>
      </c>
    </row>
    <row r="81" spans="1:16" x14ac:dyDescent="0.35">
      <c r="A81">
        <v>2023</v>
      </c>
      <c r="B81">
        <v>8</v>
      </c>
      <c r="C81" s="2">
        <v>768.03384282429295</v>
      </c>
      <c r="D81" s="2">
        <v>493.722748573491</v>
      </c>
      <c r="E81" s="2">
        <v>0</v>
      </c>
      <c r="F81" s="2">
        <v>200.25506454076799</v>
      </c>
      <c r="G81" s="2">
        <v>1</v>
      </c>
      <c r="H81" s="2">
        <v>0</v>
      </c>
      <c r="I81" s="2">
        <v>0</v>
      </c>
      <c r="J81" s="2">
        <v>0</v>
      </c>
      <c r="K81" s="2">
        <v>1</v>
      </c>
      <c r="L81" s="2">
        <v>0</v>
      </c>
      <c r="M81" s="2">
        <v>0</v>
      </c>
      <c r="N81">
        <v>0</v>
      </c>
      <c r="O81">
        <v>0</v>
      </c>
      <c r="P81">
        <v>0</v>
      </c>
    </row>
    <row r="82" spans="1:16" x14ac:dyDescent="0.35">
      <c r="A82">
        <v>2023</v>
      </c>
      <c r="B82">
        <v>9</v>
      </c>
      <c r="C82" s="2">
        <v>728.60105107624395</v>
      </c>
      <c r="D82" s="2">
        <v>480.50504976817598</v>
      </c>
      <c r="E82" s="2">
        <v>2.5783764402701599</v>
      </c>
      <c r="F82" s="2">
        <v>132.98187879660401</v>
      </c>
      <c r="G82" s="2">
        <v>1</v>
      </c>
      <c r="H82" s="2">
        <v>0</v>
      </c>
      <c r="I82" s="2">
        <v>0</v>
      </c>
      <c r="J82" s="2">
        <v>0</v>
      </c>
      <c r="K82" s="2">
        <v>0</v>
      </c>
      <c r="L82" s="2">
        <v>1</v>
      </c>
      <c r="M82" s="2">
        <v>0</v>
      </c>
      <c r="N82">
        <v>0</v>
      </c>
      <c r="O82">
        <v>0</v>
      </c>
      <c r="P82">
        <v>0</v>
      </c>
    </row>
    <row r="83" spans="1:16" x14ac:dyDescent="0.35">
      <c r="A83">
        <v>2023</v>
      </c>
      <c r="B83">
        <v>10</v>
      </c>
      <c r="C83" s="2">
        <v>599.14682402319204</v>
      </c>
      <c r="D83" s="2">
        <v>502.22651575890899</v>
      </c>
      <c r="E83" s="2">
        <v>62.661631265588703</v>
      </c>
      <c r="F83" s="2">
        <v>61.423564278995599</v>
      </c>
      <c r="G83" s="2">
        <v>1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1</v>
      </c>
      <c r="N83">
        <v>1</v>
      </c>
      <c r="O83">
        <v>0</v>
      </c>
      <c r="P83">
        <v>0</v>
      </c>
    </row>
    <row r="84" spans="1:16" x14ac:dyDescent="0.35">
      <c r="A84">
        <v>2023</v>
      </c>
      <c r="B84">
        <v>11</v>
      </c>
      <c r="C84" s="2">
        <v>566.41544841158304</v>
      </c>
      <c r="D84" s="2">
        <v>491.34948038046099</v>
      </c>
      <c r="E84" s="2">
        <v>171.41087943898199</v>
      </c>
      <c r="F84" s="2">
        <v>0</v>
      </c>
      <c r="G84" s="2">
        <v>1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>
        <v>1</v>
      </c>
      <c r="O84">
        <v>0</v>
      </c>
      <c r="P84">
        <v>0</v>
      </c>
    </row>
    <row r="85" spans="1:16" x14ac:dyDescent="0.35">
      <c r="A85">
        <v>2023</v>
      </c>
      <c r="B85">
        <v>12</v>
      </c>
      <c r="C85" s="2">
        <v>753.35782479889303</v>
      </c>
      <c r="D85" s="2">
        <v>514.71542803125101</v>
      </c>
      <c r="E85" s="2">
        <v>196.61987794895501</v>
      </c>
      <c r="F85" s="2">
        <v>0</v>
      </c>
      <c r="G85" s="2">
        <v>1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>
        <v>0</v>
      </c>
      <c r="O85">
        <v>0</v>
      </c>
      <c r="P85">
        <v>0</v>
      </c>
    </row>
    <row r="86" spans="1:16" x14ac:dyDescent="0.35">
      <c r="A86">
        <v>2024</v>
      </c>
      <c r="B86">
        <v>1</v>
      </c>
      <c r="C86" s="2">
        <v>747.94178524527297</v>
      </c>
      <c r="D86" s="2">
        <v>518.61215530050799</v>
      </c>
      <c r="E86" s="2">
        <v>272.86973115842699</v>
      </c>
      <c r="F86" s="2">
        <v>0</v>
      </c>
      <c r="G86" s="2">
        <v>1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>
        <v>0</v>
      </c>
      <c r="O86">
        <v>0</v>
      </c>
      <c r="P86">
        <v>0</v>
      </c>
    </row>
    <row r="87" spans="1:16" x14ac:dyDescent="0.35">
      <c r="A87">
        <v>2024</v>
      </c>
      <c r="B87">
        <v>2</v>
      </c>
      <c r="C87" s="2">
        <v>759.12653317051604</v>
      </c>
      <c r="D87" s="2">
        <v>482.590659482521</v>
      </c>
      <c r="E87" s="2">
        <v>221.52811900516301</v>
      </c>
      <c r="F87" s="2">
        <v>0</v>
      </c>
      <c r="G87" s="2">
        <v>1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>
        <v>0</v>
      </c>
      <c r="O87">
        <v>0</v>
      </c>
      <c r="P87">
        <v>0</v>
      </c>
    </row>
    <row r="88" spans="1:16" x14ac:dyDescent="0.35">
      <c r="A88">
        <v>2024</v>
      </c>
      <c r="B88">
        <v>3</v>
      </c>
      <c r="C88" s="2">
        <v>618.470415959712</v>
      </c>
      <c r="D88" s="2">
        <v>512.91146318183303</v>
      </c>
      <c r="E88" s="2">
        <v>180.68644557797899</v>
      </c>
      <c r="F88" s="2">
        <v>0</v>
      </c>
      <c r="G88" s="2">
        <v>1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>
        <v>0</v>
      </c>
      <c r="O88">
        <v>0</v>
      </c>
      <c r="P88">
        <v>0</v>
      </c>
    </row>
    <row r="89" spans="1:16" x14ac:dyDescent="0.35">
      <c r="A89">
        <v>2024</v>
      </c>
      <c r="B89">
        <v>4</v>
      </c>
      <c r="C89" s="2">
        <v>549.98584877635096</v>
      </c>
      <c r="D89" s="2">
        <v>491.13971140077803</v>
      </c>
      <c r="E89" s="2">
        <v>101.207924752385</v>
      </c>
      <c r="F89" s="2">
        <v>0</v>
      </c>
      <c r="G89" s="2">
        <v>1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>
        <v>0</v>
      </c>
      <c r="O89">
        <v>0</v>
      </c>
      <c r="P89">
        <v>0</v>
      </c>
    </row>
    <row r="90" spans="1:16" x14ac:dyDescent="0.35">
      <c r="A90">
        <v>2024</v>
      </c>
      <c r="B90">
        <v>5</v>
      </c>
      <c r="C90" s="2">
        <v>595.14374925721404</v>
      </c>
      <c r="D90" s="2">
        <v>504.38517498857698</v>
      </c>
      <c r="E90" s="2">
        <v>8.4918929998187291</v>
      </c>
      <c r="F90" s="2">
        <v>58.641174685534899</v>
      </c>
      <c r="G90" s="2">
        <v>1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>
        <v>0</v>
      </c>
      <c r="O90">
        <v>0</v>
      </c>
      <c r="P90">
        <v>0</v>
      </c>
    </row>
    <row r="91" spans="1:16" x14ac:dyDescent="0.35">
      <c r="A91">
        <v>2024</v>
      </c>
      <c r="B91">
        <v>6</v>
      </c>
      <c r="C91" s="2">
        <v>849.37989116631502</v>
      </c>
      <c r="D91" s="2">
        <v>485.66746781333501</v>
      </c>
      <c r="E91" s="2">
        <v>0.92638832725295195</v>
      </c>
      <c r="F91" s="2">
        <v>232.860838944981</v>
      </c>
      <c r="G91" s="2">
        <v>1</v>
      </c>
      <c r="H91" s="2">
        <v>0</v>
      </c>
      <c r="I91" s="2">
        <v>1</v>
      </c>
      <c r="J91" s="2">
        <v>0</v>
      </c>
      <c r="K91" s="2">
        <v>0</v>
      </c>
      <c r="L91" s="2">
        <v>0</v>
      </c>
      <c r="M91" s="2">
        <v>0</v>
      </c>
      <c r="N91">
        <v>0</v>
      </c>
      <c r="O91">
        <v>0</v>
      </c>
      <c r="P91">
        <v>0</v>
      </c>
    </row>
    <row r="92" spans="1:16" x14ac:dyDescent="0.35">
      <c r="A92">
        <v>2024</v>
      </c>
      <c r="B92">
        <v>7</v>
      </c>
      <c r="C92" s="2">
        <v>873.93895080302298</v>
      </c>
      <c r="D92" s="2">
        <v>497.82528063101103</v>
      </c>
      <c r="E92" s="2">
        <v>0</v>
      </c>
      <c r="F92" s="2">
        <v>397.97295541082599</v>
      </c>
      <c r="G92" s="2">
        <v>1</v>
      </c>
      <c r="H92" s="2">
        <v>0</v>
      </c>
      <c r="I92" s="2">
        <v>0</v>
      </c>
      <c r="J92" s="2">
        <v>1</v>
      </c>
      <c r="K92" s="2">
        <v>0</v>
      </c>
      <c r="L92" s="2">
        <v>0</v>
      </c>
      <c r="M92" s="2">
        <v>0</v>
      </c>
      <c r="N92">
        <v>0</v>
      </c>
      <c r="O92">
        <v>0</v>
      </c>
      <c r="P92">
        <v>0</v>
      </c>
    </row>
    <row r="93" spans="1:16" x14ac:dyDescent="0.35">
      <c r="A93">
        <v>2024</v>
      </c>
      <c r="B93">
        <v>8</v>
      </c>
      <c r="C93" s="2">
        <v>911.69938670196996</v>
      </c>
      <c r="D93" s="2">
        <v>496.87913270566497</v>
      </c>
      <c r="E93" s="2">
        <v>7.7416042489271503E-2</v>
      </c>
      <c r="F93" s="2">
        <v>284.77492337089501</v>
      </c>
      <c r="G93" s="2">
        <v>1</v>
      </c>
      <c r="H93" s="2">
        <v>0</v>
      </c>
      <c r="I93" s="2">
        <v>0</v>
      </c>
      <c r="J93" s="2">
        <v>0</v>
      </c>
      <c r="K93" s="2">
        <v>1</v>
      </c>
      <c r="L93" s="2">
        <v>0</v>
      </c>
      <c r="M93" s="2">
        <v>0</v>
      </c>
      <c r="N93">
        <v>0</v>
      </c>
      <c r="O93">
        <v>0</v>
      </c>
      <c r="P93">
        <v>0</v>
      </c>
    </row>
    <row r="94" spans="1:16" x14ac:dyDescent="0.35">
      <c r="A94">
        <v>2024</v>
      </c>
      <c r="B94">
        <v>9</v>
      </c>
      <c r="C94" s="2">
        <v>797.25377447670496</v>
      </c>
      <c r="D94" s="2">
        <v>483.50637449086202</v>
      </c>
      <c r="E94" s="2">
        <v>2.5805347496423798</v>
      </c>
      <c r="F94" s="2">
        <v>123.022766896227</v>
      </c>
      <c r="G94" s="2">
        <v>1</v>
      </c>
      <c r="H94" s="2">
        <v>0</v>
      </c>
      <c r="I94" s="2">
        <v>0</v>
      </c>
      <c r="J94" s="2">
        <v>0</v>
      </c>
      <c r="K94" s="2">
        <v>0</v>
      </c>
      <c r="L94" s="2">
        <v>1</v>
      </c>
      <c r="M94" s="2">
        <v>0</v>
      </c>
      <c r="N94">
        <v>0</v>
      </c>
      <c r="O94">
        <v>0</v>
      </c>
      <c r="P94">
        <v>0</v>
      </c>
    </row>
    <row r="95" spans="1:16" x14ac:dyDescent="0.35">
      <c r="A95">
        <v>2024</v>
      </c>
      <c r="B95">
        <v>10</v>
      </c>
      <c r="C95" s="2">
        <v>438.15490942469199</v>
      </c>
      <c r="D95" s="2">
        <v>506.53600076786802</v>
      </c>
      <c r="E95" s="2">
        <v>61.506952989708097</v>
      </c>
      <c r="F95" s="2">
        <v>8.4202776199892</v>
      </c>
      <c r="G95" s="2">
        <v>1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1</v>
      </c>
      <c r="N95">
        <v>1</v>
      </c>
      <c r="O95">
        <v>0</v>
      </c>
      <c r="P95">
        <v>0</v>
      </c>
    </row>
    <row r="96" spans="1:16" x14ac:dyDescent="0.35">
      <c r="A96">
        <v>2024</v>
      </c>
      <c r="B96">
        <v>11</v>
      </c>
      <c r="C96" s="2">
        <v>665.63069181846595</v>
      </c>
      <c r="D96" s="2">
        <v>495.43136760455502</v>
      </c>
      <c r="E96" s="2">
        <v>138.869146594509</v>
      </c>
      <c r="F96" s="2">
        <v>4.8523633742310599</v>
      </c>
      <c r="G96" s="2">
        <v>1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>
        <v>0</v>
      </c>
      <c r="O96">
        <v>0</v>
      </c>
      <c r="P96">
        <v>0</v>
      </c>
    </row>
    <row r="97" spans="1:16" x14ac:dyDescent="0.35">
      <c r="A97">
        <v>2024</v>
      </c>
      <c r="B97">
        <v>12</v>
      </c>
      <c r="C97" s="2">
        <v>690.49292131919401</v>
      </c>
      <c r="D97" s="2">
        <v>518.87075016170797</v>
      </c>
      <c r="E97" s="2">
        <v>250.37313075709599</v>
      </c>
      <c r="F97" s="2">
        <v>0</v>
      </c>
      <c r="G97" s="2">
        <v>1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>
        <v>0</v>
      </c>
      <c r="O97">
        <v>0</v>
      </c>
      <c r="P97">
        <v>0</v>
      </c>
    </row>
    <row r="98" spans="1:16" x14ac:dyDescent="0.35">
      <c r="A98">
        <v>2025</v>
      </c>
      <c r="B98">
        <v>1</v>
      </c>
      <c r="C98" s="2">
        <v>787.31531735751298</v>
      </c>
      <c r="D98" s="2">
        <v>522.98018751457698</v>
      </c>
      <c r="E98" s="2">
        <v>328.69821217462197</v>
      </c>
      <c r="F98" s="2">
        <v>0</v>
      </c>
      <c r="G98" s="2">
        <v>1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>
        <v>0</v>
      </c>
      <c r="O98">
        <v>0</v>
      </c>
      <c r="P98">
        <v>0</v>
      </c>
    </row>
    <row r="99" spans="1:16" x14ac:dyDescent="0.35">
      <c r="A99">
        <v>2025</v>
      </c>
      <c r="B99">
        <v>2</v>
      </c>
      <c r="C99" s="2">
        <v>565.17754043595801</v>
      </c>
      <c r="D99" s="2">
        <v>469.9018181719</v>
      </c>
      <c r="E99" s="2">
        <v>290.40377929876098</v>
      </c>
      <c r="F99" s="2">
        <v>0</v>
      </c>
      <c r="G99" s="2">
        <v>1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>
        <v>0</v>
      </c>
      <c r="O99">
        <v>0</v>
      </c>
      <c r="P99">
        <v>0</v>
      </c>
    </row>
    <row r="100" spans="1:16" x14ac:dyDescent="0.35">
      <c r="A100">
        <v>2025</v>
      </c>
      <c r="B100">
        <v>3</v>
      </c>
      <c r="C100" s="2">
        <v>652.04680003669796</v>
      </c>
      <c r="D100" s="2">
        <v>517.296816491237</v>
      </c>
      <c r="E100" s="2">
        <v>204.72193423458901</v>
      </c>
      <c r="F100" s="2">
        <v>0</v>
      </c>
      <c r="G100" s="2">
        <v>1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>
        <v>0</v>
      </c>
      <c r="O100">
        <v>0</v>
      </c>
      <c r="P100">
        <v>0</v>
      </c>
    </row>
    <row r="101" spans="1:16" x14ac:dyDescent="0.35">
      <c r="A101">
        <v>2025</v>
      </c>
      <c r="B101">
        <v>4</v>
      </c>
      <c r="C101" s="2">
        <v>517.55673201979505</v>
      </c>
      <c r="D101" s="2">
        <v>494.25204586455499</v>
      </c>
      <c r="E101" s="2">
        <v>119.766394897826</v>
      </c>
      <c r="F101" s="2">
        <v>0</v>
      </c>
      <c r="G101" s="2">
        <v>1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>
        <v>0</v>
      </c>
      <c r="O101">
        <v>0</v>
      </c>
      <c r="P101">
        <v>0</v>
      </c>
    </row>
    <row r="102" spans="1:16" x14ac:dyDescent="0.35">
      <c r="A102">
        <v>2025</v>
      </c>
      <c r="B102">
        <v>5</v>
      </c>
      <c r="C102" s="2">
        <v>576.668859874021</v>
      </c>
      <c r="D102" s="2">
        <v>507.62271511885001</v>
      </c>
      <c r="E102" s="2">
        <v>41.779577705106099</v>
      </c>
      <c r="F102" s="2">
        <v>14.0135995700672</v>
      </c>
      <c r="G102" s="2">
        <v>1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>
        <v>0</v>
      </c>
      <c r="O102">
        <v>0</v>
      </c>
      <c r="P102">
        <v>0</v>
      </c>
    </row>
    <row r="103" spans="1:16" x14ac:dyDescent="0.35">
      <c r="A103">
        <v>2025</v>
      </c>
      <c r="B103">
        <v>6</v>
      </c>
      <c r="C103" s="2">
        <v>754.95176697897296</v>
      </c>
      <c r="D103" s="2">
        <v>488.81869253464498</v>
      </c>
      <c r="E103" s="2">
        <v>2.3585245478688899</v>
      </c>
      <c r="F103" s="2">
        <v>280.55798322930502</v>
      </c>
      <c r="G103" s="2">
        <v>1</v>
      </c>
      <c r="H103" s="2">
        <v>0</v>
      </c>
      <c r="I103" s="2">
        <v>1</v>
      </c>
      <c r="J103" s="2">
        <v>0</v>
      </c>
      <c r="K103" s="2">
        <v>0</v>
      </c>
      <c r="L103" s="2">
        <v>0</v>
      </c>
      <c r="M103" s="2">
        <v>0</v>
      </c>
      <c r="N103">
        <v>0</v>
      </c>
      <c r="O103">
        <v>0</v>
      </c>
      <c r="P103">
        <v>0</v>
      </c>
    </row>
    <row r="104" spans="1:16" x14ac:dyDescent="0.35">
      <c r="A104">
        <v>2025</v>
      </c>
      <c r="B104">
        <v>7</v>
      </c>
      <c r="C104" s="2">
        <v>1107.9783452348199</v>
      </c>
      <c r="D104" s="2">
        <v>499.59376152219301</v>
      </c>
      <c r="E104" s="2">
        <v>0</v>
      </c>
      <c r="F104" s="2">
        <v>522.68519079995201</v>
      </c>
      <c r="G104" s="2">
        <v>1</v>
      </c>
      <c r="H104" s="2">
        <v>0</v>
      </c>
      <c r="I104" s="2">
        <v>0</v>
      </c>
      <c r="J104" s="2">
        <v>1</v>
      </c>
      <c r="K104" s="2">
        <v>0</v>
      </c>
      <c r="L104" s="2">
        <v>0</v>
      </c>
      <c r="M104" s="2">
        <v>0</v>
      </c>
      <c r="N104">
        <v>0</v>
      </c>
      <c r="O104">
        <v>0</v>
      </c>
      <c r="P104">
        <v>0</v>
      </c>
    </row>
    <row r="105" spans="1:16" x14ac:dyDescent="0.35">
      <c r="A105">
        <v>2025</v>
      </c>
      <c r="B105">
        <v>8</v>
      </c>
      <c r="C105" s="2">
        <v>927.72088628780602</v>
      </c>
      <c r="D105" s="2">
        <v>498.64173271841099</v>
      </c>
      <c r="E105" s="2">
        <v>0.77737513212487297</v>
      </c>
      <c r="F105" s="2">
        <v>344.263112540012</v>
      </c>
      <c r="G105" s="2">
        <v>1</v>
      </c>
      <c r="H105" s="2">
        <v>0</v>
      </c>
      <c r="I105" s="2">
        <v>0</v>
      </c>
      <c r="J105" s="2">
        <v>0</v>
      </c>
      <c r="K105" s="2">
        <v>1</v>
      </c>
      <c r="L105" s="2">
        <v>0</v>
      </c>
      <c r="M105" s="2">
        <v>0</v>
      </c>
      <c r="N105">
        <v>0</v>
      </c>
      <c r="O105">
        <v>0</v>
      </c>
      <c r="P105">
        <v>0</v>
      </c>
    </row>
    <row r="106" spans="1:16" x14ac:dyDescent="0.35">
      <c r="A106">
        <v>2025</v>
      </c>
      <c r="B106">
        <v>9</v>
      </c>
      <c r="C106" s="2">
        <v>642.00326562778298</v>
      </c>
      <c r="D106" s="2">
        <v>485.19962565034803</v>
      </c>
      <c r="E106" s="2">
        <v>1.4251877422289301</v>
      </c>
      <c r="F106" s="2">
        <v>99.075721341456898</v>
      </c>
      <c r="G106" s="2">
        <v>1</v>
      </c>
      <c r="H106" s="2">
        <v>0</v>
      </c>
      <c r="I106" s="2">
        <v>0</v>
      </c>
      <c r="J106" s="2">
        <v>0</v>
      </c>
      <c r="K106" s="2">
        <v>0</v>
      </c>
      <c r="L106" s="2">
        <v>1</v>
      </c>
      <c r="M106" s="2">
        <v>0</v>
      </c>
      <c r="N106">
        <v>0</v>
      </c>
      <c r="O106">
        <v>0</v>
      </c>
      <c r="P106">
        <v>0</v>
      </c>
    </row>
    <row r="107" spans="1:16" x14ac:dyDescent="0.35">
      <c r="A107">
        <v>2025</v>
      </c>
      <c r="B107">
        <v>10</v>
      </c>
      <c r="C107" s="2">
        <v>672.36995801267199</v>
      </c>
      <c r="D107" s="2">
        <v>507.61083794287202</v>
      </c>
      <c r="E107" s="2">
        <v>66.510718394033901</v>
      </c>
      <c r="F107" s="2">
        <v>28.051384992616299</v>
      </c>
      <c r="G107" s="2">
        <v>1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1</v>
      </c>
      <c r="N107">
        <v>0</v>
      </c>
      <c r="O107">
        <v>0</v>
      </c>
      <c r="P107">
        <v>0</v>
      </c>
    </row>
    <row r="108" spans="1:16" x14ac:dyDescent="0.35">
      <c r="A108">
        <v>2025</v>
      </c>
      <c r="B108">
        <v>11</v>
      </c>
      <c r="C108" s="2">
        <v>599.83238089070903</v>
      </c>
      <c r="D108" s="2">
        <v>496.42238275049698</v>
      </c>
      <c r="E108" s="2">
        <v>178.546518996153</v>
      </c>
      <c r="F108" s="2">
        <v>0</v>
      </c>
      <c r="G108" s="2">
        <v>1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>
        <v>0</v>
      </c>
      <c r="O108">
        <v>0</v>
      </c>
      <c r="P108">
        <v>0</v>
      </c>
    </row>
    <row r="109" spans="1:16" x14ac:dyDescent="0.35">
      <c r="A109">
        <v>2025</v>
      </c>
      <c r="B109">
        <v>12</v>
      </c>
      <c r="C109" s="2">
        <v>642.02346612277495</v>
      </c>
      <c r="D109" s="2">
        <v>519.84188750509497</v>
      </c>
      <c r="E109" s="2">
        <v>296.54856968822003</v>
      </c>
      <c r="F109" s="2">
        <v>0</v>
      </c>
      <c r="G109" s="2">
        <v>1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>
        <v>0</v>
      </c>
      <c r="O109">
        <v>0</v>
      </c>
      <c r="P109">
        <v>0</v>
      </c>
    </row>
    <row r="110" spans="1:16" x14ac:dyDescent="0.35">
      <c r="A110">
        <v>2026</v>
      </c>
      <c r="B110">
        <v>1</v>
      </c>
      <c r="C110" s="2"/>
      <c r="D110" s="2">
        <v>523.16060116794199</v>
      </c>
      <c r="E110" s="2">
        <v>303.83913366866</v>
      </c>
      <c r="F110" s="2">
        <v>0</v>
      </c>
      <c r="G110" s="2">
        <v>1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>
        <v>0</v>
      </c>
      <c r="O110">
        <v>0</v>
      </c>
      <c r="P110">
        <v>1</v>
      </c>
    </row>
    <row r="111" spans="1:16" x14ac:dyDescent="0.35">
      <c r="A111">
        <v>2026</v>
      </c>
      <c r="B111">
        <v>2</v>
      </c>
      <c r="C111" s="2"/>
      <c r="D111" s="2">
        <v>470.08225581129199</v>
      </c>
      <c r="E111" s="2">
        <v>258.014590205091</v>
      </c>
      <c r="F111" s="2">
        <v>0</v>
      </c>
      <c r="G111" s="2">
        <v>1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>
        <v>0</v>
      </c>
      <c r="O111">
        <v>0</v>
      </c>
      <c r="P111">
        <v>1</v>
      </c>
    </row>
    <row r="112" spans="1:16" x14ac:dyDescent="0.35">
      <c r="A112">
        <v>2026</v>
      </c>
      <c r="B112">
        <v>3</v>
      </c>
      <c r="C112" s="2"/>
      <c r="D112" s="2">
        <v>517.51946108457696</v>
      </c>
      <c r="E112" s="2">
        <v>217.03352367744901</v>
      </c>
      <c r="F112" s="2">
        <v>0</v>
      </c>
      <c r="G112" s="2">
        <v>1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>
        <v>0</v>
      </c>
      <c r="O112">
        <v>0</v>
      </c>
      <c r="P112">
        <v>1</v>
      </c>
    </row>
    <row r="113" spans="1:16" x14ac:dyDescent="0.35">
      <c r="A113">
        <v>2026</v>
      </c>
      <c r="B113">
        <v>4</v>
      </c>
      <c r="C113" s="2"/>
      <c r="D113" s="2">
        <v>495.35573662586501</v>
      </c>
      <c r="E113" s="2">
        <v>127.385547410822</v>
      </c>
      <c r="F113" s="2">
        <v>2.01127728049262</v>
      </c>
      <c r="G113" s="2">
        <v>1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>
        <v>0</v>
      </c>
      <c r="O113">
        <v>0</v>
      </c>
      <c r="P113">
        <v>1</v>
      </c>
    </row>
    <row r="114" spans="1:16" x14ac:dyDescent="0.35">
      <c r="A114">
        <v>2026</v>
      </c>
      <c r="B114">
        <v>5</v>
      </c>
      <c r="C114" s="2"/>
      <c r="D114" s="2">
        <v>508.77739553049599</v>
      </c>
      <c r="E114" s="2">
        <v>41.427387698379903</v>
      </c>
      <c r="F114" s="2">
        <v>61.422411133341903</v>
      </c>
      <c r="G114" s="2">
        <v>1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>
        <v>0</v>
      </c>
      <c r="O114">
        <v>0</v>
      </c>
      <c r="P114">
        <v>1</v>
      </c>
    </row>
    <row r="115" spans="1:16" x14ac:dyDescent="0.35">
      <c r="A115">
        <v>2026</v>
      </c>
      <c r="B115">
        <v>6</v>
      </c>
      <c r="C115" s="2"/>
      <c r="D115" s="2">
        <v>489.94110625523501</v>
      </c>
      <c r="E115" s="2">
        <v>1.7381030616924</v>
      </c>
      <c r="F115" s="2">
        <v>220.41316693738901</v>
      </c>
      <c r="G115" s="2">
        <v>1</v>
      </c>
      <c r="H115" s="2">
        <v>0</v>
      </c>
      <c r="I115" s="2">
        <v>1</v>
      </c>
      <c r="J115" s="2">
        <v>0</v>
      </c>
      <c r="K115" s="2">
        <v>0</v>
      </c>
      <c r="L115" s="2">
        <v>0</v>
      </c>
      <c r="M115" s="2">
        <v>0</v>
      </c>
      <c r="N115">
        <v>0</v>
      </c>
      <c r="O115">
        <v>0</v>
      </c>
      <c r="P115">
        <v>1</v>
      </c>
    </row>
    <row r="116" spans="1:16" x14ac:dyDescent="0.35">
      <c r="A116">
        <v>2026</v>
      </c>
      <c r="B116">
        <v>7</v>
      </c>
      <c r="C116" s="2"/>
      <c r="D116" s="2">
        <v>501.19543125664097</v>
      </c>
      <c r="E116" s="2">
        <v>0</v>
      </c>
      <c r="F116" s="2">
        <v>439.531953984111</v>
      </c>
      <c r="G116" s="2">
        <v>1</v>
      </c>
      <c r="H116" s="2">
        <v>0</v>
      </c>
      <c r="I116" s="2">
        <v>0</v>
      </c>
      <c r="J116" s="2">
        <v>1</v>
      </c>
      <c r="K116" s="2">
        <v>0</v>
      </c>
      <c r="L116" s="2">
        <v>0</v>
      </c>
      <c r="M116" s="2">
        <v>0</v>
      </c>
      <c r="N116">
        <v>0</v>
      </c>
      <c r="O116">
        <v>0</v>
      </c>
      <c r="P116">
        <v>1</v>
      </c>
    </row>
    <row r="117" spans="1:16" x14ac:dyDescent="0.35">
      <c r="A117">
        <v>2026</v>
      </c>
      <c r="B117">
        <v>8</v>
      </c>
      <c r="C117" s="2"/>
      <c r="D117" s="2">
        <v>500.24562077401299</v>
      </c>
      <c r="E117" s="2">
        <v>0.111786504333031</v>
      </c>
      <c r="F117" s="2">
        <v>361.74247716351601</v>
      </c>
      <c r="G117" s="2">
        <v>1</v>
      </c>
      <c r="H117" s="2">
        <v>0</v>
      </c>
      <c r="I117" s="2">
        <v>0</v>
      </c>
      <c r="J117" s="2">
        <v>0</v>
      </c>
      <c r="K117" s="2">
        <v>1</v>
      </c>
      <c r="L117" s="2">
        <v>0</v>
      </c>
      <c r="M117" s="2">
        <v>0</v>
      </c>
      <c r="N117">
        <v>0</v>
      </c>
      <c r="O117">
        <v>0</v>
      </c>
      <c r="P117">
        <v>1</v>
      </c>
    </row>
    <row r="118" spans="1:16" x14ac:dyDescent="0.35">
      <c r="A118">
        <v>2026</v>
      </c>
      <c r="B118">
        <v>9</v>
      </c>
      <c r="C118" s="2"/>
      <c r="D118" s="2">
        <v>486.75310912027498</v>
      </c>
      <c r="E118" s="2">
        <v>5.6023236473879301</v>
      </c>
      <c r="F118" s="2">
        <v>135.139590190348</v>
      </c>
      <c r="G118" s="2">
        <v>1</v>
      </c>
      <c r="H118" s="2">
        <v>0</v>
      </c>
      <c r="I118" s="2">
        <v>0</v>
      </c>
      <c r="J118" s="2">
        <v>0</v>
      </c>
      <c r="K118" s="2">
        <v>0</v>
      </c>
      <c r="L118" s="2">
        <v>1</v>
      </c>
      <c r="M118" s="2">
        <v>0</v>
      </c>
      <c r="N118">
        <v>0</v>
      </c>
      <c r="O118">
        <v>0</v>
      </c>
      <c r="P118">
        <v>1</v>
      </c>
    </row>
    <row r="119" spans="1:16" x14ac:dyDescent="0.35">
      <c r="A119">
        <v>2026</v>
      </c>
      <c r="B119">
        <v>10</v>
      </c>
      <c r="C119" s="2"/>
      <c r="D119" s="2">
        <v>509.37009985472599</v>
      </c>
      <c r="E119" s="2">
        <v>70.106762821243606</v>
      </c>
      <c r="F119" s="2">
        <v>18.624624769258698</v>
      </c>
      <c r="G119" s="2">
        <v>1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1</v>
      </c>
      <c r="N119">
        <v>0</v>
      </c>
      <c r="O119">
        <v>0</v>
      </c>
      <c r="P119">
        <v>1</v>
      </c>
    </row>
    <row r="120" spans="1:16" x14ac:dyDescent="0.35">
      <c r="A120">
        <v>2026</v>
      </c>
      <c r="B120">
        <v>11</v>
      </c>
      <c r="C120" s="2"/>
      <c r="D120" s="2">
        <v>498.10374532666799</v>
      </c>
      <c r="E120" s="2">
        <v>167.939658215039</v>
      </c>
      <c r="F120" s="2">
        <v>0.74326975287908903</v>
      </c>
      <c r="G120" s="2">
        <v>1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>
        <v>0</v>
      </c>
      <c r="O120">
        <v>0</v>
      </c>
      <c r="P120">
        <v>1</v>
      </c>
    </row>
    <row r="121" spans="1:16" x14ac:dyDescent="0.35">
      <c r="A121">
        <v>2026</v>
      </c>
      <c r="B121">
        <v>12</v>
      </c>
      <c r="C121" s="2"/>
      <c r="D121" s="2">
        <v>521.54817893758195</v>
      </c>
      <c r="E121" s="2">
        <v>255.895281591908</v>
      </c>
      <c r="F121" s="2">
        <v>0</v>
      </c>
      <c r="G121" s="2">
        <v>1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>
        <v>0</v>
      </c>
      <c r="O121">
        <v>0</v>
      </c>
      <c r="P121">
        <v>1</v>
      </c>
    </row>
    <row r="122" spans="1:16" x14ac:dyDescent="0.35">
      <c r="A122">
        <v>2027</v>
      </c>
      <c r="B122">
        <v>1</v>
      </c>
      <c r="C122" s="2"/>
      <c r="D122" s="2">
        <v>526.06456344714297</v>
      </c>
      <c r="E122" s="2">
        <v>304.68536766547402</v>
      </c>
      <c r="F122" s="2">
        <v>0</v>
      </c>
      <c r="G122" s="2">
        <v>1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>
        <v>0</v>
      </c>
      <c r="O122">
        <v>0</v>
      </c>
      <c r="P122">
        <v>1</v>
      </c>
    </row>
    <row r="123" spans="1:16" x14ac:dyDescent="0.35">
      <c r="A123">
        <v>2027</v>
      </c>
      <c r="B123">
        <v>2</v>
      </c>
      <c r="C123" s="2"/>
      <c r="D123" s="2">
        <v>472.704483305152</v>
      </c>
      <c r="E123" s="2">
        <v>258.73319651254502</v>
      </c>
      <c r="F123" s="2">
        <v>0</v>
      </c>
      <c r="G123" s="2">
        <v>1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>
        <v>0</v>
      </c>
      <c r="O123">
        <v>0</v>
      </c>
      <c r="P123">
        <v>1</v>
      </c>
    </row>
    <row r="124" spans="1:16" x14ac:dyDescent="0.35">
      <c r="A124">
        <v>2027</v>
      </c>
      <c r="B124">
        <v>3</v>
      </c>
      <c r="C124" s="2"/>
      <c r="D124" s="2">
        <v>520.42434205060204</v>
      </c>
      <c r="E124" s="2">
        <v>217.63799204847999</v>
      </c>
      <c r="F124" s="2">
        <v>0</v>
      </c>
      <c r="G124" s="2">
        <v>1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>
        <v>0</v>
      </c>
      <c r="O124">
        <v>0</v>
      </c>
      <c r="P124">
        <v>1</v>
      </c>
    </row>
    <row r="125" spans="1:16" x14ac:dyDescent="0.35">
      <c r="A125">
        <v>2027</v>
      </c>
      <c r="B125">
        <v>4</v>
      </c>
      <c r="C125" s="2"/>
      <c r="D125" s="2">
        <v>498.15878025088102</v>
      </c>
      <c r="E125" s="2">
        <v>127.73640719642999</v>
      </c>
      <c r="F125" s="2">
        <v>2.0104228400578501</v>
      </c>
      <c r="G125" s="2">
        <v>1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>
        <v>0</v>
      </c>
      <c r="O125">
        <v>0</v>
      </c>
      <c r="P125">
        <v>1</v>
      </c>
    </row>
    <row r="126" spans="1:16" x14ac:dyDescent="0.35">
      <c r="A126">
        <v>2027</v>
      </c>
      <c r="B126">
        <v>5</v>
      </c>
      <c r="C126" s="2"/>
      <c r="D126" s="2">
        <v>511.663010988297</v>
      </c>
      <c r="E126" s="2">
        <v>41.541491728715897</v>
      </c>
      <c r="F126" s="2">
        <v>61.396317370844699</v>
      </c>
      <c r="G126" s="2">
        <v>1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>
        <v>0</v>
      </c>
      <c r="O126">
        <v>0</v>
      </c>
      <c r="P126">
        <v>1</v>
      </c>
    </row>
    <row r="127" spans="1:16" x14ac:dyDescent="0.35">
      <c r="A127">
        <v>2027</v>
      </c>
      <c r="B127">
        <v>6</v>
      </c>
      <c r="C127" s="2"/>
      <c r="D127" s="2">
        <v>492.71177060207702</v>
      </c>
      <c r="E127" s="2">
        <v>1.7428903431382501</v>
      </c>
      <c r="F127" s="2">
        <v>220.31952996151699</v>
      </c>
      <c r="G127" s="2">
        <v>1</v>
      </c>
      <c r="H127" s="2">
        <v>0</v>
      </c>
      <c r="I127" s="2">
        <v>1</v>
      </c>
      <c r="J127" s="2">
        <v>0</v>
      </c>
      <c r="K127" s="2">
        <v>0</v>
      </c>
      <c r="L127" s="2">
        <v>0</v>
      </c>
      <c r="M127" s="2">
        <v>0</v>
      </c>
      <c r="N127">
        <v>0</v>
      </c>
      <c r="O127">
        <v>0</v>
      </c>
      <c r="P127">
        <v>1</v>
      </c>
    </row>
    <row r="128" spans="1:16" x14ac:dyDescent="0.35">
      <c r="A128">
        <v>2027</v>
      </c>
      <c r="B128">
        <v>7</v>
      </c>
      <c r="C128" s="2"/>
      <c r="D128" s="2">
        <v>503.98925924979397</v>
      </c>
      <c r="E128" s="2">
        <v>0</v>
      </c>
      <c r="F128" s="2">
        <v>439.27757522293803</v>
      </c>
      <c r="G128" s="2">
        <v>1</v>
      </c>
      <c r="H128" s="2">
        <v>0</v>
      </c>
      <c r="I128" s="2">
        <v>0</v>
      </c>
      <c r="J128" s="2">
        <v>1</v>
      </c>
      <c r="K128" s="2">
        <v>0</v>
      </c>
      <c r="L128" s="2">
        <v>0</v>
      </c>
      <c r="M128" s="2">
        <v>0</v>
      </c>
      <c r="N128">
        <v>0</v>
      </c>
      <c r="O128">
        <v>0</v>
      </c>
      <c r="P128">
        <v>1</v>
      </c>
    </row>
    <row r="129" spans="1:16" x14ac:dyDescent="0.35">
      <c r="A129">
        <v>2027</v>
      </c>
      <c r="B129">
        <v>8</v>
      </c>
      <c r="C129" s="2"/>
      <c r="D129" s="2">
        <v>503.047552909432</v>
      </c>
      <c r="E129" s="2">
        <v>0.112077138060548</v>
      </c>
      <c r="F129" s="2">
        <v>361.53311899883499</v>
      </c>
      <c r="G129" s="2">
        <v>1</v>
      </c>
      <c r="H129" s="2">
        <v>0</v>
      </c>
      <c r="I129" s="2">
        <v>0</v>
      </c>
      <c r="J129" s="2">
        <v>0</v>
      </c>
      <c r="K129" s="2">
        <v>1</v>
      </c>
      <c r="L129" s="2">
        <v>0</v>
      </c>
      <c r="M129" s="2">
        <v>0</v>
      </c>
      <c r="N129">
        <v>0</v>
      </c>
      <c r="O129">
        <v>0</v>
      </c>
      <c r="P129">
        <v>1</v>
      </c>
    </row>
    <row r="130" spans="1:16" x14ac:dyDescent="0.35">
      <c r="A130">
        <v>2027</v>
      </c>
      <c r="B130">
        <v>9</v>
      </c>
      <c r="C130" s="2"/>
      <c r="D130" s="2">
        <v>489.48325496054298</v>
      </c>
      <c r="E130" s="2">
        <v>5.61688912838326</v>
      </c>
      <c r="F130" s="2">
        <v>135.061378262349</v>
      </c>
      <c r="G130" s="2">
        <v>1</v>
      </c>
      <c r="H130" s="2">
        <v>0</v>
      </c>
      <c r="I130" s="2">
        <v>0</v>
      </c>
      <c r="J130" s="2">
        <v>0</v>
      </c>
      <c r="K130" s="2">
        <v>0</v>
      </c>
      <c r="L130" s="2">
        <v>1</v>
      </c>
      <c r="M130" s="2">
        <v>0</v>
      </c>
      <c r="N130">
        <v>0</v>
      </c>
      <c r="O130">
        <v>0</v>
      </c>
      <c r="P130">
        <v>1</v>
      </c>
    </row>
    <row r="131" spans="1:16" x14ac:dyDescent="0.35">
      <c r="A131">
        <v>2027</v>
      </c>
      <c r="B131">
        <v>10</v>
      </c>
      <c r="C131" s="2"/>
      <c r="D131" s="2">
        <v>512.19281831322405</v>
      </c>
      <c r="E131" s="2">
        <v>70.289078941527094</v>
      </c>
      <c r="F131" s="2">
        <v>18.6138578455157</v>
      </c>
      <c r="G131" s="2">
        <v>1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1</v>
      </c>
      <c r="N131">
        <v>0</v>
      </c>
      <c r="O131">
        <v>0</v>
      </c>
      <c r="P131">
        <v>1</v>
      </c>
    </row>
    <row r="132" spans="1:16" x14ac:dyDescent="0.35">
      <c r="A132">
        <v>2027</v>
      </c>
      <c r="B132">
        <v>11</v>
      </c>
      <c r="C132" s="2"/>
      <c r="D132" s="2">
        <v>500.83760073285703</v>
      </c>
      <c r="E132" s="2">
        <v>168.37639364105701</v>
      </c>
      <c r="F132" s="2">
        <v>0.74284006751098497</v>
      </c>
      <c r="G132" s="2">
        <v>1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>
        <v>0</v>
      </c>
      <c r="O132">
        <v>0</v>
      </c>
      <c r="P132">
        <v>1</v>
      </c>
    </row>
    <row r="133" spans="1:16" x14ac:dyDescent="0.35">
      <c r="A133">
        <v>2027</v>
      </c>
      <c r="B133">
        <v>12</v>
      </c>
      <c r="C133" s="2"/>
      <c r="D133" s="2">
        <v>524.35886465979797</v>
      </c>
      <c r="E133" s="2">
        <v>256.560749986985</v>
      </c>
      <c r="F133" s="2">
        <v>0</v>
      </c>
      <c r="G133" s="2">
        <v>1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>
        <v>0</v>
      </c>
      <c r="O133">
        <v>0</v>
      </c>
      <c r="P133">
        <v>1</v>
      </c>
    </row>
    <row r="134" spans="1:16" x14ac:dyDescent="0.35">
      <c r="A134">
        <v>2028</v>
      </c>
      <c r="B134">
        <v>1</v>
      </c>
      <c r="C134" s="2"/>
      <c r="D134" s="2">
        <v>528.27352894855801</v>
      </c>
      <c r="E134" s="2">
        <v>305.23395232888703</v>
      </c>
      <c r="F134" s="2">
        <v>0</v>
      </c>
      <c r="G134" s="2">
        <v>1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>
        <v>0</v>
      </c>
      <c r="O134">
        <v>0</v>
      </c>
      <c r="P134">
        <v>1</v>
      </c>
    </row>
    <row r="135" spans="1:16" x14ac:dyDescent="0.35">
      <c r="A135">
        <v>2028</v>
      </c>
      <c r="B135">
        <v>2</v>
      </c>
      <c r="C135" s="2"/>
      <c r="D135" s="2">
        <v>491.647205808644</v>
      </c>
      <c r="E135" s="2">
        <v>269.15856160193499</v>
      </c>
      <c r="F135" s="2">
        <v>0</v>
      </c>
      <c r="G135" s="2">
        <v>1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>
        <v>0</v>
      </c>
      <c r="O135">
        <v>0</v>
      </c>
      <c r="P135">
        <v>1</v>
      </c>
    </row>
    <row r="136" spans="1:16" x14ac:dyDescent="0.35">
      <c r="A136">
        <v>2028</v>
      </c>
      <c r="B136">
        <v>3</v>
      </c>
      <c r="C136" s="2"/>
      <c r="D136" s="2">
        <v>522.62275723283597</v>
      </c>
      <c r="E136" s="2">
        <v>218.029848295232</v>
      </c>
      <c r="F136" s="2">
        <v>0</v>
      </c>
      <c r="G136" s="2">
        <v>1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>
        <v>0</v>
      </c>
      <c r="O136">
        <v>0</v>
      </c>
      <c r="P136">
        <v>1</v>
      </c>
    </row>
    <row r="137" spans="1:16" x14ac:dyDescent="0.35">
      <c r="A137">
        <v>2028</v>
      </c>
      <c r="B137">
        <v>4</v>
      </c>
      <c r="C137" s="2"/>
      <c r="D137" s="2">
        <v>500.17448475503301</v>
      </c>
      <c r="E137" s="2">
        <v>127.937872838644</v>
      </c>
      <c r="F137" s="2">
        <v>2.0104656737311499</v>
      </c>
      <c r="G137" s="2">
        <v>1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>
        <v>0</v>
      </c>
      <c r="O137">
        <v>0</v>
      </c>
      <c r="P137">
        <v>1</v>
      </c>
    </row>
    <row r="138" spans="1:16" x14ac:dyDescent="0.35">
      <c r="A138">
        <v>2028</v>
      </c>
      <c r="B138">
        <v>5</v>
      </c>
      <c r="C138" s="2"/>
      <c r="D138" s="2">
        <v>513.72600683665496</v>
      </c>
      <c r="E138" s="2">
        <v>41.607010898178501</v>
      </c>
      <c r="F138" s="2">
        <v>61.3976254686972</v>
      </c>
      <c r="G138" s="2">
        <v>1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>
        <v>0</v>
      </c>
      <c r="O138">
        <v>0</v>
      </c>
      <c r="P138">
        <v>1</v>
      </c>
    </row>
    <row r="139" spans="1:16" x14ac:dyDescent="0.35">
      <c r="A139">
        <v>2028</v>
      </c>
      <c r="B139">
        <v>6</v>
      </c>
      <c r="C139" s="2"/>
      <c r="D139" s="2">
        <v>494.67636715142203</v>
      </c>
      <c r="E139" s="2">
        <v>1.7456392267963601</v>
      </c>
      <c r="F139" s="2">
        <v>220.32422404605401</v>
      </c>
      <c r="G139" s="2">
        <v>1</v>
      </c>
      <c r="H139" s="2">
        <v>0</v>
      </c>
      <c r="I139" s="2">
        <v>1</v>
      </c>
      <c r="J139" s="2">
        <v>0</v>
      </c>
      <c r="K139" s="2">
        <v>0</v>
      </c>
      <c r="L139" s="2">
        <v>0</v>
      </c>
      <c r="M139" s="2">
        <v>0</v>
      </c>
      <c r="N139">
        <v>0</v>
      </c>
      <c r="O139">
        <v>0</v>
      </c>
      <c r="P139">
        <v>1</v>
      </c>
    </row>
    <row r="140" spans="1:16" x14ac:dyDescent="0.35">
      <c r="A140">
        <v>2028</v>
      </c>
      <c r="B140">
        <v>7</v>
      </c>
      <c r="C140" s="2"/>
      <c r="D140" s="2">
        <v>505.84572070898298</v>
      </c>
      <c r="E140" s="2">
        <v>0</v>
      </c>
      <c r="F140" s="2">
        <v>439.13368728434602</v>
      </c>
      <c r="G140" s="2">
        <v>1</v>
      </c>
      <c r="H140" s="2">
        <v>0</v>
      </c>
      <c r="I140" s="2">
        <v>0</v>
      </c>
      <c r="J140" s="2">
        <v>1</v>
      </c>
      <c r="K140" s="2">
        <v>0</v>
      </c>
      <c r="L140" s="2">
        <v>0</v>
      </c>
      <c r="M140" s="2">
        <v>0</v>
      </c>
      <c r="N140">
        <v>0</v>
      </c>
      <c r="O140">
        <v>0</v>
      </c>
      <c r="P140">
        <v>1</v>
      </c>
    </row>
    <row r="141" spans="1:16" x14ac:dyDescent="0.35">
      <c r="A141">
        <v>2028</v>
      </c>
      <c r="B141">
        <v>8</v>
      </c>
      <c r="C141" s="2"/>
      <c r="D141" s="2">
        <v>504.91501096915601</v>
      </c>
      <c r="E141" s="2">
        <v>0.11221474568174</v>
      </c>
      <c r="F141" s="2">
        <v>361.41469671151702</v>
      </c>
      <c r="G141" s="2">
        <v>1</v>
      </c>
      <c r="H141" s="2">
        <v>0</v>
      </c>
      <c r="I141" s="2">
        <v>0</v>
      </c>
      <c r="J141" s="2">
        <v>0</v>
      </c>
      <c r="K141" s="2">
        <v>1</v>
      </c>
      <c r="L141" s="2">
        <v>0</v>
      </c>
      <c r="M141" s="2">
        <v>0</v>
      </c>
      <c r="N141">
        <v>0</v>
      </c>
      <c r="O141">
        <v>0</v>
      </c>
      <c r="P141">
        <v>1</v>
      </c>
    </row>
    <row r="142" spans="1:16" x14ac:dyDescent="0.35">
      <c r="A142">
        <v>2028</v>
      </c>
      <c r="B142">
        <v>9</v>
      </c>
      <c r="C142" s="2"/>
      <c r="D142" s="2">
        <v>491.31507590862498</v>
      </c>
      <c r="E142" s="2">
        <v>5.6237855103290801</v>
      </c>
      <c r="F142" s="2">
        <v>135.01713811808099</v>
      </c>
      <c r="G142" s="2">
        <v>1</v>
      </c>
      <c r="H142" s="2">
        <v>0</v>
      </c>
      <c r="I142" s="2">
        <v>0</v>
      </c>
      <c r="J142" s="2">
        <v>0</v>
      </c>
      <c r="K142" s="2">
        <v>0</v>
      </c>
      <c r="L142" s="2">
        <v>1</v>
      </c>
      <c r="M142" s="2">
        <v>0</v>
      </c>
      <c r="N142">
        <v>0</v>
      </c>
      <c r="O142">
        <v>0</v>
      </c>
      <c r="P142">
        <v>1</v>
      </c>
    </row>
    <row r="143" spans="1:16" x14ac:dyDescent="0.35">
      <c r="A143">
        <v>2028</v>
      </c>
      <c r="B143">
        <v>10</v>
      </c>
      <c r="C143" s="2"/>
      <c r="D143" s="2">
        <v>513.88348346146302</v>
      </c>
      <c r="E143" s="2">
        <v>70.346441632203096</v>
      </c>
      <c r="F143" s="2">
        <v>18.600109401097701</v>
      </c>
      <c r="G143" s="2">
        <v>1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1</v>
      </c>
      <c r="N143">
        <v>0</v>
      </c>
      <c r="O143">
        <v>0</v>
      </c>
      <c r="P143">
        <v>1</v>
      </c>
    </row>
    <row r="144" spans="1:16" x14ac:dyDescent="0.35">
      <c r="A144">
        <v>2028</v>
      </c>
      <c r="B144">
        <v>11</v>
      </c>
      <c r="C144" s="2"/>
      <c r="D144" s="2">
        <v>502.48292311354601</v>
      </c>
      <c r="E144" s="2">
        <v>168.513805072975</v>
      </c>
      <c r="F144" s="2">
        <v>0.74229139589952198</v>
      </c>
      <c r="G144" s="2">
        <v>1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>
        <v>0</v>
      </c>
      <c r="O144">
        <v>0</v>
      </c>
      <c r="P144">
        <v>1</v>
      </c>
    </row>
    <row r="145" spans="1:16" x14ac:dyDescent="0.35">
      <c r="A145">
        <v>2028</v>
      </c>
      <c r="B145">
        <v>12</v>
      </c>
      <c r="C145" s="2"/>
      <c r="D145" s="2">
        <v>526.04795824401106</v>
      </c>
      <c r="E145" s="2">
        <v>256.77012838776602</v>
      </c>
      <c r="F145" s="2">
        <v>0</v>
      </c>
      <c r="G145" s="2">
        <v>1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>
        <v>0</v>
      </c>
      <c r="O145">
        <v>0</v>
      </c>
      <c r="P145">
        <v>1</v>
      </c>
    </row>
    <row r="146" spans="1:16" x14ac:dyDescent="0.35">
      <c r="A146">
        <v>2029</v>
      </c>
      <c r="B146">
        <v>1</v>
      </c>
      <c r="C146" s="2"/>
      <c r="D146" s="2">
        <v>529.31820851467603</v>
      </c>
      <c r="E146" s="2">
        <v>305.114727536506</v>
      </c>
      <c r="F146" s="2">
        <v>0</v>
      </c>
      <c r="G146" s="2">
        <v>1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>
        <v>0</v>
      </c>
      <c r="O146">
        <v>0</v>
      </c>
      <c r="P146">
        <v>1</v>
      </c>
    </row>
    <row r="147" spans="1:16" x14ac:dyDescent="0.35">
      <c r="A147">
        <v>2029</v>
      </c>
      <c r="B147">
        <v>2</v>
      </c>
      <c r="C147" s="2"/>
      <c r="D147" s="2">
        <v>475.63414867713601</v>
      </c>
      <c r="E147" s="2">
        <v>259.09780099860097</v>
      </c>
      <c r="F147" s="2">
        <v>0</v>
      </c>
      <c r="G147" s="2">
        <v>1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>
        <v>0</v>
      </c>
      <c r="O147">
        <v>0</v>
      </c>
      <c r="P147">
        <v>1</v>
      </c>
    </row>
    <row r="148" spans="1:16" x14ac:dyDescent="0.35">
      <c r="A148">
        <v>2029</v>
      </c>
      <c r="B148">
        <v>3</v>
      </c>
      <c r="C148" s="2"/>
      <c r="D148" s="2">
        <v>523.66256477721004</v>
      </c>
      <c r="E148" s="2">
        <v>217.944685543194</v>
      </c>
      <c r="F148" s="2">
        <v>0</v>
      </c>
      <c r="G148" s="2">
        <v>1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>
        <v>0</v>
      </c>
      <c r="O148">
        <v>0</v>
      </c>
      <c r="P148">
        <v>1</v>
      </c>
    </row>
    <row r="149" spans="1:16" x14ac:dyDescent="0.35">
      <c r="A149">
        <v>2029</v>
      </c>
      <c r="B149">
        <v>4</v>
      </c>
      <c r="C149" s="2"/>
      <c r="D149" s="2">
        <v>501.225799183258</v>
      </c>
      <c r="E149" s="2">
        <v>127.898198875763</v>
      </c>
      <c r="F149" s="2">
        <v>2.0100843505778001</v>
      </c>
      <c r="G149" s="2">
        <v>1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>
        <v>0</v>
      </c>
      <c r="O149">
        <v>0</v>
      </c>
      <c r="P149">
        <v>1</v>
      </c>
    </row>
    <row r="150" spans="1:16" x14ac:dyDescent="0.35">
      <c r="A150">
        <v>2029</v>
      </c>
      <c r="B150">
        <v>5</v>
      </c>
      <c r="C150" s="2"/>
      <c r="D150" s="2">
        <v>514.79562537359902</v>
      </c>
      <c r="E150" s="2">
        <v>41.594108424741002</v>
      </c>
      <c r="F150" s="2">
        <v>61.385980238212902</v>
      </c>
      <c r="G150" s="2">
        <v>1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>
        <v>0</v>
      </c>
      <c r="O150">
        <v>0</v>
      </c>
      <c r="P150">
        <v>1</v>
      </c>
    </row>
    <row r="151" spans="1:16" x14ac:dyDescent="0.35">
      <c r="A151">
        <v>2029</v>
      </c>
      <c r="B151">
        <v>6</v>
      </c>
      <c r="C151" s="2"/>
      <c r="D151" s="2">
        <v>495.68298042198097</v>
      </c>
      <c r="E151" s="2">
        <v>1.74509789822531</v>
      </c>
      <c r="F151" s="2">
        <v>220.282435355519</v>
      </c>
      <c r="G151" s="2">
        <v>1</v>
      </c>
      <c r="H151" s="2">
        <v>0</v>
      </c>
      <c r="I151" s="2">
        <v>1</v>
      </c>
      <c r="J151" s="2">
        <v>0</v>
      </c>
      <c r="K151" s="2">
        <v>0</v>
      </c>
      <c r="L151" s="2">
        <v>0</v>
      </c>
      <c r="M151" s="2">
        <v>0</v>
      </c>
      <c r="N151">
        <v>0</v>
      </c>
      <c r="O151">
        <v>0</v>
      </c>
      <c r="P151">
        <v>1</v>
      </c>
    </row>
    <row r="152" spans="1:16" x14ac:dyDescent="0.35">
      <c r="A152">
        <v>2029</v>
      </c>
      <c r="B152">
        <v>7</v>
      </c>
      <c r="C152" s="2"/>
      <c r="D152" s="2">
        <v>506.98626289798898</v>
      </c>
      <c r="E152" s="2">
        <v>0</v>
      </c>
      <c r="F152" s="2">
        <v>439.13349767211298</v>
      </c>
      <c r="G152" s="2">
        <v>1</v>
      </c>
      <c r="H152" s="2">
        <v>0</v>
      </c>
      <c r="I152" s="2">
        <v>0</v>
      </c>
      <c r="J152" s="2">
        <v>1</v>
      </c>
      <c r="K152" s="2">
        <v>0</v>
      </c>
      <c r="L152" s="2">
        <v>0</v>
      </c>
      <c r="M152" s="2">
        <v>0</v>
      </c>
      <c r="N152">
        <v>0</v>
      </c>
      <c r="O152">
        <v>0</v>
      </c>
      <c r="P152">
        <v>1</v>
      </c>
    </row>
    <row r="153" spans="1:16" x14ac:dyDescent="0.35">
      <c r="A153">
        <v>2029</v>
      </c>
      <c r="B153">
        <v>8</v>
      </c>
      <c r="C153" s="2"/>
      <c r="D153" s="2">
        <v>506.06555438907998</v>
      </c>
      <c r="E153" s="2">
        <v>0.112201180168832</v>
      </c>
      <c r="F153" s="2">
        <v>361.414540657337</v>
      </c>
      <c r="G153" s="2">
        <v>1</v>
      </c>
      <c r="H153" s="2">
        <v>0</v>
      </c>
      <c r="I153" s="2">
        <v>0</v>
      </c>
      <c r="J153" s="2">
        <v>0</v>
      </c>
      <c r="K153" s="2">
        <v>1</v>
      </c>
      <c r="L153" s="2">
        <v>0</v>
      </c>
      <c r="M153" s="2">
        <v>0</v>
      </c>
      <c r="N153">
        <v>0</v>
      </c>
      <c r="O153">
        <v>0</v>
      </c>
      <c r="P153">
        <v>1</v>
      </c>
    </row>
    <row r="154" spans="1:16" x14ac:dyDescent="0.35">
      <c r="A154">
        <v>2029</v>
      </c>
      <c r="B154">
        <v>9</v>
      </c>
      <c r="C154" s="2"/>
      <c r="D154" s="2">
        <v>492.45206657186901</v>
      </c>
      <c r="E154" s="2">
        <v>5.6231056572984501</v>
      </c>
      <c r="F154" s="2">
        <v>135.01707981943099</v>
      </c>
      <c r="G154" s="2">
        <v>1</v>
      </c>
      <c r="H154" s="2">
        <v>0</v>
      </c>
      <c r="I154" s="2">
        <v>0</v>
      </c>
      <c r="J154" s="2">
        <v>0</v>
      </c>
      <c r="K154" s="2">
        <v>0</v>
      </c>
      <c r="L154" s="2">
        <v>1</v>
      </c>
      <c r="M154" s="2">
        <v>0</v>
      </c>
      <c r="N154">
        <v>0</v>
      </c>
      <c r="O154">
        <v>0</v>
      </c>
      <c r="P154">
        <v>1</v>
      </c>
    </row>
    <row r="155" spans="1:16" x14ac:dyDescent="0.35">
      <c r="A155">
        <v>2029</v>
      </c>
      <c r="B155">
        <v>10</v>
      </c>
      <c r="C155" s="2"/>
      <c r="D155" s="2">
        <v>515.16899152062399</v>
      </c>
      <c r="E155" s="2">
        <v>70.352109745811902</v>
      </c>
      <c r="F155" s="2">
        <v>18.603849057656198</v>
      </c>
      <c r="G155" s="2">
        <v>1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1</v>
      </c>
      <c r="N155">
        <v>0</v>
      </c>
      <c r="O155">
        <v>0</v>
      </c>
      <c r="P155">
        <v>1</v>
      </c>
    </row>
    <row r="156" spans="1:16" x14ac:dyDescent="0.35">
      <c r="A156">
        <v>2029</v>
      </c>
      <c r="B156">
        <v>11</v>
      </c>
      <c r="C156" s="2"/>
      <c r="D156" s="2">
        <v>503.73825352645002</v>
      </c>
      <c r="E156" s="2">
        <v>168.52738295082699</v>
      </c>
      <c r="F156" s="2">
        <v>0.74244063775757696</v>
      </c>
      <c r="G156" s="2">
        <v>1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>
        <v>0</v>
      </c>
      <c r="O156">
        <v>0</v>
      </c>
      <c r="P156">
        <v>1</v>
      </c>
    </row>
    <row r="157" spans="1:16" x14ac:dyDescent="0.35">
      <c r="A157">
        <v>2029</v>
      </c>
      <c r="B157">
        <v>12</v>
      </c>
      <c r="C157" s="2"/>
      <c r="D157" s="2">
        <v>527.33852679478503</v>
      </c>
      <c r="E157" s="2">
        <v>256.790817454977</v>
      </c>
      <c r="F157" s="2">
        <v>0</v>
      </c>
      <c r="G157" s="2">
        <v>1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>
        <v>0</v>
      </c>
      <c r="O157">
        <v>0</v>
      </c>
      <c r="P157">
        <v>1</v>
      </c>
    </row>
    <row r="158" spans="1:16" x14ac:dyDescent="0.35">
      <c r="A158">
        <v>2030</v>
      </c>
      <c r="B158">
        <v>1</v>
      </c>
      <c r="C158" s="2"/>
      <c r="D158" s="2">
        <v>530.15702138448705</v>
      </c>
      <c r="E158" s="2">
        <v>304.93326126922801</v>
      </c>
      <c r="F158" s="2">
        <v>0</v>
      </c>
      <c r="G158" s="2">
        <v>1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>
        <v>0</v>
      </c>
      <c r="O158">
        <v>0</v>
      </c>
      <c r="P158">
        <v>1</v>
      </c>
    </row>
    <row r="159" spans="1:16" x14ac:dyDescent="0.35">
      <c r="A159">
        <v>2030</v>
      </c>
      <c r="B159">
        <v>2</v>
      </c>
      <c r="C159" s="2"/>
      <c r="D159" s="2">
        <v>476.40212949635497</v>
      </c>
      <c r="E159" s="2">
        <v>258.94370319025597</v>
      </c>
      <c r="F159" s="2">
        <v>0</v>
      </c>
      <c r="G159" s="2">
        <v>1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>
        <v>0</v>
      </c>
      <c r="O159">
        <v>0</v>
      </c>
      <c r="P159">
        <v>1</v>
      </c>
    </row>
    <row r="160" spans="1:16" x14ac:dyDescent="0.35">
      <c r="A160">
        <v>2030</v>
      </c>
      <c r="B160">
        <v>3</v>
      </c>
      <c r="C160" s="2"/>
      <c r="D160" s="2">
        <v>524.526558681599</v>
      </c>
      <c r="E160" s="2">
        <v>217.815063453569</v>
      </c>
      <c r="F160" s="2">
        <v>0</v>
      </c>
      <c r="G160" s="2">
        <v>1</v>
      </c>
      <c r="H160" s="2">
        <v>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>
        <v>0</v>
      </c>
      <c r="O160">
        <v>0</v>
      </c>
      <c r="P160">
        <v>1</v>
      </c>
    </row>
    <row r="161" spans="1:16" x14ac:dyDescent="0.35">
      <c r="A161">
        <v>2030</v>
      </c>
      <c r="B161">
        <v>4</v>
      </c>
      <c r="C161" s="2"/>
      <c r="D161" s="2">
        <v>502.06787071137302</v>
      </c>
      <c r="E161" s="2">
        <v>127.818051360853</v>
      </c>
      <c r="F161" s="2">
        <v>2.0119286406669801</v>
      </c>
      <c r="G161" s="2">
        <v>1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>
        <v>0</v>
      </c>
      <c r="O161">
        <v>0</v>
      </c>
      <c r="P161">
        <v>1</v>
      </c>
    </row>
    <row r="162" spans="1:16" x14ac:dyDescent="0.35">
      <c r="A162">
        <v>2030</v>
      </c>
      <c r="B162">
        <v>5</v>
      </c>
      <c r="C162" s="2"/>
      <c r="D162" s="2">
        <v>515.67932097478001</v>
      </c>
      <c r="E162" s="2">
        <v>41.568043441383701</v>
      </c>
      <c r="F162" s="2">
        <v>61.4423030263264</v>
      </c>
      <c r="G162" s="2">
        <v>1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>
        <v>0</v>
      </c>
      <c r="O162">
        <v>0</v>
      </c>
      <c r="P162">
        <v>1</v>
      </c>
    </row>
    <row r="163" spans="1:16" x14ac:dyDescent="0.35">
      <c r="A163">
        <v>2030</v>
      </c>
      <c r="B163">
        <v>6</v>
      </c>
      <c r="C163" s="2"/>
      <c r="D163" s="2">
        <v>496.54541952304203</v>
      </c>
      <c r="E163" s="2">
        <v>1.74400433114582</v>
      </c>
      <c r="F163" s="2">
        <v>220.48454862117899</v>
      </c>
      <c r="G163" s="2">
        <v>1</v>
      </c>
      <c r="H163" s="2">
        <v>0</v>
      </c>
      <c r="I163" s="2">
        <v>1</v>
      </c>
      <c r="J163" s="2">
        <v>0</v>
      </c>
      <c r="K163" s="2">
        <v>0</v>
      </c>
      <c r="L163" s="2">
        <v>0</v>
      </c>
      <c r="M163" s="2">
        <v>0</v>
      </c>
      <c r="N163">
        <v>0</v>
      </c>
      <c r="O163">
        <v>0</v>
      </c>
      <c r="P163">
        <v>1</v>
      </c>
    </row>
    <row r="164" spans="1:16" x14ac:dyDescent="0.35">
      <c r="A164">
        <v>2030</v>
      </c>
      <c r="B164">
        <v>7</v>
      </c>
      <c r="C164" s="2"/>
      <c r="D164" s="2">
        <v>507.85272020830502</v>
      </c>
      <c r="E164" s="2">
        <v>0</v>
      </c>
      <c r="F164" s="2">
        <v>439.50296622952698</v>
      </c>
      <c r="G164" s="2">
        <v>1</v>
      </c>
      <c r="H164" s="2">
        <v>0</v>
      </c>
      <c r="I164" s="2">
        <v>0</v>
      </c>
      <c r="J164" s="2">
        <v>1</v>
      </c>
      <c r="K164" s="2">
        <v>0</v>
      </c>
      <c r="L164" s="2">
        <v>0</v>
      </c>
      <c r="M164" s="2">
        <v>0</v>
      </c>
      <c r="N164">
        <v>0</v>
      </c>
      <c r="O164">
        <v>0</v>
      </c>
      <c r="P164">
        <v>1</v>
      </c>
    </row>
    <row r="165" spans="1:16" x14ac:dyDescent="0.35">
      <c r="A165">
        <v>2030</v>
      </c>
      <c r="B165">
        <v>8</v>
      </c>
      <c r="C165" s="2"/>
      <c r="D165" s="2">
        <v>506.930022989007</v>
      </c>
      <c r="E165" s="2">
        <v>0.11212233708026401</v>
      </c>
      <c r="F165" s="2">
        <v>361.71861973505003</v>
      </c>
      <c r="G165" s="2">
        <v>1</v>
      </c>
      <c r="H165" s="2">
        <v>0</v>
      </c>
      <c r="I165" s="2">
        <v>0</v>
      </c>
      <c r="J165" s="2">
        <v>0</v>
      </c>
      <c r="K165" s="2">
        <v>1</v>
      </c>
      <c r="L165" s="2">
        <v>0</v>
      </c>
      <c r="M165" s="2">
        <v>0</v>
      </c>
      <c r="N165">
        <v>0</v>
      </c>
      <c r="O165">
        <v>0</v>
      </c>
      <c r="P165">
        <v>1</v>
      </c>
    </row>
    <row r="166" spans="1:16" x14ac:dyDescent="0.35">
      <c r="A166">
        <v>2030</v>
      </c>
      <c r="B166">
        <v>9</v>
      </c>
      <c r="C166" s="2"/>
      <c r="D166" s="2">
        <v>493.28917641309999</v>
      </c>
      <c r="E166" s="2">
        <v>5.6191543350690401</v>
      </c>
      <c r="F166" s="2">
        <v>135.13067754306601</v>
      </c>
      <c r="G166" s="2">
        <v>1</v>
      </c>
      <c r="H166" s="2">
        <v>0</v>
      </c>
      <c r="I166" s="2">
        <v>0</v>
      </c>
      <c r="J166" s="2">
        <v>0</v>
      </c>
      <c r="K166" s="2">
        <v>0</v>
      </c>
      <c r="L166" s="2">
        <v>1</v>
      </c>
      <c r="M166" s="2">
        <v>0</v>
      </c>
      <c r="N166">
        <v>0</v>
      </c>
      <c r="O166">
        <v>0</v>
      </c>
      <c r="P166">
        <v>1</v>
      </c>
    </row>
    <row r="167" spans="1:16" x14ac:dyDescent="0.35">
      <c r="A167">
        <v>2030</v>
      </c>
      <c r="B167">
        <v>10</v>
      </c>
      <c r="C167" s="2"/>
      <c r="D167" s="2">
        <v>515.98037337578205</v>
      </c>
      <c r="E167" s="2">
        <v>70.298827095722103</v>
      </c>
      <c r="F167" s="2">
        <v>18.618482781861001</v>
      </c>
      <c r="G167" s="2">
        <v>1</v>
      </c>
      <c r="H167" s="2">
        <v>0</v>
      </c>
      <c r="I167" s="2">
        <v>0</v>
      </c>
      <c r="J167" s="2">
        <v>0</v>
      </c>
      <c r="K167" s="2">
        <v>0</v>
      </c>
      <c r="L167" s="2">
        <v>0</v>
      </c>
      <c r="M167" s="2">
        <v>1</v>
      </c>
      <c r="N167">
        <v>0</v>
      </c>
      <c r="O167">
        <v>0</v>
      </c>
      <c r="P167">
        <v>1</v>
      </c>
    </row>
    <row r="168" spans="1:16" x14ac:dyDescent="0.35">
      <c r="A168">
        <v>2030</v>
      </c>
      <c r="B168">
        <v>11</v>
      </c>
      <c r="C168" s="2"/>
      <c r="D168" s="2">
        <v>504.50125973744599</v>
      </c>
      <c r="E168" s="2">
        <v>168.39974519257501</v>
      </c>
      <c r="F168" s="2">
        <v>0.74302463903052096</v>
      </c>
      <c r="G168" s="2">
        <v>1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>
        <v>0</v>
      </c>
      <c r="O168">
        <v>0</v>
      </c>
      <c r="P168">
        <v>1</v>
      </c>
    </row>
    <row r="169" spans="1:16" x14ac:dyDescent="0.35">
      <c r="A169">
        <v>2030</v>
      </c>
      <c r="B169">
        <v>12</v>
      </c>
      <c r="C169" s="2"/>
      <c r="D169" s="2">
        <v>528.10021828609399</v>
      </c>
      <c r="E169" s="2">
        <v>256.59633152808499</v>
      </c>
      <c r="F169" s="2">
        <v>0</v>
      </c>
      <c r="G169" s="2">
        <v>1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>
        <v>0</v>
      </c>
      <c r="O169">
        <v>0</v>
      </c>
      <c r="P169">
        <v>1</v>
      </c>
    </row>
    <row r="170" spans="1:16" x14ac:dyDescent="0.35">
      <c r="A170">
        <v>2031</v>
      </c>
      <c r="B170">
        <v>1</v>
      </c>
      <c r="C170" s="2"/>
      <c r="D170" s="2">
        <v>531.04160957672502</v>
      </c>
      <c r="E170" s="2">
        <v>304.576728145017</v>
      </c>
      <c r="F170" s="2">
        <v>0</v>
      </c>
      <c r="G170" s="2">
        <v>1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>
        <v>0</v>
      </c>
      <c r="O170">
        <v>0</v>
      </c>
      <c r="P170">
        <v>1</v>
      </c>
    </row>
    <row r="171" spans="1:16" x14ac:dyDescent="0.35">
      <c r="A171">
        <v>2031</v>
      </c>
      <c r="B171">
        <v>2</v>
      </c>
      <c r="C171" s="2"/>
      <c r="D171" s="2">
        <v>477.21100053282998</v>
      </c>
      <c r="E171" s="2">
        <v>258.64094183484002</v>
      </c>
      <c r="F171" s="2">
        <v>0</v>
      </c>
      <c r="G171" s="2">
        <v>1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>
        <v>0</v>
      </c>
      <c r="O171">
        <v>0</v>
      </c>
      <c r="P171">
        <v>1</v>
      </c>
    </row>
    <row r="172" spans="1:16" x14ac:dyDescent="0.35">
      <c r="A172">
        <v>2031</v>
      </c>
      <c r="B172">
        <v>3</v>
      </c>
      <c r="C172" s="2"/>
      <c r="D172" s="2">
        <v>525.43506338844895</v>
      </c>
      <c r="E172" s="2">
        <v>217.56039039904499</v>
      </c>
      <c r="F172" s="2">
        <v>0</v>
      </c>
      <c r="G172" s="2">
        <v>1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>
        <v>0</v>
      </c>
      <c r="O172">
        <v>0</v>
      </c>
      <c r="P172">
        <v>1</v>
      </c>
    </row>
    <row r="173" spans="1:16" x14ac:dyDescent="0.35">
      <c r="A173">
        <v>2031</v>
      </c>
      <c r="B173">
        <v>4</v>
      </c>
      <c r="C173" s="2"/>
      <c r="D173" s="2">
        <v>502.96747107703902</v>
      </c>
      <c r="E173" s="2">
        <v>127.668604334338</v>
      </c>
      <c r="F173" s="2">
        <v>2.0153908994971301</v>
      </c>
      <c r="G173" s="2">
        <v>1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>
        <v>0</v>
      </c>
      <c r="O173">
        <v>0</v>
      </c>
      <c r="P173">
        <v>1</v>
      </c>
    </row>
    <row r="174" spans="1:16" x14ac:dyDescent="0.35">
      <c r="A174">
        <v>2031</v>
      </c>
      <c r="B174">
        <v>5</v>
      </c>
      <c r="C174" s="2"/>
      <c r="D174" s="2">
        <v>516.62213849307795</v>
      </c>
      <c r="E174" s="2">
        <v>41.519441382251799</v>
      </c>
      <c r="F174" s="2">
        <v>61.548036973295403</v>
      </c>
      <c r="G174" s="2">
        <v>1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>
        <v>0</v>
      </c>
      <c r="O174">
        <v>0</v>
      </c>
      <c r="P174">
        <v>1</v>
      </c>
    </row>
    <row r="175" spans="1:16" x14ac:dyDescent="0.35">
      <c r="A175">
        <v>2031</v>
      </c>
      <c r="B175">
        <v>6</v>
      </c>
      <c r="C175" s="2"/>
      <c r="D175" s="2">
        <v>497.465295485262</v>
      </c>
      <c r="E175" s="2">
        <v>1.7419652117980899</v>
      </c>
      <c r="F175" s="2">
        <v>220.86397290092</v>
      </c>
      <c r="G175" s="2">
        <v>1</v>
      </c>
      <c r="H175" s="2">
        <v>0</v>
      </c>
      <c r="I175" s="2">
        <v>1</v>
      </c>
      <c r="J175" s="2">
        <v>0</v>
      </c>
      <c r="K175" s="2">
        <v>0</v>
      </c>
      <c r="L175" s="2">
        <v>0</v>
      </c>
      <c r="M175" s="2">
        <v>0</v>
      </c>
      <c r="N175">
        <v>0</v>
      </c>
      <c r="O175">
        <v>0</v>
      </c>
      <c r="P175">
        <v>1</v>
      </c>
    </row>
    <row r="176" spans="1:16" x14ac:dyDescent="0.35">
      <c r="A176">
        <v>2031</v>
      </c>
      <c r="B176">
        <v>7</v>
      </c>
      <c r="C176" s="2"/>
      <c r="D176" s="2">
        <v>508.815385903628</v>
      </c>
      <c r="E176" s="2">
        <v>0</v>
      </c>
      <c r="F176" s="2">
        <v>440.25929177455203</v>
      </c>
      <c r="G176" s="2">
        <v>1</v>
      </c>
      <c r="H176" s="2">
        <v>0</v>
      </c>
      <c r="I176" s="2">
        <v>0</v>
      </c>
      <c r="J176" s="2">
        <v>1</v>
      </c>
      <c r="K176" s="2">
        <v>0</v>
      </c>
      <c r="L176" s="2">
        <v>0</v>
      </c>
      <c r="M176" s="2">
        <v>0</v>
      </c>
      <c r="N176">
        <v>0</v>
      </c>
      <c r="O176">
        <v>0</v>
      </c>
      <c r="P176">
        <v>1</v>
      </c>
    </row>
    <row r="177" spans="1:16" x14ac:dyDescent="0.35">
      <c r="A177">
        <v>2031</v>
      </c>
      <c r="B177">
        <v>8</v>
      </c>
      <c r="C177" s="2"/>
      <c r="D177" s="2">
        <v>507.890188122192</v>
      </c>
      <c r="E177" s="2">
        <v>0.11199124174823399</v>
      </c>
      <c r="F177" s="2">
        <v>362.341088872321</v>
      </c>
      <c r="G177" s="2">
        <v>1</v>
      </c>
      <c r="H177" s="2">
        <v>0</v>
      </c>
      <c r="I177" s="2">
        <v>0</v>
      </c>
      <c r="J177" s="2">
        <v>0</v>
      </c>
      <c r="K177" s="2">
        <v>1</v>
      </c>
      <c r="L177" s="2">
        <v>0</v>
      </c>
      <c r="M177" s="2">
        <v>0</v>
      </c>
      <c r="N177">
        <v>0</v>
      </c>
      <c r="O177">
        <v>0</v>
      </c>
      <c r="P177">
        <v>1</v>
      </c>
    </row>
    <row r="178" spans="1:16" x14ac:dyDescent="0.35">
      <c r="A178">
        <v>2031</v>
      </c>
      <c r="B178">
        <v>9</v>
      </c>
      <c r="C178" s="2"/>
      <c r="D178" s="2">
        <v>494.219108317728</v>
      </c>
      <c r="E178" s="2">
        <v>5.6125843248242804</v>
      </c>
      <c r="F178" s="2">
        <v>135.36321928042699</v>
      </c>
      <c r="G178" s="2">
        <v>1</v>
      </c>
      <c r="H178" s="2">
        <v>0</v>
      </c>
      <c r="I178" s="2">
        <v>0</v>
      </c>
      <c r="J178" s="2">
        <v>0</v>
      </c>
      <c r="K178" s="2">
        <v>0</v>
      </c>
      <c r="L178" s="2">
        <v>1</v>
      </c>
      <c r="M178" s="2">
        <v>0</v>
      </c>
      <c r="N178">
        <v>0</v>
      </c>
      <c r="O178">
        <v>0</v>
      </c>
      <c r="P178">
        <v>1</v>
      </c>
    </row>
    <row r="179" spans="1:16" x14ac:dyDescent="0.35">
      <c r="A179">
        <v>2031</v>
      </c>
      <c r="B179">
        <v>10</v>
      </c>
      <c r="C179" s="2"/>
      <c r="D179" s="2">
        <v>516.918058754551</v>
      </c>
      <c r="E179" s="2">
        <v>70.216632518625204</v>
      </c>
      <c r="F179" s="2">
        <v>18.650522688800201</v>
      </c>
      <c r="G179" s="2">
        <v>1</v>
      </c>
      <c r="H179" s="2">
        <v>0</v>
      </c>
      <c r="I179" s="2">
        <v>0</v>
      </c>
      <c r="J179" s="2">
        <v>0</v>
      </c>
      <c r="K179" s="2">
        <v>0</v>
      </c>
      <c r="L179" s="2">
        <v>0</v>
      </c>
      <c r="M179" s="2">
        <v>1</v>
      </c>
      <c r="N179">
        <v>0</v>
      </c>
      <c r="O179">
        <v>0</v>
      </c>
      <c r="P179">
        <v>1</v>
      </c>
    </row>
    <row r="180" spans="1:16" x14ac:dyDescent="0.35">
      <c r="A180">
        <v>2031</v>
      </c>
      <c r="B180">
        <v>11</v>
      </c>
      <c r="C180" s="2"/>
      <c r="D180" s="2">
        <v>505.38829457106999</v>
      </c>
      <c r="E180" s="2">
        <v>168.202849363566</v>
      </c>
      <c r="F180" s="2">
        <v>0.744303284587576</v>
      </c>
      <c r="G180" s="2">
        <v>1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>
        <v>0</v>
      </c>
      <c r="O180">
        <v>0</v>
      </c>
      <c r="P180">
        <v>1</v>
      </c>
    </row>
    <row r="181" spans="1:16" x14ac:dyDescent="0.35">
      <c r="A181">
        <v>2031</v>
      </c>
      <c r="B181">
        <v>12</v>
      </c>
      <c r="C181" s="2"/>
      <c r="D181" s="2">
        <v>528.99311754562996</v>
      </c>
      <c r="E181" s="2">
        <v>256.29631475930103</v>
      </c>
      <c r="F181" s="2">
        <v>0</v>
      </c>
      <c r="G181" s="2">
        <v>1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>
        <v>0</v>
      </c>
      <c r="O181">
        <v>0</v>
      </c>
      <c r="P181">
        <v>1</v>
      </c>
    </row>
    <row r="182" spans="1:16" x14ac:dyDescent="0.35">
      <c r="A182">
        <v>2032</v>
      </c>
      <c r="B182">
        <v>1</v>
      </c>
      <c r="C182" s="2"/>
      <c r="D182" s="2">
        <v>531.98561682455102</v>
      </c>
      <c r="E182" s="2">
        <v>304.15291150353897</v>
      </c>
      <c r="F182" s="2">
        <v>0</v>
      </c>
      <c r="G182" s="2">
        <v>1</v>
      </c>
      <c r="H182" s="2">
        <v>0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>
        <v>0</v>
      </c>
      <c r="O182">
        <v>0</v>
      </c>
      <c r="P182">
        <v>1</v>
      </c>
    </row>
    <row r="183" spans="1:16" x14ac:dyDescent="0.35">
      <c r="A183">
        <v>2032</v>
      </c>
      <c r="B183">
        <v>2</v>
      </c>
      <c r="C183" s="2"/>
      <c r="D183" s="2">
        <v>495.14604187728702</v>
      </c>
      <c r="E183" s="2">
        <v>268.20528824763198</v>
      </c>
      <c r="F183" s="2">
        <v>0</v>
      </c>
      <c r="G183" s="2">
        <v>1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>
        <v>0</v>
      </c>
      <c r="O183">
        <v>0</v>
      </c>
      <c r="P183">
        <v>1</v>
      </c>
    </row>
    <row r="184" spans="1:16" x14ac:dyDescent="0.35">
      <c r="A184">
        <v>2032</v>
      </c>
      <c r="B184">
        <v>3</v>
      </c>
      <c r="C184" s="2"/>
      <c r="D184" s="2">
        <v>526.39939009574505</v>
      </c>
      <c r="E184" s="2">
        <v>217.25765645565099</v>
      </c>
      <c r="F184" s="2">
        <v>0</v>
      </c>
      <c r="G184" s="2">
        <v>1</v>
      </c>
      <c r="H184" s="2">
        <v>0</v>
      </c>
      <c r="I184" s="2">
        <v>0</v>
      </c>
      <c r="J184" s="2">
        <v>0</v>
      </c>
      <c r="K184" s="2">
        <v>0</v>
      </c>
      <c r="L184" s="2">
        <v>0</v>
      </c>
      <c r="M184" s="2">
        <v>0</v>
      </c>
      <c r="N184">
        <v>0</v>
      </c>
      <c r="O184">
        <v>0</v>
      </c>
      <c r="P184">
        <v>1</v>
      </c>
    </row>
    <row r="185" spans="1:16" x14ac:dyDescent="0.35">
      <c r="A185">
        <v>2032</v>
      </c>
      <c r="B185">
        <v>4</v>
      </c>
      <c r="C185" s="2"/>
      <c r="D185" s="2">
        <v>503.917909538348</v>
      </c>
      <c r="E185" s="2">
        <v>127.490954257654</v>
      </c>
      <c r="F185" s="2">
        <v>2.0206028828020801</v>
      </c>
      <c r="G185" s="2">
        <v>1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>
        <v>0</v>
      </c>
      <c r="O185">
        <v>0</v>
      </c>
      <c r="P185">
        <v>1</v>
      </c>
    </row>
    <row r="186" spans="1:16" x14ac:dyDescent="0.35">
      <c r="A186">
        <v>2032</v>
      </c>
      <c r="B186">
        <v>5</v>
      </c>
      <c r="C186" s="2"/>
      <c r="D186" s="2">
        <v>517.61533940657398</v>
      </c>
      <c r="E186" s="2">
        <v>41.461667335265801</v>
      </c>
      <c r="F186" s="2">
        <v>61.707205768409501</v>
      </c>
      <c r="G186" s="2">
        <v>1</v>
      </c>
      <c r="H186" s="2">
        <v>0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>
        <v>0</v>
      </c>
      <c r="O186">
        <v>0</v>
      </c>
      <c r="P186">
        <v>1</v>
      </c>
    </row>
    <row r="187" spans="1:16" x14ac:dyDescent="0.35">
      <c r="A187">
        <v>2032</v>
      </c>
      <c r="B187">
        <v>6</v>
      </c>
      <c r="C187" s="2"/>
      <c r="D187" s="2">
        <v>498.43214583224102</v>
      </c>
      <c r="E187" s="2">
        <v>1.73954127793376</v>
      </c>
      <c r="F187" s="2">
        <v>221.43514712806899</v>
      </c>
      <c r="G187" s="2">
        <v>1</v>
      </c>
      <c r="H187" s="2">
        <v>0</v>
      </c>
      <c r="I187" s="2">
        <v>1</v>
      </c>
      <c r="J187" s="2">
        <v>0</v>
      </c>
      <c r="K187" s="2">
        <v>0</v>
      </c>
      <c r="L187" s="2">
        <v>0</v>
      </c>
      <c r="M187" s="2">
        <v>0</v>
      </c>
      <c r="N187">
        <v>0</v>
      </c>
      <c r="O187">
        <v>0</v>
      </c>
      <c r="P187">
        <v>1</v>
      </c>
    </row>
    <row r="188" spans="1:16" x14ac:dyDescent="0.35">
      <c r="A188">
        <v>2032</v>
      </c>
      <c r="B188">
        <v>7</v>
      </c>
      <c r="C188" s="2"/>
      <c r="D188" s="2">
        <v>509.823763035159</v>
      </c>
      <c r="E188" s="2">
        <v>0</v>
      </c>
      <c r="F188" s="2">
        <v>441.39784215658898</v>
      </c>
      <c r="G188" s="2">
        <v>1</v>
      </c>
      <c r="H188" s="2">
        <v>0</v>
      </c>
      <c r="I188" s="2">
        <v>0</v>
      </c>
      <c r="J188" s="2">
        <v>1</v>
      </c>
      <c r="K188" s="2">
        <v>0</v>
      </c>
      <c r="L188" s="2">
        <v>0</v>
      </c>
      <c r="M188" s="2">
        <v>0</v>
      </c>
      <c r="N188">
        <v>0</v>
      </c>
      <c r="O188">
        <v>0</v>
      </c>
      <c r="P188">
        <v>1</v>
      </c>
    </row>
    <row r="189" spans="1:16" x14ac:dyDescent="0.35">
      <c r="A189">
        <v>2032</v>
      </c>
      <c r="B189">
        <v>8</v>
      </c>
      <c r="C189" s="2"/>
      <c r="D189" s="2">
        <v>508.89607738254199</v>
      </c>
      <c r="E189" s="2">
        <v>0.111835406625039</v>
      </c>
      <c r="F189" s="2">
        <v>363.27813572827802</v>
      </c>
      <c r="G189" s="2">
        <v>1</v>
      </c>
      <c r="H189" s="2">
        <v>0</v>
      </c>
      <c r="I189" s="2">
        <v>0</v>
      </c>
      <c r="J189" s="2">
        <v>0</v>
      </c>
      <c r="K189" s="2">
        <v>1</v>
      </c>
      <c r="L189" s="2">
        <v>0</v>
      </c>
      <c r="M189" s="2">
        <v>0</v>
      </c>
      <c r="N189">
        <v>0</v>
      </c>
      <c r="O189">
        <v>0</v>
      </c>
      <c r="P189">
        <v>1</v>
      </c>
    </row>
    <row r="190" spans="1:16" x14ac:dyDescent="0.35">
      <c r="A190">
        <v>2032</v>
      </c>
      <c r="B190">
        <v>9</v>
      </c>
      <c r="C190" s="2"/>
      <c r="D190" s="2">
        <v>495.19469393687598</v>
      </c>
      <c r="E190" s="2">
        <v>5.6047744483013799</v>
      </c>
      <c r="F190" s="2">
        <v>135.71328081894501</v>
      </c>
      <c r="G190" s="2">
        <v>1</v>
      </c>
      <c r="H190" s="2">
        <v>0</v>
      </c>
      <c r="I190" s="2">
        <v>0</v>
      </c>
      <c r="J190" s="2">
        <v>0</v>
      </c>
      <c r="K190" s="2">
        <v>0</v>
      </c>
      <c r="L190" s="2">
        <v>1</v>
      </c>
      <c r="M190" s="2">
        <v>0</v>
      </c>
      <c r="N190">
        <v>0</v>
      </c>
      <c r="O190">
        <v>0</v>
      </c>
      <c r="P190">
        <v>1</v>
      </c>
    </row>
    <row r="191" spans="1:16" x14ac:dyDescent="0.35">
      <c r="A191">
        <v>2032</v>
      </c>
      <c r="B191">
        <v>10</v>
      </c>
      <c r="C191" s="2"/>
      <c r="D191" s="2">
        <v>517.90676948432997</v>
      </c>
      <c r="E191" s="2">
        <v>70.1189265069046</v>
      </c>
      <c r="F191" s="2">
        <v>18.698754628771201</v>
      </c>
      <c r="G191" s="2">
        <v>1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>
        <v>1</v>
      </c>
      <c r="N191">
        <v>0</v>
      </c>
      <c r="O191">
        <v>0</v>
      </c>
      <c r="P191">
        <v>1</v>
      </c>
    </row>
    <row r="192" spans="1:16" x14ac:dyDescent="0.35">
      <c r="A192">
        <v>2032</v>
      </c>
      <c r="B192">
        <v>11</v>
      </c>
      <c r="C192" s="2"/>
      <c r="D192" s="2">
        <v>506.32793309466302</v>
      </c>
      <c r="E192" s="2">
        <v>167.968796134554</v>
      </c>
      <c r="F192" s="2">
        <v>0.74622812025794405</v>
      </c>
      <c r="G192" s="2">
        <v>1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  <c r="N192">
        <v>0</v>
      </c>
      <c r="O192">
        <v>0</v>
      </c>
      <c r="P192">
        <v>1</v>
      </c>
    </row>
    <row r="193" spans="1:16" x14ac:dyDescent="0.35">
      <c r="A193">
        <v>2032</v>
      </c>
      <c r="B193">
        <v>12</v>
      </c>
      <c r="C193" s="2"/>
      <c r="D193" s="2">
        <v>529.94416174452601</v>
      </c>
      <c r="E193" s="2">
        <v>255.939680015714</v>
      </c>
      <c r="F193" s="2">
        <v>0</v>
      </c>
      <c r="G193" s="2">
        <v>1</v>
      </c>
      <c r="H193" s="2">
        <v>0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N193">
        <v>0</v>
      </c>
      <c r="O193">
        <v>0</v>
      </c>
      <c r="P193">
        <v>1</v>
      </c>
    </row>
  </sheetData>
  <pageMargins left="0.7" right="0.7" top="0.75" bottom="0.75" header="0.3" footer="0.3"/>
  <ignoredErrors>
    <ignoredError sqref="A1:P19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M12"/>
  <sheetViews>
    <sheetView workbookViewId="0"/>
  </sheetViews>
  <sheetFormatPr defaultRowHeight="14.5" x14ac:dyDescent="0.35"/>
  <cols>
    <col min="1" max="1" width="12.453125" customWidth="1"/>
    <col min="2" max="2" width="7.453125" customWidth="1"/>
    <col min="3" max="6" width="11.453125" customWidth="1"/>
    <col min="7" max="8" width="10.453125" customWidth="1"/>
    <col min="9" max="10" width="13.453125" customWidth="1"/>
    <col min="11" max="11" width="8.453125" customWidth="1"/>
    <col min="12" max="12" width="7.453125" customWidth="1"/>
    <col min="13" max="13" width="12.453125" customWidth="1"/>
  </cols>
  <sheetData>
    <row r="1" spans="1:13" x14ac:dyDescent="0.35">
      <c r="A1" s="1" t="s">
        <v>16</v>
      </c>
      <c r="B1" s="1" t="s">
        <v>17</v>
      </c>
      <c r="C1" s="1" t="s">
        <v>18</v>
      </c>
      <c r="D1" s="1" t="s">
        <v>19</v>
      </c>
      <c r="E1" s="1" t="s">
        <v>20</v>
      </c>
      <c r="F1" s="1" t="s">
        <v>21</v>
      </c>
      <c r="G1" s="1" t="s">
        <v>22</v>
      </c>
      <c r="H1" s="1" t="s">
        <v>23</v>
      </c>
      <c r="I1" s="1" t="s">
        <v>24</v>
      </c>
      <c r="J1" s="1" t="s">
        <v>25</v>
      </c>
      <c r="K1" s="1" t="s">
        <v>26</v>
      </c>
      <c r="L1" s="1" t="s">
        <v>27</v>
      </c>
      <c r="M1" s="1" t="s">
        <v>28</v>
      </c>
    </row>
    <row r="2" spans="1:13" x14ac:dyDescent="0.35">
      <c r="A2" t="s">
        <v>2</v>
      </c>
      <c r="B2" s="3">
        <v>99</v>
      </c>
      <c r="C2" s="4">
        <v>709.60400989960499</v>
      </c>
      <c r="D2" s="4">
        <v>132.57482654080599</v>
      </c>
      <c r="E2" s="4">
        <v>517.55673201979505</v>
      </c>
      <c r="F2" s="4">
        <v>1175.07623931066</v>
      </c>
      <c r="G2" s="5">
        <v>1.3381356938701801</v>
      </c>
      <c r="H2" s="5">
        <v>4.8021142273499997</v>
      </c>
      <c r="I2" s="6">
        <v>42.941432445677002</v>
      </c>
      <c r="J2" s="7">
        <v>4.7357240351431105E-10</v>
      </c>
      <c r="K2" s="5">
        <v>1</v>
      </c>
      <c r="L2" t="s">
        <v>29</v>
      </c>
    </row>
    <row r="3" spans="1:13" x14ac:dyDescent="0.35">
      <c r="A3" t="s">
        <v>3</v>
      </c>
      <c r="B3" s="3">
        <v>99</v>
      </c>
      <c r="C3" s="4">
        <v>498.59568929992798</v>
      </c>
      <c r="D3" s="4">
        <v>15.4034891923805</v>
      </c>
      <c r="E3" s="4">
        <v>463.97394208527999</v>
      </c>
      <c r="F3" s="4">
        <v>526.67331703545506</v>
      </c>
      <c r="G3" s="5">
        <v>-0.12567460012927201</v>
      </c>
      <c r="H3" s="5">
        <v>2.3124916069389001</v>
      </c>
      <c r="I3" s="6">
        <v>2.2103573703752599</v>
      </c>
      <c r="J3" s="7">
        <v>0.33115170505054398</v>
      </c>
      <c r="K3" s="5">
        <v>-4.5503445470621698E-2</v>
      </c>
      <c r="M3" t="s">
        <v>30</v>
      </c>
    </row>
    <row r="4" spans="1:13" x14ac:dyDescent="0.35">
      <c r="A4" t="s">
        <v>4</v>
      </c>
      <c r="B4" s="3">
        <v>99</v>
      </c>
      <c r="C4" s="4">
        <v>122.272875660298</v>
      </c>
      <c r="D4" s="4">
        <v>116.199245452781</v>
      </c>
      <c r="E4" s="4">
        <v>0</v>
      </c>
      <c r="F4" s="4">
        <v>379.87753830056403</v>
      </c>
      <c r="G4" s="5">
        <v>0.385253008762099</v>
      </c>
      <c r="H4" s="5">
        <v>1.71031471160823</v>
      </c>
      <c r="I4" s="6">
        <v>9.3099916228075799</v>
      </c>
      <c r="J4" s="7">
        <v>9.5139530919879905E-3</v>
      </c>
      <c r="K4" s="5">
        <v>-0.38760019650047101</v>
      </c>
      <c r="M4" t="s">
        <v>31</v>
      </c>
    </row>
    <row r="5" spans="1:13" x14ac:dyDescent="0.35">
      <c r="A5" t="s">
        <v>5</v>
      </c>
      <c r="B5" s="3">
        <v>99</v>
      </c>
      <c r="C5" s="4">
        <v>100.544664255253</v>
      </c>
      <c r="D5" s="4">
        <v>153.33000636878401</v>
      </c>
      <c r="E5" s="4">
        <v>0</v>
      </c>
      <c r="F5" s="4">
        <v>629.17470743577405</v>
      </c>
      <c r="G5" s="5">
        <v>1.5299893306424801</v>
      </c>
      <c r="H5" s="5">
        <v>4.3790651403236396</v>
      </c>
      <c r="I5" s="6">
        <v>46.469321533697702</v>
      </c>
      <c r="J5" s="7">
        <v>8.1154971631747204E-11</v>
      </c>
      <c r="K5" s="5">
        <v>0.84724342385338403</v>
      </c>
      <c r="M5" t="s">
        <v>32</v>
      </c>
    </row>
    <row r="6" spans="1:13" x14ac:dyDescent="0.35">
      <c r="A6" t="s">
        <v>6</v>
      </c>
      <c r="B6" s="3">
        <v>99</v>
      </c>
      <c r="C6" s="4">
        <v>1.03252525252525</v>
      </c>
      <c r="D6" s="4">
        <v>6.1284605956402199E-2</v>
      </c>
      <c r="E6" s="4">
        <v>1</v>
      </c>
      <c r="F6" s="4">
        <v>1.24</v>
      </c>
      <c r="G6" s="5">
        <v>1.61027666830925</v>
      </c>
      <c r="H6" s="5">
        <v>4.2463722536369799</v>
      </c>
      <c r="I6" s="6">
        <v>49.192306303142701</v>
      </c>
      <c r="J6" s="7">
        <v>2.0798252009512901E-11</v>
      </c>
      <c r="K6" s="5">
        <v>0.110664578749259</v>
      </c>
    </row>
    <row r="7" spans="1:13" x14ac:dyDescent="0.35">
      <c r="A7" t="s">
        <v>7</v>
      </c>
      <c r="B7" s="3">
        <v>99</v>
      </c>
      <c r="C7" s="4">
        <v>0.93737373737373697</v>
      </c>
      <c r="D7" s="4">
        <v>6.7347668756311796</v>
      </c>
      <c r="E7" s="4">
        <v>-7.59</v>
      </c>
      <c r="F7" s="4">
        <v>45.73</v>
      </c>
      <c r="G7" s="5">
        <v>4.9744783756074797</v>
      </c>
      <c r="H7" s="5">
        <v>29.864834828810299</v>
      </c>
      <c r="I7" s="6">
        <v>3385.3919996193099</v>
      </c>
      <c r="J7" s="7">
        <v>0</v>
      </c>
      <c r="K7" s="5">
        <v>0.426589352021151</v>
      </c>
    </row>
    <row r="8" spans="1:13" x14ac:dyDescent="0.35">
      <c r="A8" t="s">
        <v>8</v>
      </c>
      <c r="B8" s="3">
        <v>99</v>
      </c>
      <c r="C8" s="4">
        <v>9.0909090909090898E-2</v>
      </c>
      <c r="D8" s="4">
        <v>0.28894279819853202</v>
      </c>
      <c r="E8" s="4">
        <v>0</v>
      </c>
      <c r="F8" s="4">
        <v>1</v>
      </c>
      <c r="G8" s="5">
        <v>2.8460498941515402</v>
      </c>
      <c r="H8" s="5">
        <v>9.1000000000000405</v>
      </c>
      <c r="I8" s="6">
        <v>287.141250000002</v>
      </c>
      <c r="J8" s="7">
        <v>0</v>
      </c>
      <c r="K8" s="5">
        <v>0.13928900877193201</v>
      </c>
    </row>
    <row r="9" spans="1:13" x14ac:dyDescent="0.35">
      <c r="A9" t="s">
        <v>9</v>
      </c>
      <c r="B9" s="3">
        <v>99</v>
      </c>
      <c r="C9" s="4">
        <v>7.0707070707070704E-2</v>
      </c>
      <c r="D9" s="4">
        <v>0.25763941153881398</v>
      </c>
      <c r="E9" s="4">
        <v>0</v>
      </c>
      <c r="F9" s="4">
        <v>1</v>
      </c>
      <c r="G9" s="5">
        <v>3.3494692265161898</v>
      </c>
      <c r="H9" s="5">
        <v>12.2189440993789</v>
      </c>
      <c r="I9" s="6">
        <v>535.69191515807995</v>
      </c>
      <c r="J9" s="7">
        <v>0</v>
      </c>
      <c r="K9" s="5">
        <v>0.56576029764104996</v>
      </c>
    </row>
    <row r="10" spans="1:13" x14ac:dyDescent="0.35">
      <c r="A10" t="s">
        <v>10</v>
      </c>
      <c r="B10" s="3">
        <v>99</v>
      </c>
      <c r="C10" s="4">
        <v>9.0909090909090898E-2</v>
      </c>
      <c r="D10" s="4">
        <v>0.28894279819853202</v>
      </c>
      <c r="E10" s="4">
        <v>0</v>
      </c>
      <c r="F10" s="4">
        <v>1</v>
      </c>
      <c r="G10" s="5">
        <v>2.8460498941515402</v>
      </c>
      <c r="H10" s="5">
        <v>9.1000000000000298</v>
      </c>
      <c r="I10" s="6">
        <v>287.14125000000098</v>
      </c>
      <c r="J10" s="7">
        <v>0</v>
      </c>
      <c r="K10" s="5">
        <v>0.48173686156047901</v>
      </c>
    </row>
    <row r="11" spans="1:13" x14ac:dyDescent="0.35">
      <c r="A11" t="s">
        <v>11</v>
      </c>
      <c r="B11" s="3">
        <v>99</v>
      </c>
      <c r="C11" s="4">
        <v>9.0909090909090898E-2</v>
      </c>
      <c r="D11" s="4">
        <v>0.28894279819853202</v>
      </c>
      <c r="E11" s="4">
        <v>0</v>
      </c>
      <c r="F11" s="4">
        <v>1</v>
      </c>
      <c r="G11" s="5">
        <v>2.8460498941515402</v>
      </c>
      <c r="H11" s="5">
        <v>9.1000000000000298</v>
      </c>
      <c r="I11" s="6">
        <v>287.14125000000098</v>
      </c>
      <c r="J11" s="7">
        <v>0</v>
      </c>
      <c r="K11" s="5">
        <v>-1.31086400654103E-3</v>
      </c>
    </row>
    <row r="12" spans="1:13" x14ac:dyDescent="0.35">
      <c r="A12" t="s">
        <v>12</v>
      </c>
      <c r="B12" s="3">
        <v>99</v>
      </c>
      <c r="C12" s="4">
        <v>7.0707070707070704E-2</v>
      </c>
      <c r="D12" s="4">
        <v>0.25763941153881398</v>
      </c>
      <c r="E12" s="4">
        <v>0</v>
      </c>
      <c r="F12" s="4">
        <v>1</v>
      </c>
      <c r="G12" s="5">
        <v>3.3494692265161898</v>
      </c>
      <c r="H12" s="5">
        <v>12.2189440993789</v>
      </c>
      <c r="I12" s="6">
        <v>535.691915158082</v>
      </c>
      <c r="J12" s="7">
        <v>0</v>
      </c>
      <c r="K12" s="5">
        <v>-0.145813937038344</v>
      </c>
    </row>
  </sheetData>
  <pageMargins left="0.7" right="0.7" top="0.75" bottom="0.75" header="0.3" footer="0.3"/>
  <ignoredErrors>
    <ignoredError sqref="A1:M1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L12"/>
  <sheetViews>
    <sheetView workbookViewId="0"/>
  </sheetViews>
  <sheetFormatPr defaultRowHeight="14.5" x14ac:dyDescent="0.35"/>
  <cols>
    <col min="1" max="1" width="12.453125" customWidth="1"/>
    <col min="2" max="2" width="11.453125" customWidth="1"/>
    <col min="3" max="3" width="8.453125" customWidth="1"/>
    <col min="4" max="5" width="7.453125" customWidth="1"/>
    <col min="6" max="6" width="10.453125" customWidth="1"/>
    <col min="7" max="7" width="12.453125" customWidth="1"/>
    <col min="8" max="12" width="7.453125" customWidth="1"/>
  </cols>
  <sheetData>
    <row r="1" spans="1:12" x14ac:dyDescent="0.35">
      <c r="A1" s="1" t="s">
        <v>33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</row>
    <row r="2" spans="1:12" x14ac:dyDescent="0.35">
      <c r="A2" s="8" t="s">
        <v>2</v>
      </c>
      <c r="B2" s="5">
        <v>1</v>
      </c>
      <c r="C2" s="5">
        <v>-4.5503445470621698E-2</v>
      </c>
      <c r="D2" s="5">
        <v>-0.38760019650047101</v>
      </c>
      <c r="E2" s="5">
        <v>0.84724342385338403</v>
      </c>
      <c r="F2" s="5">
        <v>0.110664578749259</v>
      </c>
      <c r="G2" s="5">
        <v>0.426589352021151</v>
      </c>
      <c r="H2" s="5">
        <v>0.13928900877193201</v>
      </c>
      <c r="I2" s="5">
        <v>0.56576029764104996</v>
      </c>
      <c r="J2" s="5">
        <v>0.48173686156047901</v>
      </c>
      <c r="K2" s="5">
        <v>-1.31086400654103E-3</v>
      </c>
      <c r="L2" s="5">
        <v>-0.145813937038344</v>
      </c>
    </row>
    <row r="3" spans="1:12" x14ac:dyDescent="0.35">
      <c r="A3" s="8" t="s">
        <v>3</v>
      </c>
      <c r="B3" s="5">
        <v>-4.5503445470621698E-2</v>
      </c>
      <c r="C3" s="5">
        <v>1</v>
      </c>
      <c r="D3" s="5">
        <v>0.40147587882487401</v>
      </c>
      <c r="E3" s="5">
        <v>-0.23722399346312101</v>
      </c>
      <c r="F3" s="5">
        <v>0.181157987735626</v>
      </c>
      <c r="G3" s="5">
        <v>4.3065262464085201E-2</v>
      </c>
      <c r="H3" s="5">
        <v>-0.27118884256836101</v>
      </c>
      <c r="I3" s="5">
        <v>-3.1317610250746399E-2</v>
      </c>
      <c r="J3" s="5">
        <v>-7.1028946883527594E-2</v>
      </c>
      <c r="K3" s="5">
        <v>-0.33653617827992</v>
      </c>
      <c r="L3" s="5">
        <v>0.128010335780883</v>
      </c>
    </row>
    <row r="4" spans="1:12" x14ac:dyDescent="0.35">
      <c r="A4" s="8" t="s">
        <v>4</v>
      </c>
      <c r="B4" s="5">
        <v>-0.38760019650047101</v>
      </c>
      <c r="C4" s="5">
        <v>0.40147587882487401</v>
      </c>
      <c r="D4" s="5">
        <v>1</v>
      </c>
      <c r="E4" s="5">
        <v>-0.67536448053984599</v>
      </c>
      <c r="F4" s="5">
        <v>8.1841710961820704E-2</v>
      </c>
      <c r="G4" s="5">
        <v>-0.16080054223273299</v>
      </c>
      <c r="H4" s="5">
        <v>-0.32992553232537403</v>
      </c>
      <c r="I4" s="5">
        <v>-0.29173362204973302</v>
      </c>
      <c r="J4" s="5">
        <v>-0.334111021551668</v>
      </c>
      <c r="K4" s="5">
        <v>-0.31788209008609702</v>
      </c>
      <c r="L4" s="5">
        <v>-0.11663467815076101</v>
      </c>
    </row>
    <row r="5" spans="1:12" x14ac:dyDescent="0.35">
      <c r="A5" s="8" t="s">
        <v>5</v>
      </c>
      <c r="B5" s="5">
        <v>0.84724342385338403</v>
      </c>
      <c r="C5" s="5">
        <v>-0.23722399346312101</v>
      </c>
      <c r="D5" s="5">
        <v>-0.67536448053984599</v>
      </c>
      <c r="E5" s="5">
        <v>1</v>
      </c>
      <c r="F5" s="5">
        <v>-6.5594730370621499E-3</v>
      </c>
      <c r="G5" s="5">
        <v>0.33046996860667199</v>
      </c>
      <c r="H5" s="5">
        <v>0.24902560491077899</v>
      </c>
      <c r="I5" s="5">
        <v>0.62235611622411602</v>
      </c>
      <c r="J5" s="5">
        <v>0.50322123750398096</v>
      </c>
      <c r="K5" s="5">
        <v>5.8702387734728301E-2</v>
      </c>
      <c r="L5" s="5">
        <v>-0.154559178395208</v>
      </c>
    </row>
    <row r="6" spans="1:12" x14ac:dyDescent="0.35">
      <c r="A6" s="8" t="s">
        <v>6</v>
      </c>
      <c r="B6" s="5">
        <v>0.110664578749259</v>
      </c>
      <c r="C6" s="5">
        <v>0.181157987735626</v>
      </c>
      <c r="D6" s="5">
        <v>8.1841710961820704E-2</v>
      </c>
      <c r="E6" s="5">
        <v>-6.5594730370621499E-3</v>
      </c>
      <c r="F6" s="5">
        <v>1</v>
      </c>
      <c r="G6" s="5">
        <v>0.24465210805971899</v>
      </c>
      <c r="H6" s="5">
        <v>-1.3096582271505799E-2</v>
      </c>
      <c r="I6" s="5">
        <v>-4.9612215949951704E-3</v>
      </c>
      <c r="J6" s="5">
        <v>-6.4959048066667094E-2</v>
      </c>
      <c r="K6" s="5">
        <v>-5.9196551867203899E-2</v>
      </c>
      <c r="L6" s="5">
        <v>-1.78865094345864E-2</v>
      </c>
    </row>
    <row r="7" spans="1:12" x14ac:dyDescent="0.35">
      <c r="A7" s="8" t="s">
        <v>7</v>
      </c>
      <c r="B7" s="5">
        <v>0.426589352021151</v>
      </c>
      <c r="C7" s="5">
        <v>4.3065262464085201E-2</v>
      </c>
      <c r="D7" s="5">
        <v>-0.16080054223273299</v>
      </c>
      <c r="E7" s="5">
        <v>0.33046996860667199</v>
      </c>
      <c r="F7" s="5">
        <v>0.24465210805971899</v>
      </c>
      <c r="G7" s="5">
        <v>1</v>
      </c>
      <c r="H7" s="5">
        <v>5.2194080786686303E-2</v>
      </c>
      <c r="I7" s="5">
        <v>0.13460282864171</v>
      </c>
      <c r="J7" s="5">
        <v>0.185437002703635</v>
      </c>
      <c r="K7" s="5">
        <v>-4.3870867246312298E-2</v>
      </c>
      <c r="L7" s="5">
        <v>-8.4046648937662297E-2</v>
      </c>
    </row>
    <row r="8" spans="1:12" x14ac:dyDescent="0.35">
      <c r="A8" s="8" t="s">
        <v>8</v>
      </c>
      <c r="B8" s="5">
        <v>0.13928900877193201</v>
      </c>
      <c r="C8" s="5">
        <v>-0.27118884256836101</v>
      </c>
      <c r="D8" s="5">
        <v>-0.32992553232537403</v>
      </c>
      <c r="E8" s="5">
        <v>0.24902560491077899</v>
      </c>
      <c r="F8" s="5">
        <v>-1.3096582271505799E-2</v>
      </c>
      <c r="G8" s="5">
        <v>5.2194080786686303E-2</v>
      </c>
      <c r="H8" s="5">
        <v>1</v>
      </c>
      <c r="I8" s="5">
        <v>-8.7227837598864794E-2</v>
      </c>
      <c r="J8" s="5">
        <v>-0.1</v>
      </c>
      <c r="K8" s="5">
        <v>-0.1</v>
      </c>
      <c r="L8" s="5">
        <v>-8.7227837598864794E-2</v>
      </c>
    </row>
    <row r="9" spans="1:12" x14ac:dyDescent="0.35">
      <c r="A9" s="8" t="s">
        <v>9</v>
      </c>
      <c r="B9" s="5">
        <v>0.56576029764104996</v>
      </c>
      <c r="C9" s="5">
        <v>-3.1317610250746399E-2</v>
      </c>
      <c r="D9" s="5">
        <v>-0.29173362204973302</v>
      </c>
      <c r="E9" s="5">
        <v>0.62235611622411602</v>
      </c>
      <c r="F9" s="5">
        <v>-4.9612215949951704E-3</v>
      </c>
      <c r="G9" s="5">
        <v>0.13460282864171</v>
      </c>
      <c r="H9" s="5">
        <v>-8.7227837598864794E-2</v>
      </c>
      <c r="I9" s="5">
        <v>1</v>
      </c>
      <c r="J9" s="5">
        <v>-8.7227837598864794E-2</v>
      </c>
      <c r="K9" s="5">
        <v>-8.7227837598864794E-2</v>
      </c>
      <c r="L9" s="5">
        <v>-7.6086956521739205E-2</v>
      </c>
    </row>
    <row r="10" spans="1:12" x14ac:dyDescent="0.35">
      <c r="A10" s="8" t="s">
        <v>10</v>
      </c>
      <c r="B10" s="5">
        <v>0.48173686156047901</v>
      </c>
      <c r="C10" s="5">
        <v>-7.1028946883527594E-2</v>
      </c>
      <c r="D10" s="5">
        <v>-0.334111021551668</v>
      </c>
      <c r="E10" s="5">
        <v>0.50322123750398096</v>
      </c>
      <c r="F10" s="5">
        <v>-6.4959048066667094E-2</v>
      </c>
      <c r="G10" s="5">
        <v>0.185437002703635</v>
      </c>
      <c r="H10" s="5">
        <v>-0.1</v>
      </c>
      <c r="I10" s="5">
        <v>-8.7227837598864794E-2</v>
      </c>
      <c r="J10" s="5">
        <v>1</v>
      </c>
      <c r="K10" s="5">
        <v>-0.1</v>
      </c>
      <c r="L10" s="5">
        <v>-8.7227837598864794E-2</v>
      </c>
    </row>
    <row r="11" spans="1:12" x14ac:dyDescent="0.35">
      <c r="A11" s="8" t="s">
        <v>11</v>
      </c>
      <c r="B11" s="5">
        <v>-1.31086400654103E-3</v>
      </c>
      <c r="C11" s="5">
        <v>-0.33653617827992</v>
      </c>
      <c r="D11" s="5">
        <v>-0.31788209008609702</v>
      </c>
      <c r="E11" s="5">
        <v>5.8702387734728301E-2</v>
      </c>
      <c r="F11" s="5">
        <v>-5.9196551867203899E-2</v>
      </c>
      <c r="G11" s="5">
        <v>-4.3870867246312298E-2</v>
      </c>
      <c r="H11" s="5">
        <v>-0.1</v>
      </c>
      <c r="I11" s="5">
        <v>-8.7227837598864794E-2</v>
      </c>
      <c r="J11" s="5">
        <v>-0.1</v>
      </c>
      <c r="K11" s="5">
        <v>1</v>
      </c>
      <c r="L11" s="5">
        <v>-8.7227837598864794E-2</v>
      </c>
    </row>
    <row r="12" spans="1:12" x14ac:dyDescent="0.35">
      <c r="A12" s="8" t="s">
        <v>12</v>
      </c>
      <c r="B12" s="5">
        <v>-0.145813937038344</v>
      </c>
      <c r="C12" s="5">
        <v>0.128010335780883</v>
      </c>
      <c r="D12" s="5">
        <v>-0.11663467815076101</v>
      </c>
      <c r="E12" s="5">
        <v>-0.154559178395208</v>
      </c>
      <c r="F12" s="5">
        <v>-1.78865094345864E-2</v>
      </c>
      <c r="G12" s="5">
        <v>-8.4046648937662297E-2</v>
      </c>
      <c r="H12" s="5">
        <v>-8.7227837598864794E-2</v>
      </c>
      <c r="I12" s="5">
        <v>-7.6086956521739205E-2</v>
      </c>
      <c r="J12" s="5">
        <v>-8.7227837598864794E-2</v>
      </c>
      <c r="K12" s="5">
        <v>-8.7227837598864794E-2</v>
      </c>
      <c r="L12" s="5">
        <v>1</v>
      </c>
    </row>
  </sheetData>
  <pageMargins left="0.7" right="0.7" top="0.75" bottom="0.75" header="0.3" footer="0.3"/>
  <ignoredErrors>
    <ignoredError sqref="A1:L1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G11"/>
  <sheetViews>
    <sheetView workbookViewId="0"/>
  </sheetViews>
  <sheetFormatPr defaultRowHeight="14.5" x14ac:dyDescent="0.35"/>
  <cols>
    <col min="1" max="1" width="26.453125" customWidth="1"/>
    <col min="2" max="2" width="13.453125" customWidth="1"/>
    <col min="3" max="4" width="8.453125" customWidth="1"/>
    <col min="5" max="5" width="9.453125" customWidth="1"/>
    <col min="6" max="6" width="7.453125" customWidth="1"/>
    <col min="7" max="7" width="78.453125" customWidth="1"/>
  </cols>
  <sheetData>
    <row r="1" spans="1:7" x14ac:dyDescent="0.35">
      <c r="A1" s="1" t="s">
        <v>16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27</v>
      </c>
      <c r="G1" s="1" t="s">
        <v>28</v>
      </c>
    </row>
    <row r="2" spans="1:7" x14ac:dyDescent="0.35">
      <c r="A2" t="s">
        <v>38</v>
      </c>
      <c r="B2" s="5">
        <v>0.75424651291260969</v>
      </c>
      <c r="C2" s="5">
        <v>0.19202571457966125</v>
      </c>
      <c r="D2" s="5">
        <v>3.9278411985792294</v>
      </c>
      <c r="E2" s="9">
        <v>1.7344144079013614E-4</v>
      </c>
      <c r="F2" t="s">
        <v>33</v>
      </c>
      <c r="G2" t="s">
        <v>30</v>
      </c>
    </row>
    <row r="3" spans="1:7" x14ac:dyDescent="0.35">
      <c r="A3" t="s">
        <v>39</v>
      </c>
      <c r="B3" s="5">
        <v>0.47796468349007182</v>
      </c>
      <c r="C3" s="5">
        <v>8.2915201462340674E-2</v>
      </c>
      <c r="D3" s="5">
        <v>5.7645000562069306</v>
      </c>
      <c r="E3" s="9">
        <v>1.7546362031655513E-7</v>
      </c>
      <c r="F3" t="s">
        <v>33</v>
      </c>
      <c r="G3" t="s">
        <v>31</v>
      </c>
    </row>
    <row r="4" spans="1:7" x14ac:dyDescent="0.35">
      <c r="A4" t="s">
        <v>40</v>
      </c>
      <c r="B4" s="5">
        <v>0.54538629491644997</v>
      </c>
      <c r="C4" s="5">
        <v>0.11605021683755978</v>
      </c>
      <c r="D4" s="5">
        <v>4.6995715284173007</v>
      </c>
      <c r="E4" s="9">
        <v>1.0565569373071346E-5</v>
      </c>
      <c r="F4" t="s">
        <v>33</v>
      </c>
      <c r="G4" t="s">
        <v>32</v>
      </c>
    </row>
    <row r="5" spans="1:7" x14ac:dyDescent="0.35">
      <c r="A5" t="s">
        <v>41</v>
      </c>
      <c r="B5" s="5">
        <v>159.77093338406243</v>
      </c>
      <c r="C5" s="5">
        <v>91.368696695789197</v>
      </c>
      <c r="D5" s="5">
        <v>1.7486397328837635</v>
      </c>
      <c r="E5" s="9">
        <v>8.3806130751369778E-2</v>
      </c>
      <c r="F5" t="s">
        <v>33</v>
      </c>
      <c r="G5" t="s">
        <v>33</v>
      </c>
    </row>
    <row r="6" spans="1:7" x14ac:dyDescent="0.35">
      <c r="A6" t="s">
        <v>42</v>
      </c>
      <c r="B6" s="5">
        <v>2.998822617632559</v>
      </c>
      <c r="C6" s="5">
        <v>0.9180525309028098</v>
      </c>
      <c r="D6" s="5">
        <v>3.2665043847583828</v>
      </c>
      <c r="E6" s="9">
        <v>1.5526595867984773E-3</v>
      </c>
      <c r="F6" t="s">
        <v>33</v>
      </c>
      <c r="G6" t="s">
        <v>33</v>
      </c>
    </row>
    <row r="7" spans="1:7" x14ac:dyDescent="0.35">
      <c r="A7" t="s">
        <v>43</v>
      </c>
      <c r="B7" s="5">
        <v>109.71494684150949</v>
      </c>
      <c r="C7" s="5">
        <v>32.283702347751074</v>
      </c>
      <c r="D7" s="5">
        <v>3.3984623467188042</v>
      </c>
      <c r="E7" s="9">
        <v>1.0214902943450582E-3</v>
      </c>
      <c r="F7" t="s">
        <v>33</v>
      </c>
      <c r="G7" t="s">
        <v>33</v>
      </c>
    </row>
    <row r="8" spans="1:7" x14ac:dyDescent="0.35">
      <c r="A8" t="s">
        <v>44</v>
      </c>
      <c r="B8" s="5">
        <v>185.42930353437617</v>
      </c>
      <c r="C8" s="5">
        <v>53.335508407937581</v>
      </c>
      <c r="D8" s="5">
        <v>3.4766576539613507</v>
      </c>
      <c r="E8" s="9">
        <v>7.9333956619594408E-4</v>
      </c>
      <c r="F8" t="s">
        <v>33</v>
      </c>
      <c r="G8" t="s">
        <v>33</v>
      </c>
    </row>
    <row r="9" spans="1:7" x14ac:dyDescent="0.35">
      <c r="A9" t="s">
        <v>45</v>
      </c>
      <c r="B9" s="5">
        <v>172.22140702508946</v>
      </c>
      <c r="C9" s="5">
        <v>42.459693771354956</v>
      </c>
      <c r="D9" s="5">
        <v>4.0561151465787786</v>
      </c>
      <c r="E9" s="9">
        <v>1.106236212650344E-4</v>
      </c>
      <c r="F9" t="s">
        <v>33</v>
      </c>
      <c r="G9" t="s">
        <v>33</v>
      </c>
    </row>
    <row r="10" spans="1:7" x14ac:dyDescent="0.35">
      <c r="A10" t="s">
        <v>46</v>
      </c>
      <c r="B10" s="5">
        <v>108.95190471219721</v>
      </c>
      <c r="C10" s="5">
        <v>26.855751995075931</v>
      </c>
      <c r="D10" s="5">
        <v>4.0569299542300588</v>
      </c>
      <c r="E10" s="9">
        <v>1.1030560539772149E-4</v>
      </c>
      <c r="F10" t="s">
        <v>33</v>
      </c>
      <c r="G10" t="s">
        <v>33</v>
      </c>
    </row>
    <row r="11" spans="1:7" x14ac:dyDescent="0.35">
      <c r="A11" t="s">
        <v>47</v>
      </c>
      <c r="B11" s="5">
        <v>54.131074836057621</v>
      </c>
      <c r="C11" s="5">
        <v>24.428100550853326</v>
      </c>
      <c r="D11" s="5">
        <v>2.215934666036353</v>
      </c>
      <c r="E11" s="9">
        <v>2.9241462411441752E-2</v>
      </c>
      <c r="F11" t="s">
        <v>33</v>
      </c>
      <c r="G11" t="s">
        <v>33</v>
      </c>
    </row>
  </sheetData>
  <pageMargins left="0.7" right="0.7" top="0.75" bottom="0.75" header="0.3" footer="0.3"/>
  <ignoredErrors>
    <ignoredError sqref="A1:G1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E25"/>
  <sheetViews>
    <sheetView workbookViewId="0"/>
  </sheetViews>
  <sheetFormatPr defaultRowHeight="14.5" x14ac:dyDescent="0.35"/>
  <cols>
    <col min="1" max="1" width="27.453125" customWidth="1"/>
    <col min="2" max="2" width="15.453125" customWidth="1"/>
    <col min="3" max="3" width="1.453125" customWidth="1"/>
    <col min="4" max="4" width="32.453125" customWidth="1"/>
    <col min="5" max="5" width="15.453125" customWidth="1"/>
  </cols>
  <sheetData>
    <row r="1" spans="1:5" x14ac:dyDescent="0.35">
      <c r="A1" s="10" t="s">
        <v>48</v>
      </c>
      <c r="D1" s="10" t="s">
        <v>49</v>
      </c>
    </row>
    <row r="2" spans="1:5" x14ac:dyDescent="0.35">
      <c r="A2" t="s">
        <v>50</v>
      </c>
      <c r="B2" s="3">
        <v>1</v>
      </c>
      <c r="D2" t="s">
        <v>51</v>
      </c>
      <c r="E2" s="3">
        <v>0</v>
      </c>
    </row>
    <row r="3" spans="1:5" x14ac:dyDescent="0.35">
      <c r="A3" t="s">
        <v>52</v>
      </c>
      <c r="B3" s="3">
        <v>99</v>
      </c>
      <c r="D3" t="s">
        <v>53</v>
      </c>
      <c r="E3" s="2">
        <v>0</v>
      </c>
    </row>
    <row r="4" spans="1:5" x14ac:dyDescent="0.35">
      <c r="A4" t="s">
        <v>54</v>
      </c>
      <c r="B4" s="3">
        <v>89</v>
      </c>
      <c r="D4" t="s">
        <v>55</v>
      </c>
      <c r="E4" s="9">
        <v>0</v>
      </c>
    </row>
    <row r="5" spans="1:5" x14ac:dyDescent="0.35">
      <c r="A5" t="s">
        <v>56</v>
      </c>
      <c r="B5" s="5">
        <v>0.84316633601117386</v>
      </c>
      <c r="D5" t="s">
        <v>57</v>
      </c>
      <c r="E5" s="2">
        <v>0</v>
      </c>
    </row>
    <row r="6" spans="1:5" x14ac:dyDescent="0.35">
      <c r="A6" t="s">
        <v>58</v>
      </c>
      <c r="B6" s="5">
        <v>0.82730675201230375</v>
      </c>
      <c r="D6" t="s">
        <v>59</v>
      </c>
      <c r="E6" s="9">
        <v>0</v>
      </c>
    </row>
    <row r="7" spans="1:5" x14ac:dyDescent="0.35">
      <c r="A7" t="s">
        <v>60</v>
      </c>
      <c r="B7" s="4">
        <v>8.1135927595271031</v>
      </c>
      <c r="D7" t="s">
        <v>61</v>
      </c>
      <c r="E7" s="2">
        <v>0</v>
      </c>
    </row>
    <row r="8" spans="1:5" x14ac:dyDescent="0.35">
      <c r="A8" t="s">
        <v>62</v>
      </c>
      <c r="B8" s="4">
        <v>8.3757260777225166</v>
      </c>
      <c r="D8" t="s">
        <v>63</v>
      </c>
      <c r="E8" s="11">
        <v>0</v>
      </c>
    </row>
    <row r="9" spans="1:5" x14ac:dyDescent="0.35">
      <c r="A9" t="s">
        <v>64</v>
      </c>
      <c r="B9" t="s">
        <v>65</v>
      </c>
      <c r="D9" t="s">
        <v>66</v>
      </c>
      <c r="E9" s="9">
        <v>0</v>
      </c>
    </row>
    <row r="10" spans="1:5" x14ac:dyDescent="0.35">
      <c r="A10" t="s">
        <v>67</v>
      </c>
      <c r="B10" t="s">
        <v>65</v>
      </c>
      <c r="D10" t="s">
        <v>68</v>
      </c>
      <c r="E10" s="9">
        <v>0</v>
      </c>
    </row>
    <row r="11" spans="1:5" x14ac:dyDescent="0.35">
      <c r="A11" t="s">
        <v>69</v>
      </c>
      <c r="B11" s="2">
        <v>-532.09775641309159</v>
      </c>
      <c r="D11" t="s">
        <v>70</v>
      </c>
      <c r="E11" s="9">
        <v>0</v>
      </c>
    </row>
    <row r="12" spans="1:5" x14ac:dyDescent="0.35">
      <c r="A12" t="s">
        <v>71</v>
      </c>
      <c r="B12" s="2">
        <v>1452317.1623242327</v>
      </c>
    </row>
    <row r="13" spans="1:5" x14ac:dyDescent="0.35">
      <c r="A13" t="s">
        <v>72</v>
      </c>
      <c r="B13" s="2">
        <v>270139.13164358801</v>
      </c>
    </row>
    <row r="14" spans="1:5" x14ac:dyDescent="0.35">
      <c r="A14" t="s">
        <v>73</v>
      </c>
      <c r="B14" s="2">
        <v>3035.2711420627866</v>
      </c>
    </row>
    <row r="15" spans="1:5" x14ac:dyDescent="0.35">
      <c r="A15" t="s">
        <v>74</v>
      </c>
      <c r="B15" s="2">
        <v>55.093294892053663</v>
      </c>
    </row>
    <row r="16" spans="1:5" x14ac:dyDescent="0.35">
      <c r="A16" t="s">
        <v>53</v>
      </c>
      <c r="B16" s="2">
        <v>42.144374519601996</v>
      </c>
    </row>
    <row r="17" spans="1:2" x14ac:dyDescent="0.35">
      <c r="A17" t="s">
        <v>55</v>
      </c>
      <c r="B17" s="9">
        <v>6.0048999194994804E-2</v>
      </c>
    </row>
    <row r="18" spans="1:2" x14ac:dyDescent="0.35">
      <c r="A18" t="s">
        <v>75</v>
      </c>
      <c r="B18" s="5">
        <v>1.5548246616089656</v>
      </c>
    </row>
    <row r="19" spans="1:2" x14ac:dyDescent="0.35">
      <c r="A19" t="s">
        <v>76</v>
      </c>
      <c r="B19" t="s">
        <v>65</v>
      </c>
    </row>
    <row r="20" spans="1:2" x14ac:dyDescent="0.35">
      <c r="A20" t="s">
        <v>77</v>
      </c>
      <c r="B20" s="12">
        <v>40.91284687635288</v>
      </c>
    </row>
    <row r="21" spans="1:2" x14ac:dyDescent="0.35">
      <c r="A21" t="s">
        <v>78</v>
      </c>
      <c r="B21" s="11">
        <v>1.7027422389083724E-2</v>
      </c>
    </row>
    <row r="22" spans="1:2" x14ac:dyDescent="0.35">
      <c r="A22" t="s">
        <v>22</v>
      </c>
      <c r="B22" s="5">
        <v>0.10971629951512783</v>
      </c>
    </row>
    <row r="23" spans="1:2" x14ac:dyDescent="0.35">
      <c r="A23" t="s">
        <v>23</v>
      </c>
      <c r="B23" s="5">
        <v>2.7319043170839592</v>
      </c>
    </row>
    <row r="24" spans="1:2" x14ac:dyDescent="0.35">
      <c r="A24" t="s">
        <v>24</v>
      </c>
      <c r="B24" s="5">
        <v>0.49510708795098896</v>
      </c>
    </row>
    <row r="25" spans="1:2" x14ac:dyDescent="0.35">
      <c r="A25" t="s">
        <v>79</v>
      </c>
      <c r="B25" s="11">
        <v>0.78070841745940411</v>
      </c>
    </row>
  </sheetData>
  <pageMargins left="0.7" right="0.7" top="0.75" bottom="0.75" header="0.3" footer="0.3"/>
  <ignoredErrors>
    <ignoredError sqref="A1:E2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N194"/>
  <sheetViews>
    <sheetView workbookViewId="0"/>
  </sheetViews>
  <sheetFormatPr defaultRowHeight="14.5" x14ac:dyDescent="0.35"/>
  <cols>
    <col min="1" max="1" width="6.453125" customWidth="1"/>
    <col min="2" max="2" width="7.453125" customWidth="1"/>
    <col min="3" max="7" width="11.453125" customWidth="1"/>
    <col min="8" max="8" width="12.453125" customWidth="1"/>
    <col min="9" max="14" width="11.453125" customWidth="1"/>
  </cols>
  <sheetData>
    <row r="1" spans="1:14" x14ac:dyDescent="0.35">
      <c r="A1" s="1" t="s">
        <v>0</v>
      </c>
      <c r="B1" s="1" t="s">
        <v>1</v>
      </c>
      <c r="C1" s="1" t="s">
        <v>81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82</v>
      </c>
    </row>
    <row r="2" spans="1:14" x14ac:dyDescent="0.35">
      <c r="A2">
        <v>2017</v>
      </c>
      <c r="B2">
        <v>1</v>
      </c>
      <c r="C2" s="4">
        <v>682.30748319126894</v>
      </c>
      <c r="D2" s="4">
        <v>394.13968728610098</v>
      </c>
      <c r="E2" s="4">
        <v>128.39686252110599</v>
      </c>
      <c r="F2" s="4">
        <v>0</v>
      </c>
      <c r="G2" s="4">
        <v>159.770933384062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</row>
    <row r="3" spans="1:14" x14ac:dyDescent="0.35">
      <c r="A3">
        <v>2017</v>
      </c>
      <c r="B3">
        <v>2</v>
      </c>
      <c r="C3" s="4">
        <v>619.30395030493798</v>
      </c>
      <c r="D3" s="4">
        <v>353.42330120877398</v>
      </c>
      <c r="E3" s="4">
        <v>106.109715712102</v>
      </c>
      <c r="F3" s="4">
        <v>0</v>
      </c>
      <c r="G3" s="4">
        <v>159.770933384062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</row>
    <row r="4" spans="1:14" x14ac:dyDescent="0.35">
      <c r="A4">
        <v>2017</v>
      </c>
      <c r="B4">
        <v>3</v>
      </c>
      <c r="C4" s="4">
        <v>667.73910324036797</v>
      </c>
      <c r="D4" s="4">
        <v>388.24475307829101</v>
      </c>
      <c r="E4" s="4">
        <v>119.72341677801499</v>
      </c>
      <c r="F4" s="4">
        <v>0</v>
      </c>
      <c r="G4" s="4">
        <v>159.770933384062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</row>
    <row r="5" spans="1:14" x14ac:dyDescent="0.35">
      <c r="A5">
        <v>2017</v>
      </c>
      <c r="B5">
        <v>4</v>
      </c>
      <c r="C5" s="4">
        <v>573.80319922589194</v>
      </c>
      <c r="D5" s="4">
        <v>370.86408575971302</v>
      </c>
      <c r="E5" s="4">
        <v>43.1681800821165</v>
      </c>
      <c r="F5" s="4">
        <v>0</v>
      </c>
      <c r="G5" s="4">
        <v>159.770933384062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</row>
    <row r="6" spans="1:14" x14ac:dyDescent="0.35">
      <c r="A6">
        <v>2017</v>
      </c>
      <c r="B6">
        <v>5</v>
      </c>
      <c r="C6" s="4">
        <v>578.98842135139603</v>
      </c>
      <c r="D6" s="4">
        <v>379.47181375739598</v>
      </c>
      <c r="E6" s="4">
        <v>25.903397563692099</v>
      </c>
      <c r="F6" s="4">
        <v>13.8422766462454</v>
      </c>
      <c r="G6" s="4">
        <v>159.770933384062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</row>
    <row r="7" spans="1:14" x14ac:dyDescent="0.35">
      <c r="A7">
        <v>2017</v>
      </c>
      <c r="B7">
        <v>6</v>
      </c>
      <c r="C7" s="4">
        <v>739.59653620124504</v>
      </c>
      <c r="D7" s="4">
        <v>363.84512412056102</v>
      </c>
      <c r="E7" s="4">
        <v>0.97091062468428002</v>
      </c>
      <c r="F7" s="4">
        <v>105.29462123042801</v>
      </c>
      <c r="G7" s="4">
        <v>159.770933384062</v>
      </c>
      <c r="H7" s="4">
        <v>0</v>
      </c>
      <c r="I7" s="4">
        <v>109.714946841509</v>
      </c>
      <c r="J7" s="4">
        <v>0</v>
      </c>
      <c r="K7" s="4">
        <v>0</v>
      </c>
      <c r="L7" s="4">
        <v>0</v>
      </c>
      <c r="M7" s="4">
        <v>0</v>
      </c>
      <c r="N7" s="4">
        <v>0</v>
      </c>
    </row>
    <row r="8" spans="1:14" x14ac:dyDescent="0.35">
      <c r="A8">
        <v>2017</v>
      </c>
      <c r="B8">
        <v>7</v>
      </c>
      <c r="C8" s="4">
        <v>897.74570951778196</v>
      </c>
      <c r="D8" s="4">
        <v>372.03553583267399</v>
      </c>
      <c r="E8" s="4">
        <v>0</v>
      </c>
      <c r="F8" s="4">
        <v>180.509936766669</v>
      </c>
      <c r="G8" s="4">
        <v>159.770933384062</v>
      </c>
      <c r="H8" s="4">
        <v>0</v>
      </c>
      <c r="I8" s="4">
        <v>0</v>
      </c>
      <c r="J8" s="4">
        <v>185.429303534376</v>
      </c>
      <c r="K8" s="4">
        <v>0</v>
      </c>
      <c r="L8" s="4">
        <v>0</v>
      </c>
      <c r="M8" s="4">
        <v>0</v>
      </c>
      <c r="N8" s="4">
        <v>0</v>
      </c>
    </row>
    <row r="9" spans="1:14" x14ac:dyDescent="0.35">
      <c r="A9">
        <v>2017</v>
      </c>
      <c r="B9">
        <v>8</v>
      </c>
      <c r="C9" s="4">
        <v>820.18939703898798</v>
      </c>
      <c r="D9" s="4">
        <v>371.78524342392899</v>
      </c>
      <c r="E9" s="4">
        <v>0.12475549611851799</v>
      </c>
      <c r="F9" s="4">
        <v>116.287057709788</v>
      </c>
      <c r="G9" s="4">
        <v>159.770933384062</v>
      </c>
      <c r="H9" s="4">
        <v>0</v>
      </c>
      <c r="I9" s="4">
        <v>0</v>
      </c>
      <c r="J9" s="4">
        <v>0</v>
      </c>
      <c r="K9" s="4">
        <v>172.22140702508901</v>
      </c>
      <c r="L9" s="4">
        <v>0</v>
      </c>
      <c r="M9" s="4">
        <v>0</v>
      </c>
      <c r="N9" s="4">
        <v>0</v>
      </c>
    </row>
    <row r="10" spans="1:14" x14ac:dyDescent="0.35">
      <c r="A10">
        <v>2017</v>
      </c>
      <c r="B10">
        <v>9</v>
      </c>
      <c r="C10" s="4">
        <v>746.29970492017696</v>
      </c>
      <c r="D10" s="4">
        <v>362.76593589229498</v>
      </c>
      <c r="E10" s="4">
        <v>3.9797003261807098</v>
      </c>
      <c r="F10" s="4">
        <v>110.831230605442</v>
      </c>
      <c r="G10" s="4">
        <v>159.770933384062</v>
      </c>
      <c r="H10" s="4">
        <v>0</v>
      </c>
      <c r="I10" s="4">
        <v>0</v>
      </c>
      <c r="J10" s="4">
        <v>0</v>
      </c>
      <c r="K10" s="4">
        <v>0</v>
      </c>
      <c r="L10" s="4">
        <v>108.95190471219701</v>
      </c>
      <c r="M10" s="4">
        <v>0</v>
      </c>
      <c r="N10" s="4">
        <v>0</v>
      </c>
    </row>
    <row r="11" spans="1:14" x14ac:dyDescent="0.35">
      <c r="A11">
        <v>2017</v>
      </c>
      <c r="B11">
        <v>10</v>
      </c>
      <c r="C11" s="4">
        <v>629.63937894686501</v>
      </c>
      <c r="D11" s="4">
        <v>381.93621263169598</v>
      </c>
      <c r="E11" s="4">
        <v>21.371718020902801</v>
      </c>
      <c r="F11" s="4">
        <v>12.4294400741469</v>
      </c>
      <c r="G11" s="4">
        <v>159.770933384062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54.1310748360576</v>
      </c>
      <c r="N11" s="4">
        <v>0</v>
      </c>
    </row>
    <row r="12" spans="1:14" x14ac:dyDescent="0.35">
      <c r="A12">
        <v>2017</v>
      </c>
      <c r="B12">
        <v>11</v>
      </c>
      <c r="C12" s="4">
        <v>619.90577609483398</v>
      </c>
      <c r="D12" s="4">
        <v>375.12345381497897</v>
      </c>
      <c r="E12" s="4">
        <v>85.011388895792393</v>
      </c>
      <c r="F12" s="4">
        <v>0</v>
      </c>
      <c r="G12" s="4">
        <v>159.770933384062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</row>
    <row r="13" spans="1:14" x14ac:dyDescent="0.35">
      <c r="A13">
        <v>2017</v>
      </c>
      <c r="B13">
        <v>12</v>
      </c>
      <c r="C13" s="4">
        <v>710.08053184554205</v>
      </c>
      <c r="D13" s="4">
        <v>393.95070596194802</v>
      </c>
      <c r="E13" s="4">
        <v>156.358892499532</v>
      </c>
      <c r="F13" s="4">
        <v>0</v>
      </c>
      <c r="G13" s="4">
        <v>159.770933384062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</row>
    <row r="14" spans="1:14" x14ac:dyDescent="0.35">
      <c r="A14">
        <v>2018</v>
      </c>
      <c r="B14">
        <v>1</v>
      </c>
      <c r="C14" s="4">
        <v>711.787391066385</v>
      </c>
      <c r="D14" s="4">
        <v>392.33736189374002</v>
      </c>
      <c r="E14" s="4">
        <v>159.679095788583</v>
      </c>
      <c r="F14" s="4">
        <v>0</v>
      </c>
      <c r="G14" s="4">
        <v>159.770933384062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</row>
    <row r="15" spans="1:14" x14ac:dyDescent="0.35">
      <c r="A15">
        <v>2018</v>
      </c>
      <c r="B15">
        <v>2</v>
      </c>
      <c r="C15" s="4">
        <v>629.40353171970696</v>
      </c>
      <c r="D15" s="4">
        <v>351.99075472423101</v>
      </c>
      <c r="E15" s="4">
        <v>117.64184361141299</v>
      </c>
      <c r="F15" s="4">
        <v>0</v>
      </c>
      <c r="G15" s="4">
        <v>159.770933384062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</row>
    <row r="16" spans="1:14" x14ac:dyDescent="0.35">
      <c r="A16">
        <v>2018</v>
      </c>
      <c r="B16">
        <v>3</v>
      </c>
      <c r="C16" s="4">
        <v>661.793535683968</v>
      </c>
      <c r="D16" s="4">
        <v>386.879258074951</v>
      </c>
      <c r="E16" s="4">
        <v>115.143344224955</v>
      </c>
      <c r="F16" s="4">
        <v>0</v>
      </c>
      <c r="G16" s="4">
        <v>159.770933384062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</row>
    <row r="17" spans="1:14" x14ac:dyDescent="0.35">
      <c r="A17">
        <v>2018</v>
      </c>
      <c r="B17">
        <v>4</v>
      </c>
      <c r="C17" s="4">
        <v>615.78316669540902</v>
      </c>
      <c r="D17" s="4">
        <v>369.27821764937403</v>
      </c>
      <c r="E17" s="4">
        <v>86.734015661972293</v>
      </c>
      <c r="F17" s="4">
        <v>0</v>
      </c>
      <c r="G17" s="4">
        <v>159.770933384062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</row>
    <row r="18" spans="1:14" x14ac:dyDescent="0.35">
      <c r="A18">
        <v>2018</v>
      </c>
      <c r="B18">
        <v>5</v>
      </c>
      <c r="C18" s="4">
        <v>611.95885208313905</v>
      </c>
      <c r="D18" s="4">
        <v>378.23888867870801</v>
      </c>
      <c r="E18" s="4">
        <v>6.56338544643899</v>
      </c>
      <c r="F18" s="4">
        <v>67.385644573929696</v>
      </c>
      <c r="G18" s="4">
        <v>159.770933384062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</row>
    <row r="19" spans="1:14" x14ac:dyDescent="0.35">
      <c r="A19">
        <v>2018</v>
      </c>
      <c r="B19">
        <v>6</v>
      </c>
      <c r="C19" s="4">
        <v>727.22011505060198</v>
      </c>
      <c r="D19" s="4">
        <v>363.11124715613101</v>
      </c>
      <c r="E19" s="4">
        <v>0.92336601337734903</v>
      </c>
      <c r="F19" s="4">
        <v>93.699621655522193</v>
      </c>
      <c r="G19" s="4">
        <v>159.770933384062</v>
      </c>
      <c r="H19" s="4">
        <v>0</v>
      </c>
      <c r="I19" s="4">
        <v>109.714946841509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</row>
    <row r="20" spans="1:14" x14ac:dyDescent="0.35">
      <c r="A20">
        <v>2018</v>
      </c>
      <c r="B20">
        <v>7</v>
      </c>
      <c r="C20" s="4">
        <v>975.46374269022203</v>
      </c>
      <c r="D20" s="4">
        <v>370.12431654924097</v>
      </c>
      <c r="E20" s="4">
        <v>0</v>
      </c>
      <c r="F20" s="4">
        <v>260.139189222543</v>
      </c>
      <c r="G20" s="4">
        <v>159.770933384062</v>
      </c>
      <c r="H20" s="4">
        <v>0</v>
      </c>
      <c r="I20" s="4">
        <v>0</v>
      </c>
      <c r="J20" s="4">
        <v>185.429303534376</v>
      </c>
      <c r="K20" s="4">
        <v>0</v>
      </c>
      <c r="L20" s="4">
        <v>0</v>
      </c>
      <c r="M20" s="4">
        <v>0</v>
      </c>
      <c r="N20" s="4">
        <v>0</v>
      </c>
    </row>
    <row r="21" spans="1:14" x14ac:dyDescent="0.35">
      <c r="A21">
        <v>2018</v>
      </c>
      <c r="B21">
        <v>8</v>
      </c>
      <c r="C21" s="4">
        <v>953.75323014149706</v>
      </c>
      <c r="D21" s="4">
        <v>369.73155532969002</v>
      </c>
      <c r="E21" s="4">
        <v>0</v>
      </c>
      <c r="F21" s="4">
        <v>252.029334402655</v>
      </c>
      <c r="G21" s="4">
        <v>159.770933384062</v>
      </c>
      <c r="H21" s="4">
        <v>0</v>
      </c>
      <c r="I21" s="4">
        <v>0</v>
      </c>
      <c r="J21" s="4">
        <v>0</v>
      </c>
      <c r="K21" s="4">
        <v>172.22140702508901</v>
      </c>
      <c r="L21" s="4">
        <v>0</v>
      </c>
      <c r="M21" s="4">
        <v>0</v>
      </c>
      <c r="N21" s="4">
        <v>0</v>
      </c>
    </row>
    <row r="22" spans="1:14" x14ac:dyDescent="0.35">
      <c r="A22">
        <v>2018</v>
      </c>
      <c r="B22">
        <v>9</v>
      </c>
      <c r="C22" s="4">
        <v>751.53345876492995</v>
      </c>
      <c r="D22" s="4">
        <v>360.47804838557403</v>
      </c>
      <c r="E22" s="4">
        <v>3.7259455422427199</v>
      </c>
      <c r="F22" s="4">
        <v>118.606626740854</v>
      </c>
      <c r="G22" s="4">
        <v>159.770933384062</v>
      </c>
      <c r="H22" s="4">
        <v>0</v>
      </c>
      <c r="I22" s="4">
        <v>0</v>
      </c>
      <c r="J22" s="4">
        <v>0</v>
      </c>
      <c r="K22" s="4">
        <v>0</v>
      </c>
      <c r="L22" s="4">
        <v>108.95190471219701</v>
      </c>
      <c r="M22" s="4">
        <v>0</v>
      </c>
      <c r="N22" s="4">
        <v>0</v>
      </c>
    </row>
    <row r="23" spans="1:14" x14ac:dyDescent="0.35">
      <c r="A23">
        <v>2018</v>
      </c>
      <c r="B23">
        <v>10</v>
      </c>
      <c r="C23" s="4">
        <v>656.02525069809803</v>
      </c>
      <c r="D23" s="4">
        <v>378.654931193658</v>
      </c>
      <c r="E23" s="4">
        <v>50.734656889882402</v>
      </c>
      <c r="F23" s="4">
        <v>12.733654394437201</v>
      </c>
      <c r="G23" s="4">
        <v>159.770933384062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54.1310748360576</v>
      </c>
      <c r="N23" s="4">
        <v>0</v>
      </c>
    </row>
    <row r="24" spans="1:14" x14ac:dyDescent="0.35">
      <c r="A24">
        <v>2018</v>
      </c>
      <c r="B24">
        <v>11</v>
      </c>
      <c r="C24" s="4">
        <v>632.18827599685505</v>
      </c>
      <c r="D24" s="4">
        <v>371.48483745661599</v>
      </c>
      <c r="E24" s="4">
        <v>100.93250515617601</v>
      </c>
      <c r="F24" s="4">
        <v>0</v>
      </c>
      <c r="G24" s="4">
        <v>159.770933384062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</row>
    <row r="25" spans="1:14" x14ac:dyDescent="0.35">
      <c r="A25">
        <v>2018</v>
      </c>
      <c r="B25">
        <v>12</v>
      </c>
      <c r="C25" s="4">
        <v>667.15849240290595</v>
      </c>
      <c r="D25" s="4">
        <v>389.87640613880802</v>
      </c>
      <c r="E25" s="4">
        <v>117.511152880035</v>
      </c>
      <c r="F25" s="4">
        <v>0</v>
      </c>
      <c r="G25" s="4">
        <v>159.770933384062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</row>
    <row r="26" spans="1:14" x14ac:dyDescent="0.35">
      <c r="A26">
        <v>2019</v>
      </c>
      <c r="B26">
        <v>1</v>
      </c>
      <c r="C26" s="4">
        <v>716.79176735800104</v>
      </c>
      <c r="D26" s="4">
        <v>389.92345076443598</v>
      </c>
      <c r="E26" s="4">
        <v>167.09738320950299</v>
      </c>
      <c r="F26" s="4">
        <v>0</v>
      </c>
      <c r="G26" s="4">
        <v>159.770933384062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</row>
    <row r="27" spans="1:14" x14ac:dyDescent="0.35">
      <c r="A27">
        <v>2019</v>
      </c>
      <c r="B27">
        <v>2</v>
      </c>
      <c r="C27" s="4">
        <v>643.54898428984495</v>
      </c>
      <c r="D27" s="4">
        <v>349.95072790013899</v>
      </c>
      <c r="E27" s="4">
        <v>133.82732300564399</v>
      </c>
      <c r="F27" s="4">
        <v>0</v>
      </c>
      <c r="G27" s="4">
        <v>159.770933384062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</row>
    <row r="28" spans="1:14" x14ac:dyDescent="0.35">
      <c r="A28">
        <v>2019</v>
      </c>
      <c r="B28">
        <v>3</v>
      </c>
      <c r="C28" s="4">
        <v>669.21483197647899</v>
      </c>
      <c r="D28" s="4">
        <v>384.78078378663798</v>
      </c>
      <c r="E28" s="4">
        <v>124.66311480577799</v>
      </c>
      <c r="F28" s="4">
        <v>0</v>
      </c>
      <c r="G28" s="4">
        <v>159.770933384062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</row>
    <row r="29" spans="1:14" x14ac:dyDescent="0.35">
      <c r="A29">
        <v>2019</v>
      </c>
      <c r="B29">
        <v>4</v>
      </c>
      <c r="C29" s="4">
        <v>592.32060450154802</v>
      </c>
      <c r="D29" s="4">
        <v>368.39849106040401</v>
      </c>
      <c r="E29" s="4">
        <v>64.151180057081405</v>
      </c>
      <c r="F29" s="4">
        <v>0</v>
      </c>
      <c r="G29" s="4">
        <v>159.770933384062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</row>
    <row r="30" spans="1:14" x14ac:dyDescent="0.35">
      <c r="A30">
        <v>2019</v>
      </c>
      <c r="B30">
        <v>5</v>
      </c>
      <c r="C30" s="4">
        <v>564.30595491814904</v>
      </c>
      <c r="D30" s="4">
        <v>377.596513368231</v>
      </c>
      <c r="E30" s="4">
        <v>26.938508165855101</v>
      </c>
      <c r="F30" s="4">
        <v>0</v>
      </c>
      <c r="G30" s="4">
        <v>159.770933384062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</row>
    <row r="31" spans="1:14" x14ac:dyDescent="0.35">
      <c r="A31">
        <v>2019</v>
      </c>
      <c r="B31">
        <v>6</v>
      </c>
      <c r="C31" s="4">
        <v>698.40710656845101</v>
      </c>
      <c r="D31" s="4">
        <v>362.78641883299503</v>
      </c>
      <c r="E31" s="4">
        <v>2.04485782883603</v>
      </c>
      <c r="F31" s="4">
        <v>64.089949681047997</v>
      </c>
      <c r="G31" s="4">
        <v>159.770933384062</v>
      </c>
      <c r="H31" s="4">
        <v>0</v>
      </c>
      <c r="I31" s="4">
        <v>109.714946841509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</row>
    <row r="32" spans="1:14" x14ac:dyDescent="0.35">
      <c r="A32">
        <v>2019</v>
      </c>
      <c r="B32">
        <v>7</v>
      </c>
      <c r="C32" s="4">
        <v>976.471869621868</v>
      </c>
      <c r="D32" s="4">
        <v>370.940097390424</v>
      </c>
      <c r="E32" s="4">
        <v>0</v>
      </c>
      <c r="F32" s="4">
        <v>260.33153531300599</v>
      </c>
      <c r="G32" s="4">
        <v>159.770933384062</v>
      </c>
      <c r="H32" s="4">
        <v>0</v>
      </c>
      <c r="I32" s="4">
        <v>0</v>
      </c>
      <c r="J32" s="4">
        <v>185.429303534376</v>
      </c>
      <c r="K32" s="4">
        <v>0</v>
      </c>
      <c r="L32" s="4">
        <v>0</v>
      </c>
      <c r="M32" s="4">
        <v>0</v>
      </c>
      <c r="N32" s="4">
        <v>0</v>
      </c>
    </row>
    <row r="33" spans="1:14" x14ac:dyDescent="0.35">
      <c r="A33">
        <v>2019</v>
      </c>
      <c r="B33">
        <v>8</v>
      </c>
      <c r="C33" s="4">
        <v>863.41464670113999</v>
      </c>
      <c r="D33" s="4">
        <v>370.458738100262</v>
      </c>
      <c r="E33" s="4">
        <v>0</v>
      </c>
      <c r="F33" s="4">
        <v>160.96356819172601</v>
      </c>
      <c r="G33" s="4">
        <v>159.770933384062</v>
      </c>
      <c r="H33" s="4">
        <v>0</v>
      </c>
      <c r="I33" s="4">
        <v>0</v>
      </c>
      <c r="J33" s="4">
        <v>0</v>
      </c>
      <c r="K33" s="4">
        <v>172.22140702508901</v>
      </c>
      <c r="L33" s="4">
        <v>0</v>
      </c>
      <c r="M33" s="4">
        <v>0</v>
      </c>
      <c r="N33" s="4">
        <v>0</v>
      </c>
    </row>
    <row r="34" spans="1:14" x14ac:dyDescent="0.35">
      <c r="A34">
        <v>2019</v>
      </c>
      <c r="B34">
        <v>9</v>
      </c>
      <c r="C34" s="4">
        <v>670.76605910741796</v>
      </c>
      <c r="D34" s="4">
        <v>360.99848022807799</v>
      </c>
      <c r="E34" s="4">
        <v>1.5483248295116401</v>
      </c>
      <c r="F34" s="4">
        <v>39.496415953568601</v>
      </c>
      <c r="G34" s="4">
        <v>159.770933384062</v>
      </c>
      <c r="H34" s="4">
        <v>0</v>
      </c>
      <c r="I34" s="4">
        <v>0</v>
      </c>
      <c r="J34" s="4">
        <v>0</v>
      </c>
      <c r="K34" s="4">
        <v>0</v>
      </c>
      <c r="L34" s="4">
        <v>108.95190471219701</v>
      </c>
      <c r="M34" s="4">
        <v>0</v>
      </c>
      <c r="N34" s="4">
        <v>0</v>
      </c>
    </row>
    <row r="35" spans="1:14" x14ac:dyDescent="0.35">
      <c r="A35">
        <v>2019</v>
      </c>
      <c r="B35">
        <v>10</v>
      </c>
      <c r="C35" s="4">
        <v>638.88776073736403</v>
      </c>
      <c r="D35" s="4">
        <v>379.68296717640402</v>
      </c>
      <c r="E35" s="4">
        <v>37.2785299319061</v>
      </c>
      <c r="F35" s="4">
        <v>8.0242554089344402</v>
      </c>
      <c r="G35" s="4">
        <v>159.770933384062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54.1310748360576</v>
      </c>
      <c r="N35" s="4">
        <v>0</v>
      </c>
    </row>
    <row r="36" spans="1:14" x14ac:dyDescent="0.35">
      <c r="A36">
        <v>2019</v>
      </c>
      <c r="B36">
        <v>11</v>
      </c>
      <c r="C36" s="4">
        <v>638.14881491780898</v>
      </c>
      <c r="D36" s="4">
        <v>372.20802661671701</v>
      </c>
      <c r="E36" s="4">
        <v>106.169854917029</v>
      </c>
      <c r="F36" s="4">
        <v>0</v>
      </c>
      <c r="G36" s="4">
        <v>159.770933384062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</row>
    <row r="37" spans="1:14" x14ac:dyDescent="0.35">
      <c r="A37">
        <v>2019</v>
      </c>
      <c r="B37">
        <v>12</v>
      </c>
      <c r="C37" s="4">
        <v>672.89538689742903</v>
      </c>
      <c r="D37" s="4">
        <v>390.44625161573202</v>
      </c>
      <c r="E37" s="4">
        <v>122.678201897634</v>
      </c>
      <c r="F37" s="4">
        <v>0</v>
      </c>
      <c r="G37" s="4">
        <v>159.770933384062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</row>
    <row r="38" spans="1:14" x14ac:dyDescent="0.35">
      <c r="A38">
        <v>2020</v>
      </c>
      <c r="B38">
        <v>1</v>
      </c>
      <c r="C38" s="4">
        <v>681.77803116905295</v>
      </c>
      <c r="D38" s="4">
        <v>393.481179450014</v>
      </c>
      <c r="E38" s="4">
        <v>128.52591833497701</v>
      </c>
      <c r="F38" s="4">
        <v>0</v>
      </c>
      <c r="G38" s="4">
        <v>159.770933384062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</row>
    <row r="39" spans="1:14" x14ac:dyDescent="0.35">
      <c r="A39">
        <v>2020</v>
      </c>
      <c r="B39">
        <v>2</v>
      </c>
      <c r="C39" s="4">
        <v>658.92413028267197</v>
      </c>
      <c r="D39" s="4">
        <v>365.82740907586702</v>
      </c>
      <c r="E39" s="4">
        <v>131.72807848890201</v>
      </c>
      <c r="F39" s="4">
        <v>0</v>
      </c>
      <c r="G39" s="4">
        <v>161.36864271790299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</row>
    <row r="40" spans="1:14" x14ac:dyDescent="0.35">
      <c r="A40">
        <v>2020</v>
      </c>
      <c r="B40">
        <v>3</v>
      </c>
      <c r="C40" s="4">
        <v>657.76508897020199</v>
      </c>
      <c r="D40" s="4">
        <v>388.44829029685502</v>
      </c>
      <c r="E40" s="4">
        <v>91.971062617036793</v>
      </c>
      <c r="F40" s="4">
        <v>0</v>
      </c>
      <c r="G40" s="4">
        <v>177.34573605630899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</row>
    <row r="41" spans="1:14" x14ac:dyDescent="0.35">
      <c r="A41">
        <v>2020</v>
      </c>
      <c r="B41">
        <v>4</v>
      </c>
      <c r="C41" s="4">
        <v>645.65190579038801</v>
      </c>
      <c r="D41" s="4">
        <v>375.26599535878199</v>
      </c>
      <c r="E41" s="4">
        <v>69.271130417736799</v>
      </c>
      <c r="F41" s="4">
        <v>0</v>
      </c>
      <c r="G41" s="4">
        <v>198.11595739623701</v>
      </c>
      <c r="H41" s="4">
        <v>2.9988226176325599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</row>
    <row r="42" spans="1:14" x14ac:dyDescent="0.35">
      <c r="A42">
        <v>2020</v>
      </c>
      <c r="B42">
        <v>5</v>
      </c>
      <c r="C42" s="4">
        <v>688.68260468748895</v>
      </c>
      <c r="D42" s="4">
        <v>384.77196546218102</v>
      </c>
      <c r="E42" s="4">
        <v>35.111241347060101</v>
      </c>
      <c r="F42" s="4">
        <v>38.329489597560503</v>
      </c>
      <c r="G42" s="4">
        <v>191.72512006087501</v>
      </c>
      <c r="H42" s="4">
        <v>38.744788219812698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</row>
    <row r="43" spans="1:14" x14ac:dyDescent="0.35">
      <c r="A43">
        <v>2020</v>
      </c>
      <c r="B43">
        <v>6</v>
      </c>
      <c r="C43" s="4">
        <v>877.99255256100503</v>
      </c>
      <c r="D43" s="4">
        <v>369.82718921544603</v>
      </c>
      <c r="E43" s="4">
        <v>1.33189318693689</v>
      </c>
      <c r="F43" s="4">
        <v>154.99487356013501</v>
      </c>
      <c r="G43" s="4">
        <v>183.73657339167201</v>
      </c>
      <c r="H43" s="4">
        <v>58.387076365305902</v>
      </c>
      <c r="I43" s="4">
        <v>109.714946841509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</row>
    <row r="44" spans="1:14" x14ac:dyDescent="0.35">
      <c r="A44">
        <v>2020</v>
      </c>
      <c r="B44">
        <v>7</v>
      </c>
      <c r="C44" s="4">
        <v>1197.79031584821</v>
      </c>
      <c r="D44" s="4">
        <v>377.60020528920001</v>
      </c>
      <c r="E44" s="4">
        <v>0</v>
      </c>
      <c r="F44" s="4">
        <v>343.14326254353801</v>
      </c>
      <c r="G44" s="4">
        <v>180.54115472399101</v>
      </c>
      <c r="H44" s="4">
        <v>111.07638975710999</v>
      </c>
      <c r="I44" s="4">
        <v>0</v>
      </c>
      <c r="J44" s="4">
        <v>185.429303534376</v>
      </c>
      <c r="K44" s="4">
        <v>0</v>
      </c>
      <c r="L44" s="4">
        <v>0</v>
      </c>
      <c r="M44" s="4">
        <v>0</v>
      </c>
      <c r="N44" s="4">
        <v>0</v>
      </c>
    </row>
    <row r="45" spans="1:14" x14ac:dyDescent="0.35">
      <c r="A45">
        <v>2020</v>
      </c>
      <c r="B45">
        <v>8</v>
      </c>
      <c r="C45" s="4">
        <v>1063.20374510595</v>
      </c>
      <c r="D45" s="4">
        <v>377.06633940011801</v>
      </c>
      <c r="E45" s="4">
        <v>0</v>
      </c>
      <c r="F45" s="4">
        <v>201.031813653939</v>
      </c>
      <c r="G45" s="4">
        <v>175.74802672246901</v>
      </c>
      <c r="H45" s="4">
        <v>137.13615830433699</v>
      </c>
      <c r="I45" s="4">
        <v>0</v>
      </c>
      <c r="J45" s="4">
        <v>0</v>
      </c>
      <c r="K45" s="4">
        <v>172.22140702508901</v>
      </c>
      <c r="L45" s="4">
        <v>0</v>
      </c>
      <c r="M45" s="4">
        <v>0</v>
      </c>
      <c r="N45" s="4">
        <v>0</v>
      </c>
    </row>
    <row r="46" spans="1:14" x14ac:dyDescent="0.35">
      <c r="A46">
        <v>2020</v>
      </c>
      <c r="B46">
        <v>9</v>
      </c>
      <c r="C46" s="4">
        <v>718.34621400391495</v>
      </c>
      <c r="D46" s="4">
        <v>367.34713627757702</v>
      </c>
      <c r="E46" s="4">
        <v>6.2904112737002302</v>
      </c>
      <c r="F46" s="4">
        <v>52.533333353571003</v>
      </c>
      <c r="G46" s="4">
        <v>177.34573605630899</v>
      </c>
      <c r="H46" s="4">
        <v>5.8776923305598201</v>
      </c>
      <c r="I46" s="4">
        <v>0</v>
      </c>
      <c r="J46" s="4">
        <v>0</v>
      </c>
      <c r="K46" s="4">
        <v>0</v>
      </c>
      <c r="L46" s="4">
        <v>108.95190471219701</v>
      </c>
      <c r="M46" s="4">
        <v>0</v>
      </c>
      <c r="N46" s="4">
        <v>0</v>
      </c>
    </row>
    <row r="47" spans="1:14" x14ac:dyDescent="0.35">
      <c r="A47">
        <v>2020</v>
      </c>
      <c r="B47">
        <v>10</v>
      </c>
      <c r="C47" s="4">
        <v>641.65318992341201</v>
      </c>
      <c r="D47" s="4">
        <v>384.38765051212698</v>
      </c>
      <c r="E47" s="4">
        <v>45.542636222622001</v>
      </c>
      <c r="F47" s="4">
        <v>0</v>
      </c>
      <c r="G47" s="4">
        <v>178.94344539015</v>
      </c>
      <c r="H47" s="4">
        <v>-21.3516170375438</v>
      </c>
      <c r="I47" s="4">
        <v>0</v>
      </c>
      <c r="J47" s="4">
        <v>0</v>
      </c>
      <c r="K47" s="4">
        <v>0</v>
      </c>
      <c r="L47" s="4">
        <v>0</v>
      </c>
      <c r="M47" s="4">
        <v>54.1310748360576</v>
      </c>
      <c r="N47" s="4">
        <v>0</v>
      </c>
    </row>
    <row r="48" spans="1:14" x14ac:dyDescent="0.35">
      <c r="A48">
        <v>2020</v>
      </c>
      <c r="B48">
        <v>11</v>
      </c>
      <c r="C48" s="4">
        <v>615.27990826191001</v>
      </c>
      <c r="D48" s="4">
        <v>376.664337801111</v>
      </c>
      <c r="E48" s="4">
        <v>62.624292769114597</v>
      </c>
      <c r="F48" s="4">
        <v>0</v>
      </c>
      <c r="G48" s="4">
        <v>182.138864057831</v>
      </c>
      <c r="H48" s="4">
        <v>-6.1475863661467498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</row>
    <row r="49" spans="1:14" x14ac:dyDescent="0.35">
      <c r="A49">
        <v>2020</v>
      </c>
      <c r="B49">
        <v>12</v>
      </c>
      <c r="C49" s="4">
        <v>756.14046628281096</v>
      </c>
      <c r="D49" s="4">
        <v>395.00716230461097</v>
      </c>
      <c r="E49" s="4">
        <v>120.192516575284</v>
      </c>
      <c r="F49" s="4">
        <v>0</v>
      </c>
      <c r="G49" s="4">
        <v>186.93199205935301</v>
      </c>
      <c r="H49" s="4">
        <v>54.008795343562397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</row>
    <row r="50" spans="1:14" x14ac:dyDescent="0.35">
      <c r="A50">
        <v>2021</v>
      </c>
      <c r="B50">
        <v>1</v>
      </c>
      <c r="C50" s="4">
        <v>718.298187792563</v>
      </c>
      <c r="D50" s="4">
        <v>397.24151281810998</v>
      </c>
      <c r="E50" s="4">
        <v>139.20601467208499</v>
      </c>
      <c r="F50" s="4">
        <v>0</v>
      </c>
      <c r="G50" s="4">
        <v>190.127410727034</v>
      </c>
      <c r="H50" s="4">
        <v>-8.2767504246658596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</row>
    <row r="51" spans="1:14" x14ac:dyDescent="0.35">
      <c r="A51">
        <v>2021</v>
      </c>
      <c r="B51">
        <v>2</v>
      </c>
      <c r="C51" s="4">
        <v>675.75465742731205</v>
      </c>
      <c r="D51" s="4">
        <v>356.68724555777902</v>
      </c>
      <c r="E51" s="4">
        <v>144.69215323156499</v>
      </c>
      <c r="F51" s="4">
        <v>0</v>
      </c>
      <c r="G51" s="4">
        <v>188.52970139319399</v>
      </c>
      <c r="H51" s="4">
        <v>-14.1544427552257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</row>
    <row r="52" spans="1:14" x14ac:dyDescent="0.35">
      <c r="A52">
        <v>2021</v>
      </c>
      <c r="B52">
        <v>3</v>
      </c>
      <c r="C52" s="4">
        <v>667.99266336169399</v>
      </c>
      <c r="D52" s="4">
        <v>392.38386292892199</v>
      </c>
      <c r="E52" s="4">
        <v>93.251685445212004</v>
      </c>
      <c r="F52" s="4">
        <v>0</v>
      </c>
      <c r="G52" s="4">
        <v>183.73657339167201</v>
      </c>
      <c r="H52" s="4">
        <v>-1.3794584041109801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</row>
    <row r="53" spans="1:14" x14ac:dyDescent="0.35">
      <c r="A53">
        <v>2021</v>
      </c>
      <c r="B53">
        <v>4</v>
      </c>
      <c r="C53" s="4">
        <v>611.07701054144297</v>
      </c>
      <c r="D53" s="4">
        <v>374.58313081687402</v>
      </c>
      <c r="E53" s="4">
        <v>54.158419616689599</v>
      </c>
      <c r="F53" s="4">
        <v>0</v>
      </c>
      <c r="G53" s="4">
        <v>185.334282725512</v>
      </c>
      <c r="H53" s="4">
        <v>-2.9988226176325599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</row>
    <row r="54" spans="1:14" x14ac:dyDescent="0.35">
      <c r="A54">
        <v>2021</v>
      </c>
      <c r="B54">
        <v>5</v>
      </c>
      <c r="C54" s="4">
        <v>633.27387133136097</v>
      </c>
      <c r="D54" s="4">
        <v>384.27275477870199</v>
      </c>
      <c r="E54" s="4">
        <v>25.195548621863299</v>
      </c>
      <c r="F54" s="4">
        <v>44.387299108515002</v>
      </c>
      <c r="G54" s="4">
        <v>183.73657339167201</v>
      </c>
      <c r="H54" s="4">
        <v>-4.3183045693908904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</row>
    <row r="55" spans="1:14" x14ac:dyDescent="0.35">
      <c r="A55">
        <v>2021</v>
      </c>
      <c r="B55">
        <v>6</v>
      </c>
      <c r="C55" s="4">
        <v>849.58865047568202</v>
      </c>
      <c r="D55" s="4">
        <v>369.570826680609</v>
      </c>
      <c r="E55" s="4">
        <v>6.3210106928909396E-2</v>
      </c>
      <c r="F55" s="4">
        <v>194.53494988352799</v>
      </c>
      <c r="G55" s="4">
        <v>178.94344539015</v>
      </c>
      <c r="H55" s="4">
        <v>-3.23872842704316</v>
      </c>
      <c r="I55" s="4">
        <v>109.714946841509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</row>
    <row r="56" spans="1:14" x14ac:dyDescent="0.35">
      <c r="A56">
        <v>2021</v>
      </c>
      <c r="B56">
        <v>7</v>
      </c>
      <c r="C56" s="4">
        <v>883.76784875320698</v>
      </c>
      <c r="D56" s="4">
        <v>377.16567095986898</v>
      </c>
      <c r="E56" s="4">
        <v>0</v>
      </c>
      <c r="F56" s="4">
        <v>169.783620538165</v>
      </c>
      <c r="G56" s="4">
        <v>174.150317388628</v>
      </c>
      <c r="H56" s="4">
        <v>-22.761063667831099</v>
      </c>
      <c r="I56" s="4">
        <v>0</v>
      </c>
      <c r="J56" s="4">
        <v>185.429303534376</v>
      </c>
      <c r="K56" s="4">
        <v>0</v>
      </c>
      <c r="L56" s="4">
        <v>0</v>
      </c>
      <c r="M56" s="4">
        <v>0</v>
      </c>
      <c r="N56" s="4">
        <v>0</v>
      </c>
    </row>
    <row r="57" spans="1:14" x14ac:dyDescent="0.35">
      <c r="A57">
        <v>2021</v>
      </c>
      <c r="B57">
        <v>8</v>
      </c>
      <c r="C57" s="4">
        <v>999.80367421873802</v>
      </c>
      <c r="D57" s="4">
        <v>376.56390422086798</v>
      </c>
      <c r="E57" s="4">
        <v>0</v>
      </c>
      <c r="F57" s="4">
        <v>284.25348257002503</v>
      </c>
      <c r="G57" s="4">
        <v>172.55260805478699</v>
      </c>
      <c r="H57" s="4">
        <v>-5.7877276520308403</v>
      </c>
      <c r="I57" s="4">
        <v>0</v>
      </c>
      <c r="J57" s="4">
        <v>0</v>
      </c>
      <c r="K57" s="4">
        <v>172.22140702508901</v>
      </c>
      <c r="L57" s="4">
        <v>0</v>
      </c>
      <c r="M57" s="4">
        <v>0</v>
      </c>
      <c r="N57" s="4">
        <v>0</v>
      </c>
    </row>
    <row r="58" spans="1:14" x14ac:dyDescent="0.35">
      <c r="A58">
        <v>2021</v>
      </c>
      <c r="B58">
        <v>9</v>
      </c>
      <c r="C58" s="4">
        <v>683.80321405614404</v>
      </c>
      <c r="D58" s="4">
        <v>366.71738183963703</v>
      </c>
      <c r="E58" s="4">
        <v>1.94510660408981</v>
      </c>
      <c r="F58" s="4">
        <v>39.303987592757601</v>
      </c>
      <c r="G58" s="4">
        <v>172.55260805478699</v>
      </c>
      <c r="H58" s="4">
        <v>-5.6677747473255398</v>
      </c>
      <c r="I58" s="4">
        <v>0</v>
      </c>
      <c r="J58" s="4">
        <v>0</v>
      </c>
      <c r="K58" s="4">
        <v>0</v>
      </c>
      <c r="L58" s="4">
        <v>108.95190471219701</v>
      </c>
      <c r="M58" s="4">
        <v>0</v>
      </c>
      <c r="N58" s="4">
        <v>0</v>
      </c>
    </row>
    <row r="59" spans="1:14" x14ac:dyDescent="0.35">
      <c r="A59">
        <v>2021</v>
      </c>
      <c r="B59">
        <v>10</v>
      </c>
      <c r="C59" s="4">
        <v>638.42948859456396</v>
      </c>
      <c r="D59" s="4">
        <v>383.28851212397501</v>
      </c>
      <c r="E59" s="4">
        <v>21.493185687715101</v>
      </c>
      <c r="F59" s="4">
        <v>8.7933896887842202</v>
      </c>
      <c r="G59" s="4">
        <v>172.55260805478699</v>
      </c>
      <c r="H59" s="4">
        <v>-1.8292817967558599</v>
      </c>
      <c r="I59" s="4">
        <v>0</v>
      </c>
      <c r="J59" s="4">
        <v>0</v>
      </c>
      <c r="K59" s="4">
        <v>0</v>
      </c>
      <c r="L59" s="4">
        <v>0</v>
      </c>
      <c r="M59" s="4">
        <v>54.1310748360576</v>
      </c>
      <c r="N59" s="4">
        <v>0</v>
      </c>
    </row>
    <row r="60" spans="1:14" x14ac:dyDescent="0.35">
      <c r="A60">
        <v>2021</v>
      </c>
      <c r="B60">
        <v>11</v>
      </c>
      <c r="C60" s="4">
        <v>641.69911337010103</v>
      </c>
      <c r="D60" s="4">
        <v>375.36563010187598</v>
      </c>
      <c r="E60" s="4">
        <v>81.747263170235797</v>
      </c>
      <c r="F60" s="4">
        <v>0</v>
      </c>
      <c r="G60" s="4">
        <v>174.150317388628</v>
      </c>
      <c r="H60" s="4">
        <v>10.435902709361301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</row>
    <row r="61" spans="1:14" x14ac:dyDescent="0.35">
      <c r="A61">
        <v>2021</v>
      </c>
      <c r="B61">
        <v>12</v>
      </c>
      <c r="C61" s="4">
        <v>667.03898633250299</v>
      </c>
      <c r="D61" s="4">
        <v>393.495455347578</v>
      </c>
      <c r="E61" s="4">
        <v>106.39379182856599</v>
      </c>
      <c r="F61" s="4">
        <v>0</v>
      </c>
      <c r="G61" s="4">
        <v>177.34573605630899</v>
      </c>
      <c r="H61" s="4">
        <v>-10.1959968999507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</row>
    <row r="62" spans="1:14" x14ac:dyDescent="0.35">
      <c r="A62">
        <v>2022</v>
      </c>
      <c r="B62">
        <v>1</v>
      </c>
      <c r="C62" s="4">
        <v>750.33395337183003</v>
      </c>
      <c r="D62" s="4">
        <v>394.88712568685798</v>
      </c>
      <c r="E62" s="4">
        <v>181.56804735881701</v>
      </c>
      <c r="F62" s="4">
        <v>0</v>
      </c>
      <c r="G62" s="4">
        <v>185.334282725512</v>
      </c>
      <c r="H62" s="4">
        <v>-11.4555023993564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</row>
    <row r="63" spans="1:14" x14ac:dyDescent="0.35">
      <c r="A63">
        <v>2022</v>
      </c>
      <c r="B63">
        <v>2</v>
      </c>
      <c r="C63" s="4">
        <v>656.467768469622</v>
      </c>
      <c r="D63" s="4">
        <v>354.65782858532998</v>
      </c>
      <c r="E63" s="4">
        <v>135.22997702528301</v>
      </c>
      <c r="F63" s="4">
        <v>0</v>
      </c>
      <c r="G63" s="4">
        <v>177.34573605630899</v>
      </c>
      <c r="H63" s="4">
        <v>-10.7657731973009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</row>
    <row r="64" spans="1:14" x14ac:dyDescent="0.35">
      <c r="A64">
        <v>2022</v>
      </c>
      <c r="B64">
        <v>3</v>
      </c>
      <c r="C64" s="4">
        <v>672.82849572549799</v>
      </c>
      <c r="D64" s="4">
        <v>390.24970445884799</v>
      </c>
      <c r="E64" s="4">
        <v>108.038626937731</v>
      </c>
      <c r="F64" s="4">
        <v>0</v>
      </c>
      <c r="G64" s="4">
        <v>174.150317388628</v>
      </c>
      <c r="H64" s="4">
        <v>0.38984694029223299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</row>
    <row r="65" spans="1:14" x14ac:dyDescent="0.35">
      <c r="A65">
        <v>2022</v>
      </c>
      <c r="B65">
        <v>4</v>
      </c>
      <c r="C65" s="4">
        <v>592.79121605156195</v>
      </c>
      <c r="D65" s="4">
        <v>370.64762145022303</v>
      </c>
      <c r="E65" s="4">
        <v>62.372661217276502</v>
      </c>
      <c r="F65" s="4">
        <v>0</v>
      </c>
      <c r="G65" s="4">
        <v>159.770933384062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</row>
    <row r="66" spans="1:14" x14ac:dyDescent="0.35">
      <c r="A66">
        <v>2022</v>
      </c>
      <c r="B66">
        <v>5</v>
      </c>
      <c r="C66" s="4">
        <v>607.97488930144402</v>
      </c>
      <c r="D66" s="4">
        <v>380.39945071754602</v>
      </c>
      <c r="E66" s="4">
        <v>13.8771710363797</v>
      </c>
      <c r="F66" s="4">
        <v>53.927334163456301</v>
      </c>
      <c r="G66" s="4">
        <v>159.770933384062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</row>
    <row r="67" spans="1:14" x14ac:dyDescent="0.35">
      <c r="A67">
        <v>2022</v>
      </c>
      <c r="B67">
        <v>6</v>
      </c>
      <c r="C67" s="4">
        <v>735.58145044289301</v>
      </c>
      <c r="D67" s="4">
        <v>366.02455211292897</v>
      </c>
      <c r="E67" s="4">
        <v>0.21139059822442199</v>
      </c>
      <c r="F67" s="4">
        <v>99.859627506167598</v>
      </c>
      <c r="G67" s="4">
        <v>159.770933384062</v>
      </c>
      <c r="H67" s="4">
        <v>0</v>
      </c>
      <c r="I67" s="4">
        <v>109.714946841509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</row>
    <row r="68" spans="1:14" x14ac:dyDescent="0.35">
      <c r="A68">
        <v>2022</v>
      </c>
      <c r="B68">
        <v>7</v>
      </c>
      <c r="C68" s="4">
        <v>943.177966788807</v>
      </c>
      <c r="D68" s="4">
        <v>372.98994803870301</v>
      </c>
      <c r="E68" s="4">
        <v>0</v>
      </c>
      <c r="F68" s="4">
        <v>224.98778183166601</v>
      </c>
      <c r="G68" s="4">
        <v>159.770933384062</v>
      </c>
      <c r="H68" s="4">
        <v>0</v>
      </c>
      <c r="I68" s="4">
        <v>0</v>
      </c>
      <c r="J68" s="4">
        <v>185.429303534376</v>
      </c>
      <c r="K68" s="4">
        <v>0</v>
      </c>
      <c r="L68" s="4">
        <v>0</v>
      </c>
      <c r="M68" s="4">
        <v>0</v>
      </c>
      <c r="N68" s="4">
        <v>0</v>
      </c>
    </row>
    <row r="69" spans="1:14" x14ac:dyDescent="0.35">
      <c r="A69">
        <v>2022</v>
      </c>
      <c r="B69">
        <v>8</v>
      </c>
      <c r="C69" s="4">
        <v>922.60387524878695</v>
      </c>
      <c r="D69" s="4">
        <v>372.34680694734499</v>
      </c>
      <c r="E69" s="4">
        <v>0</v>
      </c>
      <c r="F69" s="4">
        <v>218.26472789229001</v>
      </c>
      <c r="G69" s="4">
        <v>159.770933384062</v>
      </c>
      <c r="H69" s="4">
        <v>0</v>
      </c>
      <c r="I69" s="4">
        <v>0</v>
      </c>
      <c r="J69" s="4">
        <v>0</v>
      </c>
      <c r="K69" s="4">
        <v>172.22140702508901</v>
      </c>
      <c r="L69" s="4">
        <v>0</v>
      </c>
      <c r="M69" s="4">
        <v>0</v>
      </c>
      <c r="N69" s="4">
        <v>0</v>
      </c>
    </row>
    <row r="70" spans="1:14" x14ac:dyDescent="0.35">
      <c r="A70">
        <v>2022</v>
      </c>
      <c r="B70">
        <v>9</v>
      </c>
      <c r="C70" s="4">
        <v>714.732573255087</v>
      </c>
      <c r="D70" s="4">
        <v>362.49328211899399</v>
      </c>
      <c r="E70" s="4">
        <v>5.41958227894622</v>
      </c>
      <c r="F70" s="4">
        <v>78.096870760887498</v>
      </c>
      <c r="G70" s="4">
        <v>159.770933384062</v>
      </c>
      <c r="H70" s="4">
        <v>0</v>
      </c>
      <c r="I70" s="4">
        <v>0</v>
      </c>
      <c r="J70" s="4">
        <v>0</v>
      </c>
      <c r="K70" s="4">
        <v>0</v>
      </c>
      <c r="L70" s="4">
        <v>108.95190471219701</v>
      </c>
      <c r="M70" s="4">
        <v>0</v>
      </c>
      <c r="N70" s="4">
        <v>0</v>
      </c>
    </row>
    <row r="71" spans="1:14" x14ac:dyDescent="0.35">
      <c r="A71">
        <v>2022</v>
      </c>
      <c r="B71">
        <v>10</v>
      </c>
      <c r="C71" s="4">
        <v>630.65028157013103</v>
      </c>
      <c r="D71" s="4">
        <v>379.18495114614501</v>
      </c>
      <c r="E71" s="4">
        <v>37.328800757339799</v>
      </c>
      <c r="F71" s="4">
        <v>0.234521446527026</v>
      </c>
      <c r="G71" s="4">
        <v>159.770933384062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54.1310748360576</v>
      </c>
      <c r="N71" s="4">
        <v>0</v>
      </c>
    </row>
    <row r="72" spans="1:14" x14ac:dyDescent="0.35">
      <c r="A72">
        <v>2022</v>
      </c>
      <c r="B72">
        <v>11</v>
      </c>
      <c r="C72" s="4">
        <v>605.10996751917503</v>
      </c>
      <c r="D72" s="4">
        <v>371.15934637154101</v>
      </c>
      <c r="E72" s="4">
        <v>72.772559084408698</v>
      </c>
      <c r="F72" s="4">
        <v>1.40712867916217</v>
      </c>
      <c r="G72" s="4">
        <v>159.770933384062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</row>
    <row r="73" spans="1:14" x14ac:dyDescent="0.35">
      <c r="A73">
        <v>2022</v>
      </c>
      <c r="B73">
        <v>12</v>
      </c>
      <c r="C73" s="4">
        <v>668.30614388156698</v>
      </c>
      <c r="D73" s="4">
        <v>388.94663052972101</v>
      </c>
      <c r="E73" s="4">
        <v>119.58857996778301</v>
      </c>
      <c r="F73" s="4">
        <v>0</v>
      </c>
      <c r="G73" s="4">
        <v>159.770933384062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</row>
    <row r="74" spans="1:14" x14ac:dyDescent="0.35">
      <c r="A74">
        <v>2023</v>
      </c>
      <c r="B74">
        <v>1</v>
      </c>
      <c r="C74" s="4">
        <v>671.83206994331204</v>
      </c>
      <c r="D74" s="4">
        <v>390.65000076636602</v>
      </c>
      <c r="E74" s="4">
        <v>121.411135792884</v>
      </c>
      <c r="F74" s="4">
        <v>0</v>
      </c>
      <c r="G74" s="4">
        <v>159.770933384062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</row>
    <row r="75" spans="1:14" x14ac:dyDescent="0.35">
      <c r="A75">
        <v>2023</v>
      </c>
      <c r="B75">
        <v>2</v>
      </c>
      <c r="C75" s="4">
        <v>624.03537006250997</v>
      </c>
      <c r="D75" s="4">
        <v>350.93585947326</v>
      </c>
      <c r="E75" s="4">
        <v>113.328577205188</v>
      </c>
      <c r="F75" s="4">
        <v>0</v>
      </c>
      <c r="G75" s="4">
        <v>159.770933384062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</row>
    <row r="76" spans="1:14" x14ac:dyDescent="0.35">
      <c r="A76">
        <v>2023</v>
      </c>
      <c r="B76">
        <v>3</v>
      </c>
      <c r="C76" s="4">
        <v>654.10644021886196</v>
      </c>
      <c r="D76" s="4">
        <v>386.25133787353599</v>
      </c>
      <c r="E76" s="4">
        <v>108.084168961263</v>
      </c>
      <c r="F76" s="4">
        <v>0</v>
      </c>
      <c r="G76" s="4">
        <v>159.770933384062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</row>
    <row r="77" spans="1:14" x14ac:dyDescent="0.35">
      <c r="A77">
        <v>2023</v>
      </c>
      <c r="B77">
        <v>4</v>
      </c>
      <c r="C77" s="4">
        <v>589.77454255531097</v>
      </c>
      <c r="D77" s="4">
        <v>369.465256575821</v>
      </c>
      <c r="E77" s="4">
        <v>49.597073977749901</v>
      </c>
      <c r="F77" s="4">
        <v>10.941278617678</v>
      </c>
      <c r="G77" s="4">
        <v>159.770933384062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</row>
    <row r="78" spans="1:14" x14ac:dyDescent="0.35">
      <c r="A78">
        <v>2023</v>
      </c>
      <c r="B78">
        <v>5</v>
      </c>
      <c r="C78" s="4">
        <v>582.83809619695501</v>
      </c>
      <c r="D78" s="4">
        <v>379.34957343003202</v>
      </c>
      <c r="E78" s="4">
        <v>20.7486640578059</v>
      </c>
      <c r="F78" s="4">
        <v>22.968925325054599</v>
      </c>
      <c r="G78" s="4">
        <v>159.770933384062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</row>
    <row r="79" spans="1:14" x14ac:dyDescent="0.35">
      <c r="A79">
        <v>2023</v>
      </c>
      <c r="B79">
        <v>6</v>
      </c>
      <c r="C79" s="4">
        <v>725.39012459550202</v>
      </c>
      <c r="D79" s="4">
        <v>365.19250888010299</v>
      </c>
      <c r="E79" s="4">
        <v>0</v>
      </c>
      <c r="F79" s="4">
        <v>90.711735489827305</v>
      </c>
      <c r="G79" s="4">
        <v>159.770933384062</v>
      </c>
      <c r="H79" s="4">
        <v>0</v>
      </c>
      <c r="I79" s="4">
        <v>109.714946841509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</row>
    <row r="80" spans="1:14" x14ac:dyDescent="0.35">
      <c r="A80">
        <v>2023</v>
      </c>
      <c r="B80">
        <v>7</v>
      </c>
      <c r="C80" s="4">
        <v>916.00394544836001</v>
      </c>
      <c r="D80" s="4">
        <v>373.081747424041</v>
      </c>
      <c r="E80" s="4">
        <v>0</v>
      </c>
      <c r="F80" s="4">
        <v>197.72196110588001</v>
      </c>
      <c r="G80" s="4">
        <v>159.770933384062</v>
      </c>
      <c r="H80" s="4">
        <v>0</v>
      </c>
      <c r="I80" s="4">
        <v>0</v>
      </c>
      <c r="J80" s="4">
        <v>185.429303534376</v>
      </c>
      <c r="K80" s="4">
        <v>0</v>
      </c>
      <c r="L80" s="4">
        <v>0</v>
      </c>
      <c r="M80" s="4">
        <v>0</v>
      </c>
      <c r="N80" s="4">
        <v>0</v>
      </c>
    </row>
    <row r="81" spans="1:14" x14ac:dyDescent="0.35">
      <c r="A81">
        <v>2023</v>
      </c>
      <c r="B81">
        <v>8</v>
      </c>
      <c r="C81" s="4">
        <v>813.59736955448102</v>
      </c>
      <c r="D81" s="4">
        <v>372.38866145718498</v>
      </c>
      <c r="E81" s="4">
        <v>0</v>
      </c>
      <c r="F81" s="4">
        <v>109.216367688144</v>
      </c>
      <c r="G81" s="4">
        <v>159.770933384062</v>
      </c>
      <c r="H81" s="4">
        <v>0</v>
      </c>
      <c r="I81" s="4">
        <v>0</v>
      </c>
      <c r="J81" s="4">
        <v>0</v>
      </c>
      <c r="K81" s="4">
        <v>172.22140702508901</v>
      </c>
      <c r="L81" s="4">
        <v>0</v>
      </c>
      <c r="M81" s="4">
        <v>0</v>
      </c>
      <c r="N81" s="4">
        <v>0</v>
      </c>
    </row>
    <row r="82" spans="1:14" x14ac:dyDescent="0.35">
      <c r="A82">
        <v>2023</v>
      </c>
      <c r="B82">
        <v>9</v>
      </c>
      <c r="C82" s="4">
        <v>704.90096336790702</v>
      </c>
      <c r="D82" s="4">
        <v>362.41925822454698</v>
      </c>
      <c r="E82" s="4">
        <v>1.2323728791919899</v>
      </c>
      <c r="F82" s="4">
        <v>72.526494167908197</v>
      </c>
      <c r="G82" s="4">
        <v>159.770933384062</v>
      </c>
      <c r="H82" s="4">
        <v>0</v>
      </c>
      <c r="I82" s="4">
        <v>0</v>
      </c>
      <c r="J82" s="4">
        <v>0</v>
      </c>
      <c r="K82" s="4">
        <v>0</v>
      </c>
      <c r="L82" s="4">
        <v>108.95190471219701</v>
      </c>
      <c r="M82" s="4">
        <v>0</v>
      </c>
      <c r="N82" s="4">
        <v>0</v>
      </c>
    </row>
    <row r="83" spans="1:14" x14ac:dyDescent="0.35">
      <c r="A83">
        <v>2023</v>
      </c>
      <c r="B83">
        <v>10</v>
      </c>
      <c r="C83" s="4">
        <v>656.15422332104004</v>
      </c>
      <c r="D83" s="4">
        <v>378.802598203407</v>
      </c>
      <c r="E83" s="4">
        <v>29.950046754828701</v>
      </c>
      <c r="F83" s="4">
        <v>33.499570142683801</v>
      </c>
      <c r="G83" s="4">
        <v>159.770933384062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54.1310748360576</v>
      </c>
      <c r="N83" s="4">
        <v>0</v>
      </c>
    </row>
    <row r="84" spans="1:14" x14ac:dyDescent="0.35">
      <c r="A84">
        <v>2023</v>
      </c>
      <c r="B84">
        <v>11</v>
      </c>
      <c r="C84" s="4">
        <v>612.29791232025605</v>
      </c>
      <c r="D84" s="4">
        <v>370.59863219838599</v>
      </c>
      <c r="E84" s="4">
        <v>81.9283467378078</v>
      </c>
      <c r="F84" s="4">
        <v>0</v>
      </c>
      <c r="G84" s="4">
        <v>159.770933384062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</row>
    <row r="85" spans="1:14" x14ac:dyDescent="0.35">
      <c r="A85">
        <v>2023</v>
      </c>
      <c r="B85">
        <v>12</v>
      </c>
      <c r="C85" s="4">
        <v>641.97060785068402</v>
      </c>
      <c r="D85" s="4">
        <v>388.22231673489199</v>
      </c>
      <c r="E85" s="4">
        <v>93.977357731729001</v>
      </c>
      <c r="F85" s="4">
        <v>0</v>
      </c>
      <c r="G85" s="4">
        <v>159.770933384062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</row>
    <row r="86" spans="1:14" x14ac:dyDescent="0.35">
      <c r="A86">
        <v>2024</v>
      </c>
      <c r="B86">
        <v>1</v>
      </c>
      <c r="C86" s="4">
        <v>681.35443776072202</v>
      </c>
      <c r="D86" s="4">
        <v>391.161409689501</v>
      </c>
      <c r="E86" s="4">
        <v>130.42209468715899</v>
      </c>
      <c r="F86" s="4">
        <v>0</v>
      </c>
      <c r="G86" s="4">
        <v>159.770933384062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</row>
    <row r="87" spans="1:14" x14ac:dyDescent="0.35">
      <c r="A87">
        <v>2024</v>
      </c>
      <c r="B87">
        <v>2</v>
      </c>
      <c r="C87" s="4">
        <v>629.64587274740404</v>
      </c>
      <c r="D87" s="4">
        <v>363.99232207888798</v>
      </c>
      <c r="E87" s="4">
        <v>105.882617284454</v>
      </c>
      <c r="F87" s="4">
        <v>0</v>
      </c>
      <c r="G87" s="4">
        <v>159.770933384062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</row>
    <row r="88" spans="1:14" x14ac:dyDescent="0.35">
      <c r="A88">
        <v>2024</v>
      </c>
      <c r="B88">
        <v>3</v>
      </c>
      <c r="C88" s="4">
        <v>632.99435569348998</v>
      </c>
      <c r="D88" s="4">
        <v>386.86168253780198</v>
      </c>
      <c r="E88" s="4">
        <v>86.361739771625096</v>
      </c>
      <c r="F88" s="4">
        <v>0</v>
      </c>
      <c r="G88" s="4">
        <v>159.770933384062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</row>
    <row r="89" spans="1:14" x14ac:dyDescent="0.35">
      <c r="A89">
        <v>2024</v>
      </c>
      <c r="B89">
        <v>4</v>
      </c>
      <c r="C89" s="4">
        <v>578.58516178196601</v>
      </c>
      <c r="D89" s="4">
        <v>370.440414676942</v>
      </c>
      <c r="E89" s="4">
        <v>48.373813720960698</v>
      </c>
      <c r="F89" s="4">
        <v>0</v>
      </c>
      <c r="G89" s="4">
        <v>159.770933384062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</row>
    <row r="90" spans="1:14" x14ac:dyDescent="0.35">
      <c r="A90">
        <v>2024</v>
      </c>
      <c r="B90">
        <v>5</v>
      </c>
      <c r="C90" s="4">
        <v>576.24261072519505</v>
      </c>
      <c r="D90" s="4">
        <v>380.43075939994998</v>
      </c>
      <c r="E90" s="4">
        <v>4.05882494988992</v>
      </c>
      <c r="F90" s="4">
        <v>31.982092991292198</v>
      </c>
      <c r="G90" s="4">
        <v>159.770933384062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</row>
    <row r="91" spans="1:14" x14ac:dyDescent="0.35">
      <c r="A91">
        <v>2024</v>
      </c>
      <c r="B91">
        <v>6</v>
      </c>
      <c r="C91" s="4">
        <v>763.24076534584003</v>
      </c>
      <c r="D91" s="4">
        <v>366.31299403330502</v>
      </c>
      <c r="E91" s="4">
        <v>0.44278090362435402</v>
      </c>
      <c r="F91" s="4">
        <v>126.999110183339</v>
      </c>
      <c r="G91" s="4">
        <v>159.770933384062</v>
      </c>
      <c r="H91" s="4">
        <v>0</v>
      </c>
      <c r="I91" s="4">
        <v>109.714946841509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</row>
    <row r="92" spans="1:14" x14ac:dyDescent="0.35">
      <c r="A92">
        <v>2024</v>
      </c>
      <c r="B92">
        <v>7</v>
      </c>
      <c r="C92" s="4">
        <v>937.73221450257995</v>
      </c>
      <c r="D92" s="4">
        <v>375.48298195568202</v>
      </c>
      <c r="E92" s="4">
        <v>0</v>
      </c>
      <c r="F92" s="4">
        <v>217.04899562846001</v>
      </c>
      <c r="G92" s="4">
        <v>159.770933384062</v>
      </c>
      <c r="H92" s="4">
        <v>0</v>
      </c>
      <c r="I92" s="4">
        <v>0</v>
      </c>
      <c r="J92" s="4">
        <v>185.429303534376</v>
      </c>
      <c r="K92" s="4">
        <v>0</v>
      </c>
      <c r="L92" s="4">
        <v>0</v>
      </c>
      <c r="M92" s="4">
        <v>0</v>
      </c>
      <c r="N92" s="4">
        <v>0</v>
      </c>
    </row>
    <row r="93" spans="1:14" x14ac:dyDescent="0.35">
      <c r="A93">
        <v>2024</v>
      </c>
      <c r="B93">
        <v>8</v>
      </c>
      <c r="C93" s="4">
        <v>862.11103606805602</v>
      </c>
      <c r="D93" s="4">
        <v>374.76935318228999</v>
      </c>
      <c r="E93" s="4">
        <v>3.7002134245438599E-2</v>
      </c>
      <c r="F93" s="4">
        <v>155.312340342369</v>
      </c>
      <c r="G93" s="4">
        <v>159.770933384062</v>
      </c>
      <c r="H93" s="4">
        <v>0</v>
      </c>
      <c r="I93" s="4">
        <v>0</v>
      </c>
      <c r="J93" s="4">
        <v>0</v>
      </c>
      <c r="K93" s="4">
        <v>172.22140702508901</v>
      </c>
      <c r="L93" s="4">
        <v>0</v>
      </c>
      <c r="M93" s="4">
        <v>0</v>
      </c>
      <c r="N93" s="4">
        <v>0</v>
      </c>
    </row>
    <row r="94" spans="1:14" x14ac:dyDescent="0.35">
      <c r="A94">
        <v>2024</v>
      </c>
      <c r="B94">
        <v>9</v>
      </c>
      <c r="C94" s="4">
        <v>701.73417052976197</v>
      </c>
      <c r="D94" s="4">
        <v>364.68299693075102</v>
      </c>
      <c r="E94" s="4">
        <v>1.23340447484795</v>
      </c>
      <c r="F94" s="4">
        <v>67.094931027903201</v>
      </c>
      <c r="G94" s="4">
        <v>159.770933384062</v>
      </c>
      <c r="H94" s="4">
        <v>0</v>
      </c>
      <c r="I94" s="4">
        <v>0</v>
      </c>
      <c r="J94" s="4">
        <v>0</v>
      </c>
      <c r="K94" s="4">
        <v>0</v>
      </c>
      <c r="L94" s="4">
        <v>108.95190471219701</v>
      </c>
      <c r="M94" s="4">
        <v>0</v>
      </c>
      <c r="N94" s="4">
        <v>0</v>
      </c>
    </row>
    <row r="95" spans="1:14" x14ac:dyDescent="0.35">
      <c r="A95">
        <v>2024</v>
      </c>
      <c r="B95">
        <v>10</v>
      </c>
      <c r="C95" s="4">
        <v>629.94547579548203</v>
      </c>
      <c r="D95" s="4">
        <v>382.05301224386301</v>
      </c>
      <c r="E95" s="4">
        <v>29.398151318164501</v>
      </c>
      <c r="F95" s="4">
        <v>4.59230401333381</v>
      </c>
      <c r="G95" s="4">
        <v>159.770933384062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54.1310748360576</v>
      </c>
      <c r="N95" s="4">
        <v>0</v>
      </c>
    </row>
    <row r="96" spans="1:14" x14ac:dyDescent="0.35">
      <c r="A96">
        <v>2024</v>
      </c>
      <c r="B96">
        <v>11</v>
      </c>
      <c r="C96" s="4">
        <v>602.46927496816397</v>
      </c>
      <c r="D96" s="4">
        <v>373.67738140326099</v>
      </c>
      <c r="E96" s="4">
        <v>66.374547698580898</v>
      </c>
      <c r="F96" s="4">
        <v>2.64641248226016</v>
      </c>
      <c r="G96" s="4">
        <v>159.770933384062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</row>
    <row r="97" spans="1:14" x14ac:dyDescent="0.35">
      <c r="A97">
        <v>2024</v>
      </c>
      <c r="B97">
        <v>12</v>
      </c>
      <c r="C97" s="4">
        <v>670.79690154261402</v>
      </c>
      <c r="D97" s="4">
        <v>391.35645396181798</v>
      </c>
      <c r="E97" s="4">
        <v>119.669514196734</v>
      </c>
      <c r="F97" s="4">
        <v>0</v>
      </c>
      <c r="G97" s="4">
        <v>159.770933384062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</row>
    <row r="98" spans="1:14" x14ac:dyDescent="0.35">
      <c r="A98">
        <v>2025</v>
      </c>
      <c r="B98">
        <v>1</v>
      </c>
      <c r="C98" s="4">
        <v>711.33305308511103</v>
      </c>
      <c r="D98" s="4">
        <v>394.45598275525299</v>
      </c>
      <c r="E98" s="4">
        <v>157.10613694579601</v>
      </c>
      <c r="F98" s="4">
        <v>0</v>
      </c>
      <c r="G98" s="4">
        <v>159.770933384062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</row>
    <row r="99" spans="1:14" x14ac:dyDescent="0.35">
      <c r="A99">
        <v>2025</v>
      </c>
      <c r="B99">
        <v>2</v>
      </c>
      <c r="C99" s="4">
        <v>652.99549160836602</v>
      </c>
      <c r="D99" s="4">
        <v>354.42180776745101</v>
      </c>
      <c r="E99" s="4">
        <v>138.802750456853</v>
      </c>
      <c r="F99" s="4">
        <v>0</v>
      </c>
      <c r="G99" s="4">
        <v>159.770933384062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</row>
    <row r="100" spans="1:14" x14ac:dyDescent="0.35">
      <c r="A100">
        <v>2025</v>
      </c>
      <c r="B100">
        <v>3</v>
      </c>
      <c r="C100" s="4">
        <v>647.79010786328297</v>
      </c>
      <c r="D100" s="4">
        <v>390.16931997930902</v>
      </c>
      <c r="E100" s="4">
        <v>97.849854499910705</v>
      </c>
      <c r="F100" s="4">
        <v>0</v>
      </c>
      <c r="G100" s="4">
        <v>159.770933384062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</row>
    <row r="101" spans="1:14" x14ac:dyDescent="0.35">
      <c r="A101">
        <v>2025</v>
      </c>
      <c r="B101">
        <v>4</v>
      </c>
      <c r="C101" s="4">
        <v>589.80292250741297</v>
      </c>
      <c r="D101" s="4">
        <v>372.78788209326399</v>
      </c>
      <c r="E101" s="4">
        <v>57.244107030086198</v>
      </c>
      <c r="F101" s="4">
        <v>0</v>
      </c>
      <c r="G101" s="4">
        <v>159.770933384062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</row>
    <row r="102" spans="1:14" x14ac:dyDescent="0.35">
      <c r="A102">
        <v>2025</v>
      </c>
      <c r="B102">
        <v>5</v>
      </c>
      <c r="C102" s="4">
        <v>570.25558391981804</v>
      </c>
      <c r="D102" s="4">
        <v>382.87266275362401</v>
      </c>
      <c r="E102" s="4">
        <v>19.969162634169901</v>
      </c>
      <c r="F102" s="4">
        <v>7.6428251479617098</v>
      </c>
      <c r="G102" s="4">
        <v>159.770933384062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</row>
    <row r="103" spans="1:14" x14ac:dyDescent="0.35">
      <c r="A103">
        <v>2025</v>
      </c>
      <c r="B103">
        <v>6</v>
      </c>
      <c r="C103" s="4">
        <v>792.31544493801596</v>
      </c>
      <c r="D103" s="4">
        <v>368.68979429075699</v>
      </c>
      <c r="E103" s="4">
        <v>1.12729143902572</v>
      </c>
      <c r="F103" s="4">
        <v>153.012478982662</v>
      </c>
      <c r="G103" s="4">
        <v>159.770933384062</v>
      </c>
      <c r="H103" s="4">
        <v>0</v>
      </c>
      <c r="I103" s="4">
        <v>109.714946841509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</row>
    <row r="104" spans="1:14" x14ac:dyDescent="0.35">
      <c r="A104">
        <v>2025</v>
      </c>
      <c r="B104">
        <v>7</v>
      </c>
      <c r="C104" s="4">
        <v>1007.08242903753</v>
      </c>
      <c r="D104" s="4">
        <v>376.81685250100799</v>
      </c>
      <c r="E104" s="4">
        <v>0</v>
      </c>
      <c r="F104" s="4">
        <v>285.06533961808299</v>
      </c>
      <c r="G104" s="4">
        <v>159.770933384062</v>
      </c>
      <c r="H104" s="4">
        <v>0</v>
      </c>
      <c r="I104" s="4">
        <v>0</v>
      </c>
      <c r="J104" s="4">
        <v>185.429303534376</v>
      </c>
      <c r="K104" s="4">
        <v>0</v>
      </c>
      <c r="L104" s="4">
        <v>0</v>
      </c>
      <c r="M104" s="4">
        <v>0</v>
      </c>
      <c r="N104" s="4">
        <v>0</v>
      </c>
    </row>
    <row r="105" spans="1:14" x14ac:dyDescent="0.35">
      <c r="A105">
        <v>2025</v>
      </c>
      <c r="B105">
        <v>8</v>
      </c>
      <c r="C105" s="4">
        <v>896.219069788296</v>
      </c>
      <c r="D105" s="4">
        <v>376.09878809556301</v>
      </c>
      <c r="E105" s="4">
        <v>0.37155785897911803</v>
      </c>
      <c r="F105" s="4">
        <v>187.75638342460201</v>
      </c>
      <c r="G105" s="4">
        <v>159.770933384062</v>
      </c>
      <c r="H105" s="4">
        <v>0</v>
      </c>
      <c r="I105" s="4">
        <v>0</v>
      </c>
      <c r="J105" s="4">
        <v>0</v>
      </c>
      <c r="K105" s="4">
        <v>172.22140702508901</v>
      </c>
      <c r="L105" s="4">
        <v>0</v>
      </c>
      <c r="M105" s="4">
        <v>0</v>
      </c>
      <c r="N105" s="4">
        <v>0</v>
      </c>
    </row>
    <row r="106" spans="1:14" x14ac:dyDescent="0.35">
      <c r="A106">
        <v>2025</v>
      </c>
      <c r="B106">
        <v>9</v>
      </c>
      <c r="C106" s="4">
        <v>689.39869379625895</v>
      </c>
      <c r="D106" s="4">
        <v>365.96012571327901</v>
      </c>
      <c r="E106" s="4">
        <v>0.68118940812838202</v>
      </c>
      <c r="F106" s="4">
        <v>54.034540578591802</v>
      </c>
      <c r="G106" s="4">
        <v>159.770933384062</v>
      </c>
      <c r="H106" s="4">
        <v>0</v>
      </c>
      <c r="I106" s="4">
        <v>0</v>
      </c>
      <c r="J106" s="4">
        <v>0</v>
      </c>
      <c r="K106" s="4">
        <v>0</v>
      </c>
      <c r="L106" s="4">
        <v>108.95190471219701</v>
      </c>
      <c r="M106" s="4">
        <v>0</v>
      </c>
      <c r="N106" s="4">
        <v>0</v>
      </c>
    </row>
    <row r="107" spans="1:14" x14ac:dyDescent="0.35">
      <c r="A107">
        <v>2025</v>
      </c>
      <c r="B107">
        <v>10</v>
      </c>
      <c r="C107" s="4">
        <v>643.85432804947902</v>
      </c>
      <c r="D107" s="4">
        <v>382.86370443505899</v>
      </c>
      <c r="E107" s="4">
        <v>31.789774465901701</v>
      </c>
      <c r="F107" s="4">
        <v>15.298840928397899</v>
      </c>
      <c r="G107" s="4">
        <v>159.770933384062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54.1310748360576</v>
      </c>
      <c r="N107" s="4">
        <v>0</v>
      </c>
    </row>
    <row r="108" spans="1:14" x14ac:dyDescent="0.35">
      <c r="A108">
        <v>2025</v>
      </c>
      <c r="B108">
        <v>11</v>
      </c>
      <c r="C108" s="4">
        <v>619.53471494564405</v>
      </c>
      <c r="D108" s="4">
        <v>374.42485112133102</v>
      </c>
      <c r="E108" s="4">
        <v>85.338930440250195</v>
      </c>
      <c r="F108" s="4">
        <v>0</v>
      </c>
      <c r="G108" s="4">
        <v>159.770933384062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</row>
    <row r="109" spans="1:14" x14ac:dyDescent="0.35">
      <c r="A109">
        <v>2025</v>
      </c>
      <c r="B109">
        <v>12</v>
      </c>
      <c r="C109" s="4">
        <v>693.59960755115299</v>
      </c>
      <c r="D109" s="4">
        <v>392.08893091662702</v>
      </c>
      <c r="E109" s="4">
        <v>141.73974325046399</v>
      </c>
      <c r="F109" s="4">
        <v>0</v>
      </c>
      <c r="G109" s="4">
        <v>159.770933384062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</row>
    <row r="110" spans="1:14" x14ac:dyDescent="0.35">
      <c r="A110">
        <v>2026</v>
      </c>
      <c r="B110">
        <v>1</v>
      </c>
      <c r="C110" s="4">
        <v>699.58736786408599</v>
      </c>
      <c r="D110" s="4">
        <v>394.59205912418503</v>
      </c>
      <c r="E110" s="4">
        <v>145.22437535583899</v>
      </c>
      <c r="F110" s="4">
        <v>0</v>
      </c>
      <c r="G110" s="4">
        <v>159.770933384062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</row>
    <row r="111" spans="1:14" x14ac:dyDescent="0.35">
      <c r="A111">
        <v>2026</v>
      </c>
      <c r="B111">
        <v>2</v>
      </c>
      <c r="C111" s="4">
        <v>637.65069755501997</v>
      </c>
      <c r="D111" s="4">
        <v>354.55790222776</v>
      </c>
      <c r="E111" s="4">
        <v>123.32186194319701</v>
      </c>
      <c r="F111" s="4">
        <v>0</v>
      </c>
      <c r="G111" s="4">
        <v>159.770933384062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</row>
    <row r="112" spans="1:14" x14ac:dyDescent="0.35">
      <c r="A112">
        <v>2026</v>
      </c>
      <c r="B112">
        <v>3</v>
      </c>
      <c r="C112" s="4">
        <v>653.84254172274495</v>
      </c>
      <c r="D112" s="4">
        <v>390.33724888745502</v>
      </c>
      <c r="E112" s="4">
        <v>103.73435945122699</v>
      </c>
      <c r="F112" s="4">
        <v>0</v>
      </c>
      <c r="G112" s="4">
        <v>159.770933384062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</row>
    <row r="113" spans="1:14" x14ac:dyDescent="0.35">
      <c r="A113">
        <v>2026</v>
      </c>
      <c r="B113">
        <v>4</v>
      </c>
      <c r="C113" s="4">
        <v>595.37398629885899</v>
      </c>
      <c r="D113" s="4">
        <v>373.62033700131599</v>
      </c>
      <c r="E113" s="4">
        <v>60.885792849423197</v>
      </c>
      <c r="F113" s="4">
        <v>1.0969230640575001</v>
      </c>
      <c r="G113" s="4">
        <v>159.770933384062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</row>
    <row r="114" spans="1:14" x14ac:dyDescent="0.35">
      <c r="A114">
        <v>2026</v>
      </c>
      <c r="B114">
        <v>5</v>
      </c>
      <c r="C114" s="4">
        <v>596.81427929362303</v>
      </c>
      <c r="D114" s="4">
        <v>383.74357642763601</v>
      </c>
      <c r="E114" s="4">
        <v>19.800828249076702</v>
      </c>
      <c r="F114" s="4">
        <v>33.498941232848203</v>
      </c>
      <c r="G114" s="4">
        <v>159.770933384062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</row>
    <row r="115" spans="1:14" x14ac:dyDescent="0.35">
      <c r="A115">
        <v>2026</v>
      </c>
      <c r="B115">
        <v>6</v>
      </c>
      <c r="C115" s="4">
        <v>760.06332349766797</v>
      </c>
      <c r="D115" s="4">
        <v>369.536370925558</v>
      </c>
      <c r="E115" s="4">
        <v>0.83075187975493303</v>
      </c>
      <c r="F115" s="4">
        <v>120.210320466784</v>
      </c>
      <c r="G115" s="4">
        <v>159.770933384062</v>
      </c>
      <c r="H115" s="4">
        <v>0</v>
      </c>
      <c r="I115" s="4">
        <v>109.714946841509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</row>
    <row r="116" spans="1:14" x14ac:dyDescent="0.35">
      <c r="A116">
        <v>2026</v>
      </c>
      <c r="B116">
        <v>7</v>
      </c>
      <c r="C116" s="4">
        <v>962.93984711227404</v>
      </c>
      <c r="D116" s="4">
        <v>378.02490631305301</v>
      </c>
      <c r="E116" s="4">
        <v>0</v>
      </c>
      <c r="F116" s="4">
        <v>239.714703880782</v>
      </c>
      <c r="G116" s="4">
        <v>159.770933384062</v>
      </c>
      <c r="H116" s="4">
        <v>0</v>
      </c>
      <c r="I116" s="4">
        <v>0</v>
      </c>
      <c r="J116" s="4">
        <v>185.429303534376</v>
      </c>
      <c r="K116" s="4">
        <v>0</v>
      </c>
      <c r="L116" s="4">
        <v>0</v>
      </c>
      <c r="M116" s="4">
        <v>0</v>
      </c>
      <c r="N116" s="4">
        <v>0</v>
      </c>
    </row>
    <row r="117" spans="1:14" x14ac:dyDescent="0.35">
      <c r="A117">
        <v>2026</v>
      </c>
      <c r="B117">
        <v>8</v>
      </c>
      <c r="C117" s="4">
        <v>906.64367481302497</v>
      </c>
      <c r="D117" s="4">
        <v>377.30851506860301</v>
      </c>
      <c r="E117" s="4">
        <v>5.34300011619986E-2</v>
      </c>
      <c r="F117" s="4">
        <v>197.28938933410799</v>
      </c>
      <c r="G117" s="4">
        <v>159.770933384062</v>
      </c>
      <c r="H117" s="4">
        <v>0</v>
      </c>
      <c r="I117" s="4">
        <v>0</v>
      </c>
      <c r="J117" s="4">
        <v>0</v>
      </c>
      <c r="K117" s="4">
        <v>172.22140702508901</v>
      </c>
      <c r="L117" s="4">
        <v>0</v>
      </c>
      <c r="M117" s="4">
        <v>0</v>
      </c>
      <c r="N117" s="4">
        <v>0</v>
      </c>
    </row>
    <row r="118" spans="1:14" x14ac:dyDescent="0.35">
      <c r="A118">
        <v>2026</v>
      </c>
      <c r="B118">
        <v>9</v>
      </c>
      <c r="C118" s="4">
        <v>712.23566653897205</v>
      </c>
      <c r="D118" s="4">
        <v>367.13183520333803</v>
      </c>
      <c r="E118" s="4">
        <v>2.6777128489327202</v>
      </c>
      <c r="F118" s="4">
        <v>73.703280390441094</v>
      </c>
      <c r="G118" s="4">
        <v>159.770933384062</v>
      </c>
      <c r="H118" s="4">
        <v>0</v>
      </c>
      <c r="I118" s="4">
        <v>0</v>
      </c>
      <c r="J118" s="4">
        <v>0</v>
      </c>
      <c r="K118" s="4">
        <v>0</v>
      </c>
      <c r="L118" s="4">
        <v>108.95190471219701</v>
      </c>
      <c r="M118" s="4">
        <v>0</v>
      </c>
      <c r="N118" s="4">
        <v>0</v>
      </c>
    </row>
    <row r="119" spans="1:14" x14ac:dyDescent="0.35">
      <c r="A119">
        <v>2026</v>
      </c>
      <c r="B119">
        <v>10</v>
      </c>
      <c r="C119" s="4">
        <v>641.75880161698001</v>
      </c>
      <c r="D119" s="4">
        <v>384.19062159737501</v>
      </c>
      <c r="E119" s="4">
        <v>33.508556702369297</v>
      </c>
      <c r="F119" s="4">
        <v>10.157615097115199</v>
      </c>
      <c r="G119" s="4">
        <v>159.770933384062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54.1310748360576</v>
      </c>
      <c r="N119" s="4">
        <v>0</v>
      </c>
    </row>
    <row r="120" spans="1:14" x14ac:dyDescent="0.35">
      <c r="A120">
        <v>2026</v>
      </c>
      <c r="B120">
        <v>11</v>
      </c>
      <c r="C120" s="4">
        <v>616.13854108624002</v>
      </c>
      <c r="D120" s="4">
        <v>375.69301298135002</v>
      </c>
      <c r="E120" s="4">
        <v>80.269225584181896</v>
      </c>
      <c r="F120" s="4">
        <v>0.40536913664619201</v>
      </c>
      <c r="G120" s="4">
        <v>159.770933384062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</row>
    <row r="121" spans="1:14" x14ac:dyDescent="0.35">
      <c r="A121">
        <v>2026</v>
      </c>
      <c r="B121">
        <v>12</v>
      </c>
      <c r="C121" s="4">
        <v>675.45573593633503</v>
      </c>
      <c r="D121" s="4">
        <v>393.37589527959301</v>
      </c>
      <c r="E121" s="4">
        <v>122.30890727267899</v>
      </c>
      <c r="F121" s="4">
        <v>0</v>
      </c>
      <c r="G121" s="4">
        <v>159.770933384062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</row>
    <row r="122" spans="1:14" x14ac:dyDescent="0.35">
      <c r="A122">
        <v>2027</v>
      </c>
      <c r="B122">
        <v>1</v>
      </c>
      <c r="C122" s="4">
        <v>702.18214125124905</v>
      </c>
      <c r="D122" s="4">
        <v>396.78236254690199</v>
      </c>
      <c r="E122" s="4">
        <v>145.628845320285</v>
      </c>
      <c r="F122" s="4">
        <v>0</v>
      </c>
      <c r="G122" s="4">
        <v>159.770933384062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</row>
    <row r="123" spans="1:14" x14ac:dyDescent="0.35">
      <c r="A123">
        <v>2027</v>
      </c>
      <c r="B123">
        <v>2</v>
      </c>
      <c r="C123" s="4">
        <v>639.97197193462296</v>
      </c>
      <c r="D123" s="4">
        <v>356.53570817106799</v>
      </c>
      <c r="E123" s="4">
        <v>123.665330379493</v>
      </c>
      <c r="F123" s="4">
        <v>0</v>
      </c>
      <c r="G123" s="4">
        <v>159.770933384062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</row>
    <row r="124" spans="1:14" x14ac:dyDescent="0.35">
      <c r="A124">
        <v>2027</v>
      </c>
      <c r="B124">
        <v>3</v>
      </c>
      <c r="C124" s="4">
        <v>656.32245259543504</v>
      </c>
      <c r="D124" s="4">
        <v>392.52824522650599</v>
      </c>
      <c r="E124" s="4">
        <v>104.023273984867</v>
      </c>
      <c r="F124" s="4">
        <v>0</v>
      </c>
      <c r="G124" s="4">
        <v>159.770933384062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</row>
    <row r="125" spans="1:14" x14ac:dyDescent="0.35">
      <c r="A125">
        <v>2027</v>
      </c>
      <c r="B125">
        <v>4</v>
      </c>
      <c r="C125" s="4">
        <v>597.65540476484398</v>
      </c>
      <c r="D125" s="4">
        <v>375.73452288102601</v>
      </c>
      <c r="E125" s="4">
        <v>61.053491435800503</v>
      </c>
      <c r="F125" s="4">
        <v>1.0964570639545601</v>
      </c>
      <c r="G125" s="4">
        <v>159.770933384062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</row>
    <row r="126" spans="1:14" x14ac:dyDescent="0.35">
      <c r="A126">
        <v>2027</v>
      </c>
      <c r="B126">
        <v>5</v>
      </c>
      <c r="C126" s="4">
        <v>599.03105120657199</v>
      </c>
      <c r="D126" s="4">
        <v>385.920041824289</v>
      </c>
      <c r="E126" s="4">
        <v>19.855365945821099</v>
      </c>
      <c r="F126" s="4">
        <v>33.4847100523995</v>
      </c>
      <c r="G126" s="4">
        <v>159.770933384062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</row>
    <row r="127" spans="1:14" x14ac:dyDescent="0.35">
      <c r="A127">
        <v>2027</v>
      </c>
      <c r="B127">
        <v>6</v>
      </c>
      <c r="C127" s="4">
        <v>762.10430724784703</v>
      </c>
      <c r="D127" s="4">
        <v>371.62613484761403</v>
      </c>
      <c r="E127" s="4">
        <v>0.83304003121597603</v>
      </c>
      <c r="F127" s="4">
        <v>120.159252143446</v>
      </c>
      <c r="G127" s="4">
        <v>159.770933384062</v>
      </c>
      <c r="H127" s="4">
        <v>0</v>
      </c>
      <c r="I127" s="4">
        <v>109.714946841509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</row>
    <row r="128" spans="1:14" x14ac:dyDescent="0.35">
      <c r="A128">
        <v>2027</v>
      </c>
      <c r="B128">
        <v>7</v>
      </c>
      <c r="C128" s="4">
        <v>964.90834744372501</v>
      </c>
      <c r="D128" s="4">
        <v>380.13214133456597</v>
      </c>
      <c r="E128" s="4">
        <v>0</v>
      </c>
      <c r="F128" s="4">
        <v>239.57596919072</v>
      </c>
      <c r="G128" s="4">
        <v>159.770933384062</v>
      </c>
      <c r="H128" s="4">
        <v>0</v>
      </c>
      <c r="I128" s="4">
        <v>0</v>
      </c>
      <c r="J128" s="4">
        <v>185.429303534376</v>
      </c>
      <c r="K128" s="4">
        <v>0</v>
      </c>
      <c r="L128" s="4">
        <v>0</v>
      </c>
      <c r="M128" s="4">
        <v>0</v>
      </c>
      <c r="N128" s="4">
        <v>0</v>
      </c>
    </row>
    <row r="129" spans="1:14" x14ac:dyDescent="0.35">
      <c r="A129">
        <v>2027</v>
      </c>
      <c r="B129">
        <v>8</v>
      </c>
      <c r="C129" s="4">
        <v>908.64298019449495</v>
      </c>
      <c r="D129" s="4">
        <v>379.42186261116098</v>
      </c>
      <c r="E129" s="4">
        <v>5.35689138195828E-2</v>
      </c>
      <c r="F129" s="4">
        <v>197.17520826036301</v>
      </c>
      <c r="G129" s="4">
        <v>159.770933384062</v>
      </c>
      <c r="H129" s="4">
        <v>0</v>
      </c>
      <c r="I129" s="4">
        <v>0</v>
      </c>
      <c r="J129" s="4">
        <v>0</v>
      </c>
      <c r="K129" s="4">
        <v>172.22140702508901</v>
      </c>
      <c r="L129" s="4">
        <v>0</v>
      </c>
      <c r="M129" s="4">
        <v>0</v>
      </c>
      <c r="N129" s="4">
        <v>0</v>
      </c>
    </row>
    <row r="130" spans="1:14" x14ac:dyDescent="0.35">
      <c r="A130">
        <v>2027</v>
      </c>
      <c r="B130">
        <v>9</v>
      </c>
      <c r="C130" s="4">
        <v>714.259175590621</v>
      </c>
      <c r="D130" s="4">
        <v>369.19103818310299</v>
      </c>
      <c r="E130" s="4">
        <v>2.6846746344465302</v>
      </c>
      <c r="F130" s="4">
        <v>73.660624676811693</v>
      </c>
      <c r="G130" s="4">
        <v>159.770933384062</v>
      </c>
      <c r="H130" s="4">
        <v>0</v>
      </c>
      <c r="I130" s="4">
        <v>0</v>
      </c>
      <c r="J130" s="4">
        <v>0</v>
      </c>
      <c r="K130" s="4">
        <v>0</v>
      </c>
      <c r="L130" s="4">
        <v>108.95190471219701</v>
      </c>
      <c r="M130" s="4">
        <v>0</v>
      </c>
      <c r="N130" s="4">
        <v>0</v>
      </c>
    </row>
    <row r="131" spans="1:14" x14ac:dyDescent="0.35">
      <c r="A131">
        <v>2027</v>
      </c>
      <c r="B131">
        <v>10</v>
      </c>
      <c r="C131" s="4">
        <v>643.96909570531398</v>
      </c>
      <c r="D131" s="4">
        <v>386.31964715163099</v>
      </c>
      <c r="E131" s="4">
        <v>33.595697369095703</v>
      </c>
      <c r="F131" s="4">
        <v>10.151742964467299</v>
      </c>
      <c r="G131" s="4">
        <v>159.770933384062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54.1310748360576</v>
      </c>
      <c r="N131" s="4">
        <v>0</v>
      </c>
    </row>
    <row r="132" spans="1:14" x14ac:dyDescent="0.35">
      <c r="A132">
        <v>2027</v>
      </c>
      <c r="B132">
        <v>11</v>
      </c>
      <c r="C132" s="4">
        <v>618.40905175831995</v>
      </c>
      <c r="D132" s="4">
        <v>377.75501388827502</v>
      </c>
      <c r="E132" s="4">
        <v>80.477969693847598</v>
      </c>
      <c r="F132" s="4">
        <v>0.40513479213530201</v>
      </c>
      <c r="G132" s="4">
        <v>159.770933384062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</row>
    <row r="133" spans="1:14" x14ac:dyDescent="0.35">
      <c r="A133">
        <v>2027</v>
      </c>
      <c r="B133">
        <v>12</v>
      </c>
      <c r="C133" s="4">
        <v>677.893756232035</v>
      </c>
      <c r="D133" s="4">
        <v>395.49584518446801</v>
      </c>
      <c r="E133" s="4">
        <v>122.626977663505</v>
      </c>
      <c r="F133" s="4">
        <v>0</v>
      </c>
      <c r="G133" s="4">
        <v>159.770933384062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</row>
    <row r="134" spans="1:14" x14ac:dyDescent="0.35">
      <c r="A134">
        <v>2028</v>
      </c>
      <c r="B134">
        <v>1</v>
      </c>
      <c r="C134" s="4">
        <v>704.11044987285095</v>
      </c>
      <c r="D134" s="4">
        <v>398.44846707348898</v>
      </c>
      <c r="E134" s="4">
        <v>145.89104941529999</v>
      </c>
      <c r="F134" s="4">
        <v>0</v>
      </c>
      <c r="G134" s="4">
        <v>159.770933384062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</row>
    <row r="135" spans="1:14" x14ac:dyDescent="0.35">
      <c r="A135">
        <v>2028</v>
      </c>
      <c r="B135">
        <v>2</v>
      </c>
      <c r="C135" s="4">
        <v>659.24241065317199</v>
      </c>
      <c r="D135" s="4">
        <v>370.82319056439798</v>
      </c>
      <c r="E135" s="4">
        <v>128.64828670471201</v>
      </c>
      <c r="F135" s="4">
        <v>0</v>
      </c>
      <c r="G135" s="4">
        <v>159.770933384062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</row>
    <row r="136" spans="1:14" x14ac:dyDescent="0.35">
      <c r="A136">
        <v>2028</v>
      </c>
      <c r="B136">
        <v>3</v>
      </c>
      <c r="C136" s="4">
        <v>658.16789302752102</v>
      </c>
      <c r="D136" s="4">
        <v>394.18639221164</v>
      </c>
      <c r="E136" s="4">
        <v>104.210567431819</v>
      </c>
      <c r="F136" s="4">
        <v>0</v>
      </c>
      <c r="G136" s="4">
        <v>159.770933384062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</row>
    <row r="137" spans="1:14" x14ac:dyDescent="0.35">
      <c r="A137">
        <v>2028</v>
      </c>
      <c r="B137">
        <v>4</v>
      </c>
      <c r="C137" s="4">
        <v>599.27205968097599</v>
      </c>
      <c r="D137" s="4">
        <v>377.25486097434498</v>
      </c>
      <c r="E137" s="4">
        <v>61.149784897715399</v>
      </c>
      <c r="F137" s="4">
        <v>1.0964804248529301</v>
      </c>
      <c r="G137" s="4">
        <v>159.770933384062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</row>
    <row r="138" spans="1:14" x14ac:dyDescent="0.35">
      <c r="A138">
        <v>2028</v>
      </c>
      <c r="B138">
        <v>5</v>
      </c>
      <c r="C138" s="4">
        <v>600.619087899085</v>
      </c>
      <c r="D138" s="4">
        <v>387.47604924906602</v>
      </c>
      <c r="E138" s="4">
        <v>19.886681794915901</v>
      </c>
      <c r="F138" s="4">
        <v>33.485423471040598</v>
      </c>
      <c r="G138" s="4">
        <v>159.770933384062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</row>
    <row r="139" spans="1:14" x14ac:dyDescent="0.35">
      <c r="A139">
        <v>2028</v>
      </c>
      <c r="B139">
        <v>6</v>
      </c>
      <c r="C139" s="4">
        <v>763.58997130315299</v>
      </c>
      <c r="D139" s="4">
        <v>373.10792494423799</v>
      </c>
      <c r="E139" s="4">
        <v>0.83435390052357805</v>
      </c>
      <c r="F139" s="4">
        <v>120.161812232819</v>
      </c>
      <c r="G139" s="4">
        <v>159.770933384062</v>
      </c>
      <c r="H139" s="4">
        <v>0</v>
      </c>
      <c r="I139" s="4">
        <v>109.714946841509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</row>
    <row r="140" spans="1:14" x14ac:dyDescent="0.35">
      <c r="A140">
        <v>2028</v>
      </c>
      <c r="B140">
        <v>7</v>
      </c>
      <c r="C140" s="4">
        <v>966.23010251596304</v>
      </c>
      <c r="D140" s="4">
        <v>381.53237091651602</v>
      </c>
      <c r="E140" s="4">
        <v>0</v>
      </c>
      <c r="F140" s="4">
        <v>239.49749468100799</v>
      </c>
      <c r="G140" s="4">
        <v>159.770933384062</v>
      </c>
      <c r="H140" s="4">
        <v>0</v>
      </c>
      <c r="I140" s="4">
        <v>0</v>
      </c>
      <c r="J140" s="4">
        <v>185.429303534376</v>
      </c>
      <c r="K140" s="4">
        <v>0</v>
      </c>
      <c r="L140" s="4">
        <v>0</v>
      </c>
      <c r="M140" s="4">
        <v>0</v>
      </c>
      <c r="N140" s="4">
        <v>0</v>
      </c>
    </row>
    <row r="141" spans="1:14" x14ac:dyDescent="0.35">
      <c r="A141">
        <v>2028</v>
      </c>
      <c r="B141">
        <v>8</v>
      </c>
      <c r="C141" s="4">
        <v>909.98698380311896</v>
      </c>
      <c r="D141" s="4">
        <v>380.83038634071801</v>
      </c>
      <c r="E141" s="4">
        <v>5.3634685402691902E-2</v>
      </c>
      <c r="F141" s="4">
        <v>197.11062236784699</v>
      </c>
      <c r="G141" s="4">
        <v>159.770933384062</v>
      </c>
      <c r="H141" s="4">
        <v>0</v>
      </c>
      <c r="I141" s="4">
        <v>0</v>
      </c>
      <c r="J141" s="4">
        <v>0</v>
      </c>
      <c r="K141" s="4">
        <v>172.22140702508901</v>
      </c>
      <c r="L141" s="4">
        <v>0</v>
      </c>
      <c r="M141" s="4">
        <v>0</v>
      </c>
      <c r="N141" s="4">
        <v>0</v>
      </c>
    </row>
    <row r="142" spans="1:14" x14ac:dyDescent="0.35">
      <c r="A142">
        <v>2028</v>
      </c>
      <c r="B142">
        <v>9</v>
      </c>
      <c r="C142" s="4">
        <v>715.619988411637</v>
      </c>
      <c r="D142" s="4">
        <v>370.57268274547403</v>
      </c>
      <c r="E142" s="4">
        <v>2.68797086146049</v>
      </c>
      <c r="F142" s="4">
        <v>73.636496708442806</v>
      </c>
      <c r="G142" s="4">
        <v>159.770933384062</v>
      </c>
      <c r="H142" s="4">
        <v>0</v>
      </c>
      <c r="I142" s="4">
        <v>0</v>
      </c>
      <c r="J142" s="4">
        <v>0</v>
      </c>
      <c r="K142" s="4">
        <v>0</v>
      </c>
      <c r="L142" s="4">
        <v>108.95190471219701</v>
      </c>
      <c r="M142" s="4">
        <v>0</v>
      </c>
      <c r="N142" s="4">
        <v>0</v>
      </c>
    </row>
    <row r="143" spans="1:14" x14ac:dyDescent="0.35">
      <c r="A143">
        <v>2028</v>
      </c>
      <c r="B143">
        <v>10</v>
      </c>
      <c r="C143" s="4">
        <v>645.26419312500695</v>
      </c>
      <c r="D143" s="4">
        <v>387.59482544419302</v>
      </c>
      <c r="E143" s="4">
        <v>33.623114709388801</v>
      </c>
      <c r="F143" s="4">
        <v>10.144244751305299</v>
      </c>
      <c r="G143" s="4">
        <v>159.770933384062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54.1310748360576</v>
      </c>
      <c r="N143" s="4">
        <v>0</v>
      </c>
    </row>
    <row r="144" spans="1:14" x14ac:dyDescent="0.35">
      <c r="A144">
        <v>2028</v>
      </c>
      <c r="B144">
        <v>11</v>
      </c>
      <c r="C144" s="4">
        <v>619.71540900015998</v>
      </c>
      <c r="D144" s="4">
        <v>378.99599255652703</v>
      </c>
      <c r="E144" s="4">
        <v>80.543647505412395</v>
      </c>
      <c r="F144" s="4">
        <v>0.40483555415799999</v>
      </c>
      <c r="G144" s="4">
        <v>159.770933384062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</row>
    <row r="145" spans="1:14" x14ac:dyDescent="0.35">
      <c r="A145">
        <v>2028</v>
      </c>
      <c r="B145">
        <v>12</v>
      </c>
      <c r="C145" s="4">
        <v>679.26782465896895</v>
      </c>
      <c r="D145" s="4">
        <v>396.769838130344</v>
      </c>
      <c r="E145" s="4">
        <v>122.727053144563</v>
      </c>
      <c r="F145" s="4">
        <v>0</v>
      </c>
      <c r="G145" s="4">
        <v>159.770933384062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</row>
    <row r="146" spans="1:14" x14ac:dyDescent="0.35">
      <c r="A146">
        <v>2029</v>
      </c>
      <c r="B146">
        <v>1</v>
      </c>
      <c r="C146" s="4">
        <v>704.84141055255202</v>
      </c>
      <c r="D146" s="4">
        <v>399.236412993344</v>
      </c>
      <c r="E146" s="4">
        <v>145.83406417514601</v>
      </c>
      <c r="F146" s="4">
        <v>0</v>
      </c>
      <c r="G146" s="4">
        <v>159.770933384062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</row>
    <row r="147" spans="1:14" x14ac:dyDescent="0.35">
      <c r="A147">
        <v>2029</v>
      </c>
      <c r="B147">
        <v>2</v>
      </c>
      <c r="C147" s="4">
        <v>642.35592989322004</v>
      </c>
      <c r="D147" s="4">
        <v>358.74539806188801</v>
      </c>
      <c r="E147" s="4">
        <v>123.83959844727001</v>
      </c>
      <c r="F147" s="4">
        <v>0</v>
      </c>
      <c r="G147" s="4">
        <v>159.770933384062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</row>
    <row r="148" spans="1:14" x14ac:dyDescent="0.35">
      <c r="A148">
        <v>2029</v>
      </c>
      <c r="B148">
        <v>3</v>
      </c>
      <c r="C148" s="4">
        <v>658.91145945414303</v>
      </c>
      <c r="D148" s="4">
        <v>394.97066342608503</v>
      </c>
      <c r="E148" s="4">
        <v>104.169862643996</v>
      </c>
      <c r="F148" s="4">
        <v>0</v>
      </c>
      <c r="G148" s="4">
        <v>159.770933384062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</row>
    <row r="149" spans="1:14" x14ac:dyDescent="0.35">
      <c r="A149">
        <v>2029</v>
      </c>
      <c r="B149">
        <v>4</v>
      </c>
      <c r="C149" s="4">
        <v>600.04583920090602</v>
      </c>
      <c r="D149" s="4">
        <v>378.04781121580902</v>
      </c>
      <c r="E149" s="4">
        <v>61.130822144604302</v>
      </c>
      <c r="F149" s="4">
        <v>1.0962724564311701</v>
      </c>
      <c r="G149" s="4">
        <v>159.770933384062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</row>
    <row r="150" spans="1:14" x14ac:dyDescent="0.35">
      <c r="A150">
        <v>2029</v>
      </c>
      <c r="B150">
        <v>5</v>
      </c>
      <c r="C150" s="4">
        <v>601.41332587498198</v>
      </c>
      <c r="D150" s="4">
        <v>388.28280530070299</v>
      </c>
      <c r="E150" s="4">
        <v>19.8805148682831</v>
      </c>
      <c r="F150" s="4">
        <v>33.479072321933302</v>
      </c>
      <c r="G150" s="4">
        <v>159.770933384062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</row>
    <row r="151" spans="1:14" x14ac:dyDescent="0.35">
      <c r="A151">
        <v>2029</v>
      </c>
      <c r="B151">
        <v>6</v>
      </c>
      <c r="C151" s="4">
        <v>764.32615613728399</v>
      </c>
      <c r="D151" s="4">
        <v>373.86715949340902</v>
      </c>
      <c r="E151" s="4">
        <v>0.83409516458445099</v>
      </c>
      <c r="F151" s="4">
        <v>120.13902125371899</v>
      </c>
      <c r="G151" s="4">
        <v>159.770933384062</v>
      </c>
      <c r="H151" s="4">
        <v>0</v>
      </c>
      <c r="I151" s="4">
        <v>109.714946841509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</row>
    <row r="152" spans="1:14" x14ac:dyDescent="0.35">
      <c r="A152">
        <v>2029</v>
      </c>
      <c r="B152">
        <v>7</v>
      </c>
      <c r="C152" s="4">
        <v>967.09024907293804</v>
      </c>
      <c r="D152" s="4">
        <v>382.39262088540403</v>
      </c>
      <c r="E152" s="4">
        <v>0</v>
      </c>
      <c r="F152" s="4">
        <v>239.497391269095</v>
      </c>
      <c r="G152" s="4">
        <v>159.770933384062</v>
      </c>
      <c r="H152" s="4">
        <v>0</v>
      </c>
      <c r="I152" s="4">
        <v>0</v>
      </c>
      <c r="J152" s="4">
        <v>185.429303534376</v>
      </c>
      <c r="K152" s="4">
        <v>0</v>
      </c>
      <c r="L152" s="4">
        <v>0</v>
      </c>
      <c r="M152" s="4">
        <v>0</v>
      </c>
      <c r="N152" s="4">
        <v>0</v>
      </c>
    </row>
    <row r="153" spans="1:14" x14ac:dyDescent="0.35">
      <c r="A153">
        <v>2029</v>
      </c>
      <c r="B153">
        <v>8</v>
      </c>
      <c r="C153" s="4">
        <v>910.85468557190404</v>
      </c>
      <c r="D153" s="4">
        <v>381.69817970315</v>
      </c>
      <c r="E153" s="4">
        <v>5.3628201566608399E-2</v>
      </c>
      <c r="F153" s="4">
        <v>197.110537258036</v>
      </c>
      <c r="G153" s="4">
        <v>159.770933384062</v>
      </c>
      <c r="H153" s="4">
        <v>0</v>
      </c>
      <c r="I153" s="4">
        <v>0</v>
      </c>
      <c r="J153" s="4">
        <v>0</v>
      </c>
      <c r="K153" s="4">
        <v>172.22140702508901</v>
      </c>
      <c r="L153" s="4">
        <v>0</v>
      </c>
      <c r="M153" s="4">
        <v>0</v>
      </c>
      <c r="N153" s="4">
        <v>0</v>
      </c>
    </row>
    <row r="154" spans="1:14" x14ac:dyDescent="0.35">
      <c r="A154">
        <v>2029</v>
      </c>
      <c r="B154">
        <v>9</v>
      </c>
      <c r="C154" s="4">
        <v>716.47720291357996</v>
      </c>
      <c r="D154" s="4">
        <v>371.43025398843997</v>
      </c>
      <c r="E154" s="4">
        <v>2.6876459157218799</v>
      </c>
      <c r="F154" s="4">
        <v>73.636464913158306</v>
      </c>
      <c r="G154" s="4">
        <v>159.770933384062</v>
      </c>
      <c r="H154" s="4">
        <v>0</v>
      </c>
      <c r="I154" s="4">
        <v>0</v>
      </c>
      <c r="J154" s="4">
        <v>0</v>
      </c>
      <c r="K154" s="4">
        <v>0</v>
      </c>
      <c r="L154" s="4">
        <v>108.95190471219701</v>
      </c>
      <c r="M154" s="4">
        <v>0</v>
      </c>
      <c r="N154" s="4">
        <v>0</v>
      </c>
    </row>
    <row r="155" spans="1:14" x14ac:dyDescent="0.35">
      <c r="A155">
        <v>2029</v>
      </c>
      <c r="B155">
        <v>10</v>
      </c>
      <c r="C155" s="4">
        <v>646.23853181151298</v>
      </c>
      <c r="D155" s="4">
        <v>388.56441541513698</v>
      </c>
      <c r="E155" s="4">
        <v>33.625823867515798</v>
      </c>
      <c r="F155" s="4">
        <v>10.14628430874</v>
      </c>
      <c r="G155" s="4">
        <v>159.770933384062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54.1310748360576</v>
      </c>
      <c r="N155" s="4">
        <v>0</v>
      </c>
    </row>
    <row r="156" spans="1:14" x14ac:dyDescent="0.35">
      <c r="A156">
        <v>2029</v>
      </c>
      <c r="B156">
        <v>11</v>
      </c>
      <c r="C156" s="4">
        <v>620.66880872720003</v>
      </c>
      <c r="D156" s="4">
        <v>379.94282114301302</v>
      </c>
      <c r="E156" s="4">
        <v>80.550137251502406</v>
      </c>
      <c r="F156" s="4">
        <v>0.404916948622011</v>
      </c>
      <c r="G156" s="4">
        <v>159.770933384062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</row>
    <row r="157" spans="1:14" x14ac:dyDescent="0.35">
      <c r="A157">
        <v>2029</v>
      </c>
      <c r="B157">
        <v>12</v>
      </c>
      <c r="C157" s="4">
        <v>680.25112013152705</v>
      </c>
      <c r="D157" s="4">
        <v>397.74324495943898</v>
      </c>
      <c r="E157" s="4">
        <v>122.73694178802501</v>
      </c>
      <c r="F157" s="4">
        <v>0</v>
      </c>
      <c r="G157" s="4">
        <v>159.770933384062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</row>
    <row r="158" spans="1:14" x14ac:dyDescent="0.35">
      <c r="A158">
        <v>2030</v>
      </c>
      <c r="B158">
        <v>1</v>
      </c>
      <c r="C158" s="4">
        <v>705.38734776758997</v>
      </c>
      <c r="D158" s="4">
        <v>399.86908467538501</v>
      </c>
      <c r="E158" s="4">
        <v>145.74732970814199</v>
      </c>
      <c r="F158" s="4">
        <v>0</v>
      </c>
      <c r="G158" s="4">
        <v>159.770933384062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</row>
    <row r="159" spans="1:14" x14ac:dyDescent="0.35">
      <c r="A159">
        <v>2030</v>
      </c>
      <c r="B159">
        <v>2</v>
      </c>
      <c r="C159" s="4">
        <v>642.86152343790798</v>
      </c>
      <c r="D159" s="4">
        <v>359.32464491676802</v>
      </c>
      <c r="E159" s="4">
        <v>123.76594513707801</v>
      </c>
      <c r="F159" s="4">
        <v>0</v>
      </c>
      <c r="G159" s="4">
        <v>159.770933384062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</row>
    <row r="160" spans="1:14" x14ac:dyDescent="0.35">
      <c r="A160">
        <v>2030</v>
      </c>
      <c r="B160">
        <v>3</v>
      </c>
      <c r="C160" s="4">
        <v>659.50116906266499</v>
      </c>
      <c r="D160" s="4">
        <v>395.62232781564802</v>
      </c>
      <c r="E160" s="4">
        <v>104.107907862955</v>
      </c>
      <c r="F160" s="4">
        <v>0</v>
      </c>
      <c r="G160" s="4">
        <v>159.770933384062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</row>
    <row r="161" spans="1:14" x14ac:dyDescent="0.35">
      <c r="A161">
        <v>2030</v>
      </c>
      <c r="B161">
        <v>4</v>
      </c>
      <c r="C161" s="4">
        <v>600.64366688355199</v>
      </c>
      <c r="D161" s="4">
        <v>378.68294072951198</v>
      </c>
      <c r="E161" s="4">
        <v>61.092514463007902</v>
      </c>
      <c r="F161" s="4">
        <v>1.0972783069696599</v>
      </c>
      <c r="G161" s="4">
        <v>159.770933384062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</row>
    <row r="162" spans="1:14" x14ac:dyDescent="0.35">
      <c r="A162">
        <v>2030</v>
      </c>
      <c r="B162">
        <v>5</v>
      </c>
      <c r="C162" s="4">
        <v>602.09810973585695</v>
      </c>
      <c r="D162" s="4">
        <v>388.94932962637</v>
      </c>
      <c r="E162" s="4">
        <v>19.8680567267625</v>
      </c>
      <c r="F162" s="4">
        <v>33.509789998662001</v>
      </c>
      <c r="G162" s="4">
        <v>159.770933384062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</row>
    <row r="163" spans="1:14" x14ac:dyDescent="0.35">
      <c r="A163">
        <v>2030</v>
      </c>
      <c r="B163">
        <v>6</v>
      </c>
      <c r="C163" s="4">
        <v>765.08635494052703</v>
      </c>
      <c r="D163" s="4">
        <v>374.51765117798402</v>
      </c>
      <c r="E163" s="4">
        <v>0.83357247814142599</v>
      </c>
      <c r="F163" s="4">
        <v>120.24925105883101</v>
      </c>
      <c r="G163" s="4">
        <v>159.770933384062</v>
      </c>
      <c r="H163" s="4">
        <v>0</v>
      </c>
      <c r="I163" s="4">
        <v>109.714946841509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</row>
    <row r="164" spans="1:14" x14ac:dyDescent="0.35">
      <c r="A164">
        <v>2030</v>
      </c>
      <c r="B164">
        <v>7</v>
      </c>
      <c r="C164" s="4">
        <v>967.94527456544802</v>
      </c>
      <c r="D164" s="4">
        <v>383.04614329029801</v>
      </c>
      <c r="E164" s="4">
        <v>0</v>
      </c>
      <c r="F164" s="4">
        <v>239.69889435671101</v>
      </c>
      <c r="G164" s="4">
        <v>159.770933384062</v>
      </c>
      <c r="H164" s="4">
        <v>0</v>
      </c>
      <c r="I164" s="4">
        <v>0</v>
      </c>
      <c r="J164" s="4">
        <v>185.429303534376</v>
      </c>
      <c r="K164" s="4">
        <v>0</v>
      </c>
      <c r="L164" s="4">
        <v>0</v>
      </c>
      <c r="M164" s="4">
        <v>0</v>
      </c>
      <c r="N164" s="4">
        <v>0</v>
      </c>
    </row>
    <row r="165" spans="1:14" x14ac:dyDescent="0.35">
      <c r="A165">
        <v>2030</v>
      </c>
      <c r="B165">
        <v>8</v>
      </c>
      <c r="C165" s="4">
        <v>911.67251087626596</v>
      </c>
      <c r="D165" s="4">
        <v>382.35020213016799</v>
      </c>
      <c r="E165" s="4">
        <v>5.3590517354735502E-2</v>
      </c>
      <c r="F165" s="4">
        <v>197.276377819591</v>
      </c>
      <c r="G165" s="4">
        <v>159.770933384062</v>
      </c>
      <c r="H165" s="4">
        <v>0</v>
      </c>
      <c r="I165" s="4">
        <v>0</v>
      </c>
      <c r="J165" s="4">
        <v>0</v>
      </c>
      <c r="K165" s="4">
        <v>172.22140702508901</v>
      </c>
      <c r="L165" s="4">
        <v>0</v>
      </c>
      <c r="M165" s="4">
        <v>0</v>
      </c>
      <c r="N165" s="4">
        <v>0</v>
      </c>
    </row>
    <row r="166" spans="1:14" x14ac:dyDescent="0.35">
      <c r="A166">
        <v>2030</v>
      </c>
      <c r="B166">
        <v>9</v>
      </c>
      <c r="C166" s="4">
        <v>717.16865614137896</v>
      </c>
      <c r="D166" s="4">
        <v>372.06164116711398</v>
      </c>
      <c r="E166" s="4">
        <v>2.68575732324314</v>
      </c>
      <c r="F166" s="4">
        <v>73.698419554762097</v>
      </c>
      <c r="G166" s="4">
        <v>159.770933384062</v>
      </c>
      <c r="H166" s="4">
        <v>0</v>
      </c>
      <c r="I166" s="4">
        <v>0</v>
      </c>
      <c r="J166" s="4">
        <v>0</v>
      </c>
      <c r="K166" s="4">
        <v>0</v>
      </c>
      <c r="L166" s="4">
        <v>108.95190471219701</v>
      </c>
      <c r="M166" s="4">
        <v>0</v>
      </c>
      <c r="N166" s="4">
        <v>0</v>
      </c>
    </row>
    <row r="167" spans="1:14" x14ac:dyDescent="0.35">
      <c r="A167">
        <v>2030</v>
      </c>
      <c r="B167">
        <v>10</v>
      </c>
      <c r="C167" s="4">
        <v>646.83302755404497</v>
      </c>
      <c r="D167" s="4">
        <v>389.17639735003002</v>
      </c>
      <c r="E167" s="4">
        <v>33.600356642530102</v>
      </c>
      <c r="F167" s="4">
        <v>10.1542653413649</v>
      </c>
      <c r="G167" s="4">
        <v>159.770933384062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54.1310748360576</v>
      </c>
      <c r="N167" s="4">
        <v>0</v>
      </c>
    </row>
    <row r="168" spans="1:14" x14ac:dyDescent="0.35">
      <c r="A168">
        <v>2030</v>
      </c>
      <c r="B168">
        <v>11</v>
      </c>
      <c r="C168" s="4">
        <v>621.18361566674002</v>
      </c>
      <c r="D168" s="4">
        <v>380.51831591698698</v>
      </c>
      <c r="E168" s="4">
        <v>80.489130910777703</v>
      </c>
      <c r="F168" s="4">
        <v>0.40523545491248902</v>
      </c>
      <c r="G168" s="4">
        <v>159.770933384062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</row>
    <row r="169" spans="1:14" x14ac:dyDescent="0.35">
      <c r="A169">
        <v>2030</v>
      </c>
      <c r="B169">
        <v>12</v>
      </c>
      <c r="C169" s="4">
        <v>680.73266587827197</v>
      </c>
      <c r="D169" s="4">
        <v>398.31774811067402</v>
      </c>
      <c r="E169" s="4">
        <v>122.643984383535</v>
      </c>
      <c r="F169" s="4">
        <v>0</v>
      </c>
      <c r="G169" s="4">
        <v>159.770933384062</v>
      </c>
      <c r="H169" s="4">
        <v>0</v>
      </c>
      <c r="I169" s="4">
        <v>0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</row>
    <row r="170" spans="1:14" x14ac:dyDescent="0.35">
      <c r="A170">
        <v>2031</v>
      </c>
      <c r="B170">
        <v>1</v>
      </c>
      <c r="C170" s="4">
        <v>705.88413508508097</v>
      </c>
      <c r="D170" s="4">
        <v>400.53628223474402</v>
      </c>
      <c r="E170" s="4">
        <v>145.576919466275</v>
      </c>
      <c r="F170" s="4">
        <v>0</v>
      </c>
      <c r="G170" s="4">
        <v>159.770933384062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</row>
    <row r="171" spans="1:14" x14ac:dyDescent="0.35">
      <c r="A171">
        <v>2031</v>
      </c>
      <c r="B171">
        <v>2</v>
      </c>
      <c r="C171" s="4">
        <v>643.32690236115104</v>
      </c>
      <c r="D171" s="4">
        <v>359.93473307542502</v>
      </c>
      <c r="E171" s="4">
        <v>123.621235901663</v>
      </c>
      <c r="F171" s="4">
        <v>0</v>
      </c>
      <c r="G171" s="4">
        <v>159.770933384062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</row>
    <row r="172" spans="1:14" x14ac:dyDescent="0.35">
      <c r="A172">
        <v>2031</v>
      </c>
      <c r="B172">
        <v>3</v>
      </c>
      <c r="C172" s="4">
        <v>660.064680843872</v>
      </c>
      <c r="D172" s="4">
        <v>396.30756432275302</v>
      </c>
      <c r="E172" s="4">
        <v>103.986183137056</v>
      </c>
      <c r="F172" s="4">
        <v>0</v>
      </c>
      <c r="G172" s="4">
        <v>159.770933384062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</row>
    <row r="173" spans="1:14" x14ac:dyDescent="0.35">
      <c r="A173">
        <v>2031</v>
      </c>
      <c r="B173">
        <v>4</v>
      </c>
      <c r="C173" s="4">
        <v>601.252645190159</v>
      </c>
      <c r="D173" s="4">
        <v>379.36146116832998</v>
      </c>
      <c r="E173" s="4">
        <v>61.021084062281098</v>
      </c>
      <c r="F173" s="4">
        <v>1.0991665754850699</v>
      </c>
      <c r="G173" s="4">
        <v>159.770933384062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</row>
    <row r="174" spans="1:14" x14ac:dyDescent="0.35">
      <c r="A174">
        <v>2031</v>
      </c>
      <c r="B174">
        <v>5</v>
      </c>
      <c r="C174" s="4">
        <v>602.84366233912101</v>
      </c>
      <c r="D174" s="4">
        <v>389.660446451859</v>
      </c>
      <c r="E174" s="4">
        <v>19.844826658952499</v>
      </c>
      <c r="F174" s="4">
        <v>33.567455844246197</v>
      </c>
      <c r="G174" s="4">
        <v>159.770933384062</v>
      </c>
      <c r="H174" s="4">
        <v>0</v>
      </c>
      <c r="I174" s="4">
        <v>0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</row>
    <row r="175" spans="1:14" x14ac:dyDescent="0.35">
      <c r="A175">
        <v>2031</v>
      </c>
      <c r="B175">
        <v>6</v>
      </c>
      <c r="C175" s="4">
        <v>765.98612635244001</v>
      </c>
      <c r="D175" s="4">
        <v>375.21146441479999</v>
      </c>
      <c r="E175" s="4">
        <v>0.83259785110779005</v>
      </c>
      <c r="F175" s="4">
        <v>120.45618386096</v>
      </c>
      <c r="G175" s="4">
        <v>159.770933384062</v>
      </c>
      <c r="H175" s="4">
        <v>0</v>
      </c>
      <c r="I175" s="4">
        <v>109.714946841509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</row>
    <row r="176" spans="1:14" x14ac:dyDescent="0.35">
      <c r="A176">
        <v>2031</v>
      </c>
      <c r="B176">
        <v>7</v>
      </c>
      <c r="C176" s="4">
        <v>969.08385139599795</v>
      </c>
      <c r="D176" s="4">
        <v>383.77223053409602</v>
      </c>
      <c r="E176" s="4">
        <v>0</v>
      </c>
      <c r="F176" s="4">
        <v>240.11138394346301</v>
      </c>
      <c r="G176" s="4">
        <v>159.770933384062</v>
      </c>
      <c r="H176" s="4">
        <v>0</v>
      </c>
      <c r="I176" s="4">
        <v>0</v>
      </c>
      <c r="J176" s="4">
        <v>185.429303534376</v>
      </c>
      <c r="K176" s="4">
        <v>0</v>
      </c>
      <c r="L176" s="4">
        <v>0</v>
      </c>
      <c r="M176" s="4">
        <v>0</v>
      </c>
      <c r="N176" s="4">
        <v>0</v>
      </c>
    </row>
    <row r="177" spans="1:14" x14ac:dyDescent="0.35">
      <c r="A177">
        <v>2031</v>
      </c>
      <c r="B177">
        <v>8</v>
      </c>
      <c r="C177" s="4">
        <v>912.73613555732697</v>
      </c>
      <c r="D177" s="4">
        <v>383.07440333369198</v>
      </c>
      <c r="E177" s="4">
        <v>5.35278584158548E-2</v>
      </c>
      <c r="F177" s="4">
        <v>197.61586395606699</v>
      </c>
      <c r="G177" s="4">
        <v>159.770933384062</v>
      </c>
      <c r="H177" s="4">
        <v>0</v>
      </c>
      <c r="I177" s="4">
        <v>0</v>
      </c>
      <c r="J177" s="4">
        <v>0</v>
      </c>
      <c r="K177" s="4">
        <v>172.22140702508901</v>
      </c>
      <c r="L177" s="4">
        <v>0</v>
      </c>
      <c r="M177" s="4">
        <v>0</v>
      </c>
      <c r="N177" s="4">
        <v>0</v>
      </c>
    </row>
    <row r="178" spans="1:14" x14ac:dyDescent="0.35">
      <c r="A178">
        <v>2031</v>
      </c>
      <c r="B178">
        <v>9</v>
      </c>
      <c r="C178" s="4">
        <v>717.99373888137598</v>
      </c>
      <c r="D178" s="4">
        <v>372.76303906342599</v>
      </c>
      <c r="E178" s="4">
        <v>2.6826170903759801</v>
      </c>
      <c r="F178" s="4">
        <v>73.825244631314902</v>
      </c>
      <c r="G178" s="4">
        <v>159.770933384062</v>
      </c>
      <c r="H178" s="4">
        <v>0</v>
      </c>
      <c r="I178" s="4">
        <v>0</v>
      </c>
      <c r="J178" s="4">
        <v>0</v>
      </c>
      <c r="K178" s="4">
        <v>0</v>
      </c>
      <c r="L178" s="4">
        <v>108.95190471219701</v>
      </c>
      <c r="M178" s="4">
        <v>0</v>
      </c>
      <c r="N178" s="4">
        <v>0</v>
      </c>
    </row>
    <row r="179" spans="1:14" x14ac:dyDescent="0.35">
      <c r="A179">
        <v>2031</v>
      </c>
      <c r="B179">
        <v>10</v>
      </c>
      <c r="C179" s="4">
        <v>647.51846150229903</v>
      </c>
      <c r="D179" s="4">
        <v>389.88364327717602</v>
      </c>
      <c r="E179" s="4">
        <v>33.561070537503397</v>
      </c>
      <c r="F179" s="4">
        <v>10.1717394675</v>
      </c>
      <c r="G179" s="4">
        <v>159.770933384062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54.1310748360576</v>
      </c>
      <c r="N179" s="4">
        <v>0</v>
      </c>
    </row>
    <row r="180" spans="1:14" x14ac:dyDescent="0.35">
      <c r="A180">
        <v>2031</v>
      </c>
      <c r="B180">
        <v>11</v>
      </c>
      <c r="C180" s="4">
        <v>621.75924670000404</v>
      </c>
      <c r="D180" s="4">
        <v>381.18735884708099</v>
      </c>
      <c r="E180" s="4">
        <v>80.395021658185101</v>
      </c>
      <c r="F180" s="4">
        <v>0.40593281067536202</v>
      </c>
      <c r="G180" s="4">
        <v>159.770933384062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</row>
    <row r="181" spans="1:14" x14ac:dyDescent="0.35">
      <c r="A181">
        <v>2031</v>
      </c>
      <c r="B181">
        <v>12</v>
      </c>
      <c r="C181" s="4">
        <v>681.26273461122503</v>
      </c>
      <c r="D181" s="4">
        <v>398.99121426356101</v>
      </c>
      <c r="E181" s="4">
        <v>122.50058696360099</v>
      </c>
      <c r="F181" s="4">
        <v>0</v>
      </c>
      <c r="G181" s="4">
        <v>159.770933384062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</row>
    <row r="182" spans="1:14" x14ac:dyDescent="0.35">
      <c r="A182">
        <v>2032</v>
      </c>
      <c r="B182">
        <v>1</v>
      </c>
      <c r="C182" s="4">
        <v>706.39357987301605</v>
      </c>
      <c r="D182" s="4">
        <v>401.24829640958097</v>
      </c>
      <c r="E182" s="4">
        <v>145.37435007937299</v>
      </c>
      <c r="F182" s="4">
        <v>0</v>
      </c>
      <c r="G182" s="4">
        <v>159.770933384062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</row>
    <row r="183" spans="1:14" x14ac:dyDescent="0.35">
      <c r="A183">
        <v>2032</v>
      </c>
      <c r="B183">
        <v>2</v>
      </c>
      <c r="C183" s="4">
        <v>661.42576456013001</v>
      </c>
      <c r="D183" s="4">
        <v>373.46217546842502</v>
      </c>
      <c r="E183" s="4">
        <v>128.19265570764301</v>
      </c>
      <c r="F183" s="4">
        <v>0</v>
      </c>
      <c r="G183" s="4">
        <v>159.770933384062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</row>
    <row r="184" spans="1:14" x14ac:dyDescent="0.35">
      <c r="A184">
        <v>2032</v>
      </c>
      <c r="B184">
        <v>3</v>
      </c>
      <c r="C184" s="4">
        <v>660.64732476672202</v>
      </c>
      <c r="D184" s="4">
        <v>397.03490437903997</v>
      </c>
      <c r="E184" s="4">
        <v>103.84148700362</v>
      </c>
      <c r="F184" s="4">
        <v>0</v>
      </c>
      <c r="G184" s="4">
        <v>159.770933384062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</row>
    <row r="185" spans="1:14" x14ac:dyDescent="0.35">
      <c r="A185">
        <v>2032</v>
      </c>
      <c r="B185">
        <v>4</v>
      </c>
      <c r="C185" s="4">
        <v>601.88744216692896</v>
      </c>
      <c r="D185" s="4">
        <v>380.07832606351099</v>
      </c>
      <c r="E185" s="4">
        <v>60.936173599606697</v>
      </c>
      <c r="F185" s="4">
        <v>1.1020091197489199</v>
      </c>
      <c r="G185" s="4">
        <v>159.770933384062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</row>
    <row r="186" spans="1:14" x14ac:dyDescent="0.35">
      <c r="A186">
        <v>2032</v>
      </c>
      <c r="B186">
        <v>5</v>
      </c>
      <c r="C186" s="4">
        <v>603.65197519009905</v>
      </c>
      <c r="D186" s="4">
        <v>390.409564777485</v>
      </c>
      <c r="E186" s="4">
        <v>19.817212704871</v>
      </c>
      <c r="F186" s="4">
        <v>33.654264323679797</v>
      </c>
      <c r="G186" s="4">
        <v>159.770933384062</v>
      </c>
      <c r="H186" s="4">
        <v>0</v>
      </c>
      <c r="I186" s="4">
        <v>0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</row>
    <row r="187" spans="1:14" x14ac:dyDescent="0.35">
      <c r="A187">
        <v>2032</v>
      </c>
      <c r="B187">
        <v>6</v>
      </c>
      <c r="C187" s="4">
        <v>767.02572189587102</v>
      </c>
      <c r="D187" s="4">
        <v>375.94070791751699</v>
      </c>
      <c r="E187" s="4">
        <v>0.83143929632552604</v>
      </c>
      <c r="F187" s="4">
        <v>120.767694456456</v>
      </c>
      <c r="G187" s="4">
        <v>159.770933384062</v>
      </c>
      <c r="H187" s="4">
        <v>0</v>
      </c>
      <c r="I187" s="4">
        <v>109.714946841509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</row>
    <row r="188" spans="1:14" x14ac:dyDescent="0.35">
      <c r="A188">
        <v>2032</v>
      </c>
      <c r="B188">
        <v>7</v>
      </c>
      <c r="C188" s="4">
        <v>970.46536610558996</v>
      </c>
      <c r="D188" s="4">
        <v>384.53279546925302</v>
      </c>
      <c r="E188" s="4">
        <v>0</v>
      </c>
      <c r="F188" s="4">
        <v>240.732333717898</v>
      </c>
      <c r="G188" s="4">
        <v>159.770933384062</v>
      </c>
      <c r="H188" s="4">
        <v>0</v>
      </c>
      <c r="I188" s="4">
        <v>0</v>
      </c>
      <c r="J188" s="4">
        <v>185.429303534376</v>
      </c>
      <c r="K188" s="4">
        <v>0</v>
      </c>
      <c r="L188" s="4">
        <v>0</v>
      </c>
      <c r="M188" s="4">
        <v>0</v>
      </c>
      <c r="N188" s="4">
        <v>0</v>
      </c>
    </row>
    <row r="189" spans="1:14" x14ac:dyDescent="0.35">
      <c r="A189">
        <v>2032</v>
      </c>
      <c r="B189">
        <v>8</v>
      </c>
      <c r="C189" s="4">
        <v>914.00580205357096</v>
      </c>
      <c r="D189" s="4">
        <v>383.83309180068801</v>
      </c>
      <c r="E189" s="4">
        <v>5.3453374730520399E-2</v>
      </c>
      <c r="F189" s="4">
        <v>198.126916469001</v>
      </c>
      <c r="G189" s="4">
        <v>159.770933384062</v>
      </c>
      <c r="H189" s="4">
        <v>0</v>
      </c>
      <c r="I189" s="4">
        <v>0</v>
      </c>
      <c r="J189" s="4">
        <v>0</v>
      </c>
      <c r="K189" s="4">
        <v>172.22140702508901</v>
      </c>
      <c r="L189" s="4">
        <v>0</v>
      </c>
      <c r="M189" s="4">
        <v>0</v>
      </c>
      <c r="N189" s="4">
        <v>0</v>
      </c>
    </row>
    <row r="190" spans="1:14" x14ac:dyDescent="0.35">
      <c r="A190">
        <v>2032</v>
      </c>
      <c r="B190">
        <v>9</v>
      </c>
      <c r="C190" s="4">
        <v>718.91675685299106</v>
      </c>
      <c r="D190" s="4">
        <v>373.498871114716</v>
      </c>
      <c r="E190" s="4">
        <v>2.6788842452156101</v>
      </c>
      <c r="F190" s="4">
        <v>74.016163396799996</v>
      </c>
      <c r="G190" s="4">
        <v>159.770933384062</v>
      </c>
      <c r="H190" s="4">
        <v>0</v>
      </c>
      <c r="I190" s="4">
        <v>0</v>
      </c>
      <c r="J190" s="4">
        <v>0</v>
      </c>
      <c r="K190" s="4">
        <v>0</v>
      </c>
      <c r="L190" s="4">
        <v>108.95190471219701</v>
      </c>
      <c r="M190" s="4">
        <v>0</v>
      </c>
      <c r="N190" s="4">
        <v>0</v>
      </c>
    </row>
    <row r="191" spans="1:14" x14ac:dyDescent="0.35">
      <c r="A191">
        <v>2032</v>
      </c>
      <c r="B191">
        <v>10</v>
      </c>
      <c r="C191" s="4">
        <v>648.243798138584</v>
      </c>
      <c r="D191" s="4">
        <v>390.62937489738999</v>
      </c>
      <c r="E191" s="4">
        <v>33.514370514536303</v>
      </c>
      <c r="F191" s="4">
        <v>10.1980445065373</v>
      </c>
      <c r="G191" s="4">
        <v>159.770933384062</v>
      </c>
      <c r="H191" s="4">
        <v>0</v>
      </c>
      <c r="I191" s="4">
        <v>0</v>
      </c>
      <c r="J191" s="4">
        <v>0</v>
      </c>
      <c r="K191" s="4">
        <v>0</v>
      </c>
      <c r="L191" s="4">
        <v>0</v>
      </c>
      <c r="M191" s="4">
        <v>54.1310748360576</v>
      </c>
      <c r="N191" s="4">
        <v>0</v>
      </c>
    </row>
    <row r="192" spans="1:14" x14ac:dyDescent="0.35">
      <c r="A192">
        <v>2032</v>
      </c>
      <c r="B192">
        <v>11</v>
      </c>
      <c r="C192" s="4">
        <v>622.35714638129195</v>
      </c>
      <c r="D192" s="4">
        <v>381.89607792689901</v>
      </c>
      <c r="E192" s="4">
        <v>80.283152480660505</v>
      </c>
      <c r="F192" s="4">
        <v>0.40698258966994699</v>
      </c>
      <c r="G192" s="4">
        <v>159.770933384062</v>
      </c>
      <c r="H192" s="4">
        <v>0</v>
      </c>
      <c r="I192" s="4">
        <v>0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</row>
    <row r="193" spans="1:14" x14ac:dyDescent="0.35">
      <c r="A193">
        <v>2032</v>
      </c>
      <c r="B193">
        <v>12</v>
      </c>
      <c r="C193" s="4">
        <v>681.80959756952802</v>
      </c>
      <c r="D193" s="4">
        <v>399.708536034205</v>
      </c>
      <c r="E193" s="4">
        <v>122.33012815126099</v>
      </c>
      <c r="F193" s="4">
        <v>0</v>
      </c>
      <c r="G193" s="4">
        <v>159.770933384062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</row>
    <row r="194" spans="1:14" x14ac:dyDescent="0.35">
      <c r="A194" t="s">
        <v>33</v>
      </c>
      <c r="B194" t="s">
        <v>33</v>
      </c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</row>
  </sheetData>
  <pageMargins left="0.7" right="0.7" top="0.75" bottom="0.75" header="0.3" footer="0.3"/>
  <ignoredErrors>
    <ignoredError sqref="A1:N19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H193"/>
  <sheetViews>
    <sheetView workbookViewId="0"/>
  </sheetViews>
  <sheetFormatPr defaultRowHeight="14.5" x14ac:dyDescent="0.35"/>
  <cols>
    <col min="1" max="1" width="6.453125" customWidth="1"/>
    <col min="2" max="2" width="7.453125" customWidth="1"/>
    <col min="3" max="7" width="11.453125" customWidth="1"/>
    <col min="8" max="8" width="5.453125" customWidth="1"/>
  </cols>
  <sheetData>
    <row r="1" spans="1:8" x14ac:dyDescent="0.35">
      <c r="A1" s="1" t="s">
        <v>0</v>
      </c>
      <c r="B1" s="1" t="s">
        <v>1</v>
      </c>
      <c r="C1" s="1" t="s">
        <v>80</v>
      </c>
      <c r="D1" s="1" t="s">
        <v>81</v>
      </c>
      <c r="E1" s="1" t="s">
        <v>83</v>
      </c>
      <c r="F1" s="1" t="s">
        <v>84</v>
      </c>
      <c r="G1" s="1" t="s">
        <v>85</v>
      </c>
      <c r="H1" s="1" t="s">
        <v>13</v>
      </c>
    </row>
    <row r="2" spans="1:8" x14ac:dyDescent="0.35">
      <c r="A2">
        <v>2017</v>
      </c>
      <c r="B2">
        <v>1</v>
      </c>
      <c r="C2" s="4">
        <v>678.83468573786297</v>
      </c>
      <c r="D2" s="4">
        <v>682.30748319126894</v>
      </c>
      <c r="E2" s="4">
        <v>794.05582578434803</v>
      </c>
      <c r="F2" s="4">
        <v>570.55914059818895</v>
      </c>
      <c r="G2" s="4">
        <v>56.240814831127103</v>
      </c>
      <c r="H2">
        <v>0</v>
      </c>
    </row>
    <row r="3" spans="1:8" x14ac:dyDescent="0.35">
      <c r="A3">
        <v>2017</v>
      </c>
      <c r="B3">
        <v>2</v>
      </c>
      <c r="C3" s="4">
        <v>632.58968013023605</v>
      </c>
      <c r="D3" s="4">
        <v>619.30395030493798</v>
      </c>
      <c r="E3" s="4">
        <v>729.93983810650502</v>
      </c>
      <c r="F3" s="4">
        <v>508.66806250337203</v>
      </c>
      <c r="G3" s="4">
        <v>55.680937498849403</v>
      </c>
      <c r="H3">
        <v>0</v>
      </c>
    </row>
    <row r="4" spans="1:8" x14ac:dyDescent="0.35">
      <c r="A4">
        <v>2017</v>
      </c>
      <c r="B4">
        <v>3</v>
      </c>
      <c r="C4" s="4">
        <v>625.50575544697301</v>
      </c>
      <c r="D4" s="4">
        <v>667.73910324036797</v>
      </c>
      <c r="E4" s="4">
        <v>778.95634860600603</v>
      </c>
      <c r="F4" s="4">
        <v>556.52185787473104</v>
      </c>
      <c r="G4" s="4">
        <v>55.973523700603103</v>
      </c>
      <c r="H4">
        <v>0</v>
      </c>
    </row>
    <row r="5" spans="1:8" x14ac:dyDescent="0.35">
      <c r="A5">
        <v>2017</v>
      </c>
      <c r="B5">
        <v>4</v>
      </c>
      <c r="C5" s="4">
        <v>518.87485075199095</v>
      </c>
      <c r="D5" s="4">
        <v>573.80319922589194</v>
      </c>
      <c r="E5" s="4">
        <v>685.60308928920597</v>
      </c>
      <c r="F5" s="4">
        <v>462.00330916257798</v>
      </c>
      <c r="G5" s="4">
        <v>56.266757692213098</v>
      </c>
      <c r="H5">
        <v>0</v>
      </c>
    </row>
    <row r="6" spans="1:8" x14ac:dyDescent="0.35">
      <c r="A6">
        <v>2017</v>
      </c>
      <c r="B6">
        <v>5</v>
      </c>
      <c r="C6" s="4">
        <v>549.519105806678</v>
      </c>
      <c r="D6" s="4">
        <v>578.98842135139603</v>
      </c>
      <c r="E6" s="4">
        <v>692.06222275189396</v>
      </c>
      <c r="F6" s="4">
        <v>465.91461995089799</v>
      </c>
      <c r="G6" s="4">
        <v>56.907893032239798</v>
      </c>
      <c r="H6">
        <v>0</v>
      </c>
    </row>
    <row r="7" spans="1:8" x14ac:dyDescent="0.35">
      <c r="A7">
        <v>2017</v>
      </c>
      <c r="B7">
        <v>6</v>
      </c>
      <c r="C7" s="4">
        <v>677.31997375830304</v>
      </c>
      <c r="D7" s="4">
        <v>739.59653620124504</v>
      </c>
      <c r="E7" s="4">
        <v>855.194827398813</v>
      </c>
      <c r="F7" s="4">
        <v>623.99824500367697</v>
      </c>
      <c r="G7" s="4">
        <v>58.178420719053896</v>
      </c>
      <c r="H7">
        <v>0</v>
      </c>
    </row>
    <row r="8" spans="1:8" x14ac:dyDescent="0.35">
      <c r="A8">
        <v>2017</v>
      </c>
      <c r="B8">
        <v>7</v>
      </c>
      <c r="C8" s="4">
        <v>696.39570795274994</v>
      </c>
      <c r="D8" s="4">
        <v>897.74570951778196</v>
      </c>
      <c r="E8" s="4">
        <v>1017.36880063085</v>
      </c>
      <c r="F8" s="4">
        <v>778.12261840471604</v>
      </c>
      <c r="G8" s="4">
        <v>60.204025945290702</v>
      </c>
      <c r="H8">
        <v>1</v>
      </c>
    </row>
    <row r="9" spans="1:8" x14ac:dyDescent="0.35">
      <c r="A9">
        <v>2017</v>
      </c>
      <c r="B9">
        <v>8</v>
      </c>
      <c r="C9" s="4">
        <v>850.46596126098598</v>
      </c>
      <c r="D9" s="4">
        <v>820.18939703898798</v>
      </c>
      <c r="E9" s="4">
        <v>939.01594362523997</v>
      </c>
      <c r="F9" s="4">
        <v>701.36285045273598</v>
      </c>
      <c r="G9" s="4">
        <v>59.803140239088997</v>
      </c>
      <c r="H9">
        <v>0</v>
      </c>
    </row>
    <row r="10" spans="1:8" x14ac:dyDescent="0.35">
      <c r="A10">
        <v>2017</v>
      </c>
      <c r="B10">
        <v>9</v>
      </c>
      <c r="C10" s="4">
        <v>756.83296911023899</v>
      </c>
      <c r="D10" s="4">
        <v>746.29970492017696</v>
      </c>
      <c r="E10" s="4">
        <v>863.05827221544905</v>
      </c>
      <c r="F10" s="4">
        <v>629.54113762490601</v>
      </c>
      <c r="G10" s="4">
        <v>58.762365604944002</v>
      </c>
      <c r="H10">
        <v>0</v>
      </c>
    </row>
    <row r="11" spans="1:8" x14ac:dyDescent="0.35">
      <c r="A11">
        <v>2017</v>
      </c>
      <c r="B11">
        <v>10</v>
      </c>
      <c r="C11" s="4">
        <v>577.76398966983902</v>
      </c>
      <c r="D11" s="4">
        <v>629.63937894686501</v>
      </c>
      <c r="E11" s="4">
        <v>746.92328119966203</v>
      </c>
      <c r="F11" s="4">
        <v>512.35547669406799</v>
      </c>
      <c r="G11" s="4">
        <v>59.0267566946454</v>
      </c>
      <c r="H11">
        <v>0</v>
      </c>
    </row>
    <row r="12" spans="1:8" x14ac:dyDescent="0.35">
      <c r="A12">
        <v>2017</v>
      </c>
      <c r="B12">
        <v>11</v>
      </c>
      <c r="C12" s="4">
        <v>637.23016409898298</v>
      </c>
      <c r="D12" s="4">
        <v>619.90577609483398</v>
      </c>
      <c r="E12" s="4">
        <v>730.44847603890605</v>
      </c>
      <c r="F12" s="4">
        <v>509.36307615076203</v>
      </c>
      <c r="G12" s="4">
        <v>55.634037823057902</v>
      </c>
      <c r="H12">
        <v>0</v>
      </c>
    </row>
    <row r="13" spans="1:8" x14ac:dyDescent="0.35">
      <c r="A13">
        <v>2017</v>
      </c>
      <c r="B13">
        <v>12</v>
      </c>
      <c r="C13" s="4">
        <v>681.02928826885795</v>
      </c>
      <c r="D13" s="4">
        <v>710.08053184554205</v>
      </c>
      <c r="E13" s="4">
        <v>823.04987427921196</v>
      </c>
      <c r="F13" s="4">
        <v>597.11118941187203</v>
      </c>
      <c r="G13" s="4">
        <v>56.855320821552098</v>
      </c>
      <c r="H13">
        <v>0</v>
      </c>
    </row>
    <row r="14" spans="1:8" x14ac:dyDescent="0.35">
      <c r="A14">
        <v>2018</v>
      </c>
      <c r="B14">
        <v>1</v>
      </c>
      <c r="C14" s="4">
        <v>649.86797454931104</v>
      </c>
      <c r="D14" s="4">
        <v>711.787391066385</v>
      </c>
      <c r="E14" s="4">
        <v>824.88313717936603</v>
      </c>
      <c r="F14" s="4">
        <v>598.69164495340397</v>
      </c>
      <c r="G14" s="4">
        <v>56.918937388537501</v>
      </c>
      <c r="H14">
        <v>0</v>
      </c>
    </row>
    <row r="15" spans="1:8" x14ac:dyDescent="0.35">
      <c r="A15">
        <v>2018</v>
      </c>
      <c r="B15">
        <v>2</v>
      </c>
      <c r="C15" s="4">
        <v>641.53889620574103</v>
      </c>
      <c r="D15" s="4">
        <v>629.40353171970696</v>
      </c>
      <c r="E15" s="4">
        <v>740.36570278078295</v>
      </c>
      <c r="F15" s="4">
        <v>518.44136065862995</v>
      </c>
      <c r="G15" s="4">
        <v>55.845149655869299</v>
      </c>
      <c r="H15">
        <v>0</v>
      </c>
    </row>
    <row r="16" spans="1:8" x14ac:dyDescent="0.35">
      <c r="A16">
        <v>2018</v>
      </c>
      <c r="B16">
        <v>3</v>
      </c>
      <c r="C16" s="4">
        <v>644.51767161992996</v>
      </c>
      <c r="D16" s="4">
        <v>661.793535683968</v>
      </c>
      <c r="E16" s="4">
        <v>772.85736362238401</v>
      </c>
      <c r="F16" s="4">
        <v>550.72970774555097</v>
      </c>
      <c r="G16" s="4">
        <v>55.896311628227203</v>
      </c>
      <c r="H16">
        <v>0</v>
      </c>
    </row>
    <row r="17" spans="1:8" x14ac:dyDescent="0.35">
      <c r="A17">
        <v>2018</v>
      </c>
      <c r="B17">
        <v>4</v>
      </c>
      <c r="C17" s="4">
        <v>552.87448330162101</v>
      </c>
      <c r="D17" s="4">
        <v>615.78316669540902</v>
      </c>
      <c r="E17" s="4">
        <v>726.19162200251105</v>
      </c>
      <c r="F17" s="4">
        <v>505.37471138830603</v>
      </c>
      <c r="G17" s="4">
        <v>55.5664750512558</v>
      </c>
      <c r="H17">
        <v>0</v>
      </c>
    </row>
    <row r="18" spans="1:8" x14ac:dyDescent="0.35">
      <c r="A18">
        <v>2018</v>
      </c>
      <c r="B18">
        <v>5</v>
      </c>
      <c r="C18" s="4">
        <v>611.50933365420894</v>
      </c>
      <c r="D18" s="4">
        <v>611.95885208313905</v>
      </c>
      <c r="E18" s="4">
        <v>728.26798459095596</v>
      </c>
      <c r="F18" s="4">
        <v>495.649719575321</v>
      </c>
      <c r="G18" s="4">
        <v>58.536173626849802</v>
      </c>
      <c r="H18">
        <v>0</v>
      </c>
    </row>
    <row r="19" spans="1:8" x14ac:dyDescent="0.35">
      <c r="A19">
        <v>2018</v>
      </c>
      <c r="B19">
        <v>6</v>
      </c>
      <c r="C19" s="4">
        <v>742.90389542140201</v>
      </c>
      <c r="D19" s="4">
        <v>727.22011505060198</v>
      </c>
      <c r="E19" s="4">
        <v>843.11919399369901</v>
      </c>
      <c r="F19" s="4">
        <v>611.32103610750596</v>
      </c>
      <c r="G19" s="4">
        <v>58.329801468935301</v>
      </c>
      <c r="H19">
        <v>0</v>
      </c>
    </row>
    <row r="20" spans="1:8" x14ac:dyDescent="0.35">
      <c r="A20">
        <v>2018</v>
      </c>
      <c r="B20">
        <v>7</v>
      </c>
      <c r="C20" s="4">
        <v>840.95155889208695</v>
      </c>
      <c r="D20" s="4">
        <v>975.46374269022203</v>
      </c>
      <c r="E20" s="4">
        <v>1093.15415465142</v>
      </c>
      <c r="F20" s="4">
        <v>857.77333072902002</v>
      </c>
      <c r="G20" s="4">
        <v>59.231345297097803</v>
      </c>
      <c r="H20">
        <v>0</v>
      </c>
    </row>
    <row r="21" spans="1:8" x14ac:dyDescent="0.35">
      <c r="A21">
        <v>2018</v>
      </c>
      <c r="B21">
        <v>8</v>
      </c>
      <c r="C21" s="4">
        <v>842.62150792912701</v>
      </c>
      <c r="D21" s="4">
        <v>953.75323014149706</v>
      </c>
      <c r="E21" s="4">
        <v>1073.3245827821399</v>
      </c>
      <c r="F21" s="4">
        <v>834.18187750085804</v>
      </c>
      <c r="G21" s="4">
        <v>60.177986956435198</v>
      </c>
      <c r="H21">
        <v>0</v>
      </c>
    </row>
    <row r="22" spans="1:8" x14ac:dyDescent="0.35">
      <c r="A22">
        <v>2018</v>
      </c>
      <c r="B22">
        <v>9</v>
      </c>
      <c r="C22" s="4">
        <v>741.357707520693</v>
      </c>
      <c r="D22" s="4">
        <v>751.53345876492995</v>
      </c>
      <c r="E22" s="4">
        <v>868.79512441812597</v>
      </c>
      <c r="F22" s="4">
        <v>634.27179311173404</v>
      </c>
      <c r="G22" s="4">
        <v>59.015565437114297</v>
      </c>
      <c r="H22">
        <v>0</v>
      </c>
    </row>
    <row r="23" spans="1:8" x14ac:dyDescent="0.35">
      <c r="A23">
        <v>2018</v>
      </c>
      <c r="B23">
        <v>10</v>
      </c>
      <c r="C23" s="4">
        <v>684.87037168644702</v>
      </c>
      <c r="D23" s="4">
        <v>656.02525069809803</v>
      </c>
      <c r="E23" s="4">
        <v>773.305158945279</v>
      </c>
      <c r="F23" s="4">
        <v>538.74534245091604</v>
      </c>
      <c r="G23" s="4">
        <v>59.024746587604596</v>
      </c>
      <c r="H23">
        <v>0</v>
      </c>
    </row>
    <row r="24" spans="1:8" x14ac:dyDescent="0.35">
      <c r="A24">
        <v>2018</v>
      </c>
      <c r="B24">
        <v>11</v>
      </c>
      <c r="C24" s="4">
        <v>706.45530565955198</v>
      </c>
      <c r="D24" s="4">
        <v>632.18827599685505</v>
      </c>
      <c r="E24" s="4">
        <v>742.62147083372201</v>
      </c>
      <c r="F24" s="4">
        <v>521.75508115998696</v>
      </c>
      <c r="G24" s="4">
        <v>55.578925985920797</v>
      </c>
      <c r="H24">
        <v>0</v>
      </c>
    </row>
    <row r="25" spans="1:8" x14ac:dyDescent="0.35">
      <c r="A25">
        <v>2018</v>
      </c>
      <c r="B25">
        <v>12</v>
      </c>
      <c r="C25" s="4">
        <v>491.27048114434302</v>
      </c>
      <c r="D25" s="4">
        <v>667.15849240290595</v>
      </c>
      <c r="E25" s="4">
        <v>778.41037829920106</v>
      </c>
      <c r="F25" s="4">
        <v>555.90660650661005</v>
      </c>
      <c r="G25" s="4">
        <v>55.990957620652303</v>
      </c>
      <c r="H25">
        <v>1</v>
      </c>
    </row>
    <row r="26" spans="1:8" x14ac:dyDescent="0.35">
      <c r="A26">
        <v>2019</v>
      </c>
      <c r="B26">
        <v>1</v>
      </c>
      <c r="C26" s="4">
        <v>656.99209846610904</v>
      </c>
      <c r="D26" s="4">
        <v>716.79176735800104</v>
      </c>
      <c r="E26" s="4">
        <v>830.28490324947904</v>
      </c>
      <c r="F26" s="4">
        <v>603.29863146652303</v>
      </c>
      <c r="G26" s="4">
        <v>57.118936103772498</v>
      </c>
      <c r="H26">
        <v>0</v>
      </c>
    </row>
    <row r="27" spans="1:8" x14ac:dyDescent="0.35">
      <c r="A27">
        <v>2019</v>
      </c>
      <c r="B27">
        <v>2</v>
      </c>
      <c r="C27" s="4">
        <v>552.36075372413302</v>
      </c>
      <c r="D27" s="4">
        <v>643.54898428984495</v>
      </c>
      <c r="E27" s="4">
        <v>755.23213906597096</v>
      </c>
      <c r="F27" s="4">
        <v>531.86582951371997</v>
      </c>
      <c r="G27" s="4">
        <v>56.208007043043096</v>
      </c>
      <c r="H27">
        <v>0</v>
      </c>
    </row>
    <row r="28" spans="1:8" x14ac:dyDescent="0.35">
      <c r="A28">
        <v>2019</v>
      </c>
      <c r="B28">
        <v>3</v>
      </c>
      <c r="C28" s="4">
        <v>661.10224617266203</v>
      </c>
      <c r="D28" s="4">
        <v>669.21483197647899</v>
      </c>
      <c r="E28" s="4">
        <v>780.41010392126805</v>
      </c>
      <c r="F28" s="4">
        <v>558.01956003169005</v>
      </c>
      <c r="G28" s="4">
        <v>55.962464895931198</v>
      </c>
      <c r="H28">
        <v>0</v>
      </c>
    </row>
    <row r="29" spans="1:8" x14ac:dyDescent="0.35">
      <c r="A29">
        <v>2019</v>
      </c>
      <c r="B29">
        <v>4</v>
      </c>
      <c r="C29" s="4">
        <v>652.77783237514905</v>
      </c>
      <c r="D29" s="4">
        <v>592.32060450154802</v>
      </c>
      <c r="E29" s="4">
        <v>703.15944327433499</v>
      </c>
      <c r="F29" s="4">
        <v>481.48176572876002</v>
      </c>
      <c r="G29" s="4">
        <v>55.783078861552099</v>
      </c>
      <c r="H29">
        <v>0</v>
      </c>
    </row>
    <row r="30" spans="1:8" x14ac:dyDescent="0.35">
      <c r="A30">
        <v>2019</v>
      </c>
      <c r="B30">
        <v>5</v>
      </c>
      <c r="C30" s="4">
        <v>531.75341553179601</v>
      </c>
      <c r="D30" s="4">
        <v>564.30595491814904</v>
      </c>
      <c r="E30" s="4">
        <v>677.40286402070501</v>
      </c>
      <c r="F30" s="4">
        <v>451.20904581559199</v>
      </c>
      <c r="G30" s="4">
        <v>56.919522699065297</v>
      </c>
      <c r="H30">
        <v>0</v>
      </c>
    </row>
    <row r="31" spans="1:8" x14ac:dyDescent="0.35">
      <c r="A31">
        <v>2019</v>
      </c>
      <c r="B31">
        <v>6</v>
      </c>
      <c r="C31" s="4">
        <v>635.504219628236</v>
      </c>
      <c r="D31" s="4">
        <v>698.40710656845101</v>
      </c>
      <c r="E31" s="4">
        <v>816.00770881918197</v>
      </c>
      <c r="F31" s="4">
        <v>580.80650431772006</v>
      </c>
      <c r="G31" s="4">
        <v>59.186145778434103</v>
      </c>
      <c r="H31">
        <v>0</v>
      </c>
    </row>
    <row r="32" spans="1:8" x14ac:dyDescent="0.35">
      <c r="A32">
        <v>2019</v>
      </c>
      <c r="B32">
        <v>7</v>
      </c>
      <c r="C32" s="4">
        <v>764.30484775356695</v>
      </c>
      <c r="D32" s="4">
        <v>976.471869621868</v>
      </c>
      <c r="E32" s="4">
        <v>1094.17723487535</v>
      </c>
      <c r="F32" s="4">
        <v>858.76650436838497</v>
      </c>
      <c r="G32" s="4">
        <v>59.238871004618701</v>
      </c>
      <c r="H32">
        <v>1</v>
      </c>
    </row>
    <row r="33" spans="1:8" x14ac:dyDescent="0.35">
      <c r="A33">
        <v>2019</v>
      </c>
      <c r="B33">
        <v>8</v>
      </c>
      <c r="C33" s="4">
        <v>773.27973272483098</v>
      </c>
      <c r="D33" s="4">
        <v>863.41464670113999</v>
      </c>
      <c r="E33" s="4">
        <v>979.39549736904598</v>
      </c>
      <c r="F33" s="4">
        <v>747.43379603323501</v>
      </c>
      <c r="G33" s="4">
        <v>58.370955622336403</v>
      </c>
      <c r="H33">
        <v>0</v>
      </c>
    </row>
    <row r="34" spans="1:8" x14ac:dyDescent="0.35">
      <c r="A34">
        <v>2019</v>
      </c>
      <c r="B34">
        <v>9</v>
      </c>
      <c r="C34" s="4">
        <v>641.70087013447505</v>
      </c>
      <c r="D34" s="4">
        <v>670.76605910741796</v>
      </c>
      <c r="E34" s="4">
        <v>786.89642174329197</v>
      </c>
      <c r="F34" s="4">
        <v>554.63569647154497</v>
      </c>
      <c r="G34" s="4">
        <v>58.446202151371402</v>
      </c>
      <c r="H34">
        <v>0</v>
      </c>
    </row>
    <row r="35" spans="1:8" x14ac:dyDescent="0.35">
      <c r="A35">
        <v>2019</v>
      </c>
      <c r="B35">
        <v>10</v>
      </c>
      <c r="C35" s="4">
        <v>661.94420001853598</v>
      </c>
      <c r="D35" s="4">
        <v>638.88776073736403</v>
      </c>
      <c r="E35" s="4">
        <v>756.02759508948998</v>
      </c>
      <c r="F35" s="4">
        <v>521.74792638523797</v>
      </c>
      <c r="G35" s="4">
        <v>58.954250061108702</v>
      </c>
      <c r="H35">
        <v>0</v>
      </c>
    </row>
    <row r="36" spans="1:8" x14ac:dyDescent="0.35">
      <c r="A36">
        <v>2019</v>
      </c>
      <c r="B36">
        <v>11</v>
      </c>
      <c r="C36" s="4">
        <v>602.57604874619199</v>
      </c>
      <c r="D36" s="4">
        <v>638.14881491780898</v>
      </c>
      <c r="E36" s="4">
        <v>748.64270733477804</v>
      </c>
      <c r="F36" s="4">
        <v>527.65492250083901</v>
      </c>
      <c r="G36" s="4">
        <v>55.609473923223099</v>
      </c>
      <c r="H36">
        <v>0</v>
      </c>
    </row>
    <row r="37" spans="1:8" x14ac:dyDescent="0.35">
      <c r="A37">
        <v>2019</v>
      </c>
      <c r="B37">
        <v>12</v>
      </c>
      <c r="C37" s="4">
        <v>599.25782313666105</v>
      </c>
      <c r="D37" s="4">
        <v>672.89538689742903</v>
      </c>
      <c r="E37" s="4">
        <v>784.28908765814697</v>
      </c>
      <c r="F37" s="4">
        <v>561.50168613671099</v>
      </c>
      <c r="G37" s="4">
        <v>56.062330343908997</v>
      </c>
      <c r="H37">
        <v>0</v>
      </c>
    </row>
    <row r="38" spans="1:8" x14ac:dyDescent="0.35">
      <c r="A38">
        <v>2020</v>
      </c>
      <c r="B38">
        <v>1</v>
      </c>
      <c r="C38" s="4">
        <v>727.82907183054101</v>
      </c>
      <c r="D38" s="4">
        <v>681.77803116905295</v>
      </c>
      <c r="E38" s="4">
        <v>793.49273529380605</v>
      </c>
      <c r="F38" s="4">
        <v>570.06332704430099</v>
      </c>
      <c r="G38" s="4">
        <v>56.223885229985399</v>
      </c>
      <c r="H38">
        <v>0</v>
      </c>
    </row>
    <row r="39" spans="1:8" x14ac:dyDescent="0.35">
      <c r="A39">
        <v>2020</v>
      </c>
      <c r="B39">
        <v>2</v>
      </c>
      <c r="C39" s="4">
        <v>544.45400168721198</v>
      </c>
      <c r="D39" s="4">
        <v>658.92413028267197</v>
      </c>
      <c r="E39" s="4">
        <v>770.11240307744697</v>
      </c>
      <c r="F39" s="4">
        <v>547.73585748789696</v>
      </c>
      <c r="G39" s="4">
        <v>55.958942356887199</v>
      </c>
      <c r="H39">
        <v>1</v>
      </c>
    </row>
    <row r="40" spans="1:8" x14ac:dyDescent="0.35">
      <c r="A40">
        <v>2020</v>
      </c>
      <c r="B40">
        <v>3</v>
      </c>
      <c r="C40" s="4">
        <v>596.00966783159697</v>
      </c>
      <c r="D40" s="4">
        <v>657.76508897020199</v>
      </c>
      <c r="E40" s="4">
        <v>768.628972288765</v>
      </c>
      <c r="F40" s="4">
        <v>546.90120565163897</v>
      </c>
      <c r="G40" s="4">
        <v>55.795683304972201</v>
      </c>
      <c r="H40">
        <v>0</v>
      </c>
    </row>
    <row r="41" spans="1:8" x14ac:dyDescent="0.35">
      <c r="A41">
        <v>2020</v>
      </c>
      <c r="B41">
        <v>4</v>
      </c>
      <c r="C41" s="4">
        <v>660.59425419418801</v>
      </c>
      <c r="D41" s="4">
        <v>645.65190579038801</v>
      </c>
      <c r="E41" s="4">
        <v>763.02378522709</v>
      </c>
      <c r="F41" s="4">
        <v>528.28002635368603</v>
      </c>
      <c r="G41" s="4">
        <v>59.071033937551697</v>
      </c>
      <c r="H41">
        <v>0</v>
      </c>
    </row>
    <row r="42" spans="1:8" x14ac:dyDescent="0.35">
      <c r="A42">
        <v>2020</v>
      </c>
      <c r="B42">
        <v>5</v>
      </c>
      <c r="C42" s="4">
        <v>671.18097639888197</v>
      </c>
      <c r="D42" s="4">
        <v>688.68260468748895</v>
      </c>
      <c r="E42" s="4">
        <v>804.87680327377996</v>
      </c>
      <c r="F42" s="4">
        <v>572.48840610119896</v>
      </c>
      <c r="G42" s="4">
        <v>58.478329570746403</v>
      </c>
      <c r="H42">
        <v>0</v>
      </c>
    </row>
    <row r="43" spans="1:8" x14ac:dyDescent="0.35">
      <c r="A43">
        <v>2020</v>
      </c>
      <c r="B43">
        <v>6</v>
      </c>
      <c r="C43" s="4">
        <v>888.99071770387002</v>
      </c>
      <c r="D43" s="4">
        <v>877.99255256100503</v>
      </c>
      <c r="E43" s="4">
        <v>997.94404458394797</v>
      </c>
      <c r="F43" s="4">
        <v>758.04106053806197</v>
      </c>
      <c r="G43" s="4">
        <v>60.369303875452403</v>
      </c>
      <c r="H43">
        <v>0</v>
      </c>
    </row>
    <row r="44" spans="1:8" x14ac:dyDescent="0.35">
      <c r="A44">
        <v>2020</v>
      </c>
      <c r="B44">
        <v>7</v>
      </c>
      <c r="C44" s="4">
        <v>1175.07623931066</v>
      </c>
      <c r="D44" s="4">
        <v>1197.79031584821</v>
      </c>
      <c r="E44" s="4">
        <v>1329.6658650842801</v>
      </c>
      <c r="F44" s="4">
        <v>1065.9147666121501</v>
      </c>
      <c r="G44" s="4">
        <v>66.370455017361905</v>
      </c>
      <c r="H44">
        <v>0</v>
      </c>
    </row>
    <row r="45" spans="1:8" x14ac:dyDescent="0.35">
      <c r="A45">
        <v>2020</v>
      </c>
      <c r="B45">
        <v>8</v>
      </c>
      <c r="C45" s="4">
        <v>1113.3287515378499</v>
      </c>
      <c r="D45" s="4">
        <v>1063.20374510595</v>
      </c>
      <c r="E45" s="4">
        <v>1199.0568509018599</v>
      </c>
      <c r="F45" s="4">
        <v>927.35063931004402</v>
      </c>
      <c r="G45" s="4">
        <v>68.372283561495806</v>
      </c>
      <c r="H45">
        <v>0</v>
      </c>
    </row>
    <row r="46" spans="1:8" x14ac:dyDescent="0.35">
      <c r="A46">
        <v>2020</v>
      </c>
      <c r="B46">
        <v>9</v>
      </c>
      <c r="C46" s="4">
        <v>670.53884448603606</v>
      </c>
      <c r="D46" s="4">
        <v>718.34621400391495</v>
      </c>
      <c r="E46" s="4">
        <v>834.974459249088</v>
      </c>
      <c r="F46" s="4">
        <v>601.71796875874202</v>
      </c>
      <c r="G46" s="4">
        <v>58.6967769964876</v>
      </c>
      <c r="H46">
        <v>0</v>
      </c>
    </row>
    <row r="47" spans="1:8" x14ac:dyDescent="0.35">
      <c r="A47">
        <v>2020</v>
      </c>
      <c r="B47">
        <v>10</v>
      </c>
      <c r="C47" s="4">
        <v>613.00834571853204</v>
      </c>
      <c r="D47" s="4">
        <v>641.65318992341201</v>
      </c>
      <c r="E47" s="4">
        <v>760.44513798208902</v>
      </c>
      <c r="F47" s="4">
        <v>522.86124186473603</v>
      </c>
      <c r="G47" s="4">
        <v>59.7857274583925</v>
      </c>
      <c r="H47">
        <v>0</v>
      </c>
    </row>
    <row r="48" spans="1:8" x14ac:dyDescent="0.35">
      <c r="A48">
        <v>2020</v>
      </c>
      <c r="B48">
        <v>11</v>
      </c>
      <c r="C48" s="4">
        <v>553.41651702634704</v>
      </c>
      <c r="D48" s="4">
        <v>615.27990826191001</v>
      </c>
      <c r="E48" s="4">
        <v>728.26569788943698</v>
      </c>
      <c r="F48" s="4">
        <v>502.29411863438401</v>
      </c>
      <c r="G48" s="4">
        <v>56.863598381314503</v>
      </c>
      <c r="H48">
        <v>0</v>
      </c>
    </row>
    <row r="49" spans="1:8" x14ac:dyDescent="0.35">
      <c r="A49">
        <v>2020</v>
      </c>
      <c r="B49">
        <v>12</v>
      </c>
      <c r="C49" s="4">
        <v>707.16335472353296</v>
      </c>
      <c r="D49" s="4">
        <v>756.14046628281096</v>
      </c>
      <c r="E49" s="4">
        <v>872.04163084899903</v>
      </c>
      <c r="F49" s="4">
        <v>640.23930171662198</v>
      </c>
      <c r="G49" s="4">
        <v>58.330851123358599</v>
      </c>
      <c r="H49">
        <v>0</v>
      </c>
    </row>
    <row r="50" spans="1:8" x14ac:dyDescent="0.35">
      <c r="A50">
        <v>2021</v>
      </c>
      <c r="B50">
        <v>1</v>
      </c>
      <c r="C50" s="4">
        <v>722.19138795031301</v>
      </c>
      <c r="D50" s="4">
        <v>718.298187792563</v>
      </c>
      <c r="E50" s="4">
        <v>831.55583292124595</v>
      </c>
      <c r="F50" s="4">
        <v>605.04054266387902</v>
      </c>
      <c r="G50" s="4">
        <v>57.000418083035399</v>
      </c>
      <c r="H50">
        <v>0</v>
      </c>
    </row>
    <row r="51" spans="1:8" x14ac:dyDescent="0.35">
      <c r="A51">
        <v>2021</v>
      </c>
      <c r="B51">
        <v>2</v>
      </c>
      <c r="C51" s="4">
        <v>726.59900131091501</v>
      </c>
      <c r="D51" s="4">
        <v>675.75465742731205</v>
      </c>
      <c r="E51" s="4">
        <v>794.67242100941303</v>
      </c>
      <c r="F51" s="4">
        <v>556.83689384521006</v>
      </c>
      <c r="G51" s="4">
        <v>59.849048017710203</v>
      </c>
      <c r="H51">
        <v>0</v>
      </c>
    </row>
    <row r="52" spans="1:8" x14ac:dyDescent="0.35">
      <c r="A52">
        <v>2021</v>
      </c>
      <c r="B52">
        <v>3</v>
      </c>
      <c r="C52" s="4">
        <v>640.98968522818097</v>
      </c>
      <c r="D52" s="4">
        <v>667.99266336169399</v>
      </c>
      <c r="E52" s="4">
        <v>779.45539536888202</v>
      </c>
      <c r="F52" s="4">
        <v>556.52993135450697</v>
      </c>
      <c r="G52" s="4">
        <v>56.097072456947799</v>
      </c>
      <c r="H52">
        <v>0</v>
      </c>
    </row>
    <row r="53" spans="1:8" x14ac:dyDescent="0.35">
      <c r="A53">
        <v>2021</v>
      </c>
      <c r="B53">
        <v>4</v>
      </c>
      <c r="C53" s="4">
        <v>670.32454056757103</v>
      </c>
      <c r="D53" s="4">
        <v>611.07701054144297</v>
      </c>
      <c r="E53" s="4">
        <v>725.18758912433395</v>
      </c>
      <c r="F53" s="4">
        <v>496.96643195855302</v>
      </c>
      <c r="G53" s="4">
        <v>57.429683263602897</v>
      </c>
      <c r="H53">
        <v>0</v>
      </c>
    </row>
    <row r="54" spans="1:8" x14ac:dyDescent="0.35">
      <c r="A54">
        <v>2021</v>
      </c>
      <c r="B54">
        <v>5</v>
      </c>
      <c r="C54" s="4">
        <v>631.59457759121005</v>
      </c>
      <c r="D54" s="4">
        <v>633.27387133136097</v>
      </c>
      <c r="E54" s="4">
        <v>748.24713317909902</v>
      </c>
      <c r="F54" s="4">
        <v>518.30060948362302</v>
      </c>
      <c r="G54" s="4">
        <v>57.863855338376901</v>
      </c>
      <c r="H54">
        <v>0</v>
      </c>
    </row>
    <row r="55" spans="1:8" x14ac:dyDescent="0.35">
      <c r="A55">
        <v>2021</v>
      </c>
      <c r="B55">
        <v>6</v>
      </c>
      <c r="C55" s="4">
        <v>855.26875741761398</v>
      </c>
      <c r="D55" s="4">
        <v>849.58865047568202</v>
      </c>
      <c r="E55" s="4">
        <v>970.42789091921099</v>
      </c>
      <c r="F55" s="4">
        <v>728.74941003215201</v>
      </c>
      <c r="G55" s="4">
        <v>60.816090766248898</v>
      </c>
      <c r="H55">
        <v>0</v>
      </c>
    </row>
    <row r="56" spans="1:8" x14ac:dyDescent="0.35">
      <c r="A56">
        <v>2021</v>
      </c>
      <c r="B56">
        <v>7</v>
      </c>
      <c r="C56" s="4">
        <v>902.47585814218303</v>
      </c>
      <c r="D56" s="4">
        <v>883.76784875320698</v>
      </c>
      <c r="E56" s="4">
        <v>1005.93467187798</v>
      </c>
      <c r="F56" s="4">
        <v>761.60102562843701</v>
      </c>
      <c r="G56" s="4">
        <v>61.484237872649501</v>
      </c>
      <c r="H56">
        <v>0</v>
      </c>
    </row>
    <row r="57" spans="1:8" x14ac:dyDescent="0.35">
      <c r="A57">
        <v>2021</v>
      </c>
      <c r="B57">
        <v>8</v>
      </c>
      <c r="C57" s="4">
        <v>1014.63707335573</v>
      </c>
      <c r="D57" s="4">
        <v>999.80367421873802</v>
      </c>
      <c r="E57" s="4">
        <v>1124.36411152399</v>
      </c>
      <c r="F57" s="4">
        <v>875.24323691349002</v>
      </c>
      <c r="G57" s="4">
        <v>62.688898351523001</v>
      </c>
      <c r="H57">
        <v>0</v>
      </c>
    </row>
    <row r="58" spans="1:8" x14ac:dyDescent="0.35">
      <c r="A58">
        <v>2021</v>
      </c>
      <c r="B58">
        <v>9</v>
      </c>
      <c r="C58" s="4">
        <v>694.50835296347395</v>
      </c>
      <c r="D58" s="4">
        <v>683.80321405614404</v>
      </c>
      <c r="E58" s="4">
        <v>800.38174946669596</v>
      </c>
      <c r="F58" s="4">
        <v>567.22467864559201</v>
      </c>
      <c r="G58" s="4">
        <v>58.671758982445098</v>
      </c>
      <c r="H58">
        <v>0</v>
      </c>
    </row>
    <row r="59" spans="1:8" x14ac:dyDescent="0.35">
      <c r="A59">
        <v>2021</v>
      </c>
      <c r="B59">
        <v>10</v>
      </c>
      <c r="C59" s="4">
        <v>660.44858709953405</v>
      </c>
      <c r="D59" s="4">
        <v>638.42948859456396</v>
      </c>
      <c r="E59" s="4">
        <v>755.84110968326797</v>
      </c>
      <c r="F59" s="4">
        <v>521.01786750585995</v>
      </c>
      <c r="G59" s="4">
        <v>59.091035154925102</v>
      </c>
      <c r="H59">
        <v>0</v>
      </c>
    </row>
    <row r="60" spans="1:8" x14ac:dyDescent="0.35">
      <c r="A60">
        <v>2021</v>
      </c>
      <c r="B60">
        <v>11</v>
      </c>
      <c r="C60" s="4">
        <v>444.28476864205402</v>
      </c>
      <c r="D60" s="4">
        <v>641.69911337010103</v>
      </c>
      <c r="E60" s="4">
        <v>752.91673288650202</v>
      </c>
      <c r="F60" s="4">
        <v>530.48149385370004</v>
      </c>
      <c r="G60" s="4">
        <v>55.973712003564401</v>
      </c>
      <c r="H60">
        <v>1</v>
      </c>
    </row>
    <row r="61" spans="1:8" x14ac:dyDescent="0.35">
      <c r="A61">
        <v>2021</v>
      </c>
      <c r="B61">
        <v>12</v>
      </c>
      <c r="C61" s="4">
        <v>695.99266130516196</v>
      </c>
      <c r="D61" s="4">
        <v>667.03898633250299</v>
      </c>
      <c r="E61" s="4">
        <v>777.98096060998103</v>
      </c>
      <c r="F61" s="4">
        <v>556.09701205502495</v>
      </c>
      <c r="G61" s="4">
        <v>55.834984998925101</v>
      </c>
      <c r="H61">
        <v>0</v>
      </c>
    </row>
    <row r="62" spans="1:8" x14ac:dyDescent="0.35">
      <c r="A62">
        <v>2022</v>
      </c>
      <c r="B62">
        <v>1</v>
      </c>
      <c r="C62" s="4">
        <v>792.39698576762805</v>
      </c>
      <c r="D62" s="4">
        <v>750.33395337183003</v>
      </c>
      <c r="E62" s="4">
        <v>865.76042253209096</v>
      </c>
      <c r="F62" s="4">
        <v>634.907484211569</v>
      </c>
      <c r="G62" s="4">
        <v>58.091945956566597</v>
      </c>
      <c r="H62">
        <v>0</v>
      </c>
    </row>
    <row r="63" spans="1:8" x14ac:dyDescent="0.35">
      <c r="A63">
        <v>2022</v>
      </c>
      <c r="B63">
        <v>2</v>
      </c>
      <c r="C63" s="4">
        <v>666.92195032218604</v>
      </c>
      <c r="D63" s="4">
        <v>656.467768469622</v>
      </c>
      <c r="E63" s="4">
        <v>771.33372554655</v>
      </c>
      <c r="F63" s="4">
        <v>541.60181139269298</v>
      </c>
      <c r="G63" s="4">
        <v>57.8098508886861</v>
      </c>
      <c r="H63">
        <v>0</v>
      </c>
    </row>
    <row r="64" spans="1:8" x14ac:dyDescent="0.35">
      <c r="A64">
        <v>2022</v>
      </c>
      <c r="B64">
        <v>3</v>
      </c>
      <c r="C64" s="4">
        <v>621.90295059617802</v>
      </c>
      <c r="D64" s="4">
        <v>672.82849572549799</v>
      </c>
      <c r="E64" s="4">
        <v>783.44475219971798</v>
      </c>
      <c r="F64" s="4">
        <v>562.21223925127799</v>
      </c>
      <c r="G64" s="4">
        <v>55.671057425279102</v>
      </c>
      <c r="H64">
        <v>0</v>
      </c>
    </row>
    <row r="65" spans="1:8" x14ac:dyDescent="0.35">
      <c r="A65">
        <v>2022</v>
      </c>
      <c r="B65">
        <v>4</v>
      </c>
      <c r="C65" s="4">
        <v>607.59786080046797</v>
      </c>
      <c r="D65" s="4">
        <v>592.79121605156195</v>
      </c>
      <c r="E65" s="4">
        <v>703.73493800914503</v>
      </c>
      <c r="F65" s="4">
        <v>481.84749409398</v>
      </c>
      <c r="G65" s="4">
        <v>55.8358645730723</v>
      </c>
      <c r="H65">
        <v>0</v>
      </c>
    </row>
    <row r="66" spans="1:8" x14ac:dyDescent="0.35">
      <c r="A66">
        <v>2022</v>
      </c>
      <c r="B66">
        <v>5</v>
      </c>
      <c r="C66" s="4">
        <v>576.48289096883502</v>
      </c>
      <c r="D66" s="4">
        <v>607.97488930144402</v>
      </c>
      <c r="E66" s="4">
        <v>723.01518404865999</v>
      </c>
      <c r="F66" s="4">
        <v>492.93459455422902</v>
      </c>
      <c r="G66" s="4">
        <v>57.897591721392999</v>
      </c>
      <c r="H66">
        <v>0</v>
      </c>
    </row>
    <row r="67" spans="1:8" x14ac:dyDescent="0.35">
      <c r="A67">
        <v>2022</v>
      </c>
      <c r="B67">
        <v>6</v>
      </c>
      <c r="C67" s="4">
        <v>776.08018535962196</v>
      </c>
      <c r="D67" s="4">
        <v>735.58145044289301</v>
      </c>
      <c r="E67" s="4">
        <v>851.34015911956999</v>
      </c>
      <c r="F67" s="4">
        <v>619.82274176621604</v>
      </c>
      <c r="G67" s="4">
        <v>58.259155784370201</v>
      </c>
      <c r="H67">
        <v>0</v>
      </c>
    </row>
    <row r="68" spans="1:8" x14ac:dyDescent="0.35">
      <c r="A68">
        <v>2022</v>
      </c>
      <c r="B68">
        <v>7</v>
      </c>
      <c r="C68" s="4">
        <v>965.71270149827501</v>
      </c>
      <c r="D68" s="4">
        <v>943.177966788807</v>
      </c>
      <c r="E68" s="4">
        <v>1060.5642789614801</v>
      </c>
      <c r="F68" s="4">
        <v>825.79165461612899</v>
      </c>
      <c r="G68" s="4">
        <v>59.078297658987601</v>
      </c>
      <c r="H68">
        <v>0</v>
      </c>
    </row>
    <row r="69" spans="1:8" x14ac:dyDescent="0.35">
      <c r="A69">
        <v>2022</v>
      </c>
      <c r="B69">
        <v>8</v>
      </c>
      <c r="C69" s="4">
        <v>993.10890124345701</v>
      </c>
      <c r="D69" s="4">
        <v>922.60387524878695</v>
      </c>
      <c r="E69" s="4">
        <v>1039.39745185787</v>
      </c>
      <c r="F69" s="4">
        <v>805.81029863970105</v>
      </c>
      <c r="G69" s="4">
        <v>58.779985126539302</v>
      </c>
      <c r="H69">
        <v>0</v>
      </c>
    </row>
    <row r="70" spans="1:8" x14ac:dyDescent="0.35">
      <c r="A70">
        <v>2022</v>
      </c>
      <c r="B70">
        <v>9</v>
      </c>
      <c r="C70" s="4">
        <v>708.71821640607698</v>
      </c>
      <c r="D70" s="4">
        <v>714.732573255087</v>
      </c>
      <c r="E70" s="4">
        <v>830.23121055016804</v>
      </c>
      <c r="F70" s="4">
        <v>599.23393596000597</v>
      </c>
      <c r="G70" s="4">
        <v>58.1282668058331</v>
      </c>
      <c r="H70">
        <v>0</v>
      </c>
    </row>
    <row r="71" spans="1:8" x14ac:dyDescent="0.35">
      <c r="A71">
        <v>2022</v>
      </c>
      <c r="B71">
        <v>10</v>
      </c>
      <c r="C71" s="4">
        <v>608.73422631445101</v>
      </c>
      <c r="D71" s="4">
        <v>630.65028157013103</v>
      </c>
      <c r="E71" s="4">
        <v>747.83114090204901</v>
      </c>
      <c r="F71" s="4">
        <v>513.46942223821395</v>
      </c>
      <c r="G71" s="4">
        <v>58.9748971529432</v>
      </c>
      <c r="H71">
        <v>0</v>
      </c>
    </row>
    <row r="72" spans="1:8" x14ac:dyDescent="0.35">
      <c r="A72">
        <v>2022</v>
      </c>
      <c r="B72">
        <v>11</v>
      </c>
      <c r="C72" s="4">
        <v>598.49981340155398</v>
      </c>
      <c r="D72" s="4">
        <v>605.10996751917503</v>
      </c>
      <c r="E72" s="4">
        <v>715.75117598824704</v>
      </c>
      <c r="F72" s="4">
        <v>494.46875905010199</v>
      </c>
      <c r="G72" s="4">
        <v>55.683615289580402</v>
      </c>
      <c r="H72">
        <v>0</v>
      </c>
    </row>
    <row r="73" spans="1:8" x14ac:dyDescent="0.35">
      <c r="A73">
        <v>2022</v>
      </c>
      <c r="B73">
        <v>12</v>
      </c>
      <c r="C73" s="4">
        <v>759.35182851301101</v>
      </c>
      <c r="D73" s="4">
        <v>668.30614388156698</v>
      </c>
      <c r="E73" s="4">
        <v>779.55395599592998</v>
      </c>
      <c r="F73" s="4">
        <v>557.05833176720296</v>
      </c>
      <c r="G73" s="4">
        <v>55.988907363709103</v>
      </c>
      <c r="H73">
        <v>0</v>
      </c>
    </row>
    <row r="74" spans="1:8" x14ac:dyDescent="0.35">
      <c r="A74">
        <v>2023</v>
      </c>
      <c r="B74">
        <v>1</v>
      </c>
      <c r="C74" s="4">
        <v>688.94477542546997</v>
      </c>
      <c r="D74" s="4">
        <v>671.83206994331204</v>
      </c>
      <c r="E74" s="4">
        <v>783.206153927993</v>
      </c>
      <c r="F74" s="4">
        <v>560.45798595863198</v>
      </c>
      <c r="G74" s="4">
        <v>56.052457593735802</v>
      </c>
      <c r="H74">
        <v>0</v>
      </c>
    </row>
    <row r="75" spans="1:8" x14ac:dyDescent="0.35">
      <c r="A75">
        <v>2023</v>
      </c>
      <c r="B75">
        <v>2</v>
      </c>
      <c r="C75" s="4">
        <v>680.19538285244801</v>
      </c>
      <c r="D75" s="4">
        <v>624.03537006250997</v>
      </c>
      <c r="E75" s="4">
        <v>734.91339730611298</v>
      </c>
      <c r="F75" s="4">
        <v>513.15734281890798</v>
      </c>
      <c r="G75" s="4">
        <v>55.802801673358303</v>
      </c>
      <c r="H75">
        <v>0</v>
      </c>
    </row>
    <row r="76" spans="1:8" x14ac:dyDescent="0.35">
      <c r="A76">
        <v>2023</v>
      </c>
      <c r="B76">
        <v>3</v>
      </c>
      <c r="C76" s="4">
        <v>626.57262550203495</v>
      </c>
      <c r="D76" s="4">
        <v>654.10644021886196</v>
      </c>
      <c r="E76" s="4">
        <v>765.04385239666999</v>
      </c>
      <c r="F76" s="4">
        <v>543.16902804105302</v>
      </c>
      <c r="G76" s="4">
        <v>55.8326889809546</v>
      </c>
      <c r="H76">
        <v>0</v>
      </c>
    </row>
    <row r="77" spans="1:8" x14ac:dyDescent="0.35">
      <c r="A77">
        <v>2023</v>
      </c>
      <c r="B77">
        <v>4</v>
      </c>
      <c r="C77" s="4">
        <v>694.20395604870998</v>
      </c>
      <c r="D77" s="4">
        <v>589.77454255531097</v>
      </c>
      <c r="E77" s="4">
        <v>701.09735023974997</v>
      </c>
      <c r="F77" s="4">
        <v>478.451734870873</v>
      </c>
      <c r="G77" s="4">
        <v>56.026651207348003</v>
      </c>
      <c r="H77">
        <v>0</v>
      </c>
    </row>
    <row r="78" spans="1:8" x14ac:dyDescent="0.35">
      <c r="A78">
        <v>2023</v>
      </c>
      <c r="B78">
        <v>5</v>
      </c>
      <c r="C78" s="4">
        <v>498.08115548536398</v>
      </c>
      <c r="D78" s="4">
        <v>582.83809619695501</v>
      </c>
      <c r="E78" s="4">
        <v>696.30457270094996</v>
      </c>
      <c r="F78" s="4">
        <v>469.37161969295897</v>
      </c>
      <c r="G78" s="4">
        <v>57.105518941243503</v>
      </c>
      <c r="H78">
        <v>1</v>
      </c>
    </row>
    <row r="79" spans="1:8" x14ac:dyDescent="0.35">
      <c r="A79">
        <v>2023</v>
      </c>
      <c r="B79">
        <v>6</v>
      </c>
      <c r="C79" s="4">
        <v>728.93333874502798</v>
      </c>
      <c r="D79" s="4">
        <v>725.39012459550202</v>
      </c>
      <c r="E79" s="4">
        <v>841.44051513372904</v>
      </c>
      <c r="F79" s="4">
        <v>609.339734057275</v>
      </c>
      <c r="G79" s="4">
        <v>58.405953716083303</v>
      </c>
      <c r="H79">
        <v>0</v>
      </c>
    </row>
    <row r="80" spans="1:8" x14ac:dyDescent="0.35">
      <c r="A80">
        <v>2023</v>
      </c>
      <c r="B80">
        <v>7</v>
      </c>
      <c r="C80" s="4">
        <v>994.884809187987</v>
      </c>
      <c r="D80" s="4">
        <v>916.00394544836001</v>
      </c>
      <c r="E80" s="4">
        <v>1034.41976272894</v>
      </c>
      <c r="F80" s="4">
        <v>797.58812816778095</v>
      </c>
      <c r="G80" s="4">
        <v>59.596427993609304</v>
      </c>
      <c r="H80">
        <v>0</v>
      </c>
    </row>
    <row r="81" spans="1:8" x14ac:dyDescent="0.35">
      <c r="A81">
        <v>2023</v>
      </c>
      <c r="B81">
        <v>8</v>
      </c>
      <c r="C81" s="4">
        <v>768.03384282429295</v>
      </c>
      <c r="D81" s="4">
        <v>813.59736955448102</v>
      </c>
      <c r="E81" s="4">
        <v>933.14512729437797</v>
      </c>
      <c r="F81" s="4">
        <v>694.04961181458305</v>
      </c>
      <c r="G81" s="4">
        <v>60.166112091781599</v>
      </c>
      <c r="H81">
        <v>0</v>
      </c>
    </row>
    <row r="82" spans="1:8" x14ac:dyDescent="0.35">
      <c r="A82">
        <v>2023</v>
      </c>
      <c r="B82">
        <v>9</v>
      </c>
      <c r="C82" s="4">
        <v>728.60105107624395</v>
      </c>
      <c r="D82" s="4">
        <v>704.90096336790702</v>
      </c>
      <c r="E82" s="4">
        <v>820.34029614378505</v>
      </c>
      <c r="F82" s="4">
        <v>589.461630592029</v>
      </c>
      <c r="G82" s="4">
        <v>58.098419969578103</v>
      </c>
      <c r="H82">
        <v>0</v>
      </c>
    </row>
    <row r="83" spans="1:8" x14ac:dyDescent="0.35">
      <c r="A83">
        <v>2023</v>
      </c>
      <c r="B83">
        <v>10</v>
      </c>
      <c r="C83" s="4">
        <v>599.14682402319204</v>
      </c>
      <c r="D83" s="4">
        <v>656.15422332104004</v>
      </c>
      <c r="E83" s="4">
        <v>773.71589098907896</v>
      </c>
      <c r="F83" s="4">
        <v>538.59255565299998</v>
      </c>
      <c r="G83" s="4">
        <v>59.166550743690301</v>
      </c>
      <c r="H83">
        <v>1</v>
      </c>
    </row>
    <row r="84" spans="1:8" x14ac:dyDescent="0.35">
      <c r="A84">
        <v>2023</v>
      </c>
      <c r="B84">
        <v>11</v>
      </c>
      <c r="C84" s="4">
        <v>566.41544841158304</v>
      </c>
      <c r="D84" s="4">
        <v>612.29791232025605</v>
      </c>
      <c r="E84" s="4">
        <v>722.77696449976497</v>
      </c>
      <c r="F84" s="4">
        <v>501.81886014074701</v>
      </c>
      <c r="G84" s="4">
        <v>55.602005114042598</v>
      </c>
      <c r="H84">
        <v>1</v>
      </c>
    </row>
    <row r="85" spans="1:8" x14ac:dyDescent="0.35">
      <c r="A85">
        <v>2023</v>
      </c>
      <c r="B85">
        <v>12</v>
      </c>
      <c r="C85" s="4">
        <v>753.35782479889303</v>
      </c>
      <c r="D85" s="4">
        <v>641.97060785068402</v>
      </c>
      <c r="E85" s="4">
        <v>752.97420173922103</v>
      </c>
      <c r="F85" s="4">
        <v>530.96701396214598</v>
      </c>
      <c r="G85" s="4">
        <v>55.865996976867301</v>
      </c>
      <c r="H85">
        <v>0</v>
      </c>
    </row>
    <row r="86" spans="1:8" x14ac:dyDescent="0.35">
      <c r="A86">
        <v>2024</v>
      </c>
      <c r="B86">
        <v>1</v>
      </c>
      <c r="C86" s="4">
        <v>747.94178524527297</v>
      </c>
      <c r="D86" s="4">
        <v>681.35443776072202</v>
      </c>
      <c r="E86" s="4">
        <v>793.00468035239703</v>
      </c>
      <c r="F86" s="4">
        <v>569.70419516904599</v>
      </c>
      <c r="G86" s="4">
        <v>56.191442966758899</v>
      </c>
      <c r="H86">
        <v>0</v>
      </c>
    </row>
    <row r="87" spans="1:8" x14ac:dyDescent="0.35">
      <c r="A87">
        <v>2024</v>
      </c>
      <c r="B87">
        <v>2</v>
      </c>
      <c r="C87" s="4">
        <v>759.12653317051604</v>
      </c>
      <c r="D87" s="4">
        <v>629.64587274740404</v>
      </c>
      <c r="E87" s="4">
        <v>740.09761424356896</v>
      </c>
      <c r="F87" s="4">
        <v>519.19413125123901</v>
      </c>
      <c r="G87" s="4">
        <v>55.588260166697502</v>
      </c>
      <c r="H87">
        <v>0</v>
      </c>
    </row>
    <row r="88" spans="1:8" x14ac:dyDescent="0.35">
      <c r="A88">
        <v>2024</v>
      </c>
      <c r="B88">
        <v>3</v>
      </c>
      <c r="C88" s="4">
        <v>618.470415959712</v>
      </c>
      <c r="D88" s="4">
        <v>632.99435569348998</v>
      </c>
      <c r="E88" s="4">
        <v>743.99572973079603</v>
      </c>
      <c r="F88" s="4">
        <v>521.99298165618404</v>
      </c>
      <c r="G88" s="4">
        <v>55.8648797679745</v>
      </c>
      <c r="H88">
        <v>0</v>
      </c>
    </row>
    <row r="89" spans="1:8" x14ac:dyDescent="0.35">
      <c r="A89">
        <v>2024</v>
      </c>
      <c r="B89">
        <v>4</v>
      </c>
      <c r="C89" s="4">
        <v>549.98584877635096</v>
      </c>
      <c r="D89" s="4">
        <v>578.58516178196601</v>
      </c>
      <c r="E89" s="4">
        <v>690.10454387124003</v>
      </c>
      <c r="F89" s="4">
        <v>467.06577969269102</v>
      </c>
      <c r="G89" s="4">
        <v>56.1255833655025</v>
      </c>
      <c r="H89">
        <v>0</v>
      </c>
    </row>
    <row r="90" spans="1:8" x14ac:dyDescent="0.35">
      <c r="A90">
        <v>2024</v>
      </c>
      <c r="B90">
        <v>5</v>
      </c>
      <c r="C90" s="4">
        <v>595.14374925721404</v>
      </c>
      <c r="D90" s="4">
        <v>576.24261072519505</v>
      </c>
      <c r="E90" s="4">
        <v>691.23804921742101</v>
      </c>
      <c r="F90" s="4">
        <v>461.24717223296898</v>
      </c>
      <c r="G90" s="4">
        <v>57.875016421640098</v>
      </c>
      <c r="H90">
        <v>0</v>
      </c>
    </row>
    <row r="91" spans="1:8" x14ac:dyDescent="0.35">
      <c r="A91">
        <v>2024</v>
      </c>
      <c r="B91">
        <v>6</v>
      </c>
      <c r="C91" s="4">
        <v>849.37989116631502</v>
      </c>
      <c r="D91" s="4">
        <v>763.24076534584003</v>
      </c>
      <c r="E91" s="4">
        <v>878.86099399931504</v>
      </c>
      <c r="F91" s="4">
        <v>647.62053669236604</v>
      </c>
      <c r="G91" s="4">
        <v>58.189461423254798</v>
      </c>
      <c r="H91">
        <v>0</v>
      </c>
    </row>
    <row r="92" spans="1:8" x14ac:dyDescent="0.35">
      <c r="A92">
        <v>2024</v>
      </c>
      <c r="B92">
        <v>7</v>
      </c>
      <c r="C92" s="4">
        <v>873.93895080302298</v>
      </c>
      <c r="D92" s="4">
        <v>937.73221450257995</v>
      </c>
      <c r="E92" s="4">
        <v>1055.3415033255999</v>
      </c>
      <c r="F92" s="4">
        <v>820.12292567956194</v>
      </c>
      <c r="G92" s="4">
        <v>59.190517565005599</v>
      </c>
      <c r="H92">
        <v>0</v>
      </c>
    </row>
    <row r="93" spans="1:8" x14ac:dyDescent="0.35">
      <c r="A93">
        <v>2024</v>
      </c>
      <c r="B93">
        <v>8</v>
      </c>
      <c r="C93" s="4">
        <v>911.69938670196996</v>
      </c>
      <c r="D93" s="4">
        <v>862.11103606805602</v>
      </c>
      <c r="E93" s="4">
        <v>978.30788255705897</v>
      </c>
      <c r="F93" s="4">
        <v>745.91418957905296</v>
      </c>
      <c r="G93" s="4">
        <v>58.479662209805703</v>
      </c>
      <c r="H93">
        <v>0</v>
      </c>
    </row>
    <row r="94" spans="1:8" x14ac:dyDescent="0.35">
      <c r="A94">
        <v>2024</v>
      </c>
      <c r="B94">
        <v>9</v>
      </c>
      <c r="C94" s="4">
        <v>797.25377447670496</v>
      </c>
      <c r="D94" s="4">
        <v>701.73417052976197</v>
      </c>
      <c r="E94" s="4">
        <v>817.21141135877895</v>
      </c>
      <c r="F94" s="4">
        <v>586.25692970074499</v>
      </c>
      <c r="G94" s="4">
        <v>58.117498371527901</v>
      </c>
      <c r="H94">
        <v>0</v>
      </c>
    </row>
    <row r="95" spans="1:8" x14ac:dyDescent="0.35">
      <c r="A95">
        <v>2024</v>
      </c>
      <c r="B95">
        <v>10</v>
      </c>
      <c r="C95" s="4">
        <v>438.15490942469199</v>
      </c>
      <c r="D95" s="4">
        <v>629.94547579548203</v>
      </c>
      <c r="E95" s="4">
        <v>747.17307688001802</v>
      </c>
      <c r="F95" s="4">
        <v>512.71787471094501</v>
      </c>
      <c r="G95" s="4">
        <v>58.998421387781598</v>
      </c>
      <c r="H95">
        <v>1</v>
      </c>
    </row>
    <row r="96" spans="1:8" x14ac:dyDescent="0.35">
      <c r="A96">
        <v>2024</v>
      </c>
      <c r="B96">
        <v>11</v>
      </c>
      <c r="C96" s="4">
        <v>665.63069181846595</v>
      </c>
      <c r="D96" s="4">
        <v>602.46927496816397</v>
      </c>
      <c r="E96" s="4">
        <v>713.33156237669198</v>
      </c>
      <c r="F96" s="4">
        <v>491.60698755963602</v>
      </c>
      <c r="G96" s="4">
        <v>55.794880113813498</v>
      </c>
      <c r="H96">
        <v>0</v>
      </c>
    </row>
    <row r="97" spans="1:8" x14ac:dyDescent="0.35">
      <c r="A97">
        <v>2024</v>
      </c>
      <c r="B97">
        <v>12</v>
      </c>
      <c r="C97" s="4">
        <v>690.49292131919401</v>
      </c>
      <c r="D97" s="4">
        <v>670.79690154261402</v>
      </c>
      <c r="E97" s="4">
        <v>782.17004408784203</v>
      </c>
      <c r="F97" s="4">
        <v>559.42375899738704</v>
      </c>
      <c r="G97" s="4">
        <v>56.051983785169803</v>
      </c>
      <c r="H97">
        <v>0</v>
      </c>
    </row>
    <row r="98" spans="1:8" x14ac:dyDescent="0.35">
      <c r="A98">
        <v>2025</v>
      </c>
      <c r="B98">
        <v>1</v>
      </c>
      <c r="C98" s="4">
        <v>787.31531735751298</v>
      </c>
      <c r="D98" s="4">
        <v>711.33305308511103</v>
      </c>
      <c r="E98" s="4">
        <v>824.37104269883696</v>
      </c>
      <c r="F98" s="4">
        <v>598.29506347138499</v>
      </c>
      <c r="G98" s="4">
        <v>56.889869641271403</v>
      </c>
      <c r="H98">
        <v>0</v>
      </c>
    </row>
    <row r="99" spans="1:8" x14ac:dyDescent="0.35">
      <c r="A99">
        <v>2025</v>
      </c>
      <c r="B99">
        <v>2</v>
      </c>
      <c r="C99" s="4">
        <v>565.17754043595801</v>
      </c>
      <c r="D99" s="4">
        <v>652.99549160836602</v>
      </c>
      <c r="E99" s="4">
        <v>764.74598975671995</v>
      </c>
      <c r="F99" s="4">
        <v>541.24499346001198</v>
      </c>
      <c r="G99" s="4">
        <v>56.241899681087702</v>
      </c>
      <c r="H99">
        <v>0</v>
      </c>
    </row>
    <row r="100" spans="1:8" x14ac:dyDescent="0.35">
      <c r="A100">
        <v>2025</v>
      </c>
      <c r="B100">
        <v>3</v>
      </c>
      <c r="C100" s="4">
        <v>652.04680003669796</v>
      </c>
      <c r="D100" s="4">
        <v>647.79010786328297</v>
      </c>
      <c r="E100" s="4">
        <v>758.88878580691096</v>
      </c>
      <c r="F100" s="4">
        <v>536.69142991965396</v>
      </c>
      <c r="G100" s="4">
        <v>55.913850972834098</v>
      </c>
      <c r="H100">
        <v>0</v>
      </c>
    </row>
    <row r="101" spans="1:8" x14ac:dyDescent="0.35">
      <c r="A101">
        <v>2025</v>
      </c>
      <c r="B101">
        <v>4</v>
      </c>
      <c r="C101" s="4">
        <v>517.55673201979505</v>
      </c>
      <c r="D101" s="4">
        <v>589.80292250741297</v>
      </c>
      <c r="E101" s="4">
        <v>700.99435489198902</v>
      </c>
      <c r="F101" s="4">
        <v>478.61149012283602</v>
      </c>
      <c r="G101" s="4">
        <v>55.960532518323497</v>
      </c>
      <c r="H101">
        <v>0</v>
      </c>
    </row>
    <row r="102" spans="1:8" x14ac:dyDescent="0.35">
      <c r="A102">
        <v>2025</v>
      </c>
      <c r="B102">
        <v>5</v>
      </c>
      <c r="C102" s="4">
        <v>576.668859874021</v>
      </c>
      <c r="D102" s="4">
        <v>570.25558391981804</v>
      </c>
      <c r="E102" s="4">
        <v>684.02709506971803</v>
      </c>
      <c r="F102" s="4">
        <v>456.48407276991702</v>
      </c>
      <c r="G102" s="4">
        <v>57.259037075287601</v>
      </c>
      <c r="H102">
        <v>0</v>
      </c>
    </row>
    <row r="103" spans="1:8" x14ac:dyDescent="0.35">
      <c r="A103">
        <v>2025</v>
      </c>
      <c r="B103">
        <v>6</v>
      </c>
      <c r="C103" s="4">
        <v>754.95176697897296</v>
      </c>
      <c r="D103" s="4">
        <v>792.31544493801596</v>
      </c>
      <c r="E103" s="4">
        <v>908.92891050846299</v>
      </c>
      <c r="F103" s="4">
        <v>675.70197936756904</v>
      </c>
      <c r="G103" s="4">
        <v>58.689338667379097</v>
      </c>
      <c r="H103">
        <v>0</v>
      </c>
    </row>
    <row r="104" spans="1:8" x14ac:dyDescent="0.35">
      <c r="A104">
        <v>2025</v>
      </c>
      <c r="B104">
        <v>7</v>
      </c>
      <c r="C104" s="4">
        <v>1107.9783452348199</v>
      </c>
      <c r="D104" s="4">
        <v>1007.08242903753</v>
      </c>
      <c r="E104" s="4">
        <v>1126.253227276</v>
      </c>
      <c r="F104" s="4">
        <v>887.91163079905698</v>
      </c>
      <c r="G104" s="4">
        <v>59.976395546314599</v>
      </c>
      <c r="H104">
        <v>0</v>
      </c>
    </row>
    <row r="105" spans="1:8" x14ac:dyDescent="0.35">
      <c r="A105">
        <v>2025</v>
      </c>
      <c r="B105">
        <v>8</v>
      </c>
      <c r="C105" s="4">
        <v>927.72088628780602</v>
      </c>
      <c r="D105" s="4">
        <v>896.219069788296</v>
      </c>
      <c r="E105" s="4">
        <v>1011.99208603881</v>
      </c>
      <c r="F105" s="4">
        <v>780.44605353777797</v>
      </c>
      <c r="G105" s="4">
        <v>58.266356514084798</v>
      </c>
      <c r="H105">
        <v>0</v>
      </c>
    </row>
    <row r="106" spans="1:8" x14ac:dyDescent="0.35">
      <c r="A106">
        <v>2025</v>
      </c>
      <c r="B106">
        <v>9</v>
      </c>
      <c r="C106" s="4">
        <v>642.00326562778298</v>
      </c>
      <c r="D106" s="4">
        <v>689.39869379625895</v>
      </c>
      <c r="E106" s="4">
        <v>805.09256955622095</v>
      </c>
      <c r="F106" s="4">
        <v>573.70481803629605</v>
      </c>
      <c r="G106" s="4">
        <v>58.2265266108246</v>
      </c>
      <c r="H106">
        <v>0</v>
      </c>
    </row>
    <row r="107" spans="1:8" x14ac:dyDescent="0.35">
      <c r="A107">
        <v>2025</v>
      </c>
      <c r="B107">
        <v>10</v>
      </c>
      <c r="C107" s="4">
        <v>672.36995801267199</v>
      </c>
      <c r="D107" s="4">
        <v>643.85432804947902</v>
      </c>
      <c r="E107" s="4">
        <v>761.10050664456401</v>
      </c>
      <c r="F107" s="4">
        <v>526.60814945439301</v>
      </c>
      <c r="G107" s="4">
        <v>59.007771095406397</v>
      </c>
      <c r="H107">
        <v>0</v>
      </c>
    </row>
    <row r="108" spans="1:8" x14ac:dyDescent="0.35">
      <c r="A108">
        <v>2025</v>
      </c>
      <c r="B108">
        <v>11</v>
      </c>
      <c r="C108" s="4">
        <v>599.83238089070903</v>
      </c>
      <c r="D108" s="4">
        <v>619.53471494564405</v>
      </c>
      <c r="E108" s="4">
        <v>730.05542215363096</v>
      </c>
      <c r="F108" s="4">
        <v>509.01400773765698</v>
      </c>
      <c r="G108" s="4">
        <v>55.622969297395002</v>
      </c>
      <c r="H108">
        <v>0</v>
      </c>
    </row>
    <row r="109" spans="1:8" x14ac:dyDescent="0.35">
      <c r="A109">
        <v>2025</v>
      </c>
      <c r="B109">
        <v>12</v>
      </c>
      <c r="C109" s="4">
        <v>642.02346612277495</v>
      </c>
      <c r="D109" s="4">
        <v>693.59960755115299</v>
      </c>
      <c r="E109" s="4">
        <v>805.72854846754399</v>
      </c>
      <c r="F109" s="4">
        <v>581.47066663476301</v>
      </c>
      <c r="G109" s="4">
        <v>56.4323627264218</v>
      </c>
      <c r="H109">
        <v>0</v>
      </c>
    </row>
    <row r="110" spans="1:8" x14ac:dyDescent="0.35">
      <c r="A110">
        <v>2026</v>
      </c>
      <c r="B110">
        <v>1</v>
      </c>
      <c r="C110" s="4"/>
      <c r="D110" s="4">
        <v>699.58736786408599</v>
      </c>
      <c r="E110" s="4">
        <v>812.00258108162996</v>
      </c>
      <c r="F110" s="4">
        <v>587.17215464654203</v>
      </c>
      <c r="G110" s="4">
        <v>56.576438129303597</v>
      </c>
      <c r="H110">
        <v>0</v>
      </c>
    </row>
    <row r="111" spans="1:8" x14ac:dyDescent="0.35">
      <c r="A111">
        <v>2026</v>
      </c>
      <c r="B111">
        <v>2</v>
      </c>
      <c r="C111" s="4"/>
      <c r="D111" s="4">
        <v>637.65069755501997</v>
      </c>
      <c r="E111" s="4">
        <v>748.71478748836296</v>
      </c>
      <c r="F111" s="4">
        <v>526.58660762167699</v>
      </c>
      <c r="G111" s="4">
        <v>55.896443485288998</v>
      </c>
      <c r="H111">
        <v>0</v>
      </c>
    </row>
    <row r="112" spans="1:8" x14ac:dyDescent="0.35">
      <c r="A112">
        <v>2026</v>
      </c>
      <c r="B112">
        <v>3</v>
      </c>
      <c r="C112" s="4"/>
      <c r="D112" s="4">
        <v>653.84254172274495</v>
      </c>
      <c r="E112" s="4">
        <v>764.95775143172</v>
      </c>
      <c r="F112" s="4">
        <v>542.727332013769</v>
      </c>
      <c r="G112" s="4">
        <v>55.922171095818904</v>
      </c>
      <c r="H112">
        <v>0</v>
      </c>
    </row>
    <row r="113" spans="1:8" x14ac:dyDescent="0.35">
      <c r="A113">
        <v>2026</v>
      </c>
      <c r="B113">
        <v>4</v>
      </c>
      <c r="C113" s="4"/>
      <c r="D113" s="4">
        <v>595.37398629885899</v>
      </c>
      <c r="E113" s="4">
        <v>706.43473367947297</v>
      </c>
      <c r="F113" s="4">
        <v>484.31323891824502</v>
      </c>
      <c r="G113" s="4">
        <v>55.894761242092102</v>
      </c>
      <c r="H113">
        <v>0</v>
      </c>
    </row>
    <row r="114" spans="1:8" x14ac:dyDescent="0.35">
      <c r="A114">
        <v>2026</v>
      </c>
      <c r="B114">
        <v>5</v>
      </c>
      <c r="C114" s="4"/>
      <c r="D114" s="4">
        <v>596.81427929362303</v>
      </c>
      <c r="E114" s="4">
        <v>710.80673333954098</v>
      </c>
      <c r="F114" s="4">
        <v>482.82182524770502</v>
      </c>
      <c r="G114" s="4">
        <v>57.370233431446898</v>
      </c>
      <c r="H114">
        <v>0</v>
      </c>
    </row>
    <row r="115" spans="1:8" x14ac:dyDescent="0.35">
      <c r="A115">
        <v>2026</v>
      </c>
      <c r="B115">
        <v>6</v>
      </c>
      <c r="C115" s="4"/>
      <c r="D115" s="4">
        <v>760.06332349766797</v>
      </c>
      <c r="E115" s="4">
        <v>875.69079550608296</v>
      </c>
      <c r="F115" s="4">
        <v>644.43585148925297</v>
      </c>
      <c r="G115" s="4">
        <v>58.193106865992398</v>
      </c>
      <c r="H115">
        <v>0</v>
      </c>
    </row>
    <row r="116" spans="1:8" x14ac:dyDescent="0.35">
      <c r="A116">
        <v>2026</v>
      </c>
      <c r="B116">
        <v>7</v>
      </c>
      <c r="C116" s="4"/>
      <c r="D116" s="4">
        <v>962.93984711227404</v>
      </c>
      <c r="E116" s="4">
        <v>1080.3379765785201</v>
      </c>
      <c r="F116" s="4">
        <v>845.54171764602597</v>
      </c>
      <c r="G116" s="4">
        <v>59.084245078019002</v>
      </c>
      <c r="H116">
        <v>0</v>
      </c>
    </row>
    <row r="117" spans="1:8" x14ac:dyDescent="0.35">
      <c r="A117">
        <v>2026</v>
      </c>
      <c r="B117">
        <v>8</v>
      </c>
      <c r="C117" s="4"/>
      <c r="D117" s="4">
        <v>906.64367481302497</v>
      </c>
      <c r="E117" s="4">
        <v>1022.61593443836</v>
      </c>
      <c r="F117" s="4">
        <v>790.67141518768597</v>
      </c>
      <c r="G117" s="4">
        <v>58.3666319140562</v>
      </c>
      <c r="H117">
        <v>0</v>
      </c>
    </row>
    <row r="118" spans="1:8" x14ac:dyDescent="0.35">
      <c r="A118">
        <v>2026</v>
      </c>
      <c r="B118">
        <v>9</v>
      </c>
      <c r="C118" s="4"/>
      <c r="D118" s="4">
        <v>712.23566653897205</v>
      </c>
      <c r="E118" s="4">
        <v>827.77039756056195</v>
      </c>
      <c r="F118" s="4">
        <v>596.70093551738103</v>
      </c>
      <c r="G118" s="4">
        <v>58.146432091707297</v>
      </c>
      <c r="H118">
        <v>0</v>
      </c>
    </row>
    <row r="119" spans="1:8" x14ac:dyDescent="0.35">
      <c r="A119">
        <v>2026</v>
      </c>
      <c r="B119">
        <v>10</v>
      </c>
      <c r="C119" s="4"/>
      <c r="D119" s="4">
        <v>641.75880161698001</v>
      </c>
      <c r="E119" s="4">
        <v>759.01102612359705</v>
      </c>
      <c r="F119" s="4">
        <v>524.50657711036195</v>
      </c>
      <c r="G119" s="4">
        <v>59.010813887657903</v>
      </c>
      <c r="H119">
        <v>0</v>
      </c>
    </row>
    <row r="120" spans="1:8" x14ac:dyDescent="0.35">
      <c r="A120">
        <v>2026</v>
      </c>
      <c r="B120">
        <v>11</v>
      </c>
      <c r="C120" s="4"/>
      <c r="D120" s="4">
        <v>616.13854108624002</v>
      </c>
      <c r="E120" s="4">
        <v>726.75949879396501</v>
      </c>
      <c r="F120" s="4">
        <v>505.51758337851498</v>
      </c>
      <c r="G120" s="4">
        <v>55.673423466662001</v>
      </c>
      <c r="H120">
        <v>0</v>
      </c>
    </row>
    <row r="121" spans="1:8" x14ac:dyDescent="0.35">
      <c r="A121">
        <v>2026</v>
      </c>
      <c r="B121">
        <v>12</v>
      </c>
      <c r="C121" s="4"/>
      <c r="D121" s="4">
        <v>675.45573593633503</v>
      </c>
      <c r="E121" s="4">
        <v>787.00004897551901</v>
      </c>
      <c r="F121" s="4">
        <v>563.91142289715106</v>
      </c>
      <c r="G121" s="4">
        <v>56.138130638284302</v>
      </c>
      <c r="H121">
        <v>0</v>
      </c>
    </row>
    <row r="122" spans="1:8" x14ac:dyDescent="0.35">
      <c r="A122">
        <v>2027</v>
      </c>
      <c r="B122">
        <v>1</v>
      </c>
      <c r="C122" s="4"/>
      <c r="D122" s="4">
        <v>702.18214125124905</v>
      </c>
      <c r="E122" s="4">
        <v>814.73844179216496</v>
      </c>
      <c r="F122" s="4">
        <v>589.62584071033302</v>
      </c>
      <c r="G122" s="4">
        <v>56.647444694990902</v>
      </c>
      <c r="H122">
        <v>0</v>
      </c>
    </row>
    <row r="123" spans="1:8" x14ac:dyDescent="0.35">
      <c r="A123">
        <v>2027</v>
      </c>
      <c r="B123">
        <v>2</v>
      </c>
      <c r="C123" s="4"/>
      <c r="D123" s="4">
        <v>639.97197193462296</v>
      </c>
      <c r="E123" s="4">
        <v>750.99004447393202</v>
      </c>
      <c r="F123" s="4">
        <v>528.95389939531503</v>
      </c>
      <c r="G123" s="4">
        <v>55.873283806345803</v>
      </c>
      <c r="H123">
        <v>0</v>
      </c>
    </row>
    <row r="124" spans="1:8" x14ac:dyDescent="0.35">
      <c r="A124">
        <v>2027</v>
      </c>
      <c r="B124">
        <v>3</v>
      </c>
      <c r="C124" s="4"/>
      <c r="D124" s="4">
        <v>656.32245259543504</v>
      </c>
      <c r="E124" s="4">
        <v>767.56806190402494</v>
      </c>
      <c r="F124" s="4">
        <v>545.07684328684502</v>
      </c>
      <c r="G124" s="4">
        <v>55.9877987334715</v>
      </c>
      <c r="H124">
        <v>0</v>
      </c>
    </row>
    <row r="125" spans="1:8" x14ac:dyDescent="0.35">
      <c r="A125">
        <v>2027</v>
      </c>
      <c r="B125">
        <v>4</v>
      </c>
      <c r="C125" s="4"/>
      <c r="D125" s="4">
        <v>597.65540476484398</v>
      </c>
      <c r="E125" s="4">
        <v>708.78026525777295</v>
      </c>
      <c r="F125" s="4">
        <v>486.53054427191398</v>
      </c>
      <c r="G125" s="4">
        <v>55.927028151778103</v>
      </c>
      <c r="H125">
        <v>0</v>
      </c>
    </row>
    <row r="126" spans="1:8" x14ac:dyDescent="0.35">
      <c r="A126">
        <v>2027</v>
      </c>
      <c r="B126">
        <v>5</v>
      </c>
      <c r="C126" s="4"/>
      <c r="D126" s="4">
        <v>599.03105120657199</v>
      </c>
      <c r="E126" s="4">
        <v>713.16862039529701</v>
      </c>
      <c r="F126" s="4">
        <v>484.89348201784799</v>
      </c>
      <c r="G126" s="4">
        <v>57.443267122026803</v>
      </c>
      <c r="H126">
        <v>0</v>
      </c>
    </row>
    <row r="127" spans="1:8" x14ac:dyDescent="0.35">
      <c r="A127">
        <v>2027</v>
      </c>
      <c r="B127">
        <v>6</v>
      </c>
      <c r="C127" s="4"/>
      <c r="D127" s="4">
        <v>762.10430724784703</v>
      </c>
      <c r="E127" s="4">
        <v>877.79461666009297</v>
      </c>
      <c r="F127" s="4">
        <v>646.413997835602</v>
      </c>
      <c r="G127" s="4">
        <v>58.224731735867699</v>
      </c>
      <c r="H127">
        <v>0</v>
      </c>
    </row>
    <row r="128" spans="1:8" x14ac:dyDescent="0.35">
      <c r="A128">
        <v>2027</v>
      </c>
      <c r="B128">
        <v>7</v>
      </c>
      <c r="C128" s="4"/>
      <c r="D128" s="4">
        <v>964.90834744372501</v>
      </c>
      <c r="E128" s="4">
        <v>1082.36345983919</v>
      </c>
      <c r="F128" s="4">
        <v>847.45323504826297</v>
      </c>
      <c r="G128" s="4">
        <v>59.112923502200701</v>
      </c>
      <c r="H128">
        <v>0</v>
      </c>
    </row>
    <row r="129" spans="1:8" x14ac:dyDescent="0.35">
      <c r="A129">
        <v>2027</v>
      </c>
      <c r="B129">
        <v>8</v>
      </c>
      <c r="C129" s="4"/>
      <c r="D129" s="4">
        <v>908.64298019449495</v>
      </c>
      <c r="E129" s="4">
        <v>1024.65409287493</v>
      </c>
      <c r="F129" s="4">
        <v>792.63186751406397</v>
      </c>
      <c r="G129" s="4">
        <v>58.386185917510097</v>
      </c>
      <c r="H129">
        <v>0</v>
      </c>
    </row>
    <row r="130" spans="1:8" x14ac:dyDescent="0.35">
      <c r="A130">
        <v>2027</v>
      </c>
      <c r="B130">
        <v>9</v>
      </c>
      <c r="C130" s="4"/>
      <c r="D130" s="4">
        <v>714.259175590621</v>
      </c>
      <c r="E130" s="4">
        <v>829.84805941595903</v>
      </c>
      <c r="F130" s="4">
        <v>598.67029176528297</v>
      </c>
      <c r="G130" s="4">
        <v>58.1736861675843</v>
      </c>
      <c r="H130">
        <v>0</v>
      </c>
    </row>
    <row r="131" spans="1:8" x14ac:dyDescent="0.35">
      <c r="A131">
        <v>2027</v>
      </c>
      <c r="B131">
        <v>10</v>
      </c>
      <c r="C131" s="4"/>
      <c r="D131" s="4">
        <v>643.96909570531398</v>
      </c>
      <c r="E131" s="4">
        <v>761.29012849459002</v>
      </c>
      <c r="F131" s="4">
        <v>526.64806291603804</v>
      </c>
      <c r="G131" s="4">
        <v>59.045443787252204</v>
      </c>
      <c r="H131">
        <v>0</v>
      </c>
    </row>
    <row r="132" spans="1:8" x14ac:dyDescent="0.35">
      <c r="A132">
        <v>2027</v>
      </c>
      <c r="B132">
        <v>11</v>
      </c>
      <c r="C132" s="4"/>
      <c r="D132" s="4">
        <v>618.40905175831995</v>
      </c>
      <c r="E132" s="4">
        <v>729.09307315859496</v>
      </c>
      <c r="F132" s="4">
        <v>507.72503035804601</v>
      </c>
      <c r="G132" s="4">
        <v>55.705162223344303</v>
      </c>
      <c r="H132">
        <v>0</v>
      </c>
    </row>
    <row r="133" spans="1:8" x14ac:dyDescent="0.35">
      <c r="A133">
        <v>2027</v>
      </c>
      <c r="B133">
        <v>12</v>
      </c>
      <c r="C133" s="4"/>
      <c r="D133" s="4">
        <v>677.893756232035</v>
      </c>
      <c r="E133" s="4">
        <v>789.57287821248997</v>
      </c>
      <c r="F133" s="4">
        <v>566.21463425157901</v>
      </c>
      <c r="G133" s="4">
        <v>56.205977413705497</v>
      </c>
      <c r="H133">
        <v>0</v>
      </c>
    </row>
    <row r="134" spans="1:8" x14ac:dyDescent="0.35">
      <c r="A134">
        <v>2028</v>
      </c>
      <c r="B134">
        <v>1</v>
      </c>
      <c r="C134" s="4"/>
      <c r="D134" s="4">
        <v>704.11044987285095</v>
      </c>
      <c r="E134" s="4">
        <v>816.77891144896103</v>
      </c>
      <c r="F134" s="4">
        <v>591.44198829674201</v>
      </c>
      <c r="G134" s="4">
        <v>56.703893210156401</v>
      </c>
      <c r="H134">
        <v>0</v>
      </c>
    </row>
    <row r="135" spans="1:8" x14ac:dyDescent="0.35">
      <c r="A135">
        <v>2028</v>
      </c>
      <c r="B135">
        <v>2</v>
      </c>
      <c r="C135" s="4"/>
      <c r="D135" s="4">
        <v>659.24241065317199</v>
      </c>
      <c r="E135" s="4">
        <v>770.27620128732497</v>
      </c>
      <c r="F135" s="4">
        <v>548.20862001901901</v>
      </c>
      <c r="G135" s="4">
        <v>55.881194424446697</v>
      </c>
      <c r="H135">
        <v>0</v>
      </c>
    </row>
    <row r="136" spans="1:8" x14ac:dyDescent="0.35">
      <c r="A136">
        <v>2028</v>
      </c>
      <c r="B136">
        <v>3</v>
      </c>
      <c r="C136" s="4"/>
      <c r="D136" s="4">
        <v>658.16789302752102</v>
      </c>
      <c r="E136" s="4">
        <v>769.51911618285499</v>
      </c>
      <c r="F136" s="4">
        <v>546.81666987218796</v>
      </c>
      <c r="G136" s="4">
        <v>56.040952173249202</v>
      </c>
      <c r="H136">
        <v>0</v>
      </c>
    </row>
    <row r="137" spans="1:8" x14ac:dyDescent="0.35">
      <c r="A137">
        <v>2028</v>
      </c>
      <c r="B137">
        <v>4</v>
      </c>
      <c r="C137" s="4"/>
      <c r="D137" s="4">
        <v>599.27205968097599</v>
      </c>
      <c r="E137" s="4">
        <v>710.45014418731296</v>
      </c>
      <c r="F137" s="4">
        <v>488.09397517463901</v>
      </c>
      <c r="G137" s="4">
        <v>55.953814785147102</v>
      </c>
      <c r="H137">
        <v>0</v>
      </c>
    </row>
    <row r="138" spans="1:8" x14ac:dyDescent="0.35">
      <c r="A138">
        <v>2028</v>
      </c>
      <c r="B138">
        <v>5</v>
      </c>
      <c r="C138" s="4"/>
      <c r="D138" s="4">
        <v>600.619087899085</v>
      </c>
      <c r="E138" s="4">
        <v>714.86759669120795</v>
      </c>
      <c r="F138" s="4">
        <v>486.37057910696302</v>
      </c>
      <c r="G138" s="4">
        <v>57.499100913807098</v>
      </c>
      <c r="H138">
        <v>0</v>
      </c>
    </row>
    <row r="139" spans="1:8" x14ac:dyDescent="0.35">
      <c r="A139">
        <v>2028</v>
      </c>
      <c r="B139">
        <v>6</v>
      </c>
      <c r="C139" s="4"/>
      <c r="D139" s="4">
        <v>763.58997130315299</v>
      </c>
      <c r="E139" s="4">
        <v>879.33087745743501</v>
      </c>
      <c r="F139" s="4">
        <v>647.84906514887098</v>
      </c>
      <c r="G139" s="4">
        <v>58.250196113539502</v>
      </c>
      <c r="H139">
        <v>0</v>
      </c>
    </row>
    <row r="140" spans="1:8" x14ac:dyDescent="0.35">
      <c r="A140">
        <v>2028</v>
      </c>
      <c r="B140">
        <v>7</v>
      </c>
      <c r="C140" s="4"/>
      <c r="D140" s="4">
        <v>966.23010251596304</v>
      </c>
      <c r="E140" s="4">
        <v>1083.72848638804</v>
      </c>
      <c r="F140" s="4">
        <v>848.73171864388905</v>
      </c>
      <c r="G140" s="4">
        <v>59.134701213146201</v>
      </c>
      <c r="H140">
        <v>0</v>
      </c>
    </row>
    <row r="141" spans="1:8" x14ac:dyDescent="0.35">
      <c r="A141">
        <v>2028</v>
      </c>
      <c r="B141">
        <v>8</v>
      </c>
      <c r="C141" s="4"/>
      <c r="D141" s="4">
        <v>909.98698380311896</v>
      </c>
      <c r="E141" s="4">
        <v>1026.0297526521799</v>
      </c>
      <c r="F141" s="4">
        <v>793.944214954063</v>
      </c>
      <c r="G141" s="4">
        <v>58.402117864925202</v>
      </c>
      <c r="H141">
        <v>0</v>
      </c>
    </row>
    <row r="142" spans="1:8" x14ac:dyDescent="0.35">
      <c r="A142">
        <v>2028</v>
      </c>
      <c r="B142">
        <v>9</v>
      </c>
      <c r="C142" s="4"/>
      <c r="D142" s="4">
        <v>715.619988411637</v>
      </c>
      <c r="E142" s="4">
        <v>831.25047647827398</v>
      </c>
      <c r="F142" s="4">
        <v>599.98950034500103</v>
      </c>
      <c r="G142" s="4">
        <v>58.194624790715203</v>
      </c>
      <c r="H142">
        <v>0</v>
      </c>
    </row>
    <row r="143" spans="1:8" x14ac:dyDescent="0.35">
      <c r="A143">
        <v>2028</v>
      </c>
      <c r="B143">
        <v>10</v>
      </c>
      <c r="C143" s="4"/>
      <c r="D143" s="4">
        <v>645.26419312500695</v>
      </c>
      <c r="E143" s="4">
        <v>762.63117124273901</v>
      </c>
      <c r="F143" s="4">
        <v>527.89721500727501</v>
      </c>
      <c r="G143" s="4">
        <v>59.0685671969607</v>
      </c>
      <c r="H143">
        <v>0</v>
      </c>
    </row>
    <row r="144" spans="1:8" x14ac:dyDescent="0.35">
      <c r="A144">
        <v>2028</v>
      </c>
      <c r="B144">
        <v>11</v>
      </c>
      <c r="C144" s="4"/>
      <c r="D144" s="4">
        <v>619.71540900015998</v>
      </c>
      <c r="E144" s="4">
        <v>730.44302558739105</v>
      </c>
      <c r="F144" s="4">
        <v>508.98779241292902</v>
      </c>
      <c r="G144" s="4">
        <v>55.7271028515475</v>
      </c>
      <c r="H144">
        <v>0</v>
      </c>
    </row>
    <row r="145" spans="1:8" x14ac:dyDescent="0.35">
      <c r="A145">
        <v>2028</v>
      </c>
      <c r="B145">
        <v>12</v>
      </c>
      <c r="C145" s="4"/>
      <c r="D145" s="4">
        <v>679.26782465896895</v>
      </c>
      <c r="E145" s="4">
        <v>791.03063346501699</v>
      </c>
      <c r="F145" s="4">
        <v>567.50501585292102</v>
      </c>
      <c r="G145" s="4">
        <v>56.248095400896702</v>
      </c>
      <c r="H145">
        <v>0</v>
      </c>
    </row>
    <row r="146" spans="1:8" x14ac:dyDescent="0.35">
      <c r="A146">
        <v>2029</v>
      </c>
      <c r="B146">
        <v>1</v>
      </c>
      <c r="C146" s="4"/>
      <c r="D146" s="4">
        <v>704.84141055255202</v>
      </c>
      <c r="E146" s="4">
        <v>817.55666412032201</v>
      </c>
      <c r="F146" s="4">
        <v>592.12615698478305</v>
      </c>
      <c r="G146" s="4">
        <v>56.727442729347899</v>
      </c>
      <c r="H146">
        <v>0</v>
      </c>
    </row>
    <row r="147" spans="1:8" x14ac:dyDescent="0.35">
      <c r="A147">
        <v>2029</v>
      </c>
      <c r="B147">
        <v>2</v>
      </c>
      <c r="C147" s="4"/>
      <c r="D147" s="4">
        <v>642.35592989322004</v>
      </c>
      <c r="E147" s="4">
        <v>753.32550804564903</v>
      </c>
      <c r="F147" s="4">
        <v>531.38635174079104</v>
      </c>
      <c r="G147" s="4">
        <v>55.848877504028202</v>
      </c>
      <c r="H147">
        <v>0</v>
      </c>
    </row>
    <row r="148" spans="1:8" x14ac:dyDescent="0.35">
      <c r="A148">
        <v>2029</v>
      </c>
      <c r="B148">
        <v>3</v>
      </c>
      <c r="C148" s="4"/>
      <c r="D148" s="4">
        <v>658.91145945414303</v>
      </c>
      <c r="E148" s="4">
        <v>770.31430418593698</v>
      </c>
      <c r="F148" s="4">
        <v>547.50861472234897</v>
      </c>
      <c r="G148" s="4">
        <v>56.066932330588998</v>
      </c>
      <c r="H148">
        <v>0</v>
      </c>
    </row>
    <row r="149" spans="1:8" x14ac:dyDescent="0.35">
      <c r="A149">
        <v>2029</v>
      </c>
      <c r="B149">
        <v>4</v>
      </c>
      <c r="C149" s="4"/>
      <c r="D149" s="4">
        <v>600.04583920090602</v>
      </c>
      <c r="E149" s="4">
        <v>711.25633138587102</v>
      </c>
      <c r="F149" s="4">
        <v>488.83534701594198</v>
      </c>
      <c r="G149" s="4">
        <v>55.970124953248998</v>
      </c>
      <c r="H149">
        <v>0</v>
      </c>
    </row>
    <row r="150" spans="1:8" x14ac:dyDescent="0.35">
      <c r="A150">
        <v>2029</v>
      </c>
      <c r="B150">
        <v>5</v>
      </c>
      <c r="C150" s="4"/>
      <c r="D150" s="4">
        <v>601.41332587498198</v>
      </c>
      <c r="E150" s="4">
        <v>715.72289134483105</v>
      </c>
      <c r="F150" s="4">
        <v>487.10376040513398</v>
      </c>
      <c r="G150" s="4">
        <v>57.529829578112199</v>
      </c>
      <c r="H150">
        <v>0</v>
      </c>
    </row>
    <row r="151" spans="1:8" x14ac:dyDescent="0.35">
      <c r="A151">
        <v>2029</v>
      </c>
      <c r="B151">
        <v>6</v>
      </c>
      <c r="C151" s="4"/>
      <c r="D151" s="4">
        <v>764.32615613728399</v>
      </c>
      <c r="E151" s="4">
        <v>880.09472544578898</v>
      </c>
      <c r="F151" s="4">
        <v>648.55758682877797</v>
      </c>
      <c r="G151" s="4">
        <v>58.2641184527725</v>
      </c>
      <c r="H151">
        <v>0</v>
      </c>
    </row>
    <row r="152" spans="1:8" x14ac:dyDescent="0.35">
      <c r="A152">
        <v>2029</v>
      </c>
      <c r="B152">
        <v>7</v>
      </c>
      <c r="C152" s="4"/>
      <c r="D152" s="4">
        <v>967.09024907293804</v>
      </c>
      <c r="E152" s="4">
        <v>1084.6175851267201</v>
      </c>
      <c r="F152" s="4">
        <v>849.56291301915905</v>
      </c>
      <c r="G152" s="4">
        <v>59.149272295386901</v>
      </c>
      <c r="H152">
        <v>0</v>
      </c>
    </row>
    <row r="153" spans="1:8" x14ac:dyDescent="0.35">
      <c r="A153">
        <v>2029</v>
      </c>
      <c r="B153">
        <v>8</v>
      </c>
      <c r="C153" s="4"/>
      <c r="D153" s="4">
        <v>910.85468557190404</v>
      </c>
      <c r="E153" s="4">
        <v>1026.920167301</v>
      </c>
      <c r="F153" s="4">
        <v>794.78920384280696</v>
      </c>
      <c r="G153" s="4">
        <v>58.413548825340797</v>
      </c>
      <c r="H153">
        <v>0</v>
      </c>
    </row>
    <row r="154" spans="1:8" x14ac:dyDescent="0.35">
      <c r="A154">
        <v>2029</v>
      </c>
      <c r="B154">
        <v>9</v>
      </c>
      <c r="C154" s="4"/>
      <c r="D154" s="4">
        <v>716.47720291357996</v>
      </c>
      <c r="E154" s="4">
        <v>832.13573084893198</v>
      </c>
      <c r="F154" s="4">
        <v>600.81867497822805</v>
      </c>
      <c r="G154" s="4">
        <v>58.208736723185503</v>
      </c>
      <c r="H154">
        <v>0</v>
      </c>
    </row>
    <row r="155" spans="1:8" x14ac:dyDescent="0.35">
      <c r="A155">
        <v>2029</v>
      </c>
      <c r="B155">
        <v>10</v>
      </c>
      <c r="C155" s="4"/>
      <c r="D155" s="4">
        <v>646.23853181151298</v>
      </c>
      <c r="E155" s="4">
        <v>763.64286803734501</v>
      </c>
      <c r="F155" s="4">
        <v>528.83419558568005</v>
      </c>
      <c r="G155" s="4">
        <v>59.087368822035401</v>
      </c>
      <c r="H155">
        <v>0</v>
      </c>
    </row>
    <row r="156" spans="1:8" x14ac:dyDescent="0.35">
      <c r="A156">
        <v>2029</v>
      </c>
      <c r="B156">
        <v>11</v>
      </c>
      <c r="C156" s="4"/>
      <c r="D156" s="4">
        <v>620.66880872720003</v>
      </c>
      <c r="E156" s="4">
        <v>731.43279173305996</v>
      </c>
      <c r="F156" s="4">
        <v>509.90482572134101</v>
      </c>
      <c r="G156" s="4">
        <v>55.745405378177402</v>
      </c>
      <c r="H156">
        <v>0</v>
      </c>
    </row>
    <row r="157" spans="1:8" x14ac:dyDescent="0.35">
      <c r="A157">
        <v>2029</v>
      </c>
      <c r="B157">
        <v>12</v>
      </c>
      <c r="C157" s="4"/>
      <c r="D157" s="4">
        <v>680.25112013152705</v>
      </c>
      <c r="E157" s="4">
        <v>792.07880263725394</v>
      </c>
      <c r="F157" s="4">
        <v>568.42343762580003</v>
      </c>
      <c r="G157" s="4">
        <v>56.280745099732499</v>
      </c>
      <c r="H157">
        <v>0</v>
      </c>
    </row>
    <row r="158" spans="1:8" x14ac:dyDescent="0.35">
      <c r="A158">
        <v>2030</v>
      </c>
      <c r="B158">
        <v>1</v>
      </c>
      <c r="C158" s="4"/>
      <c r="D158" s="4">
        <v>705.38734776758997</v>
      </c>
      <c r="E158" s="4">
        <v>818.13932539051098</v>
      </c>
      <c r="F158" s="4">
        <v>592.63537014466897</v>
      </c>
      <c r="G158" s="4">
        <v>56.745925247636002</v>
      </c>
      <c r="H158">
        <v>0</v>
      </c>
    </row>
    <row r="159" spans="1:8" x14ac:dyDescent="0.35">
      <c r="A159">
        <v>2030</v>
      </c>
      <c r="B159">
        <v>2</v>
      </c>
      <c r="C159" s="4"/>
      <c r="D159" s="4">
        <v>642.86152343790798</v>
      </c>
      <c r="E159" s="4">
        <v>753.81603550792602</v>
      </c>
      <c r="F159" s="4">
        <v>531.90701136788903</v>
      </c>
      <c r="G159" s="4">
        <v>55.841295031381101</v>
      </c>
      <c r="H159">
        <v>0</v>
      </c>
    </row>
    <row r="160" spans="1:8" x14ac:dyDescent="0.35">
      <c r="A160">
        <v>2030</v>
      </c>
      <c r="B160">
        <v>3</v>
      </c>
      <c r="C160" s="4"/>
      <c r="D160" s="4">
        <v>659.50116906266499</v>
      </c>
      <c r="E160" s="4">
        <v>770.94789070908996</v>
      </c>
      <c r="F160" s="4">
        <v>548.05444741624103</v>
      </c>
      <c r="G160" s="4">
        <v>56.089014746970399</v>
      </c>
      <c r="H160">
        <v>0</v>
      </c>
    </row>
    <row r="161" spans="1:8" x14ac:dyDescent="0.35">
      <c r="A161">
        <v>2030</v>
      </c>
      <c r="B161">
        <v>4</v>
      </c>
      <c r="C161" s="4"/>
      <c r="D161" s="4">
        <v>600.64366688355199</v>
      </c>
      <c r="E161" s="4">
        <v>711.88201015872505</v>
      </c>
      <c r="F161" s="4">
        <v>489.40532360837801</v>
      </c>
      <c r="G161" s="4">
        <v>55.9841418770879</v>
      </c>
      <c r="H161">
        <v>0</v>
      </c>
    </row>
    <row r="162" spans="1:8" x14ac:dyDescent="0.35">
      <c r="A162">
        <v>2030</v>
      </c>
      <c r="B162">
        <v>5</v>
      </c>
      <c r="C162" s="4"/>
      <c r="D162" s="4">
        <v>602.09810973585695</v>
      </c>
      <c r="E162" s="4">
        <v>716.46067968958096</v>
      </c>
      <c r="F162" s="4">
        <v>487.73553978213403</v>
      </c>
      <c r="G162" s="4">
        <v>57.556505726444001</v>
      </c>
      <c r="H162">
        <v>0</v>
      </c>
    </row>
    <row r="163" spans="1:8" x14ac:dyDescent="0.35">
      <c r="A163">
        <v>2030</v>
      </c>
      <c r="B163">
        <v>6</v>
      </c>
      <c r="C163" s="4"/>
      <c r="D163" s="4">
        <v>765.08635494052703</v>
      </c>
      <c r="E163" s="4">
        <v>880.88037196307005</v>
      </c>
      <c r="F163" s="4">
        <v>649.29233791798504</v>
      </c>
      <c r="G163" s="4">
        <v>58.276925803108199</v>
      </c>
      <c r="H163">
        <v>0</v>
      </c>
    </row>
    <row r="164" spans="1:8" x14ac:dyDescent="0.35">
      <c r="A164">
        <v>2030</v>
      </c>
      <c r="B164">
        <v>7</v>
      </c>
      <c r="C164" s="4"/>
      <c r="D164" s="4">
        <v>967.94527456544802</v>
      </c>
      <c r="E164" s="4">
        <v>1085.4968082210801</v>
      </c>
      <c r="F164" s="4">
        <v>850.39374090981698</v>
      </c>
      <c r="G164" s="4">
        <v>59.161450488042902</v>
      </c>
      <c r="H164">
        <v>0</v>
      </c>
    </row>
    <row r="165" spans="1:8" x14ac:dyDescent="0.35">
      <c r="A165">
        <v>2030</v>
      </c>
      <c r="B165">
        <v>8</v>
      </c>
      <c r="C165" s="4"/>
      <c r="D165" s="4">
        <v>911.67251087626596</v>
      </c>
      <c r="E165" s="4">
        <v>1027.7605128815401</v>
      </c>
      <c r="F165" s="4">
        <v>795.584508870994</v>
      </c>
      <c r="G165" s="4">
        <v>58.424882851894097</v>
      </c>
      <c r="H165">
        <v>0</v>
      </c>
    </row>
    <row r="166" spans="1:8" x14ac:dyDescent="0.35">
      <c r="A166">
        <v>2030</v>
      </c>
      <c r="B166">
        <v>9</v>
      </c>
      <c r="C166" s="4"/>
      <c r="D166" s="4">
        <v>717.16865614137896</v>
      </c>
      <c r="E166" s="4">
        <v>832.84928043642401</v>
      </c>
      <c r="F166" s="4">
        <v>601.488031846333</v>
      </c>
      <c r="G166" s="4">
        <v>58.219857400639</v>
      </c>
      <c r="H166">
        <v>0</v>
      </c>
    </row>
    <row r="167" spans="1:8" x14ac:dyDescent="0.35">
      <c r="A167">
        <v>2030</v>
      </c>
      <c r="B167">
        <v>10</v>
      </c>
      <c r="C167" s="4"/>
      <c r="D167" s="4">
        <v>646.83302755404497</v>
      </c>
      <c r="E167" s="4">
        <v>764.26210065424902</v>
      </c>
      <c r="F167" s="4">
        <v>529.40395445384195</v>
      </c>
      <c r="G167" s="4">
        <v>59.099818420290802</v>
      </c>
      <c r="H167">
        <v>0</v>
      </c>
    </row>
    <row r="168" spans="1:8" x14ac:dyDescent="0.35">
      <c r="A168">
        <v>2030</v>
      </c>
      <c r="B168">
        <v>11</v>
      </c>
      <c r="C168" s="4"/>
      <c r="D168" s="4">
        <v>621.18361566674002</v>
      </c>
      <c r="E168" s="4">
        <v>731.971843894426</v>
      </c>
      <c r="F168" s="4">
        <v>510.39538743905302</v>
      </c>
      <c r="G168" s="4">
        <v>55.757607537061197</v>
      </c>
      <c r="H168">
        <v>0</v>
      </c>
    </row>
    <row r="169" spans="1:8" x14ac:dyDescent="0.35">
      <c r="A169">
        <v>2030</v>
      </c>
      <c r="B169">
        <v>12</v>
      </c>
      <c r="C169" s="4"/>
      <c r="D169" s="4">
        <v>680.73266587827197</v>
      </c>
      <c r="E169" s="4">
        <v>792.59745493427499</v>
      </c>
      <c r="F169" s="4">
        <v>568.86787682226804</v>
      </c>
      <c r="G169" s="4">
        <v>56.2994201205397</v>
      </c>
      <c r="H169">
        <v>0</v>
      </c>
    </row>
    <row r="170" spans="1:8" x14ac:dyDescent="0.35">
      <c r="A170">
        <v>2031</v>
      </c>
      <c r="B170">
        <v>1</v>
      </c>
      <c r="C170" s="4"/>
      <c r="D170" s="4">
        <v>705.88413508508097</v>
      </c>
      <c r="E170" s="4">
        <v>818.67227343117804</v>
      </c>
      <c r="F170" s="4">
        <v>593.09599673898504</v>
      </c>
      <c r="G170" s="4">
        <v>56.764124251657798</v>
      </c>
      <c r="H170">
        <v>0</v>
      </c>
    </row>
    <row r="171" spans="1:8" x14ac:dyDescent="0.35">
      <c r="A171">
        <v>2031</v>
      </c>
      <c r="B171">
        <v>2</v>
      </c>
      <c r="C171" s="4"/>
      <c r="D171" s="4">
        <v>643.32690236115104</v>
      </c>
      <c r="E171" s="4">
        <v>754.26408667638896</v>
      </c>
      <c r="F171" s="4">
        <v>532.38971804591199</v>
      </c>
      <c r="G171" s="4">
        <v>55.832574302058099</v>
      </c>
      <c r="H171">
        <v>0</v>
      </c>
    </row>
    <row r="172" spans="1:8" x14ac:dyDescent="0.35">
      <c r="A172">
        <v>2031</v>
      </c>
      <c r="B172">
        <v>3</v>
      </c>
      <c r="C172" s="4"/>
      <c r="D172" s="4">
        <v>660.064680843872</v>
      </c>
      <c r="E172" s="4">
        <v>771.55844336160897</v>
      </c>
      <c r="F172" s="4">
        <v>548.57091832613503</v>
      </c>
      <c r="G172" s="4">
        <v>56.112689522556202</v>
      </c>
      <c r="H172">
        <v>0</v>
      </c>
    </row>
    <row r="173" spans="1:8" x14ac:dyDescent="0.35">
      <c r="A173">
        <v>2031</v>
      </c>
      <c r="B173">
        <v>4</v>
      </c>
      <c r="C173" s="4"/>
      <c r="D173" s="4">
        <v>601.252645190159</v>
      </c>
      <c r="E173" s="4">
        <v>712.52291720185895</v>
      </c>
      <c r="F173" s="4">
        <v>489.982373178459</v>
      </c>
      <c r="G173" s="4">
        <v>56.000211002742198</v>
      </c>
      <c r="H173">
        <v>0</v>
      </c>
    </row>
    <row r="174" spans="1:8" x14ac:dyDescent="0.35">
      <c r="A174">
        <v>2031</v>
      </c>
      <c r="B174">
        <v>5</v>
      </c>
      <c r="C174" s="4"/>
      <c r="D174" s="4">
        <v>602.84366233912101</v>
      </c>
      <c r="E174" s="4">
        <v>717.26524655771198</v>
      </c>
      <c r="F174" s="4">
        <v>488.42207812052902</v>
      </c>
      <c r="G174" s="4">
        <v>57.586206483213999</v>
      </c>
      <c r="H174">
        <v>0</v>
      </c>
    </row>
    <row r="175" spans="1:8" x14ac:dyDescent="0.35">
      <c r="A175">
        <v>2031</v>
      </c>
      <c r="B175">
        <v>6</v>
      </c>
      <c r="C175" s="4"/>
      <c r="D175" s="4">
        <v>765.98612635244001</v>
      </c>
      <c r="E175" s="4">
        <v>881.80888268139302</v>
      </c>
      <c r="F175" s="4">
        <v>650.16337002348598</v>
      </c>
      <c r="G175" s="4">
        <v>58.291389749263601</v>
      </c>
      <c r="H175">
        <v>0</v>
      </c>
    </row>
    <row r="176" spans="1:8" x14ac:dyDescent="0.35">
      <c r="A176">
        <v>2031</v>
      </c>
      <c r="B176">
        <v>7</v>
      </c>
      <c r="C176" s="4"/>
      <c r="D176" s="4">
        <v>969.08385139599795</v>
      </c>
      <c r="E176" s="4">
        <v>1086.66462588278</v>
      </c>
      <c r="F176" s="4">
        <v>851.503076909215</v>
      </c>
      <c r="G176" s="4">
        <v>59.176166842059303</v>
      </c>
      <c r="H176">
        <v>0</v>
      </c>
    </row>
    <row r="177" spans="1:8" x14ac:dyDescent="0.35">
      <c r="A177">
        <v>2031</v>
      </c>
      <c r="B177">
        <v>8</v>
      </c>
      <c r="C177" s="4"/>
      <c r="D177" s="4">
        <v>912.73613555732697</v>
      </c>
      <c r="E177" s="4">
        <v>1028.8544791531299</v>
      </c>
      <c r="F177" s="4">
        <v>796.61779196152497</v>
      </c>
      <c r="G177" s="4">
        <v>58.440153197163802</v>
      </c>
      <c r="H177">
        <v>0</v>
      </c>
    </row>
    <row r="178" spans="1:8" x14ac:dyDescent="0.35">
      <c r="A178">
        <v>2031</v>
      </c>
      <c r="B178">
        <v>9</v>
      </c>
      <c r="C178" s="4"/>
      <c r="D178" s="4">
        <v>717.99373888137598</v>
      </c>
      <c r="E178" s="4">
        <v>833.70035305372096</v>
      </c>
      <c r="F178" s="4">
        <v>602.28712470903099</v>
      </c>
      <c r="G178" s="4">
        <v>58.232937611430302</v>
      </c>
      <c r="H178">
        <v>0</v>
      </c>
    </row>
    <row r="179" spans="1:8" x14ac:dyDescent="0.35">
      <c r="A179">
        <v>2031</v>
      </c>
      <c r="B179">
        <v>10</v>
      </c>
      <c r="C179" s="4"/>
      <c r="D179" s="4">
        <v>647.51846150229903</v>
      </c>
      <c r="E179" s="4">
        <v>764.97719960449103</v>
      </c>
      <c r="F179" s="4">
        <v>530.05972340010703</v>
      </c>
      <c r="G179" s="4">
        <v>59.114748251419201</v>
      </c>
      <c r="H179">
        <v>0</v>
      </c>
    </row>
    <row r="180" spans="1:8" x14ac:dyDescent="0.35">
      <c r="A180">
        <v>2031</v>
      </c>
      <c r="B180">
        <v>11</v>
      </c>
      <c r="C180" s="4"/>
      <c r="D180" s="4">
        <v>621.75924670000404</v>
      </c>
      <c r="E180" s="4">
        <v>732.57705846940905</v>
      </c>
      <c r="F180" s="4">
        <v>510.94143493059801</v>
      </c>
      <c r="G180" s="4">
        <v>55.772496370785703</v>
      </c>
      <c r="H180">
        <v>0</v>
      </c>
    </row>
    <row r="181" spans="1:8" x14ac:dyDescent="0.35">
      <c r="A181">
        <v>2031</v>
      </c>
      <c r="B181">
        <v>12</v>
      </c>
      <c r="C181" s="4"/>
      <c r="D181" s="4">
        <v>681.26273461122503</v>
      </c>
      <c r="E181" s="4">
        <v>793.17127347986195</v>
      </c>
      <c r="F181" s="4">
        <v>569.35419574258799</v>
      </c>
      <c r="G181" s="4">
        <v>56.321438568904597</v>
      </c>
      <c r="H181">
        <v>0</v>
      </c>
    </row>
    <row r="182" spans="1:8" x14ac:dyDescent="0.35">
      <c r="A182">
        <v>2032</v>
      </c>
      <c r="B182">
        <v>1</v>
      </c>
      <c r="C182" s="4"/>
      <c r="D182" s="4">
        <v>706.39357987301605</v>
      </c>
      <c r="E182" s="4">
        <v>819.220585745731</v>
      </c>
      <c r="F182" s="4">
        <v>593.56657400030201</v>
      </c>
      <c r="G182" s="4">
        <v>56.783685538355599</v>
      </c>
      <c r="H182">
        <v>0</v>
      </c>
    </row>
    <row r="183" spans="1:8" x14ac:dyDescent="0.35">
      <c r="A183">
        <v>2032</v>
      </c>
      <c r="B183">
        <v>2</v>
      </c>
      <c r="C183" s="4"/>
      <c r="D183" s="4">
        <v>661.42576456013001</v>
      </c>
      <c r="E183" s="4">
        <v>772.462374515791</v>
      </c>
      <c r="F183" s="4">
        <v>550.38915460446901</v>
      </c>
      <c r="G183" s="4">
        <v>55.8826133353245</v>
      </c>
      <c r="H183">
        <v>0</v>
      </c>
    </row>
    <row r="184" spans="1:8" x14ac:dyDescent="0.35">
      <c r="A184">
        <v>2032</v>
      </c>
      <c r="B184">
        <v>3</v>
      </c>
      <c r="C184" s="4"/>
      <c r="D184" s="4">
        <v>660.64732476672202</v>
      </c>
      <c r="E184" s="4">
        <v>772.19220902521795</v>
      </c>
      <c r="F184" s="4">
        <v>549.10244050822701</v>
      </c>
      <c r="G184" s="4">
        <v>56.138418122096397</v>
      </c>
      <c r="H184">
        <v>0</v>
      </c>
    </row>
    <row r="185" spans="1:8" x14ac:dyDescent="0.35">
      <c r="A185">
        <v>2032</v>
      </c>
      <c r="B185">
        <v>4</v>
      </c>
      <c r="C185" s="4"/>
      <c r="D185" s="4">
        <v>601.88744216692896</v>
      </c>
      <c r="E185" s="4">
        <v>713.19297209378499</v>
      </c>
      <c r="F185" s="4">
        <v>490.58191224007197</v>
      </c>
      <c r="G185" s="4">
        <v>56.0179556406637</v>
      </c>
      <c r="H185">
        <v>0</v>
      </c>
    </row>
    <row r="186" spans="1:8" x14ac:dyDescent="0.35">
      <c r="A186">
        <v>2032</v>
      </c>
      <c r="B186">
        <v>5</v>
      </c>
      <c r="C186" s="4"/>
      <c r="D186" s="4">
        <v>603.65197519009905</v>
      </c>
      <c r="E186" s="4">
        <v>718.13786082459603</v>
      </c>
      <c r="F186" s="4">
        <v>489.16608955560099</v>
      </c>
      <c r="G186" s="4">
        <v>57.618568162514599</v>
      </c>
      <c r="H186">
        <v>0</v>
      </c>
    </row>
    <row r="187" spans="1:8" x14ac:dyDescent="0.35">
      <c r="A187">
        <v>2032</v>
      </c>
      <c r="B187">
        <v>6</v>
      </c>
      <c r="C187" s="4"/>
      <c r="D187" s="4">
        <v>767.02572189587102</v>
      </c>
      <c r="E187" s="4">
        <v>882.88052992487997</v>
      </c>
      <c r="F187" s="4">
        <v>651.17091386686195</v>
      </c>
      <c r="G187" s="4">
        <v>58.307520760122799</v>
      </c>
      <c r="H187">
        <v>0</v>
      </c>
    </row>
    <row r="188" spans="1:8" x14ac:dyDescent="0.35">
      <c r="A188">
        <v>2032</v>
      </c>
      <c r="B188">
        <v>7</v>
      </c>
      <c r="C188" s="4"/>
      <c r="D188" s="4">
        <v>970.46536610558996</v>
      </c>
      <c r="E188" s="4">
        <v>1088.0796720851499</v>
      </c>
      <c r="F188" s="4">
        <v>852.85106012603296</v>
      </c>
      <c r="G188" s="4">
        <v>59.193042604440599</v>
      </c>
      <c r="H188">
        <v>0</v>
      </c>
    </row>
    <row r="189" spans="1:8" x14ac:dyDescent="0.35">
      <c r="A189">
        <v>2032</v>
      </c>
      <c r="B189">
        <v>8</v>
      </c>
      <c r="C189" s="4"/>
      <c r="D189" s="4">
        <v>914.00580205357096</v>
      </c>
      <c r="E189" s="4">
        <v>1030.1616820192201</v>
      </c>
      <c r="F189" s="4">
        <v>797.84992208791903</v>
      </c>
      <c r="G189" s="4">
        <v>58.459044537985498</v>
      </c>
      <c r="H189">
        <v>0</v>
      </c>
    </row>
    <row r="190" spans="1:8" x14ac:dyDescent="0.35">
      <c r="A190">
        <v>2032</v>
      </c>
      <c r="B190">
        <v>9</v>
      </c>
      <c r="C190" s="4"/>
      <c r="D190" s="4">
        <v>718.91675685299106</v>
      </c>
      <c r="E190" s="4">
        <v>834.65225639274797</v>
      </c>
      <c r="F190" s="4">
        <v>603.18125731323403</v>
      </c>
      <c r="G190" s="4">
        <v>58.247475067308997</v>
      </c>
      <c r="H190">
        <v>0</v>
      </c>
    </row>
    <row r="191" spans="1:8" x14ac:dyDescent="0.35">
      <c r="A191">
        <v>2032</v>
      </c>
      <c r="B191">
        <v>10</v>
      </c>
      <c r="C191" s="4"/>
      <c r="D191" s="4">
        <v>648.243798138584</v>
      </c>
      <c r="E191" s="4">
        <v>765.73504658670197</v>
      </c>
      <c r="F191" s="4">
        <v>530.75254969046603</v>
      </c>
      <c r="G191" s="4">
        <v>59.131110090019199</v>
      </c>
      <c r="H191">
        <v>0</v>
      </c>
    </row>
    <row r="192" spans="1:8" x14ac:dyDescent="0.35">
      <c r="A192">
        <v>2032</v>
      </c>
      <c r="B192">
        <v>11</v>
      </c>
      <c r="C192" s="4"/>
      <c r="D192" s="4">
        <v>622.35714638129195</v>
      </c>
      <c r="E192" s="4">
        <v>733.20768454739596</v>
      </c>
      <c r="F192" s="4">
        <v>511.50660821518801</v>
      </c>
      <c r="G192" s="4">
        <v>55.788966943629099</v>
      </c>
      <c r="H192">
        <v>0</v>
      </c>
    </row>
    <row r="193" spans="1:8" x14ac:dyDescent="0.35">
      <c r="A193">
        <v>2032</v>
      </c>
      <c r="B193">
        <v>12</v>
      </c>
      <c r="C193" s="4"/>
      <c r="D193" s="4">
        <v>681.80959756952802</v>
      </c>
      <c r="E193" s="4">
        <v>793.76556652253305</v>
      </c>
      <c r="F193" s="4">
        <v>569.853628616523</v>
      </c>
      <c r="G193" s="4">
        <v>56.345309228016497</v>
      </c>
      <c r="H193">
        <v>0</v>
      </c>
    </row>
  </sheetData>
  <pageMargins left="0.7" right="0.7" top="0.75" bottom="0.75" header="0.3" footer="0.3"/>
  <ignoredErrors>
    <ignoredError sqref="A1:H19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E77CE-0199-4138-A26D-D0D59B34B7C0}">
  <sheetPr>
    <outlinePr summaryBelow="0"/>
  </sheetPr>
  <dimension ref="A1:G193"/>
  <sheetViews>
    <sheetView workbookViewId="0">
      <selection activeCell="K21" sqref="K21"/>
    </sheetView>
  </sheetViews>
  <sheetFormatPr defaultRowHeight="14.5" x14ac:dyDescent="0.35"/>
  <cols>
    <col min="1" max="1" width="6.453125" customWidth="1"/>
    <col min="2" max="2" width="7.453125" customWidth="1"/>
    <col min="3" max="7" width="11.453125" customWidth="1"/>
  </cols>
  <sheetData>
    <row r="1" spans="1:7" x14ac:dyDescent="0.35">
      <c r="A1" s="1" t="s">
        <v>0</v>
      </c>
      <c r="B1" s="1" t="s">
        <v>1</v>
      </c>
      <c r="C1" s="1" t="s">
        <v>80</v>
      </c>
      <c r="D1" s="1" t="s">
        <v>81</v>
      </c>
      <c r="E1" s="1" t="s">
        <v>83</v>
      </c>
      <c r="F1" s="1" t="s">
        <v>84</v>
      </c>
      <c r="G1" s="1" t="s">
        <v>85</v>
      </c>
    </row>
    <row r="2" spans="1:7" x14ac:dyDescent="0.35">
      <c r="A2">
        <v>2017</v>
      </c>
      <c r="B2">
        <v>1</v>
      </c>
      <c r="C2" s="4">
        <v>181775</v>
      </c>
      <c r="D2" s="4">
        <v>182074.149323866</v>
      </c>
      <c r="E2" s="4">
        <v>182383.40017394701</v>
      </c>
      <c r="F2" s="4">
        <v>181764.89847378599</v>
      </c>
      <c r="G2" s="4">
        <v>155.913106423638</v>
      </c>
    </row>
    <row r="3" spans="1:7" x14ac:dyDescent="0.35">
      <c r="A3">
        <v>2017</v>
      </c>
      <c r="B3">
        <v>2</v>
      </c>
      <c r="C3" s="4">
        <v>181824</v>
      </c>
      <c r="D3" s="4">
        <v>181743.726013523</v>
      </c>
      <c r="E3" s="4">
        <v>182051.29119915501</v>
      </c>
      <c r="F3" s="4">
        <v>181436.160827891</v>
      </c>
      <c r="G3" s="4">
        <v>155.063255305821</v>
      </c>
    </row>
    <row r="4" spans="1:7" x14ac:dyDescent="0.35">
      <c r="A4">
        <v>2017</v>
      </c>
      <c r="B4">
        <v>3</v>
      </c>
      <c r="C4" s="4">
        <v>182349</v>
      </c>
      <c r="D4" s="4">
        <v>182014.42096647699</v>
      </c>
      <c r="E4" s="4">
        <v>182317.364596311</v>
      </c>
      <c r="F4" s="4">
        <v>181711.47733664399</v>
      </c>
      <c r="G4" s="4">
        <v>152.73323383339601</v>
      </c>
    </row>
    <row r="5" spans="1:7" x14ac:dyDescent="0.35">
      <c r="A5">
        <v>2017</v>
      </c>
      <c r="B5">
        <v>4</v>
      </c>
      <c r="C5" s="4">
        <v>182582</v>
      </c>
      <c r="D5" s="4">
        <v>182622.32932271701</v>
      </c>
      <c r="E5" s="4">
        <v>182921.23476294999</v>
      </c>
      <c r="F5" s="4">
        <v>182323.423882484</v>
      </c>
      <c r="G5" s="4">
        <v>150.697324523124</v>
      </c>
    </row>
    <row r="6" spans="1:7" x14ac:dyDescent="0.35">
      <c r="A6">
        <v>2017</v>
      </c>
      <c r="B6">
        <v>5</v>
      </c>
      <c r="C6" s="4">
        <v>182824</v>
      </c>
      <c r="D6" s="4">
        <v>182672.406884328</v>
      </c>
      <c r="E6" s="4">
        <v>182967.86937375701</v>
      </c>
      <c r="F6" s="4">
        <v>182376.94439489901</v>
      </c>
      <c r="G6" s="4">
        <v>148.96151310979101</v>
      </c>
    </row>
    <row r="7" spans="1:7" x14ac:dyDescent="0.35">
      <c r="A7">
        <v>2017</v>
      </c>
      <c r="B7">
        <v>6</v>
      </c>
      <c r="C7" s="4">
        <v>182915</v>
      </c>
      <c r="D7" s="4">
        <v>182798.05903716199</v>
      </c>
      <c r="E7" s="4">
        <v>183088.08877132001</v>
      </c>
      <c r="F7" s="4">
        <v>182508.02930300499</v>
      </c>
      <c r="G7" s="4">
        <v>146.222514168895</v>
      </c>
    </row>
    <row r="8" spans="1:7" x14ac:dyDescent="0.35">
      <c r="A8">
        <v>2017</v>
      </c>
      <c r="B8">
        <v>7</v>
      </c>
      <c r="C8" s="4">
        <v>182943</v>
      </c>
      <c r="D8" s="4">
        <v>182750.258720193</v>
      </c>
      <c r="E8" s="4">
        <v>183039.912036803</v>
      </c>
      <c r="F8" s="4">
        <v>182460.605403583</v>
      </c>
      <c r="G8" s="4">
        <v>146.032738040276</v>
      </c>
    </row>
    <row r="9" spans="1:7" x14ac:dyDescent="0.35">
      <c r="A9">
        <v>2017</v>
      </c>
      <c r="B9">
        <v>8</v>
      </c>
      <c r="C9" s="4">
        <v>182968</v>
      </c>
      <c r="D9" s="4">
        <v>182876.89513838899</v>
      </c>
      <c r="E9" s="4">
        <v>183169.344406822</v>
      </c>
      <c r="F9" s="4">
        <v>182584.44586995599</v>
      </c>
      <c r="G9" s="4">
        <v>147.442355941122</v>
      </c>
    </row>
    <row r="10" spans="1:7" x14ac:dyDescent="0.35">
      <c r="A10">
        <v>2017</v>
      </c>
      <c r="B10">
        <v>9</v>
      </c>
      <c r="C10" s="4">
        <v>183038</v>
      </c>
      <c r="D10" s="4">
        <v>182943.363269611</v>
      </c>
      <c r="E10" s="4">
        <v>183229.70308980101</v>
      </c>
      <c r="F10" s="4">
        <v>182657.02344942099</v>
      </c>
      <c r="G10" s="4">
        <v>144.36219285084999</v>
      </c>
    </row>
    <row r="11" spans="1:7" x14ac:dyDescent="0.35">
      <c r="A11">
        <v>2017</v>
      </c>
      <c r="B11">
        <v>10</v>
      </c>
      <c r="C11" s="4">
        <v>183153</v>
      </c>
      <c r="D11" s="4">
        <v>182934.56304424501</v>
      </c>
      <c r="E11" s="4">
        <v>183219.695863834</v>
      </c>
      <c r="F11" s="4">
        <v>182649.43022465601</v>
      </c>
      <c r="G11" s="4">
        <v>143.75366675236</v>
      </c>
    </row>
    <row r="12" spans="1:7" x14ac:dyDescent="0.35">
      <c r="A12">
        <v>2017</v>
      </c>
      <c r="B12">
        <v>11</v>
      </c>
      <c r="C12" s="4">
        <v>183304</v>
      </c>
      <c r="D12" s="4">
        <v>183093.29979247</v>
      </c>
      <c r="E12" s="4">
        <v>183376.97916233999</v>
      </c>
      <c r="F12" s="4">
        <v>182809.62042259899</v>
      </c>
      <c r="G12" s="4">
        <v>143.02088991258501</v>
      </c>
    </row>
    <row r="13" spans="1:7" x14ac:dyDescent="0.35">
      <c r="A13">
        <v>2017</v>
      </c>
      <c r="B13">
        <v>12</v>
      </c>
      <c r="C13" s="4">
        <v>183145</v>
      </c>
      <c r="D13" s="4">
        <v>183267.01561502699</v>
      </c>
      <c r="E13" s="4">
        <v>183549.23311947499</v>
      </c>
      <c r="F13" s="4">
        <v>182984.79811057899</v>
      </c>
      <c r="G13" s="4">
        <v>142.28387017878299</v>
      </c>
    </row>
    <row r="14" spans="1:7" x14ac:dyDescent="0.35">
      <c r="A14">
        <v>2018</v>
      </c>
      <c r="B14">
        <v>1</v>
      </c>
      <c r="C14" s="4">
        <v>182942</v>
      </c>
      <c r="D14" s="4">
        <v>182924.80827325201</v>
      </c>
      <c r="E14" s="4">
        <v>183206.851332755</v>
      </c>
      <c r="F14" s="4">
        <v>182642.76521374899</v>
      </c>
      <c r="G14" s="4">
        <v>142.195921339612</v>
      </c>
    </row>
    <row r="15" spans="1:7" x14ac:dyDescent="0.35">
      <c r="A15">
        <v>2018</v>
      </c>
      <c r="B15">
        <v>2</v>
      </c>
      <c r="C15" s="4">
        <v>182987</v>
      </c>
      <c r="D15" s="4">
        <v>182813.379479422</v>
      </c>
      <c r="E15" s="4">
        <v>183094.72044492199</v>
      </c>
      <c r="F15" s="4">
        <v>182532.03851392199</v>
      </c>
      <c r="G15" s="4">
        <v>141.841950907578</v>
      </c>
    </row>
    <row r="16" spans="1:7" x14ac:dyDescent="0.35">
      <c r="A16">
        <v>2018</v>
      </c>
      <c r="B16">
        <v>3</v>
      </c>
      <c r="C16" s="4">
        <v>182977</v>
      </c>
      <c r="D16" s="4">
        <v>183251.259383158</v>
      </c>
      <c r="E16" s="4">
        <v>183528.65179430001</v>
      </c>
      <c r="F16" s="4">
        <v>182973.866972016</v>
      </c>
      <c r="G16" s="4">
        <v>139.85123244833599</v>
      </c>
    </row>
    <row r="17" spans="1:7" x14ac:dyDescent="0.35">
      <c r="A17">
        <v>2018</v>
      </c>
      <c r="B17">
        <v>4</v>
      </c>
      <c r="C17" s="4">
        <v>182892</v>
      </c>
      <c r="D17" s="4">
        <v>183040.27788206199</v>
      </c>
      <c r="E17" s="4">
        <v>183319.26714772201</v>
      </c>
      <c r="F17" s="4">
        <v>182761.28861640199</v>
      </c>
      <c r="G17" s="4">
        <v>140.65630880733099</v>
      </c>
    </row>
    <row r="18" spans="1:7" x14ac:dyDescent="0.35">
      <c r="A18">
        <v>2018</v>
      </c>
      <c r="B18">
        <v>5</v>
      </c>
      <c r="C18" s="4">
        <v>182833</v>
      </c>
      <c r="D18" s="4">
        <v>182985.83433449501</v>
      </c>
      <c r="E18" s="4">
        <v>183268.65222221101</v>
      </c>
      <c r="F18" s="4">
        <v>182703.016446778</v>
      </c>
      <c r="G18" s="4">
        <v>142.586561733005</v>
      </c>
    </row>
    <row r="19" spans="1:7" x14ac:dyDescent="0.35">
      <c r="A19">
        <v>2018</v>
      </c>
      <c r="B19">
        <v>6</v>
      </c>
      <c r="C19" s="4">
        <v>182676</v>
      </c>
      <c r="D19" s="4">
        <v>182914.509427365</v>
      </c>
      <c r="E19" s="4">
        <v>183197.97962118799</v>
      </c>
      <c r="F19" s="4">
        <v>182631.03923354301</v>
      </c>
      <c r="G19" s="4">
        <v>142.91543090604401</v>
      </c>
    </row>
    <row r="20" spans="1:7" x14ac:dyDescent="0.35">
      <c r="A20">
        <v>2018</v>
      </c>
      <c r="B20">
        <v>7</v>
      </c>
      <c r="C20" s="4">
        <v>182758</v>
      </c>
      <c r="D20" s="4">
        <v>182896.26376611801</v>
      </c>
      <c r="E20" s="4">
        <v>183178.57917395799</v>
      </c>
      <c r="F20" s="4">
        <v>182613.94835827799</v>
      </c>
      <c r="G20" s="4">
        <v>142.33322953211999</v>
      </c>
    </row>
    <row r="21" spans="1:7" x14ac:dyDescent="0.35">
      <c r="A21">
        <v>2018</v>
      </c>
      <c r="B21">
        <v>8</v>
      </c>
      <c r="C21" s="4">
        <v>182807</v>
      </c>
      <c r="D21" s="4">
        <v>182962.821556579</v>
      </c>
      <c r="E21" s="4">
        <v>183243.94487984601</v>
      </c>
      <c r="F21" s="4">
        <v>182681.698233312</v>
      </c>
      <c r="G21" s="4">
        <v>141.7322235565</v>
      </c>
    </row>
    <row r="22" spans="1:7" x14ac:dyDescent="0.35">
      <c r="A22">
        <v>2018</v>
      </c>
      <c r="B22">
        <v>9</v>
      </c>
      <c r="C22" s="4">
        <v>182789</v>
      </c>
      <c r="D22" s="4">
        <v>183034.77352763101</v>
      </c>
      <c r="E22" s="4">
        <v>183316.79697685601</v>
      </c>
      <c r="F22" s="4">
        <v>182752.75007840601</v>
      </c>
      <c r="G22" s="4">
        <v>142.18603454600199</v>
      </c>
    </row>
    <row r="23" spans="1:7" x14ac:dyDescent="0.35">
      <c r="A23">
        <v>2018</v>
      </c>
      <c r="B23">
        <v>10</v>
      </c>
      <c r="C23" s="4">
        <v>182923</v>
      </c>
      <c r="D23" s="4">
        <v>183024.71905342201</v>
      </c>
      <c r="E23" s="4">
        <v>183309.25898789801</v>
      </c>
      <c r="F23" s="4">
        <v>182740.179118945</v>
      </c>
      <c r="G23" s="4">
        <v>143.454755497565</v>
      </c>
    </row>
    <row r="24" spans="1:7" x14ac:dyDescent="0.35">
      <c r="A24">
        <v>2018</v>
      </c>
      <c r="B24">
        <v>11</v>
      </c>
      <c r="C24" s="4">
        <v>182965</v>
      </c>
      <c r="D24" s="4">
        <v>183197.13463002301</v>
      </c>
      <c r="E24" s="4">
        <v>183486.02743828701</v>
      </c>
      <c r="F24" s="4">
        <v>182908.241821759</v>
      </c>
      <c r="G24" s="4">
        <v>145.649317206684</v>
      </c>
    </row>
    <row r="25" spans="1:7" x14ac:dyDescent="0.35">
      <c r="A25">
        <v>2018</v>
      </c>
      <c r="B25">
        <v>12</v>
      </c>
      <c r="C25" s="4">
        <v>183022</v>
      </c>
      <c r="D25" s="4">
        <v>183044.36924299799</v>
      </c>
      <c r="E25" s="4">
        <v>183326.383029644</v>
      </c>
      <c r="F25" s="4">
        <v>182762.355456352</v>
      </c>
      <c r="G25" s="4">
        <v>142.18116302265901</v>
      </c>
    </row>
    <row r="26" spans="1:7" x14ac:dyDescent="0.35">
      <c r="A26">
        <v>2019</v>
      </c>
      <c r="B26">
        <v>1</v>
      </c>
      <c r="C26" s="4">
        <v>183129</v>
      </c>
      <c r="D26" s="4">
        <v>183165.06999149601</v>
      </c>
      <c r="E26" s="4">
        <v>183441.014030194</v>
      </c>
      <c r="F26" s="4">
        <v>182889.125952798</v>
      </c>
      <c r="G26" s="4">
        <v>139.12101538674</v>
      </c>
    </row>
    <row r="27" spans="1:7" x14ac:dyDescent="0.35">
      <c r="A27">
        <v>2019</v>
      </c>
      <c r="B27">
        <v>2</v>
      </c>
      <c r="C27" s="4">
        <v>183197</v>
      </c>
      <c r="D27" s="4">
        <v>183310.601612389</v>
      </c>
      <c r="E27" s="4">
        <v>183586.74799490799</v>
      </c>
      <c r="F27" s="4">
        <v>183034.455229871</v>
      </c>
      <c r="G27" s="4">
        <v>139.22302983108801</v>
      </c>
    </row>
    <row r="28" spans="1:7" x14ac:dyDescent="0.35">
      <c r="A28">
        <v>2019</v>
      </c>
      <c r="B28">
        <v>3</v>
      </c>
      <c r="C28" s="4">
        <v>183156</v>
      </c>
      <c r="D28" s="4">
        <v>183321.006690865</v>
      </c>
      <c r="E28" s="4">
        <v>183595.56154376501</v>
      </c>
      <c r="F28" s="4">
        <v>183046.45183796401</v>
      </c>
      <c r="G28" s="4">
        <v>138.42063809433799</v>
      </c>
    </row>
    <row r="29" spans="1:7" x14ac:dyDescent="0.35">
      <c r="A29">
        <v>2019</v>
      </c>
      <c r="B29">
        <v>4</v>
      </c>
      <c r="C29" s="4">
        <v>183159</v>
      </c>
      <c r="D29" s="4">
        <v>183139.11522391799</v>
      </c>
      <c r="E29" s="4">
        <v>183411.401800405</v>
      </c>
      <c r="F29" s="4">
        <v>182866.82864743099</v>
      </c>
      <c r="G29" s="4">
        <v>137.27705507162</v>
      </c>
    </row>
    <row r="30" spans="1:7" x14ac:dyDescent="0.35">
      <c r="A30">
        <v>2019</v>
      </c>
      <c r="B30">
        <v>5</v>
      </c>
      <c r="C30" s="4">
        <v>183134</v>
      </c>
      <c r="D30" s="4">
        <v>183264.138092651</v>
      </c>
      <c r="E30" s="4">
        <v>183535.29621035699</v>
      </c>
      <c r="F30" s="4">
        <v>182992.97997494499</v>
      </c>
      <c r="G30" s="4">
        <v>136.70812692172899</v>
      </c>
    </row>
    <row r="31" spans="1:7" x14ac:dyDescent="0.35">
      <c r="A31">
        <v>2019</v>
      </c>
      <c r="B31">
        <v>6</v>
      </c>
      <c r="C31" s="4">
        <v>183073</v>
      </c>
      <c r="D31" s="4">
        <v>183154.64706461699</v>
      </c>
      <c r="E31" s="4">
        <v>183425.90583108499</v>
      </c>
      <c r="F31" s="4">
        <v>182883.38829814899</v>
      </c>
      <c r="G31" s="4">
        <v>136.758870391605</v>
      </c>
    </row>
    <row r="32" spans="1:7" x14ac:dyDescent="0.35">
      <c r="A32">
        <v>2019</v>
      </c>
      <c r="B32">
        <v>7</v>
      </c>
      <c r="C32" s="4">
        <v>183157</v>
      </c>
      <c r="D32" s="4">
        <v>183226.48744313401</v>
      </c>
      <c r="E32" s="4">
        <v>183497.20036879199</v>
      </c>
      <c r="F32" s="4">
        <v>182955.77451747601</v>
      </c>
      <c r="G32" s="4">
        <v>136.48367717458001</v>
      </c>
    </row>
    <row r="33" spans="1:7" x14ac:dyDescent="0.35">
      <c r="A33">
        <v>2019</v>
      </c>
      <c r="B33">
        <v>8</v>
      </c>
      <c r="C33" s="4">
        <v>183182</v>
      </c>
      <c r="D33" s="4">
        <v>183243.804028121</v>
      </c>
      <c r="E33" s="4">
        <v>183514.23698333401</v>
      </c>
      <c r="F33" s="4">
        <v>182973.37107290901</v>
      </c>
      <c r="G33" s="4">
        <v>136.34252619014299</v>
      </c>
    </row>
    <row r="34" spans="1:7" x14ac:dyDescent="0.35">
      <c r="A34">
        <v>2019</v>
      </c>
      <c r="B34">
        <v>9</v>
      </c>
      <c r="C34" s="4">
        <v>183305</v>
      </c>
      <c r="D34" s="4">
        <v>183289.15332002001</v>
      </c>
      <c r="E34" s="4">
        <v>183559.76612569499</v>
      </c>
      <c r="F34" s="4">
        <v>183018.54051434499</v>
      </c>
      <c r="G34" s="4">
        <v>136.43320029602199</v>
      </c>
    </row>
    <row r="35" spans="1:7" x14ac:dyDescent="0.35">
      <c r="A35">
        <v>2019</v>
      </c>
      <c r="B35">
        <v>10</v>
      </c>
      <c r="C35" s="4">
        <v>183423</v>
      </c>
      <c r="D35" s="4">
        <v>183479.02671572301</v>
      </c>
      <c r="E35" s="4">
        <v>183748.94107961899</v>
      </c>
      <c r="F35" s="4">
        <v>183209.112351827</v>
      </c>
      <c r="G35" s="4">
        <v>136.08107118344799</v>
      </c>
    </row>
    <row r="36" spans="1:7" x14ac:dyDescent="0.35">
      <c r="A36">
        <v>2019</v>
      </c>
      <c r="B36">
        <v>11</v>
      </c>
      <c r="C36" s="4">
        <v>183481</v>
      </c>
      <c r="D36" s="4">
        <v>183495.36038962999</v>
      </c>
      <c r="E36" s="4">
        <v>183765.135691392</v>
      </c>
      <c r="F36" s="4">
        <v>183225.58508786699</v>
      </c>
      <c r="G36" s="4">
        <v>136.01096107949201</v>
      </c>
    </row>
    <row r="37" spans="1:7" x14ac:dyDescent="0.35">
      <c r="A37">
        <v>2019</v>
      </c>
      <c r="B37">
        <v>12</v>
      </c>
      <c r="C37" s="4">
        <v>183622</v>
      </c>
      <c r="D37" s="4">
        <v>183526.66041971199</v>
      </c>
      <c r="E37" s="4">
        <v>183797.45948153301</v>
      </c>
      <c r="F37" s="4">
        <v>183255.861357891</v>
      </c>
      <c r="G37" s="4">
        <v>136.527103916052</v>
      </c>
    </row>
    <row r="38" spans="1:7" x14ac:dyDescent="0.35">
      <c r="A38">
        <v>2020</v>
      </c>
      <c r="B38">
        <v>1</v>
      </c>
      <c r="C38" s="4">
        <v>183738</v>
      </c>
      <c r="D38" s="4">
        <v>183699.77618026701</v>
      </c>
      <c r="E38" s="4">
        <v>183974.053247893</v>
      </c>
      <c r="F38" s="4">
        <v>183425.49911264199</v>
      </c>
      <c r="G38" s="4">
        <v>138.28058879403801</v>
      </c>
    </row>
    <row r="39" spans="1:7" x14ac:dyDescent="0.35">
      <c r="A39">
        <v>2020</v>
      </c>
      <c r="B39">
        <v>2</v>
      </c>
      <c r="C39" s="4">
        <v>183735</v>
      </c>
      <c r="D39" s="4">
        <v>183768.21029905899</v>
      </c>
      <c r="E39" s="4">
        <v>184047.32462729301</v>
      </c>
      <c r="F39" s="4">
        <v>183489.095970825</v>
      </c>
      <c r="G39" s="4">
        <v>140.719360838992</v>
      </c>
    </row>
    <row r="40" spans="1:7" x14ac:dyDescent="0.35">
      <c r="A40">
        <v>2020</v>
      </c>
      <c r="B40">
        <v>3</v>
      </c>
      <c r="C40" s="4">
        <v>183702</v>
      </c>
      <c r="D40" s="4">
        <v>183579.01227031799</v>
      </c>
      <c r="E40" s="4">
        <v>183871.86004985799</v>
      </c>
      <c r="F40" s="4">
        <v>183286.16449077899</v>
      </c>
      <c r="G40" s="4">
        <v>147.643270844254</v>
      </c>
    </row>
    <row r="41" spans="1:7" x14ac:dyDescent="0.35">
      <c r="A41">
        <v>2020</v>
      </c>
      <c r="B41">
        <v>4</v>
      </c>
      <c r="C41" s="4">
        <v>183647</v>
      </c>
      <c r="D41" s="4">
        <v>183596.40518286001</v>
      </c>
      <c r="E41" s="4">
        <v>183910.88794744099</v>
      </c>
      <c r="F41" s="4">
        <v>183281.92241827899</v>
      </c>
      <c r="G41" s="4">
        <v>158.550848703187</v>
      </c>
    </row>
    <row r="42" spans="1:7" x14ac:dyDescent="0.35">
      <c r="A42">
        <v>2020</v>
      </c>
      <c r="B42">
        <v>5</v>
      </c>
      <c r="C42" s="4">
        <v>183593</v>
      </c>
      <c r="D42" s="4">
        <v>183519.840058109</v>
      </c>
      <c r="E42" s="4">
        <v>183859.94743048801</v>
      </c>
      <c r="F42" s="4">
        <v>183179.732685731</v>
      </c>
      <c r="G42" s="4">
        <v>171.46985022430599</v>
      </c>
    </row>
    <row r="43" spans="1:7" x14ac:dyDescent="0.35">
      <c r="A43">
        <v>2020</v>
      </c>
      <c r="B43">
        <v>6</v>
      </c>
      <c r="C43" s="4">
        <v>183683</v>
      </c>
      <c r="D43" s="4">
        <v>183605.98144165101</v>
      </c>
      <c r="E43" s="4">
        <v>183918.87765081599</v>
      </c>
      <c r="F43" s="4">
        <v>183293.08523248701</v>
      </c>
      <c r="G43" s="4">
        <v>157.75096477899399</v>
      </c>
    </row>
    <row r="44" spans="1:7" x14ac:dyDescent="0.35">
      <c r="A44">
        <v>2020</v>
      </c>
      <c r="B44">
        <v>7</v>
      </c>
      <c r="C44" s="4">
        <v>183711</v>
      </c>
      <c r="D44" s="4">
        <v>183708.40450789599</v>
      </c>
      <c r="E44" s="4">
        <v>184006.44717267199</v>
      </c>
      <c r="F44" s="4">
        <v>183410.36184311999</v>
      </c>
      <c r="G44" s="4">
        <v>150.26234430684201</v>
      </c>
    </row>
    <row r="45" spans="1:7" x14ac:dyDescent="0.35">
      <c r="A45">
        <v>2020</v>
      </c>
      <c r="B45">
        <v>8</v>
      </c>
      <c r="C45" s="4">
        <v>183698</v>
      </c>
      <c r="D45" s="4">
        <v>183712.08490871501</v>
      </c>
      <c r="E45" s="4">
        <v>183996.23668875999</v>
      </c>
      <c r="F45" s="4">
        <v>183427.93312867099</v>
      </c>
      <c r="G45" s="4">
        <v>143.259062055833</v>
      </c>
    </row>
    <row r="46" spans="1:7" x14ac:dyDescent="0.35">
      <c r="A46">
        <v>2020</v>
      </c>
      <c r="B46">
        <v>9</v>
      </c>
      <c r="C46" s="4">
        <v>183797</v>
      </c>
      <c r="D46" s="4">
        <v>183693.57709714599</v>
      </c>
      <c r="E46" s="4">
        <v>183980.42377088999</v>
      </c>
      <c r="F46" s="4">
        <v>183406.73042340099</v>
      </c>
      <c r="G46" s="4">
        <v>144.617730101961</v>
      </c>
    </row>
    <row r="47" spans="1:7" x14ac:dyDescent="0.35">
      <c r="A47">
        <v>2020</v>
      </c>
      <c r="B47">
        <v>10</v>
      </c>
      <c r="C47" s="4">
        <v>183687</v>
      </c>
      <c r="D47" s="4">
        <v>183857.88259972201</v>
      </c>
      <c r="E47" s="4">
        <v>184147.58475317599</v>
      </c>
      <c r="F47" s="4">
        <v>183568.180446268</v>
      </c>
      <c r="G47" s="4">
        <v>146.057359812653</v>
      </c>
    </row>
    <row r="48" spans="1:7" x14ac:dyDescent="0.35">
      <c r="A48">
        <v>2020</v>
      </c>
      <c r="B48">
        <v>11</v>
      </c>
      <c r="C48" s="4">
        <v>183774</v>
      </c>
      <c r="D48" s="4">
        <v>183652.17434252999</v>
      </c>
      <c r="E48" s="4">
        <v>183942.351145775</v>
      </c>
      <c r="F48" s="4">
        <v>183361.99753928601</v>
      </c>
      <c r="G48" s="4">
        <v>146.29666108977199</v>
      </c>
    </row>
    <row r="49" spans="1:7" x14ac:dyDescent="0.35">
      <c r="A49">
        <v>2020</v>
      </c>
      <c r="B49">
        <v>12</v>
      </c>
      <c r="C49" s="4">
        <v>183729</v>
      </c>
      <c r="D49" s="4">
        <v>183911.80464287399</v>
      </c>
      <c r="E49" s="4">
        <v>184205.161955166</v>
      </c>
      <c r="F49" s="4">
        <v>183618.44733058201</v>
      </c>
      <c r="G49" s="4">
        <v>147.90015885036601</v>
      </c>
    </row>
    <row r="50" spans="1:7" x14ac:dyDescent="0.35">
      <c r="A50">
        <v>2021</v>
      </c>
      <c r="B50">
        <v>1</v>
      </c>
      <c r="C50" s="4">
        <v>183789</v>
      </c>
      <c r="D50" s="4">
        <v>183732.009430329</v>
      </c>
      <c r="E50" s="4">
        <v>184027.64060712999</v>
      </c>
      <c r="F50" s="4">
        <v>183436.378253528</v>
      </c>
      <c r="G50" s="4">
        <v>149.046559188506</v>
      </c>
    </row>
    <row r="51" spans="1:7" x14ac:dyDescent="0.35">
      <c r="A51">
        <v>2021</v>
      </c>
      <c r="B51">
        <v>2</v>
      </c>
      <c r="C51" s="4">
        <v>183841</v>
      </c>
      <c r="D51" s="4">
        <v>183915.935384768</v>
      </c>
      <c r="E51" s="4">
        <v>184208.09815036101</v>
      </c>
      <c r="F51" s="4">
        <v>183623.77261917401</v>
      </c>
      <c r="G51" s="4">
        <v>147.29791155976201</v>
      </c>
    </row>
    <row r="52" spans="1:7" x14ac:dyDescent="0.35">
      <c r="A52">
        <v>2021</v>
      </c>
      <c r="B52">
        <v>3</v>
      </c>
      <c r="C52" s="4">
        <v>183911</v>
      </c>
      <c r="D52" s="4">
        <v>183796.31643700699</v>
      </c>
      <c r="E52" s="4">
        <v>184086.91291079199</v>
      </c>
      <c r="F52" s="4">
        <v>183505.719963223</v>
      </c>
      <c r="G52" s="4">
        <v>146.50824381448399</v>
      </c>
    </row>
    <row r="53" spans="1:7" x14ac:dyDescent="0.35">
      <c r="A53">
        <v>2021</v>
      </c>
      <c r="B53">
        <v>4</v>
      </c>
      <c r="C53" s="4">
        <v>183977</v>
      </c>
      <c r="D53" s="4">
        <v>184014.34358036899</v>
      </c>
      <c r="E53" s="4">
        <v>184302.46831600499</v>
      </c>
      <c r="F53" s="4">
        <v>183726.218844733</v>
      </c>
      <c r="G53" s="4">
        <v>145.26208273575099</v>
      </c>
    </row>
    <row r="54" spans="1:7" x14ac:dyDescent="0.35">
      <c r="A54">
        <v>2021</v>
      </c>
      <c r="B54">
        <v>5</v>
      </c>
      <c r="C54" s="4">
        <v>184383</v>
      </c>
      <c r="D54" s="4">
        <v>183904.45490581699</v>
      </c>
      <c r="E54" s="4">
        <v>184190.29668087099</v>
      </c>
      <c r="F54" s="4">
        <v>183618.613130763</v>
      </c>
      <c r="G54" s="4">
        <v>144.11109648576101</v>
      </c>
    </row>
    <row r="55" spans="1:7" x14ac:dyDescent="0.35">
      <c r="A55">
        <v>2021</v>
      </c>
      <c r="B55">
        <v>6</v>
      </c>
      <c r="C55" s="4">
        <v>184527</v>
      </c>
      <c r="D55" s="4">
        <v>184597.32256571201</v>
      </c>
      <c r="E55" s="4">
        <v>184881.55361681801</v>
      </c>
      <c r="F55" s="4">
        <v>184313.09151460501</v>
      </c>
      <c r="G55" s="4">
        <v>143.29902766136499</v>
      </c>
    </row>
    <row r="56" spans="1:7" x14ac:dyDescent="0.35">
      <c r="A56">
        <v>2021</v>
      </c>
      <c r="B56">
        <v>7</v>
      </c>
      <c r="C56" s="4">
        <v>184410</v>
      </c>
      <c r="D56" s="4">
        <v>184358.86975671499</v>
      </c>
      <c r="E56" s="4">
        <v>184639.446458783</v>
      </c>
      <c r="F56" s="4">
        <v>184078.29305464699</v>
      </c>
      <c r="G56" s="4">
        <v>141.456636895684</v>
      </c>
    </row>
    <row r="57" spans="1:7" x14ac:dyDescent="0.35">
      <c r="A57">
        <v>2021</v>
      </c>
      <c r="B57">
        <v>8</v>
      </c>
      <c r="C57" s="4">
        <v>184580</v>
      </c>
      <c r="D57" s="4">
        <v>184283.00311547099</v>
      </c>
      <c r="E57" s="4">
        <v>184559.299128304</v>
      </c>
      <c r="F57" s="4">
        <v>184006.707102638</v>
      </c>
      <c r="G57" s="4">
        <v>139.298468030029</v>
      </c>
    </row>
    <row r="58" spans="1:7" x14ac:dyDescent="0.35">
      <c r="A58">
        <v>2021</v>
      </c>
      <c r="B58">
        <v>9</v>
      </c>
      <c r="C58" s="4">
        <v>184665</v>
      </c>
      <c r="D58" s="4">
        <v>184478.678672629</v>
      </c>
      <c r="E58" s="4">
        <v>184756.195553736</v>
      </c>
      <c r="F58" s="4">
        <v>184201.16179152101</v>
      </c>
      <c r="G58" s="4">
        <v>139.913985708247</v>
      </c>
    </row>
    <row r="59" spans="1:7" x14ac:dyDescent="0.35">
      <c r="A59">
        <v>2021</v>
      </c>
      <c r="B59">
        <v>10</v>
      </c>
      <c r="C59" s="4">
        <v>184691</v>
      </c>
      <c r="D59" s="4">
        <v>184601.89165657299</v>
      </c>
      <c r="E59" s="4">
        <v>184875.095469249</v>
      </c>
      <c r="F59" s="4">
        <v>184328.687843897</v>
      </c>
      <c r="G59" s="4">
        <v>137.73949242177201</v>
      </c>
    </row>
    <row r="60" spans="1:7" x14ac:dyDescent="0.35">
      <c r="A60">
        <v>2021</v>
      </c>
      <c r="B60">
        <v>11</v>
      </c>
      <c r="C60" s="4">
        <v>184757</v>
      </c>
      <c r="D60" s="4">
        <v>184563.79098022301</v>
      </c>
      <c r="E60" s="4">
        <v>184837.74745794301</v>
      </c>
      <c r="F60" s="4">
        <v>184289.83450250301</v>
      </c>
      <c r="G60" s="4">
        <v>138.11895894540399</v>
      </c>
    </row>
    <row r="61" spans="1:7" x14ac:dyDescent="0.35">
      <c r="A61">
        <v>2021</v>
      </c>
      <c r="B61">
        <v>12</v>
      </c>
      <c r="C61" s="4">
        <v>184774</v>
      </c>
      <c r="D61" s="4">
        <v>184537.134755932</v>
      </c>
      <c r="E61" s="4">
        <v>184808.722550634</v>
      </c>
      <c r="F61" s="4">
        <v>184265.546961229</v>
      </c>
      <c r="G61" s="4">
        <v>136.92475454062301</v>
      </c>
    </row>
    <row r="62" spans="1:7" x14ac:dyDescent="0.35">
      <c r="A62">
        <v>2022</v>
      </c>
      <c r="B62">
        <v>1</v>
      </c>
      <c r="C62" s="4">
        <v>184790</v>
      </c>
      <c r="D62" s="4">
        <v>184693.01972587901</v>
      </c>
      <c r="E62" s="4">
        <v>184964.50146814101</v>
      </c>
      <c r="F62" s="4">
        <v>184421.53798361801</v>
      </c>
      <c r="G62" s="4">
        <v>136.87128673099301</v>
      </c>
    </row>
    <row r="63" spans="1:7" x14ac:dyDescent="0.35">
      <c r="A63">
        <v>2022</v>
      </c>
      <c r="B63">
        <v>2</v>
      </c>
      <c r="C63" s="4">
        <v>184831</v>
      </c>
      <c r="D63" s="4">
        <v>184661.57034553299</v>
      </c>
      <c r="E63" s="4">
        <v>184932.96406654301</v>
      </c>
      <c r="F63" s="4">
        <v>184390.17662452301</v>
      </c>
      <c r="G63" s="4">
        <v>136.82690959609801</v>
      </c>
    </row>
    <row r="64" spans="1:7" x14ac:dyDescent="0.35">
      <c r="A64">
        <v>2022</v>
      </c>
      <c r="B64">
        <v>3</v>
      </c>
      <c r="C64" s="4">
        <v>184844</v>
      </c>
      <c r="D64" s="4">
        <v>184690.147267769</v>
      </c>
      <c r="E64" s="4">
        <v>184962.06421935599</v>
      </c>
      <c r="F64" s="4">
        <v>184418.23031618199</v>
      </c>
      <c r="G64" s="4">
        <v>137.09070355056099</v>
      </c>
    </row>
    <row r="65" spans="1:7" x14ac:dyDescent="0.35">
      <c r="A65">
        <v>2022</v>
      </c>
      <c r="B65">
        <v>4</v>
      </c>
      <c r="C65" s="4">
        <v>184742</v>
      </c>
      <c r="D65" s="4">
        <v>184710.563435788</v>
      </c>
      <c r="E65" s="4">
        <v>184983.00005158701</v>
      </c>
      <c r="F65" s="4">
        <v>184438.12681998999</v>
      </c>
      <c r="G65" s="4">
        <v>137.352699472209</v>
      </c>
    </row>
    <row r="66" spans="1:7" x14ac:dyDescent="0.35">
      <c r="A66">
        <v>2022</v>
      </c>
      <c r="B66">
        <v>5</v>
      </c>
      <c r="C66" s="4">
        <v>184727</v>
      </c>
      <c r="D66" s="4">
        <v>184802.65843961301</v>
      </c>
      <c r="E66" s="4">
        <v>185084.273559194</v>
      </c>
      <c r="F66" s="4">
        <v>184521.04332003201</v>
      </c>
      <c r="G66" s="4">
        <v>141.98016949121799</v>
      </c>
    </row>
    <row r="67" spans="1:7" x14ac:dyDescent="0.35">
      <c r="A67">
        <v>2022</v>
      </c>
      <c r="B67">
        <v>6</v>
      </c>
      <c r="C67" s="4">
        <v>184722</v>
      </c>
      <c r="D67" s="4">
        <v>184629.80383579101</v>
      </c>
      <c r="E67" s="4">
        <v>184914.45565821201</v>
      </c>
      <c r="F67" s="4">
        <v>184345.152013371</v>
      </c>
      <c r="G67" s="4">
        <v>143.511165357007</v>
      </c>
    </row>
    <row r="68" spans="1:7" x14ac:dyDescent="0.35">
      <c r="A68">
        <v>2022</v>
      </c>
      <c r="B68">
        <v>7</v>
      </c>
      <c r="C68" s="4">
        <v>184679</v>
      </c>
      <c r="D68" s="4">
        <v>184629.16767973299</v>
      </c>
      <c r="E68" s="4">
        <v>184908.13058206</v>
      </c>
      <c r="F68" s="4">
        <v>184350.20477740699</v>
      </c>
      <c r="G68" s="4">
        <v>140.643017366984</v>
      </c>
    </row>
    <row r="69" spans="1:7" x14ac:dyDescent="0.35">
      <c r="A69">
        <v>2022</v>
      </c>
      <c r="B69">
        <v>8</v>
      </c>
      <c r="C69" s="4">
        <v>184727</v>
      </c>
      <c r="D69" s="4">
        <v>184787.309500362</v>
      </c>
      <c r="E69" s="4">
        <v>185069.86133360799</v>
      </c>
      <c r="F69" s="4">
        <v>184504.75766711601</v>
      </c>
      <c r="G69" s="4">
        <v>142.452426680657</v>
      </c>
    </row>
    <row r="70" spans="1:7" x14ac:dyDescent="0.35">
      <c r="A70">
        <v>2022</v>
      </c>
      <c r="B70">
        <v>9</v>
      </c>
      <c r="C70" s="4">
        <v>184773</v>
      </c>
      <c r="D70" s="4">
        <v>184754.02460230899</v>
      </c>
      <c r="E70" s="4">
        <v>185038.26412241801</v>
      </c>
      <c r="F70" s="4">
        <v>184469.78508219999</v>
      </c>
      <c r="G70" s="4">
        <v>143.30329742656301</v>
      </c>
    </row>
    <row r="71" spans="1:7" x14ac:dyDescent="0.35">
      <c r="A71">
        <v>2022</v>
      </c>
      <c r="B71">
        <v>10</v>
      </c>
      <c r="C71" s="4">
        <v>184849</v>
      </c>
      <c r="D71" s="4">
        <v>184749.72277425299</v>
      </c>
      <c r="E71" s="4">
        <v>185033.689225601</v>
      </c>
      <c r="F71" s="4">
        <v>184465.756322906</v>
      </c>
      <c r="G71" s="4">
        <v>143.16562602211201</v>
      </c>
    </row>
    <row r="72" spans="1:7" x14ac:dyDescent="0.35">
      <c r="A72">
        <v>2022</v>
      </c>
      <c r="B72">
        <v>11</v>
      </c>
      <c r="C72" s="4">
        <v>184889</v>
      </c>
      <c r="D72" s="4">
        <v>184916.12795940699</v>
      </c>
      <c r="E72" s="4">
        <v>185201.20815113201</v>
      </c>
      <c r="F72" s="4">
        <v>184631.047767682</v>
      </c>
      <c r="G72" s="4">
        <v>143.72713368472799</v>
      </c>
    </row>
    <row r="73" spans="1:7" x14ac:dyDescent="0.35">
      <c r="A73">
        <v>2022</v>
      </c>
      <c r="B73">
        <v>12</v>
      </c>
      <c r="C73" s="4">
        <v>184877</v>
      </c>
      <c r="D73" s="4">
        <v>184911.64789172099</v>
      </c>
      <c r="E73" s="4">
        <v>185195.21663957799</v>
      </c>
      <c r="F73" s="4">
        <v>184628.07914386399</v>
      </c>
      <c r="G73" s="4">
        <v>142.96511828974801</v>
      </c>
    </row>
    <row r="74" spans="1:7" x14ac:dyDescent="0.35">
      <c r="A74">
        <v>2023</v>
      </c>
      <c r="B74">
        <v>1</v>
      </c>
      <c r="C74" s="4">
        <v>184972</v>
      </c>
      <c r="D74" s="4">
        <v>184856.57757938499</v>
      </c>
      <c r="E74" s="4">
        <v>185139.18828090999</v>
      </c>
      <c r="F74" s="4">
        <v>184573.966877859</v>
      </c>
      <c r="G74" s="4">
        <v>142.48210594068601</v>
      </c>
    </row>
    <row r="75" spans="1:7" x14ac:dyDescent="0.35">
      <c r="A75">
        <v>2023</v>
      </c>
      <c r="B75">
        <v>2</v>
      </c>
      <c r="C75" s="4">
        <v>185006</v>
      </c>
      <c r="D75" s="4">
        <v>185018.841072821</v>
      </c>
      <c r="E75" s="4">
        <v>185301.59406832801</v>
      </c>
      <c r="F75" s="4">
        <v>184736.088077313</v>
      </c>
      <c r="G75" s="4">
        <v>142.553845425623</v>
      </c>
    </row>
    <row r="76" spans="1:7" x14ac:dyDescent="0.35">
      <c r="A76">
        <v>2023</v>
      </c>
      <c r="B76">
        <v>3</v>
      </c>
      <c r="C76" s="4">
        <v>184997</v>
      </c>
      <c r="D76" s="4">
        <v>185014.29920116899</v>
      </c>
      <c r="E76" s="4">
        <v>185297.15456377401</v>
      </c>
      <c r="F76" s="4">
        <v>184731.44383856401</v>
      </c>
      <c r="G76" s="4">
        <v>142.60545521805301</v>
      </c>
    </row>
    <row r="77" spans="1:7" x14ac:dyDescent="0.35">
      <c r="A77">
        <v>2023</v>
      </c>
      <c r="B77">
        <v>4</v>
      </c>
      <c r="C77" s="4">
        <v>184932</v>
      </c>
      <c r="D77" s="4">
        <v>184922.41939113499</v>
      </c>
      <c r="E77" s="4">
        <v>185203.73297494801</v>
      </c>
      <c r="F77" s="4">
        <v>184641.105807321</v>
      </c>
      <c r="G77" s="4">
        <v>141.828146050496</v>
      </c>
    </row>
    <row r="78" spans="1:7" x14ac:dyDescent="0.35">
      <c r="A78">
        <v>2023</v>
      </c>
      <c r="B78">
        <v>5</v>
      </c>
      <c r="C78" s="4">
        <v>184892</v>
      </c>
      <c r="D78" s="4">
        <v>184883.38425304001</v>
      </c>
      <c r="E78" s="4">
        <v>185164.83618181999</v>
      </c>
      <c r="F78" s="4">
        <v>184601.93232426001</v>
      </c>
      <c r="G78" s="4">
        <v>141.89789458477401</v>
      </c>
    </row>
    <row r="79" spans="1:7" x14ac:dyDescent="0.35">
      <c r="A79">
        <v>2023</v>
      </c>
      <c r="B79">
        <v>6</v>
      </c>
      <c r="C79" s="4">
        <v>184785</v>
      </c>
      <c r="D79" s="4">
        <v>184912.82173328899</v>
      </c>
      <c r="E79" s="4">
        <v>185194.63659292299</v>
      </c>
      <c r="F79" s="4">
        <v>184631.00687365499</v>
      </c>
      <c r="G79" s="4">
        <v>142.08087120981099</v>
      </c>
    </row>
    <row r="80" spans="1:7" x14ac:dyDescent="0.35">
      <c r="A80">
        <v>2023</v>
      </c>
      <c r="B80">
        <v>7</v>
      </c>
      <c r="C80" s="4">
        <v>184763</v>
      </c>
      <c r="D80" s="4">
        <v>184738.65309875499</v>
      </c>
      <c r="E80" s="4">
        <v>185020.843722032</v>
      </c>
      <c r="F80" s="4">
        <v>184456.46247547699</v>
      </c>
      <c r="G80" s="4">
        <v>142.27031766378701</v>
      </c>
    </row>
    <row r="81" spans="1:7" x14ac:dyDescent="0.35">
      <c r="A81">
        <v>2023</v>
      </c>
      <c r="B81">
        <v>8</v>
      </c>
      <c r="C81" s="4">
        <v>184825</v>
      </c>
      <c r="D81" s="4">
        <v>184833.57430184499</v>
      </c>
      <c r="E81" s="4">
        <v>185116.50207428899</v>
      </c>
      <c r="F81" s="4">
        <v>184550.64652939999</v>
      </c>
      <c r="G81" s="4">
        <v>142.641961643147</v>
      </c>
    </row>
    <row r="82" spans="1:7" x14ac:dyDescent="0.35">
      <c r="A82">
        <v>2023</v>
      </c>
      <c r="B82">
        <v>9</v>
      </c>
      <c r="C82" s="4">
        <v>184763</v>
      </c>
      <c r="D82" s="4">
        <v>184902.38236040101</v>
      </c>
      <c r="E82" s="4">
        <v>185186.34117869099</v>
      </c>
      <c r="F82" s="4">
        <v>184618.42354211101</v>
      </c>
      <c r="G82" s="4">
        <v>143.16177771021901</v>
      </c>
    </row>
    <row r="83" spans="1:7" x14ac:dyDescent="0.35">
      <c r="A83">
        <v>2023</v>
      </c>
      <c r="B83">
        <v>10</v>
      </c>
      <c r="C83" s="4">
        <v>184888</v>
      </c>
      <c r="D83" s="4">
        <v>184839.48340649999</v>
      </c>
      <c r="E83" s="4">
        <v>185124.57996153599</v>
      </c>
      <c r="F83" s="4">
        <v>184554.38685146399</v>
      </c>
      <c r="G83" s="4">
        <v>143.73538347486701</v>
      </c>
    </row>
    <row r="84" spans="1:7" x14ac:dyDescent="0.35">
      <c r="A84">
        <v>2023</v>
      </c>
      <c r="B84">
        <v>11</v>
      </c>
      <c r="C84" s="4">
        <v>184964</v>
      </c>
      <c r="D84" s="4">
        <v>184967.74145961899</v>
      </c>
      <c r="E84" s="4">
        <v>185253.91628178101</v>
      </c>
      <c r="F84" s="4">
        <v>184681.566637457</v>
      </c>
      <c r="G84" s="4">
        <v>144.279006805693</v>
      </c>
    </row>
    <row r="85" spans="1:7" x14ac:dyDescent="0.35">
      <c r="A85">
        <v>2023</v>
      </c>
      <c r="B85">
        <v>12</v>
      </c>
      <c r="C85" s="4">
        <v>184976</v>
      </c>
      <c r="D85" s="4">
        <v>185023.024762649</v>
      </c>
      <c r="E85" s="4">
        <v>185310.63061654</v>
      </c>
      <c r="F85" s="4">
        <v>184735.418908758</v>
      </c>
      <c r="G85" s="4">
        <v>145.00048130517101</v>
      </c>
    </row>
    <row r="86" spans="1:7" x14ac:dyDescent="0.35">
      <c r="A86">
        <v>2024</v>
      </c>
      <c r="B86">
        <v>1</v>
      </c>
      <c r="C86" s="4">
        <v>185039</v>
      </c>
      <c r="D86" s="4">
        <v>185086.44864936901</v>
      </c>
      <c r="E86" s="4">
        <v>185375.52195951101</v>
      </c>
      <c r="F86" s="4">
        <v>184797.37533922799</v>
      </c>
      <c r="G86" s="4">
        <v>145.74031973240301</v>
      </c>
    </row>
    <row r="87" spans="1:7" x14ac:dyDescent="0.35">
      <c r="A87">
        <v>2024</v>
      </c>
      <c r="B87">
        <v>2</v>
      </c>
      <c r="C87" s="4">
        <v>185074</v>
      </c>
      <c r="D87" s="4">
        <v>185048.631262971</v>
      </c>
      <c r="E87" s="4">
        <v>185339.30080890001</v>
      </c>
      <c r="F87" s="4">
        <v>184757.96171704101</v>
      </c>
      <c r="G87" s="4">
        <v>146.54508415037</v>
      </c>
    </row>
    <row r="88" spans="1:7" x14ac:dyDescent="0.35">
      <c r="A88">
        <v>2024</v>
      </c>
      <c r="B88">
        <v>3</v>
      </c>
      <c r="C88" s="4">
        <v>185066</v>
      </c>
      <c r="D88" s="4">
        <v>185131.22919938</v>
      </c>
      <c r="E88" s="4">
        <v>185424.05267377899</v>
      </c>
      <c r="F88" s="4">
        <v>184838.40572498101</v>
      </c>
      <c r="G88" s="4">
        <v>147.631017070338</v>
      </c>
    </row>
    <row r="89" spans="1:7" x14ac:dyDescent="0.35">
      <c r="A89">
        <v>2024</v>
      </c>
      <c r="B89">
        <v>4</v>
      </c>
      <c r="C89" s="4">
        <v>185143</v>
      </c>
      <c r="D89" s="4">
        <v>185070.72810473799</v>
      </c>
      <c r="E89" s="4">
        <v>185366.829784809</v>
      </c>
      <c r="F89" s="4">
        <v>184774.62642466801</v>
      </c>
      <c r="G89" s="4">
        <v>149.283769939341</v>
      </c>
    </row>
    <row r="90" spans="1:7" x14ac:dyDescent="0.35">
      <c r="A90">
        <v>2024</v>
      </c>
      <c r="B90">
        <v>5</v>
      </c>
      <c r="C90" s="4">
        <v>185114</v>
      </c>
      <c r="D90" s="4">
        <v>185195.89804074401</v>
      </c>
      <c r="E90" s="4">
        <v>185495.81858008201</v>
      </c>
      <c r="F90" s="4">
        <v>184895.97750140601</v>
      </c>
      <c r="G90" s="4">
        <v>151.20910081953099</v>
      </c>
    </row>
    <row r="91" spans="1:7" x14ac:dyDescent="0.35">
      <c r="A91">
        <v>2024</v>
      </c>
      <c r="B91">
        <v>6</v>
      </c>
      <c r="C91" s="4">
        <v>185053</v>
      </c>
      <c r="D91" s="4">
        <v>185040.53115337799</v>
      </c>
      <c r="E91" s="4">
        <v>185345.68134275501</v>
      </c>
      <c r="F91" s="4">
        <v>184735.38096400199</v>
      </c>
      <c r="G91" s="4">
        <v>153.84570143967801</v>
      </c>
    </row>
    <row r="92" spans="1:7" x14ac:dyDescent="0.35">
      <c r="A92">
        <v>2024</v>
      </c>
      <c r="B92">
        <v>7</v>
      </c>
      <c r="C92" s="4">
        <v>185113</v>
      </c>
      <c r="D92" s="4">
        <v>185088.232161944</v>
      </c>
      <c r="E92" s="4">
        <v>185397.05002557201</v>
      </c>
      <c r="F92" s="4">
        <v>184779.41429831699</v>
      </c>
      <c r="G92" s="4">
        <v>155.694810296089</v>
      </c>
    </row>
    <row r="93" spans="1:7" x14ac:dyDescent="0.35">
      <c r="A93">
        <v>2024</v>
      </c>
      <c r="B93">
        <v>8</v>
      </c>
      <c r="C93" s="4">
        <v>185065</v>
      </c>
      <c r="D93" s="4">
        <v>185156.94883363199</v>
      </c>
      <c r="E93" s="4">
        <v>185466.97894931099</v>
      </c>
      <c r="F93" s="4">
        <v>184846.918717953</v>
      </c>
      <c r="G93" s="4">
        <v>156.305983986141</v>
      </c>
    </row>
    <row r="94" spans="1:7" x14ac:dyDescent="0.35">
      <c r="A94">
        <v>2024</v>
      </c>
      <c r="B94">
        <v>9</v>
      </c>
      <c r="C94" s="4">
        <v>185125</v>
      </c>
      <c r="D94" s="4">
        <v>185043.04410287199</v>
      </c>
      <c r="E94" s="4">
        <v>185355.988385025</v>
      </c>
      <c r="F94" s="4">
        <v>184730.09982071901</v>
      </c>
      <c r="G94" s="4">
        <v>157.775201443182</v>
      </c>
    </row>
    <row r="95" spans="1:7" x14ac:dyDescent="0.35">
      <c r="A95">
        <v>2024</v>
      </c>
      <c r="B95">
        <v>10</v>
      </c>
      <c r="C95" s="4">
        <v>185205</v>
      </c>
      <c r="D95" s="4">
        <v>185227.219484331</v>
      </c>
      <c r="E95" s="4">
        <v>185537.10209529501</v>
      </c>
      <c r="F95" s="4">
        <v>184917.33687336699</v>
      </c>
      <c r="G95" s="4">
        <v>156.231617437399</v>
      </c>
    </row>
    <row r="96" spans="1:7" x14ac:dyDescent="0.35">
      <c r="A96">
        <v>2024</v>
      </c>
      <c r="B96">
        <v>11</v>
      </c>
      <c r="C96" s="4">
        <v>185222</v>
      </c>
      <c r="D96" s="4">
        <v>185243.14214939799</v>
      </c>
      <c r="E96" s="4">
        <v>185551.76710367101</v>
      </c>
      <c r="F96" s="4">
        <v>184934.51719512601</v>
      </c>
      <c r="G96" s="4">
        <v>155.59755236873301</v>
      </c>
    </row>
    <row r="97" spans="1:7" x14ac:dyDescent="0.35">
      <c r="A97">
        <v>2024</v>
      </c>
      <c r="B97">
        <v>12</v>
      </c>
      <c r="C97" s="4">
        <v>185204</v>
      </c>
      <c r="D97" s="4">
        <v>185247.24216401699</v>
      </c>
      <c r="E97" s="4">
        <v>185556.07142661</v>
      </c>
      <c r="F97" s="4">
        <v>184938.41290142501</v>
      </c>
      <c r="G97" s="4">
        <v>155.70055724246001</v>
      </c>
    </row>
    <row r="98" spans="1:7" x14ac:dyDescent="0.35">
      <c r="A98">
        <v>2025</v>
      </c>
      <c r="B98">
        <v>1</v>
      </c>
      <c r="C98" s="4">
        <v>185280</v>
      </c>
      <c r="D98" s="4">
        <v>185197.420598906</v>
      </c>
      <c r="E98" s="4">
        <v>185505.20226309201</v>
      </c>
      <c r="F98" s="4">
        <v>184889.63893472101</v>
      </c>
      <c r="G98" s="4">
        <v>155.17239597179</v>
      </c>
    </row>
    <row r="99" spans="1:7" x14ac:dyDescent="0.35">
      <c r="A99">
        <v>2025</v>
      </c>
      <c r="B99">
        <v>2</v>
      </c>
      <c r="C99" s="4">
        <v>185293</v>
      </c>
      <c r="D99" s="4">
        <v>185358.31514257399</v>
      </c>
      <c r="E99" s="4">
        <v>185665.78943760999</v>
      </c>
      <c r="F99" s="4">
        <v>185050.84084753899</v>
      </c>
      <c r="G99" s="4">
        <v>155.017431550471</v>
      </c>
    </row>
    <row r="100" spans="1:7" x14ac:dyDescent="0.35">
      <c r="A100">
        <v>2025</v>
      </c>
      <c r="B100">
        <v>3</v>
      </c>
      <c r="C100" s="4">
        <v>185299</v>
      </c>
      <c r="D100" s="4">
        <v>185271.98177000799</v>
      </c>
      <c r="E100" s="4">
        <v>185578.85338971499</v>
      </c>
      <c r="F100" s="4">
        <v>184965.11015030101</v>
      </c>
      <c r="G100" s="4">
        <v>154.71358442265199</v>
      </c>
    </row>
    <row r="101" spans="1:7" x14ac:dyDescent="0.35">
      <c r="A101">
        <v>2025</v>
      </c>
      <c r="B101">
        <v>4</v>
      </c>
      <c r="C101" s="4">
        <v>185301</v>
      </c>
      <c r="D101" s="4">
        <v>185351.23225674199</v>
      </c>
      <c r="E101" s="4">
        <v>185655.869316611</v>
      </c>
      <c r="F101" s="4">
        <v>185046.59519687199</v>
      </c>
      <c r="G101" s="4">
        <v>153.58700007958299</v>
      </c>
    </row>
    <row r="102" spans="1:7" x14ac:dyDescent="0.35">
      <c r="A102">
        <v>2025</v>
      </c>
      <c r="B102">
        <v>5</v>
      </c>
      <c r="C102" s="4">
        <v>185269</v>
      </c>
      <c r="D102" s="4">
        <v>185241.875761509</v>
      </c>
      <c r="E102" s="4">
        <v>185546.312376997</v>
      </c>
      <c r="F102" s="4">
        <v>184937.43914602001</v>
      </c>
      <c r="G102" s="4">
        <v>153.48594326430899</v>
      </c>
    </row>
    <row r="103" spans="1:7" x14ac:dyDescent="0.35">
      <c r="A103">
        <v>2025</v>
      </c>
      <c r="B103">
        <v>6</v>
      </c>
      <c r="C103" s="4">
        <v>185288</v>
      </c>
      <c r="D103" s="4">
        <v>185282.77124438301</v>
      </c>
      <c r="E103" s="4">
        <v>185588.03543280999</v>
      </c>
      <c r="F103" s="4">
        <v>184977.507055956</v>
      </c>
      <c r="G103" s="4">
        <v>153.90317564213001</v>
      </c>
    </row>
    <row r="104" spans="1:7" x14ac:dyDescent="0.35">
      <c r="A104">
        <v>2025</v>
      </c>
      <c r="B104">
        <v>7</v>
      </c>
      <c r="C104" s="4">
        <v>185271</v>
      </c>
      <c r="D104" s="4">
        <v>185317.37079459001</v>
      </c>
      <c r="E104" s="4">
        <v>185621.16511749499</v>
      </c>
      <c r="F104" s="4">
        <v>185013.57647168601</v>
      </c>
      <c r="G104" s="4">
        <v>153.162122547309</v>
      </c>
    </row>
    <row r="105" spans="1:7" x14ac:dyDescent="0.35">
      <c r="A105">
        <v>2025</v>
      </c>
      <c r="B105">
        <v>8</v>
      </c>
      <c r="C105" s="4">
        <v>185222</v>
      </c>
      <c r="D105" s="4">
        <v>185245.72903441801</v>
      </c>
      <c r="E105" s="4">
        <v>185550.06246997399</v>
      </c>
      <c r="F105" s="4">
        <v>184941.395598862</v>
      </c>
      <c r="G105" s="4">
        <v>153.43392366983099</v>
      </c>
    </row>
    <row r="106" spans="1:7" x14ac:dyDescent="0.35">
      <c r="A106">
        <v>2025</v>
      </c>
      <c r="B106">
        <v>9</v>
      </c>
      <c r="C106" s="4">
        <v>185263</v>
      </c>
      <c r="D106" s="4">
        <v>185242.88904389599</v>
      </c>
      <c r="E106" s="4">
        <v>185546.09705518701</v>
      </c>
      <c r="F106" s="4">
        <v>184939.681032605</v>
      </c>
      <c r="G106" s="4">
        <v>152.866525413186</v>
      </c>
    </row>
    <row r="107" spans="1:7" x14ac:dyDescent="0.35">
      <c r="A107">
        <v>2025</v>
      </c>
      <c r="B107">
        <v>10</v>
      </c>
      <c r="C107" s="4">
        <v>185294</v>
      </c>
      <c r="D107" s="4">
        <v>185334.14906636201</v>
      </c>
      <c r="E107" s="4">
        <v>185636.17241649001</v>
      </c>
      <c r="F107" s="4">
        <v>185032.12571623499</v>
      </c>
      <c r="G107" s="4">
        <v>152.269262052371</v>
      </c>
    </row>
    <row r="108" spans="1:7" x14ac:dyDescent="0.35">
      <c r="A108">
        <v>2025</v>
      </c>
      <c r="B108">
        <v>11</v>
      </c>
      <c r="C108" s="4">
        <v>185313</v>
      </c>
      <c r="D108" s="4">
        <v>185321.00781769701</v>
      </c>
      <c r="E108" s="4">
        <v>185622.77904610301</v>
      </c>
      <c r="F108" s="4">
        <v>185019.23658929201</v>
      </c>
      <c r="G108" s="4">
        <v>152.14215138819901</v>
      </c>
    </row>
    <row r="109" spans="1:7" x14ac:dyDescent="0.35">
      <c r="A109">
        <v>2025</v>
      </c>
      <c r="B109">
        <v>12</v>
      </c>
      <c r="C109" s="4">
        <v>185331</v>
      </c>
      <c r="D109" s="4">
        <v>185321.92594338901</v>
      </c>
      <c r="E109" s="4">
        <v>185624.55348029101</v>
      </c>
      <c r="F109" s="4">
        <v>185019.298406488</v>
      </c>
      <c r="G109" s="4">
        <v>152.57387119659299</v>
      </c>
    </row>
    <row r="110" spans="1:7" x14ac:dyDescent="0.35">
      <c r="A110">
        <v>2026</v>
      </c>
      <c r="B110">
        <v>1</v>
      </c>
      <c r="C110" s="4"/>
      <c r="D110" s="4">
        <v>185385.63782835999</v>
      </c>
      <c r="E110" s="4">
        <v>185688.04472328001</v>
      </c>
      <c r="F110" s="4">
        <v>185083.23093344001</v>
      </c>
      <c r="G110" s="4">
        <v>152.462631480364</v>
      </c>
    </row>
    <row r="111" spans="1:7" x14ac:dyDescent="0.35">
      <c r="A111">
        <v>2026</v>
      </c>
      <c r="B111">
        <v>2</v>
      </c>
      <c r="C111" s="4"/>
      <c r="D111" s="4">
        <v>185419.36498948801</v>
      </c>
      <c r="E111" s="4">
        <v>185864.939907405</v>
      </c>
      <c r="F111" s="4">
        <v>184973.79007157101</v>
      </c>
      <c r="G111" s="4">
        <v>224.64277649908399</v>
      </c>
    </row>
    <row r="112" spans="1:7" x14ac:dyDescent="0.35">
      <c r="A112">
        <v>2026</v>
      </c>
      <c r="B112">
        <v>3</v>
      </c>
      <c r="C112" s="4"/>
      <c r="D112" s="4">
        <v>185427.82800188</v>
      </c>
      <c r="E112" s="4">
        <v>185939.31746633601</v>
      </c>
      <c r="F112" s="4">
        <v>184916.33853742399</v>
      </c>
      <c r="G112" s="4">
        <v>257.8745095946</v>
      </c>
    </row>
    <row r="113" spans="1:7" x14ac:dyDescent="0.35">
      <c r="A113">
        <v>2026</v>
      </c>
      <c r="B113">
        <v>4</v>
      </c>
      <c r="C113" s="4"/>
      <c r="D113" s="4">
        <v>185428.60496045399</v>
      </c>
      <c r="E113" s="4">
        <v>185959.67843257001</v>
      </c>
      <c r="F113" s="4">
        <v>184897.53148833901</v>
      </c>
      <c r="G113" s="4">
        <v>267.74805875265702</v>
      </c>
    </row>
    <row r="114" spans="1:7" x14ac:dyDescent="0.35">
      <c r="A114">
        <v>2026</v>
      </c>
      <c r="B114">
        <v>5</v>
      </c>
      <c r="C114" s="4"/>
      <c r="D114" s="4">
        <v>185416.66158332699</v>
      </c>
      <c r="E114" s="4">
        <v>185948.42613433301</v>
      </c>
      <c r="F114" s="4">
        <v>184884.89703232099</v>
      </c>
      <c r="G114" s="4">
        <v>268.09647576275103</v>
      </c>
    </row>
    <row r="115" spans="1:7" x14ac:dyDescent="0.35">
      <c r="A115">
        <v>2026</v>
      </c>
      <c r="B115">
        <v>6</v>
      </c>
      <c r="C115" s="4"/>
      <c r="D115" s="4">
        <v>185431.586385548</v>
      </c>
      <c r="E115" s="4">
        <v>185963.69912086899</v>
      </c>
      <c r="F115" s="4">
        <v>184899.47365022701</v>
      </c>
      <c r="G115" s="4">
        <v>268.27201771582799</v>
      </c>
    </row>
    <row r="116" spans="1:7" x14ac:dyDescent="0.35">
      <c r="A116">
        <v>2026</v>
      </c>
      <c r="B116">
        <v>7</v>
      </c>
      <c r="C116" s="4"/>
      <c r="D116" s="4">
        <v>185427.714085243</v>
      </c>
      <c r="E116" s="4">
        <v>185960.48710927099</v>
      </c>
      <c r="F116" s="4">
        <v>184894.941061216</v>
      </c>
      <c r="G116" s="4">
        <v>268.60491142759997</v>
      </c>
    </row>
    <row r="117" spans="1:7" x14ac:dyDescent="0.35">
      <c r="A117">
        <v>2026</v>
      </c>
      <c r="B117">
        <v>8</v>
      </c>
      <c r="C117" s="4"/>
      <c r="D117" s="4">
        <v>185407.13235110199</v>
      </c>
      <c r="E117" s="4">
        <v>185940.94960947699</v>
      </c>
      <c r="F117" s="4">
        <v>184873.31509272801</v>
      </c>
      <c r="G117" s="4">
        <v>269.131376660569</v>
      </c>
    </row>
    <row r="118" spans="1:7" x14ac:dyDescent="0.35">
      <c r="A118">
        <v>2026</v>
      </c>
      <c r="B118">
        <v>9</v>
      </c>
      <c r="C118" s="4"/>
      <c r="D118" s="4">
        <v>185433.52438667399</v>
      </c>
      <c r="E118" s="4">
        <v>185967.461315136</v>
      </c>
      <c r="F118" s="4">
        <v>184899.587458211</v>
      </c>
      <c r="G118" s="4">
        <v>269.19170999577898</v>
      </c>
    </row>
    <row r="119" spans="1:7" x14ac:dyDescent="0.35">
      <c r="A119">
        <v>2026</v>
      </c>
      <c r="B119">
        <v>10</v>
      </c>
      <c r="C119" s="4"/>
      <c r="D119" s="4">
        <v>185454.69000410801</v>
      </c>
      <c r="E119" s="4">
        <v>185988.862035267</v>
      </c>
      <c r="F119" s="4">
        <v>184920.51797295001</v>
      </c>
      <c r="G119" s="4">
        <v>269.310240281576</v>
      </c>
    </row>
    <row r="120" spans="1:7" x14ac:dyDescent="0.35">
      <c r="A120">
        <v>2026</v>
      </c>
      <c r="B120">
        <v>11</v>
      </c>
      <c r="C120" s="4"/>
      <c r="D120" s="4">
        <v>185469.58540549499</v>
      </c>
      <c r="E120" s="4">
        <v>186004.118913557</v>
      </c>
      <c r="F120" s="4">
        <v>184935.051897433</v>
      </c>
      <c r="G120" s="4">
        <v>269.492483877425</v>
      </c>
    </row>
    <row r="121" spans="1:7" x14ac:dyDescent="0.35">
      <c r="A121">
        <v>2026</v>
      </c>
      <c r="B121">
        <v>12</v>
      </c>
      <c r="C121" s="4"/>
      <c r="D121" s="4">
        <v>185485.427196373</v>
      </c>
      <c r="E121" s="4">
        <v>186020.501500035</v>
      </c>
      <c r="F121" s="4">
        <v>184950.35289271001</v>
      </c>
      <c r="G121" s="4">
        <v>269.76513348210199</v>
      </c>
    </row>
    <row r="122" spans="1:7" x14ac:dyDescent="0.35">
      <c r="A122">
        <v>2027</v>
      </c>
      <c r="B122">
        <v>1</v>
      </c>
      <c r="C122" s="4"/>
      <c r="D122" s="4">
        <v>185520.38111433</v>
      </c>
      <c r="E122" s="4">
        <v>186055.62850195001</v>
      </c>
      <c r="F122" s="4">
        <v>184985.133726709</v>
      </c>
      <c r="G122" s="4">
        <v>269.85239616080997</v>
      </c>
    </row>
    <row r="123" spans="1:7" x14ac:dyDescent="0.35">
      <c r="A123">
        <v>2027</v>
      </c>
      <c r="B123">
        <v>2</v>
      </c>
      <c r="C123" s="4"/>
      <c r="D123" s="4">
        <v>185544.412034368</v>
      </c>
      <c r="E123" s="4">
        <v>186080.05067575799</v>
      </c>
      <c r="F123" s="4">
        <v>185008.77339297801</v>
      </c>
      <c r="G123" s="4">
        <v>270.04965217659202</v>
      </c>
    </row>
    <row r="124" spans="1:7" x14ac:dyDescent="0.35">
      <c r="A124">
        <v>2027</v>
      </c>
      <c r="B124">
        <v>3</v>
      </c>
      <c r="C124" s="4"/>
      <c r="D124" s="4">
        <v>185555.526822154</v>
      </c>
      <c r="E124" s="4">
        <v>186091.83525597199</v>
      </c>
      <c r="F124" s="4">
        <v>185019.21838833601</v>
      </c>
      <c r="G124" s="4">
        <v>270.38733732125002</v>
      </c>
    </row>
    <row r="125" spans="1:7" x14ac:dyDescent="0.35">
      <c r="A125">
        <v>2027</v>
      </c>
      <c r="B125">
        <v>4</v>
      </c>
      <c r="C125" s="4"/>
      <c r="D125" s="4">
        <v>185562.62312915499</v>
      </c>
      <c r="E125" s="4">
        <v>186099.696838976</v>
      </c>
      <c r="F125" s="4">
        <v>185025.54941933401</v>
      </c>
      <c r="G125" s="4">
        <v>270.77316183533901</v>
      </c>
    </row>
    <row r="126" spans="1:7" x14ac:dyDescent="0.35">
      <c r="A126">
        <v>2027</v>
      </c>
      <c r="B126">
        <v>5</v>
      </c>
      <c r="C126" s="4"/>
      <c r="D126" s="4">
        <v>185563.073538389</v>
      </c>
      <c r="E126" s="4">
        <v>186101.08441665699</v>
      </c>
      <c r="F126" s="4">
        <v>185025.06266011999</v>
      </c>
      <c r="G126" s="4">
        <v>271.245648309903</v>
      </c>
    </row>
    <row r="127" spans="1:7" x14ac:dyDescent="0.35">
      <c r="A127">
        <v>2027</v>
      </c>
      <c r="B127">
        <v>6</v>
      </c>
      <c r="C127" s="4"/>
      <c r="D127" s="4">
        <v>185578.145989329</v>
      </c>
      <c r="E127" s="4">
        <v>186116.879585783</v>
      </c>
      <c r="F127" s="4">
        <v>185039.41239287399</v>
      </c>
      <c r="G127" s="4">
        <v>271.610016709913</v>
      </c>
    </row>
    <row r="128" spans="1:7" x14ac:dyDescent="0.35">
      <c r="A128">
        <v>2027</v>
      </c>
      <c r="B128">
        <v>7</v>
      </c>
      <c r="C128" s="4"/>
      <c r="D128" s="4">
        <v>185583.402293825</v>
      </c>
      <c r="E128" s="4">
        <v>186123.11234200501</v>
      </c>
      <c r="F128" s="4">
        <v>185043.69224564501</v>
      </c>
      <c r="G128" s="4">
        <v>272.10230839391699</v>
      </c>
    </row>
    <row r="129" spans="1:7" x14ac:dyDescent="0.35">
      <c r="A129">
        <v>2027</v>
      </c>
      <c r="B129">
        <v>8</v>
      </c>
      <c r="C129" s="4"/>
      <c r="D129" s="4">
        <v>185579.93205137999</v>
      </c>
      <c r="E129" s="4">
        <v>186120.894770643</v>
      </c>
      <c r="F129" s="4">
        <v>185038.96933211701</v>
      </c>
      <c r="G129" s="4">
        <v>272.73385989927601</v>
      </c>
    </row>
    <row r="130" spans="1:7" x14ac:dyDescent="0.35">
      <c r="A130">
        <v>2027</v>
      </c>
      <c r="B130">
        <v>9</v>
      </c>
      <c r="C130" s="4"/>
      <c r="D130" s="4">
        <v>185601.250215309</v>
      </c>
      <c r="E130" s="4">
        <v>186142.85790283699</v>
      </c>
      <c r="F130" s="4">
        <v>185059.64252778201</v>
      </c>
      <c r="G130" s="4">
        <v>273.05902959765098</v>
      </c>
    </row>
    <row r="131" spans="1:7" x14ac:dyDescent="0.35">
      <c r="A131">
        <v>2027</v>
      </c>
      <c r="B131">
        <v>10</v>
      </c>
      <c r="C131" s="4"/>
      <c r="D131" s="4">
        <v>185619.835274282</v>
      </c>
      <c r="E131" s="4">
        <v>186162.17153210699</v>
      </c>
      <c r="F131" s="4">
        <v>185077.499016457</v>
      </c>
      <c r="G131" s="4">
        <v>273.42634842083299</v>
      </c>
    </row>
    <row r="132" spans="1:7" x14ac:dyDescent="0.35">
      <c r="A132">
        <v>2027</v>
      </c>
      <c r="B132">
        <v>11</v>
      </c>
      <c r="C132" s="4"/>
      <c r="D132" s="4">
        <v>185635.14248156801</v>
      </c>
      <c r="E132" s="4">
        <v>186178.31089192</v>
      </c>
      <c r="F132" s="4">
        <v>185091.974071217</v>
      </c>
      <c r="G132" s="4">
        <v>273.84588966210202</v>
      </c>
    </row>
    <row r="133" spans="1:7" x14ac:dyDescent="0.35">
      <c r="A133">
        <v>2027</v>
      </c>
      <c r="B133">
        <v>12</v>
      </c>
      <c r="C133" s="4"/>
      <c r="D133" s="4">
        <v>185652.89388242201</v>
      </c>
      <c r="E133" s="4">
        <v>186197.17423421601</v>
      </c>
      <c r="F133" s="4">
        <v>185108.613530628</v>
      </c>
      <c r="G133" s="4">
        <v>274.40649036659897</v>
      </c>
    </row>
    <row r="134" spans="1:7" x14ac:dyDescent="0.35">
      <c r="A134">
        <v>2028</v>
      </c>
      <c r="B134">
        <v>1</v>
      </c>
      <c r="C134" s="4"/>
      <c r="D134" s="4">
        <v>185680.617447803</v>
      </c>
      <c r="E134" s="4">
        <v>186225.719697675</v>
      </c>
      <c r="F134" s="4">
        <v>185135.51519793001</v>
      </c>
      <c r="G134" s="4">
        <v>274.82086168534198</v>
      </c>
    </row>
    <row r="135" spans="1:7" x14ac:dyDescent="0.35">
      <c r="A135">
        <v>2028</v>
      </c>
      <c r="B135">
        <v>2</v>
      </c>
      <c r="C135" s="4"/>
      <c r="D135" s="4">
        <v>185702.63754418699</v>
      </c>
      <c r="E135" s="4">
        <v>186248.749405765</v>
      </c>
      <c r="F135" s="4">
        <v>185156.525682609</v>
      </c>
      <c r="G135" s="4">
        <v>275.32987143326602</v>
      </c>
    </row>
    <row r="136" spans="1:7" x14ac:dyDescent="0.35">
      <c r="A136">
        <v>2028</v>
      </c>
      <c r="B136">
        <v>3</v>
      </c>
      <c r="C136" s="4"/>
      <c r="D136" s="4">
        <v>185718.786574962</v>
      </c>
      <c r="E136" s="4">
        <v>186266.27635427899</v>
      </c>
      <c r="F136" s="4">
        <v>185171.296795645</v>
      </c>
      <c r="G136" s="4">
        <v>276.02456777781902</v>
      </c>
    </row>
    <row r="137" spans="1:7" x14ac:dyDescent="0.35">
      <c r="A137">
        <v>2028</v>
      </c>
      <c r="B137">
        <v>4</v>
      </c>
      <c r="C137" s="4"/>
      <c r="D137" s="4">
        <v>185732.83620132701</v>
      </c>
      <c r="E137" s="4">
        <v>186281.813200626</v>
      </c>
      <c r="F137" s="4">
        <v>185183.85920202799</v>
      </c>
      <c r="G137" s="4">
        <v>276.77437036461998</v>
      </c>
    </row>
    <row r="138" spans="1:7" x14ac:dyDescent="0.35">
      <c r="A138">
        <v>2028</v>
      </c>
      <c r="B138">
        <v>5</v>
      </c>
      <c r="C138" s="4"/>
      <c r="D138" s="4">
        <v>185743.415157651</v>
      </c>
      <c r="E138" s="4">
        <v>186294.05060739201</v>
      </c>
      <c r="F138" s="4">
        <v>185192.77970790901</v>
      </c>
      <c r="G138" s="4">
        <v>277.61050116356898</v>
      </c>
    </row>
    <row r="139" spans="1:7" x14ac:dyDescent="0.35">
      <c r="A139">
        <v>2028</v>
      </c>
      <c r="B139">
        <v>6</v>
      </c>
      <c r="C139" s="4"/>
      <c r="D139" s="4">
        <v>185762.10014963301</v>
      </c>
      <c r="E139" s="4">
        <v>186314.23319495699</v>
      </c>
      <c r="F139" s="4">
        <v>185209.96710431</v>
      </c>
      <c r="G139" s="4">
        <v>278.36553475263401</v>
      </c>
    </row>
    <row r="140" spans="1:7" x14ac:dyDescent="0.35">
      <c r="A140">
        <v>2028</v>
      </c>
      <c r="B140">
        <v>7</v>
      </c>
      <c r="C140" s="4"/>
      <c r="D140" s="4">
        <v>185775.66024537</v>
      </c>
      <c r="E140" s="4">
        <v>186329.53052353501</v>
      </c>
      <c r="F140" s="4">
        <v>185221.789967205</v>
      </c>
      <c r="G140" s="4">
        <v>279.24138479098502</v>
      </c>
    </row>
    <row r="141" spans="1:7" x14ac:dyDescent="0.35">
      <c r="A141">
        <v>2028</v>
      </c>
      <c r="B141">
        <v>8</v>
      </c>
      <c r="C141" s="4"/>
      <c r="D141" s="4">
        <v>185784.66412741601</v>
      </c>
      <c r="E141" s="4">
        <v>186340.51657816701</v>
      </c>
      <c r="F141" s="4">
        <v>185228.81167666501</v>
      </c>
      <c r="G141" s="4">
        <v>280.24072459965498</v>
      </c>
    </row>
    <row r="142" spans="1:7" x14ac:dyDescent="0.35">
      <c r="A142">
        <v>2028</v>
      </c>
      <c r="B142">
        <v>9</v>
      </c>
      <c r="C142" s="4"/>
      <c r="D142" s="4">
        <v>185806.807909133</v>
      </c>
      <c r="E142" s="4">
        <v>186364.169886594</v>
      </c>
      <c r="F142" s="4">
        <v>185249.44593167101</v>
      </c>
      <c r="G142" s="4">
        <v>281.00177343297798</v>
      </c>
    </row>
    <row r="143" spans="1:7" x14ac:dyDescent="0.35">
      <c r="A143">
        <v>2028</v>
      </c>
      <c r="B143">
        <v>10</v>
      </c>
      <c r="C143" s="4"/>
      <c r="D143" s="4">
        <v>185827.52359617699</v>
      </c>
      <c r="E143" s="4">
        <v>186386.48486562801</v>
      </c>
      <c r="F143" s="4">
        <v>185268.56232672601</v>
      </c>
      <c r="G143" s="4">
        <v>281.808078677195</v>
      </c>
    </row>
    <row r="144" spans="1:7" x14ac:dyDescent="0.35">
      <c r="A144">
        <v>2028</v>
      </c>
      <c r="B144">
        <v>11</v>
      </c>
      <c r="C144" s="4"/>
      <c r="D144" s="4">
        <v>185846.526888319</v>
      </c>
      <c r="E144" s="4">
        <v>186407.19574632499</v>
      </c>
      <c r="F144" s="4">
        <v>185285.85803031299</v>
      </c>
      <c r="G144" s="4">
        <v>282.66898313734498</v>
      </c>
    </row>
    <row r="145" spans="1:7" x14ac:dyDescent="0.35">
      <c r="A145">
        <v>2028</v>
      </c>
      <c r="B145">
        <v>12</v>
      </c>
      <c r="C145" s="4"/>
      <c r="D145" s="4">
        <v>185865.89243748799</v>
      </c>
      <c r="E145" s="4">
        <v>186428.06296713601</v>
      </c>
      <c r="F145" s="4">
        <v>185303.72190783999</v>
      </c>
      <c r="G145" s="4">
        <v>283.42607172892002</v>
      </c>
    </row>
    <row r="146" spans="1:7" x14ac:dyDescent="0.35">
      <c r="A146">
        <v>2029</v>
      </c>
      <c r="B146">
        <v>1</v>
      </c>
      <c r="C146" s="4"/>
      <c r="D146" s="4">
        <v>185890.45999041901</v>
      </c>
      <c r="E146" s="4">
        <v>186453.90015204501</v>
      </c>
      <c r="F146" s="4">
        <v>185327.01982879301</v>
      </c>
      <c r="G146" s="4">
        <v>284.06617430480799</v>
      </c>
    </row>
    <row r="147" spans="1:7" x14ac:dyDescent="0.35">
      <c r="A147">
        <v>2029</v>
      </c>
      <c r="B147">
        <v>2</v>
      </c>
      <c r="C147" s="4"/>
      <c r="D147" s="4">
        <v>185912.04828262399</v>
      </c>
      <c r="E147" s="4">
        <v>186476.918161068</v>
      </c>
      <c r="F147" s="4">
        <v>185347.17840418001</v>
      </c>
      <c r="G147" s="4">
        <v>284.78698587354597</v>
      </c>
    </row>
    <row r="148" spans="1:7" x14ac:dyDescent="0.35">
      <c r="A148">
        <v>2029</v>
      </c>
      <c r="B148">
        <v>3</v>
      </c>
      <c r="C148" s="4"/>
      <c r="D148" s="4">
        <v>185930.52206874799</v>
      </c>
      <c r="E148" s="4">
        <v>186496.98427583301</v>
      </c>
      <c r="F148" s="4">
        <v>185364.059861663</v>
      </c>
      <c r="G148" s="4">
        <v>285.589780448846</v>
      </c>
    </row>
    <row r="149" spans="1:7" x14ac:dyDescent="0.35">
      <c r="A149">
        <v>2029</v>
      </c>
      <c r="B149">
        <v>4</v>
      </c>
      <c r="C149" s="4"/>
      <c r="D149" s="4">
        <v>185947.89744171899</v>
      </c>
      <c r="E149" s="4">
        <v>186516.03202733799</v>
      </c>
      <c r="F149" s="4">
        <v>185379.76285610101</v>
      </c>
      <c r="G149" s="4">
        <v>286.43293328798899</v>
      </c>
    </row>
    <row r="150" spans="1:7" x14ac:dyDescent="0.35">
      <c r="A150">
        <v>2029</v>
      </c>
      <c r="B150">
        <v>5</v>
      </c>
      <c r="C150" s="4"/>
      <c r="D150" s="4">
        <v>185963.45873704099</v>
      </c>
      <c r="E150" s="4">
        <v>186533.38779841401</v>
      </c>
      <c r="F150" s="4">
        <v>185393.52967566901</v>
      </c>
      <c r="G150" s="4">
        <v>287.33764313492702</v>
      </c>
    </row>
    <row r="151" spans="1:7" x14ac:dyDescent="0.35">
      <c r="A151">
        <v>2029</v>
      </c>
      <c r="B151">
        <v>6</v>
      </c>
      <c r="C151" s="4"/>
      <c r="D151" s="4">
        <v>185983.24027789099</v>
      </c>
      <c r="E151" s="4">
        <v>186554.76153210399</v>
      </c>
      <c r="F151" s="4">
        <v>185411.719023677</v>
      </c>
      <c r="G151" s="4">
        <v>288.140369244765</v>
      </c>
    </row>
    <row r="152" spans="1:7" x14ac:dyDescent="0.35">
      <c r="A152">
        <v>2029</v>
      </c>
      <c r="B152">
        <v>7</v>
      </c>
      <c r="C152" s="4"/>
      <c r="D152" s="4">
        <v>186000.34427008699</v>
      </c>
      <c r="E152" s="4">
        <v>186573.62573021199</v>
      </c>
      <c r="F152" s="4">
        <v>185427.06280996301</v>
      </c>
      <c r="G152" s="4">
        <v>289.027801474689</v>
      </c>
    </row>
    <row r="153" spans="1:7" x14ac:dyDescent="0.35">
      <c r="A153">
        <v>2029</v>
      </c>
      <c r="B153">
        <v>8</v>
      </c>
      <c r="C153" s="4"/>
      <c r="D153" s="4">
        <v>186015.06752884699</v>
      </c>
      <c r="E153" s="4">
        <v>186590.27005833999</v>
      </c>
      <c r="F153" s="4">
        <v>185439.864999354</v>
      </c>
      <c r="G153" s="4">
        <v>289.99633524861099</v>
      </c>
    </row>
    <row r="154" spans="1:7" x14ac:dyDescent="0.35">
      <c r="A154">
        <v>2029</v>
      </c>
      <c r="B154">
        <v>9</v>
      </c>
      <c r="C154" s="4"/>
      <c r="D154" s="4">
        <v>186036.67837519999</v>
      </c>
      <c r="E154" s="4">
        <v>186613.44151689901</v>
      </c>
      <c r="F154" s="4">
        <v>185459.915233501</v>
      </c>
      <c r="G154" s="4">
        <v>290.78313954316502</v>
      </c>
    </row>
    <row r="155" spans="1:7" x14ac:dyDescent="0.35">
      <c r="A155">
        <v>2029</v>
      </c>
      <c r="B155">
        <v>10</v>
      </c>
      <c r="C155" s="4"/>
      <c r="D155" s="4">
        <v>186057.54101379201</v>
      </c>
      <c r="E155" s="4">
        <v>186635.924449891</v>
      </c>
      <c r="F155" s="4">
        <v>185479.157577693</v>
      </c>
      <c r="G155" s="4">
        <v>291.600033443906</v>
      </c>
    </row>
    <row r="156" spans="1:7" x14ac:dyDescent="0.35">
      <c r="A156">
        <v>2029</v>
      </c>
      <c r="B156">
        <v>11</v>
      </c>
      <c r="C156" s="4"/>
      <c r="D156" s="4">
        <v>186077.507079467</v>
      </c>
      <c r="E156" s="4">
        <v>186657.58115796201</v>
      </c>
      <c r="F156" s="4">
        <v>185497.43300097299</v>
      </c>
      <c r="G156" s="4">
        <v>292.45239426255699</v>
      </c>
    </row>
    <row r="157" spans="1:7" x14ac:dyDescent="0.35">
      <c r="A157">
        <v>2029</v>
      </c>
      <c r="B157">
        <v>12</v>
      </c>
      <c r="C157" s="4"/>
      <c r="D157" s="4">
        <v>186097.731673167</v>
      </c>
      <c r="E157" s="4">
        <v>186679.52007391001</v>
      </c>
      <c r="F157" s="4">
        <v>185515.94327242399</v>
      </c>
      <c r="G157" s="4">
        <v>293.31669360788197</v>
      </c>
    </row>
    <row r="158" spans="1:7" x14ac:dyDescent="0.35">
      <c r="A158">
        <v>2030</v>
      </c>
      <c r="B158">
        <v>1</v>
      </c>
      <c r="C158" s="4"/>
      <c r="D158" s="4">
        <v>186120.66836184799</v>
      </c>
      <c r="E158" s="4">
        <v>186704.02242058</v>
      </c>
      <c r="F158" s="4">
        <v>185537.31430311501</v>
      </c>
      <c r="G158" s="4">
        <v>294.10604180395001</v>
      </c>
    </row>
    <row r="159" spans="1:7" x14ac:dyDescent="0.35">
      <c r="A159">
        <v>2030</v>
      </c>
      <c r="B159">
        <v>2</v>
      </c>
      <c r="C159" s="4"/>
      <c r="D159" s="4">
        <v>186142.047272114</v>
      </c>
      <c r="E159" s="4">
        <v>186727.07732233699</v>
      </c>
      <c r="F159" s="4">
        <v>185557.017221891</v>
      </c>
      <c r="G159" s="4">
        <v>294.95101616563801</v>
      </c>
    </row>
    <row r="160" spans="1:7" x14ac:dyDescent="0.35">
      <c r="A160">
        <v>2030</v>
      </c>
      <c r="B160">
        <v>3</v>
      </c>
      <c r="C160" s="4"/>
      <c r="D160" s="4">
        <v>186161.910789046</v>
      </c>
      <c r="E160" s="4">
        <v>186748.76227314601</v>
      </c>
      <c r="F160" s="4">
        <v>185575.05930494599</v>
      </c>
      <c r="G160" s="4">
        <v>295.86931732435897</v>
      </c>
    </row>
    <row r="161" spans="1:7" x14ac:dyDescent="0.35">
      <c r="A161">
        <v>2030</v>
      </c>
      <c r="B161">
        <v>4</v>
      </c>
      <c r="C161" s="4"/>
      <c r="D161" s="4">
        <v>186181.198175242</v>
      </c>
      <c r="E161" s="4">
        <v>186769.92716362301</v>
      </c>
      <c r="F161" s="4">
        <v>185592.469186862</v>
      </c>
      <c r="G161" s="4">
        <v>296.81588715461402</v>
      </c>
    </row>
    <row r="162" spans="1:7" x14ac:dyDescent="0.35">
      <c r="A162">
        <v>2030</v>
      </c>
      <c r="B162">
        <v>5</v>
      </c>
      <c r="C162" s="4"/>
      <c r="D162" s="4">
        <v>186199.53593204301</v>
      </c>
      <c r="E162" s="4">
        <v>186790.22443148601</v>
      </c>
      <c r="F162" s="4">
        <v>185608.847432601</v>
      </c>
      <c r="G162" s="4">
        <v>297.80380184153802</v>
      </c>
    </row>
    <row r="163" spans="1:7" x14ac:dyDescent="0.35">
      <c r="A163">
        <v>2030</v>
      </c>
      <c r="B163">
        <v>6</v>
      </c>
      <c r="C163" s="4"/>
      <c r="D163" s="4">
        <v>186220.22644647901</v>
      </c>
      <c r="E163" s="4">
        <v>186812.78825030601</v>
      </c>
      <c r="F163" s="4">
        <v>185627.66464265101</v>
      </c>
      <c r="G163" s="4">
        <v>298.74825423614999</v>
      </c>
    </row>
    <row r="164" spans="1:7" x14ac:dyDescent="0.35">
      <c r="A164">
        <v>2030</v>
      </c>
      <c r="B164">
        <v>7</v>
      </c>
      <c r="C164" s="4"/>
      <c r="D164" s="4">
        <v>186239.51673240299</v>
      </c>
      <c r="E164" s="4">
        <v>186834.06398800499</v>
      </c>
      <c r="F164" s="4">
        <v>185644.96947680099</v>
      </c>
      <c r="G164" s="4">
        <v>299.74924729340199</v>
      </c>
    </row>
    <row r="165" spans="1:7" x14ac:dyDescent="0.35">
      <c r="A165">
        <v>2030</v>
      </c>
      <c r="B165">
        <v>8</v>
      </c>
      <c r="C165" s="4"/>
      <c r="D165" s="4">
        <v>186257.56171467499</v>
      </c>
      <c r="E165" s="4">
        <v>186854.20009174</v>
      </c>
      <c r="F165" s="4">
        <v>185660.92333760901</v>
      </c>
      <c r="G165" s="4">
        <v>300.80351519000999</v>
      </c>
    </row>
    <row r="166" spans="1:7" x14ac:dyDescent="0.35">
      <c r="A166">
        <v>2030</v>
      </c>
      <c r="B166">
        <v>9</v>
      </c>
      <c r="C166" s="4"/>
      <c r="D166" s="4">
        <v>186279.39254436301</v>
      </c>
      <c r="E166" s="4">
        <v>186877.94544395199</v>
      </c>
      <c r="F166" s="4">
        <v>185680.83964477401</v>
      </c>
      <c r="G166" s="4">
        <v>301.76874828104502</v>
      </c>
    </row>
    <row r="167" spans="1:7" x14ac:dyDescent="0.35">
      <c r="A167">
        <v>2030</v>
      </c>
      <c r="B167">
        <v>10</v>
      </c>
      <c r="C167" s="4"/>
      <c r="D167" s="4">
        <v>186300.83019899999</v>
      </c>
      <c r="E167" s="4">
        <v>186901.34196569701</v>
      </c>
      <c r="F167" s="4">
        <v>185700.31843230399</v>
      </c>
      <c r="G167" s="4">
        <v>302.756338309488</v>
      </c>
    </row>
    <row r="168" spans="1:7" x14ac:dyDescent="0.35">
      <c r="A168">
        <v>2030</v>
      </c>
      <c r="B168">
        <v>11</v>
      </c>
      <c r="C168" s="4"/>
      <c r="D168" s="4">
        <v>186321.79725872699</v>
      </c>
      <c r="E168" s="4">
        <v>186924.318565511</v>
      </c>
      <c r="F168" s="4">
        <v>185719.27595194199</v>
      </c>
      <c r="G168" s="4">
        <v>303.76947582422702</v>
      </c>
    </row>
    <row r="169" spans="1:7" x14ac:dyDescent="0.35">
      <c r="A169">
        <v>2030</v>
      </c>
      <c r="B169">
        <v>12</v>
      </c>
      <c r="C169" s="4"/>
      <c r="D169" s="4">
        <v>186342.65250701099</v>
      </c>
      <c r="E169" s="4">
        <v>186947.12721773199</v>
      </c>
      <c r="F169" s="4">
        <v>185738.17779628999</v>
      </c>
      <c r="G169" s="4">
        <v>304.75431151890598</v>
      </c>
    </row>
    <row r="170" spans="1:7" x14ac:dyDescent="0.35">
      <c r="A170">
        <v>2031</v>
      </c>
      <c r="B170">
        <v>1</v>
      </c>
      <c r="C170" s="4"/>
      <c r="D170" s="4">
        <v>186364.92028881999</v>
      </c>
      <c r="E170" s="4">
        <v>186971.26183430699</v>
      </c>
      <c r="F170" s="4">
        <v>185758.578743333</v>
      </c>
      <c r="G170" s="4">
        <v>305.69550216552699</v>
      </c>
    </row>
    <row r="171" spans="1:7" x14ac:dyDescent="0.35">
      <c r="A171">
        <v>2031</v>
      </c>
      <c r="B171">
        <v>2</v>
      </c>
      <c r="C171" s="4"/>
      <c r="D171" s="4">
        <v>186386.372126984</v>
      </c>
      <c r="E171" s="4">
        <v>186994.65407509799</v>
      </c>
      <c r="F171" s="4">
        <v>185778.090178871</v>
      </c>
      <c r="G171" s="4">
        <v>306.67378306979202</v>
      </c>
    </row>
    <row r="172" spans="1:7" x14ac:dyDescent="0.35">
      <c r="A172">
        <v>2031</v>
      </c>
      <c r="B172">
        <v>3</v>
      </c>
      <c r="C172" s="4"/>
      <c r="D172" s="4">
        <v>186407.145149424</v>
      </c>
      <c r="E172" s="4">
        <v>187017.47235333</v>
      </c>
      <c r="F172" s="4">
        <v>185796.81794551801</v>
      </c>
      <c r="G172" s="4">
        <v>307.70492715205199</v>
      </c>
    </row>
    <row r="173" spans="1:7" x14ac:dyDescent="0.35">
      <c r="A173">
        <v>2031</v>
      </c>
      <c r="B173">
        <v>4</v>
      </c>
      <c r="C173" s="4"/>
      <c r="D173" s="4">
        <v>186427.61457430199</v>
      </c>
      <c r="E173" s="4">
        <v>187040.02625300299</v>
      </c>
      <c r="F173" s="4">
        <v>185815.20289560099</v>
      </c>
      <c r="G173" s="4">
        <v>308.75584403879401</v>
      </c>
    </row>
    <row r="174" spans="1:7" x14ac:dyDescent="0.35">
      <c r="A174">
        <v>2031</v>
      </c>
      <c r="B174">
        <v>5</v>
      </c>
      <c r="C174" s="4"/>
      <c r="D174" s="4">
        <v>186447.58548314701</v>
      </c>
      <c r="E174" s="4">
        <v>187062.136259933</v>
      </c>
      <c r="F174" s="4">
        <v>185833.034706362</v>
      </c>
      <c r="G174" s="4">
        <v>309.83430001447999</v>
      </c>
    </row>
    <row r="175" spans="1:7" x14ac:dyDescent="0.35">
      <c r="A175">
        <v>2031</v>
      </c>
      <c r="B175">
        <v>6</v>
      </c>
      <c r="C175" s="4"/>
      <c r="D175" s="4">
        <v>186468.93719404601</v>
      </c>
      <c r="E175" s="4">
        <v>187085.59375329901</v>
      </c>
      <c r="F175" s="4">
        <v>185852.280634792</v>
      </c>
      <c r="G175" s="4">
        <v>310.89595945999599</v>
      </c>
    </row>
    <row r="176" spans="1:7" x14ac:dyDescent="0.35">
      <c r="A176">
        <v>2031</v>
      </c>
      <c r="B176">
        <v>7</v>
      </c>
      <c r="C176" s="4"/>
      <c r="D176" s="4">
        <v>186489.555272956</v>
      </c>
      <c r="E176" s="4">
        <v>187108.390496498</v>
      </c>
      <c r="F176" s="4">
        <v>185870.72004941499</v>
      </c>
      <c r="G176" s="4">
        <v>311.99436328611699</v>
      </c>
    </row>
    <row r="177" spans="1:7" x14ac:dyDescent="0.35">
      <c r="A177">
        <v>2031</v>
      </c>
      <c r="B177">
        <v>8</v>
      </c>
      <c r="C177" s="4"/>
      <c r="D177" s="4">
        <v>186509.52059092399</v>
      </c>
      <c r="E177" s="4">
        <v>187130.602706751</v>
      </c>
      <c r="F177" s="4">
        <v>185888.43847509701</v>
      </c>
      <c r="G177" s="4">
        <v>313.12716520406599</v>
      </c>
    </row>
    <row r="178" spans="1:7" x14ac:dyDescent="0.35">
      <c r="A178">
        <v>2031</v>
      </c>
      <c r="B178">
        <v>9</v>
      </c>
      <c r="C178" s="4"/>
      <c r="D178" s="4">
        <v>186531.656369895</v>
      </c>
      <c r="E178" s="4">
        <v>187154.903001881</v>
      </c>
      <c r="F178" s="4">
        <v>185908.40973790901</v>
      </c>
      <c r="G178" s="4">
        <v>314.21843605466398</v>
      </c>
    </row>
    <row r="179" spans="1:7" x14ac:dyDescent="0.35">
      <c r="A179">
        <v>2031</v>
      </c>
      <c r="B179">
        <v>10</v>
      </c>
      <c r="C179" s="4"/>
      <c r="D179" s="4">
        <v>186553.58422085701</v>
      </c>
      <c r="E179" s="4">
        <v>187179.02736937499</v>
      </c>
      <c r="F179" s="4">
        <v>185928.14107233801</v>
      </c>
      <c r="G179" s="4">
        <v>315.32584033756302</v>
      </c>
    </row>
    <row r="180" spans="1:7" x14ac:dyDescent="0.35">
      <c r="A180">
        <v>2031</v>
      </c>
      <c r="B180">
        <v>11</v>
      </c>
      <c r="C180" s="4"/>
      <c r="D180" s="4">
        <v>186575.263751283</v>
      </c>
      <c r="E180" s="4">
        <v>187202.93898332</v>
      </c>
      <c r="F180" s="4">
        <v>185947.58851924501</v>
      </c>
      <c r="G180" s="4">
        <v>316.45117621037201</v>
      </c>
    </row>
    <row r="181" spans="1:7" x14ac:dyDescent="0.35">
      <c r="A181">
        <v>2031</v>
      </c>
      <c r="B181">
        <v>12</v>
      </c>
      <c r="C181" s="4"/>
      <c r="D181" s="4">
        <v>186596.633740146</v>
      </c>
      <c r="E181" s="4">
        <v>187226.48876040199</v>
      </c>
      <c r="F181" s="4">
        <v>185966.77871988999</v>
      </c>
      <c r="G181" s="4">
        <v>317.55014668186499</v>
      </c>
    </row>
    <row r="182" spans="1:7" x14ac:dyDescent="0.35">
      <c r="A182">
        <v>2032</v>
      </c>
      <c r="B182">
        <v>1</v>
      </c>
      <c r="C182" s="4"/>
      <c r="D182" s="4">
        <v>186618.73795487601</v>
      </c>
      <c r="E182" s="4">
        <v>187250.72651050001</v>
      </c>
      <c r="F182" s="4">
        <v>185986.749399252</v>
      </c>
      <c r="G182" s="4">
        <v>318.62579813675802</v>
      </c>
    </row>
    <row r="183" spans="1:7" x14ac:dyDescent="0.35">
      <c r="A183">
        <v>2032</v>
      </c>
      <c r="B183">
        <v>2</v>
      </c>
      <c r="C183" s="4"/>
      <c r="D183" s="4">
        <v>186640.413344628</v>
      </c>
      <c r="E183" s="4">
        <v>187274.58415927901</v>
      </c>
      <c r="F183" s="4">
        <v>186006.242529977</v>
      </c>
      <c r="G183" s="4">
        <v>319.72601430059098</v>
      </c>
    </row>
    <row r="184" spans="1:7" x14ac:dyDescent="0.35">
      <c r="A184">
        <v>2032</v>
      </c>
      <c r="B184">
        <v>3</v>
      </c>
      <c r="C184" s="4"/>
      <c r="D184" s="4">
        <v>186661.84855694199</v>
      </c>
      <c r="E184" s="4">
        <v>187298.280217858</v>
      </c>
      <c r="F184" s="4">
        <v>186025.41689602501</v>
      </c>
      <c r="G184" s="4">
        <v>320.86585131091198</v>
      </c>
    </row>
    <row r="185" spans="1:7" x14ac:dyDescent="0.35">
      <c r="A185">
        <v>2032</v>
      </c>
      <c r="B185">
        <v>4</v>
      </c>
      <c r="C185" s="4"/>
      <c r="D185" s="4">
        <v>186683.12235719501</v>
      </c>
      <c r="E185" s="4">
        <v>187321.84288170401</v>
      </c>
      <c r="F185" s="4">
        <v>186044.40183268601</v>
      </c>
      <c r="G185" s="4">
        <v>322.01981364552</v>
      </c>
    </row>
    <row r="186" spans="1:7" x14ac:dyDescent="0.35">
      <c r="A186">
        <v>2032</v>
      </c>
      <c r="B186">
        <v>5</v>
      </c>
      <c r="C186" s="4"/>
      <c r="D186" s="4">
        <v>186704.13303004499</v>
      </c>
      <c r="E186" s="4">
        <v>187345.17930406399</v>
      </c>
      <c r="F186" s="4">
        <v>186063.08675602701</v>
      </c>
      <c r="G186" s="4">
        <v>323.19237252662498</v>
      </c>
    </row>
    <row r="187" spans="1:7" x14ac:dyDescent="0.35">
      <c r="A187">
        <v>2032</v>
      </c>
      <c r="B187">
        <v>6</v>
      </c>
      <c r="C187" s="4"/>
      <c r="D187" s="4">
        <v>186726.019985819</v>
      </c>
      <c r="E187" s="4">
        <v>187369.39340120999</v>
      </c>
      <c r="F187" s="4">
        <v>186082.64657042801</v>
      </c>
      <c r="G187" s="4">
        <v>324.36563313484697</v>
      </c>
    </row>
    <row r="188" spans="1:7" x14ac:dyDescent="0.35">
      <c r="A188">
        <v>2032</v>
      </c>
      <c r="B188">
        <v>7</v>
      </c>
      <c r="C188" s="4"/>
      <c r="D188" s="4">
        <v>186747.521162171</v>
      </c>
      <c r="E188" s="4">
        <v>187393.26931323699</v>
      </c>
      <c r="F188" s="4">
        <v>186101.773011104</v>
      </c>
      <c r="G188" s="4">
        <v>325.56288907137701</v>
      </c>
    </row>
    <row r="189" spans="1:7" x14ac:dyDescent="0.35">
      <c r="A189">
        <v>2032</v>
      </c>
      <c r="B189">
        <v>8</v>
      </c>
      <c r="C189" s="4"/>
      <c r="D189" s="4">
        <v>186768.67878093899</v>
      </c>
      <c r="E189" s="4">
        <v>187416.84623732499</v>
      </c>
      <c r="F189" s="4">
        <v>186120.511324552</v>
      </c>
      <c r="G189" s="4">
        <v>326.78261541248003</v>
      </c>
    </row>
    <row r="190" spans="1:7" x14ac:dyDescent="0.35">
      <c r="A190">
        <v>2032</v>
      </c>
      <c r="B190">
        <v>9</v>
      </c>
      <c r="C190" s="4"/>
      <c r="D190" s="4">
        <v>186791.167279955</v>
      </c>
      <c r="E190" s="4">
        <v>187441.731855702</v>
      </c>
      <c r="F190" s="4">
        <v>186140.60270420701</v>
      </c>
      <c r="G190" s="4">
        <v>327.99115639432699</v>
      </c>
    </row>
    <row r="191" spans="1:7" x14ac:dyDescent="0.35">
      <c r="A191">
        <v>2032</v>
      </c>
      <c r="B191">
        <v>10</v>
      </c>
      <c r="C191" s="4"/>
      <c r="D191" s="4">
        <v>186813.54448421401</v>
      </c>
      <c r="E191" s="4">
        <v>187466.529916945</v>
      </c>
      <c r="F191" s="4">
        <v>186160.559051483</v>
      </c>
      <c r="G191" s="4">
        <v>329.21166502806301</v>
      </c>
    </row>
    <row r="192" spans="1:7" x14ac:dyDescent="0.35">
      <c r="A192">
        <v>2032</v>
      </c>
      <c r="B192">
        <v>11</v>
      </c>
      <c r="C192" s="4"/>
      <c r="D192" s="4">
        <v>186835.78932639101</v>
      </c>
      <c r="E192" s="4">
        <v>187491.221296768</v>
      </c>
      <c r="F192" s="4">
        <v>186180.35735601501</v>
      </c>
      <c r="G192" s="4">
        <v>330.44512092357502</v>
      </c>
    </row>
    <row r="193" spans="1:7" x14ac:dyDescent="0.35">
      <c r="A193">
        <v>2032</v>
      </c>
      <c r="B193">
        <v>12</v>
      </c>
      <c r="C193" s="4"/>
      <c r="D193" s="4">
        <v>186846.94254734999</v>
      </c>
      <c r="E193" s="4">
        <v>187501.37745301999</v>
      </c>
      <c r="F193" s="4">
        <v>186192.507641681</v>
      </c>
      <c r="G193" s="4">
        <v>329.94243691924999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81669-7C75-4A6A-9F52-CDE496C670D0}">
  <dimension ref="A1:F193"/>
  <sheetViews>
    <sheetView tabSelected="1" workbookViewId="0">
      <selection activeCell="C110" sqref="C110"/>
    </sheetView>
  </sheetViews>
  <sheetFormatPr defaultRowHeight="14.5" x14ac:dyDescent="0.35"/>
  <cols>
    <col min="3" max="3" width="11.81640625" bestFit="1" customWidth="1"/>
    <col min="6" max="6" width="16.08984375" bestFit="1" customWidth="1"/>
  </cols>
  <sheetData>
    <row r="1" spans="1:6" x14ac:dyDescent="0.35">
      <c r="A1" t="s">
        <v>0</v>
      </c>
      <c r="B1" t="s">
        <v>1</v>
      </c>
      <c r="C1" t="s">
        <v>86</v>
      </c>
      <c r="E1" t="s">
        <v>0</v>
      </c>
      <c r="F1" t="s">
        <v>86</v>
      </c>
    </row>
    <row r="2" spans="1:6" x14ac:dyDescent="0.35">
      <c r="A2">
        <v>2017</v>
      </c>
      <c r="B2">
        <v>1</v>
      </c>
      <c r="C2">
        <f>YHat!C2*YHat_Cust!C2</f>
        <v>123395175.00000004</v>
      </c>
      <c r="E2">
        <v>2017</v>
      </c>
      <c r="F2" s="13">
        <f>SUMIFS($C$2:$C$193,$A$2:$A$193,E2)</f>
        <v>1440461106.0000002</v>
      </c>
    </row>
    <row r="3" spans="1:6" x14ac:dyDescent="0.35">
      <c r="A3">
        <v>2017</v>
      </c>
      <c r="B3">
        <v>2</v>
      </c>
      <c r="C3">
        <f>YHat!C3*YHat_Cust!C3</f>
        <v>115019986.00000004</v>
      </c>
      <c r="E3">
        <f>E2+1</f>
        <v>2018</v>
      </c>
      <c r="F3" s="13">
        <f t="shared" ref="F3:F17" si="0">SUMIFS($C$2:$C$193,$A$2:$A$193,E3)</f>
        <v>1490532665.9999998</v>
      </c>
    </row>
    <row r="4" spans="1:6" x14ac:dyDescent="0.35">
      <c r="A4">
        <v>2017</v>
      </c>
      <c r="B4">
        <v>3</v>
      </c>
      <c r="C4">
        <f>YHat!C4*YHat_Cust!C4</f>
        <v>114060349.00000007</v>
      </c>
      <c r="E4">
        <f t="shared" ref="E4:E17" si="1">E3+1</f>
        <v>2019</v>
      </c>
      <c r="F4" s="13">
        <f t="shared" si="0"/>
        <v>1417157567</v>
      </c>
    </row>
    <row r="5" spans="1:6" x14ac:dyDescent="0.35">
      <c r="A5">
        <v>2017</v>
      </c>
      <c r="B5">
        <v>4</v>
      </c>
      <c r="C5">
        <f>YHat!C5*YHat_Cust!C5</f>
        <v>94737208.000000015</v>
      </c>
      <c r="E5">
        <f t="shared" si="1"/>
        <v>2020</v>
      </c>
      <c r="F5" s="13">
        <f t="shared" si="0"/>
        <v>1638951417.0000005</v>
      </c>
    </row>
    <row r="6" spans="1:6" x14ac:dyDescent="0.35">
      <c r="A6">
        <v>2017</v>
      </c>
      <c r="B6">
        <v>5</v>
      </c>
      <c r="C6">
        <f>YHat!C6*YHat_Cust!C6</f>
        <v>100465281.0000001</v>
      </c>
      <c r="E6">
        <f t="shared" si="1"/>
        <v>2021</v>
      </c>
      <c r="F6" s="13">
        <f t="shared" si="0"/>
        <v>1596418001.000001</v>
      </c>
    </row>
    <row r="7" spans="1:6" x14ac:dyDescent="0.35">
      <c r="A7">
        <v>2017</v>
      </c>
      <c r="B7">
        <v>6</v>
      </c>
      <c r="C7">
        <f>YHat!C7*YHat_Cust!C7</f>
        <v>123891983</v>
      </c>
      <c r="E7">
        <f t="shared" si="1"/>
        <v>2022</v>
      </c>
      <c r="F7" s="13">
        <f t="shared" si="0"/>
        <v>1603069310</v>
      </c>
    </row>
    <row r="8" spans="1:6" x14ac:dyDescent="0.35">
      <c r="A8">
        <v>2017</v>
      </c>
      <c r="B8">
        <v>7</v>
      </c>
      <c r="C8">
        <f>YHat!C8*YHat_Cust!C8</f>
        <v>127400719.99999994</v>
      </c>
      <c r="E8">
        <f t="shared" si="1"/>
        <v>2023</v>
      </c>
      <c r="F8" s="13">
        <f t="shared" si="0"/>
        <v>1539640384.9999998</v>
      </c>
    </row>
    <row r="9" spans="1:6" x14ac:dyDescent="0.35">
      <c r="A9">
        <v>2017</v>
      </c>
      <c r="B9">
        <v>8</v>
      </c>
      <c r="C9">
        <f>YHat!C9*YHat_Cust!C9</f>
        <v>155608056.00000009</v>
      </c>
      <c r="E9">
        <f t="shared" si="1"/>
        <v>2024</v>
      </c>
      <c r="F9" s="13">
        <f t="shared" si="0"/>
        <v>1572939289.0000002</v>
      </c>
    </row>
    <row r="10" spans="1:6" x14ac:dyDescent="0.35">
      <c r="A10">
        <v>2017</v>
      </c>
      <c r="B10">
        <v>9</v>
      </c>
      <c r="C10">
        <f>YHat!C10*YHat_Cust!C10</f>
        <v>138529192.99999991</v>
      </c>
      <c r="E10">
        <f t="shared" si="1"/>
        <v>2025</v>
      </c>
      <c r="F10" s="13">
        <f t="shared" si="0"/>
        <v>1564826723.0000005</v>
      </c>
    </row>
    <row r="11" spans="1:6" x14ac:dyDescent="0.35">
      <c r="A11">
        <v>2017</v>
      </c>
      <c r="B11">
        <v>10</v>
      </c>
      <c r="C11">
        <f>YHat!C11*YHat_Cust!C11</f>
        <v>105819208.00000003</v>
      </c>
      <c r="E11">
        <f>E10+1</f>
        <v>2026</v>
      </c>
      <c r="F11" s="13">
        <f t="shared" si="0"/>
        <v>1568470910.4059215</v>
      </c>
    </row>
    <row r="12" spans="1:6" x14ac:dyDescent="0.35">
      <c r="A12">
        <v>2017</v>
      </c>
      <c r="B12">
        <v>11</v>
      </c>
      <c r="C12">
        <f>YHat!C12*YHat_Cust!C12</f>
        <v>116806837.99999997</v>
      </c>
      <c r="E12">
        <f t="shared" si="1"/>
        <v>2027</v>
      </c>
      <c r="F12" s="13">
        <f t="shared" si="0"/>
        <v>1574736132.1981392</v>
      </c>
    </row>
    <row r="13" spans="1:6" x14ac:dyDescent="0.35">
      <c r="A13">
        <v>2017</v>
      </c>
      <c r="B13">
        <v>12</v>
      </c>
      <c r="C13">
        <f>YHat!C13*YHat_Cust!C13</f>
        <v>124727108.99999999</v>
      </c>
      <c r="E13">
        <f t="shared" si="1"/>
        <v>2028</v>
      </c>
      <c r="F13" s="13">
        <f t="shared" si="0"/>
        <v>1582971727.6399179</v>
      </c>
    </row>
    <row r="14" spans="1:6" x14ac:dyDescent="0.35">
      <c r="A14">
        <f>A2+1</f>
        <v>2018</v>
      </c>
      <c r="B14">
        <f>B2</f>
        <v>1</v>
      </c>
      <c r="C14">
        <f>YHat!C14*YHat_Cust!C14</f>
        <v>118888147.00000006</v>
      </c>
      <c r="E14">
        <f t="shared" si="1"/>
        <v>2029</v>
      </c>
      <c r="F14" s="13">
        <f t="shared" si="0"/>
        <v>1583452873.1469069</v>
      </c>
    </row>
    <row r="15" spans="1:6" x14ac:dyDescent="0.35">
      <c r="A15">
        <f t="shared" ref="A15:A78" si="2">A3+1</f>
        <v>2018</v>
      </c>
      <c r="B15">
        <f t="shared" ref="B15:B78" si="3">B3</f>
        <v>2</v>
      </c>
      <c r="C15">
        <f>YHat!C15*YHat_Cust!C15</f>
        <v>117393277.99999994</v>
      </c>
      <c r="E15">
        <f t="shared" si="1"/>
        <v>2030</v>
      </c>
      <c r="F15" s="13">
        <f t="shared" si="0"/>
        <v>1586902632.0438194</v>
      </c>
    </row>
    <row r="16" spans="1:6" x14ac:dyDescent="0.35">
      <c r="A16">
        <f t="shared" si="2"/>
        <v>2018</v>
      </c>
      <c r="B16">
        <f t="shared" si="3"/>
        <v>3</v>
      </c>
      <c r="C16">
        <f>YHat!C16*YHat_Cust!C16</f>
        <v>117931909.99999993</v>
      </c>
      <c r="E16">
        <f>E15+1</f>
        <v>2031</v>
      </c>
      <c r="F16" s="13">
        <f t="shared" si="0"/>
        <v>1590631316.4846437</v>
      </c>
    </row>
    <row r="17" spans="1:6" x14ac:dyDescent="0.35">
      <c r="A17">
        <f t="shared" si="2"/>
        <v>2018</v>
      </c>
      <c r="B17">
        <f t="shared" si="3"/>
        <v>4</v>
      </c>
      <c r="C17">
        <f>YHat!C17*YHat_Cust!C17</f>
        <v>101116320.00000007</v>
      </c>
      <c r="E17">
        <f>E16+1</f>
        <v>2032</v>
      </c>
      <c r="F17" s="13">
        <f t="shared" si="0"/>
        <v>1597883220.0660465</v>
      </c>
    </row>
    <row r="18" spans="1:6" x14ac:dyDescent="0.35">
      <c r="A18">
        <f t="shared" si="2"/>
        <v>2018</v>
      </c>
      <c r="B18">
        <f t="shared" si="3"/>
        <v>5</v>
      </c>
      <c r="C18">
        <f>YHat!C18*YHat_Cust!C18</f>
        <v>111804085.99999999</v>
      </c>
    </row>
    <row r="19" spans="1:6" x14ac:dyDescent="0.35">
      <c r="A19">
        <f t="shared" si="2"/>
        <v>2018</v>
      </c>
      <c r="B19">
        <f t="shared" si="3"/>
        <v>6</v>
      </c>
      <c r="C19">
        <f>YHat!C19*YHat_Cust!C19</f>
        <v>135710712.00000003</v>
      </c>
    </row>
    <row r="20" spans="1:6" x14ac:dyDescent="0.35">
      <c r="A20">
        <f t="shared" si="2"/>
        <v>2018</v>
      </c>
      <c r="B20">
        <f t="shared" si="3"/>
        <v>7</v>
      </c>
      <c r="C20">
        <f>YHat!C20*YHat_Cust!C20</f>
        <v>153690625.00000003</v>
      </c>
    </row>
    <row r="21" spans="1:6" x14ac:dyDescent="0.35">
      <c r="A21">
        <f t="shared" si="2"/>
        <v>2018</v>
      </c>
      <c r="B21">
        <f t="shared" si="3"/>
        <v>8</v>
      </c>
      <c r="C21">
        <f>YHat!C21*YHat_Cust!C21</f>
        <v>154037109.99999991</v>
      </c>
    </row>
    <row r="22" spans="1:6" x14ac:dyDescent="0.35">
      <c r="A22">
        <f t="shared" si="2"/>
        <v>2018</v>
      </c>
      <c r="B22">
        <f t="shared" si="3"/>
        <v>9</v>
      </c>
      <c r="C22">
        <f>YHat!C22*YHat_Cust!C22</f>
        <v>135512033.99999994</v>
      </c>
    </row>
    <row r="23" spans="1:6" x14ac:dyDescent="0.35">
      <c r="A23">
        <f t="shared" si="2"/>
        <v>2018</v>
      </c>
      <c r="B23">
        <f t="shared" si="3"/>
        <v>10</v>
      </c>
      <c r="C23">
        <f>YHat!C23*YHat_Cust!C23</f>
        <v>125278542.99999994</v>
      </c>
    </row>
    <row r="24" spans="1:6" x14ac:dyDescent="0.35">
      <c r="A24">
        <f t="shared" si="2"/>
        <v>2018</v>
      </c>
      <c r="B24">
        <f t="shared" si="3"/>
        <v>11</v>
      </c>
      <c r="C24">
        <f>YHat!C24*YHat_Cust!C24</f>
        <v>129256594.99999993</v>
      </c>
    </row>
    <row r="25" spans="1:6" x14ac:dyDescent="0.35">
      <c r="A25">
        <f t="shared" si="2"/>
        <v>2018</v>
      </c>
      <c r="B25">
        <f t="shared" si="3"/>
        <v>12</v>
      </c>
      <c r="C25">
        <f>YHat!C25*YHat_Cust!C25</f>
        <v>89913305.999999955</v>
      </c>
    </row>
    <row r="26" spans="1:6" x14ac:dyDescent="0.35">
      <c r="A26">
        <f t="shared" si="2"/>
        <v>2019</v>
      </c>
      <c r="B26">
        <f t="shared" si="3"/>
        <v>1</v>
      </c>
      <c r="C26">
        <f>YHat!C26*YHat_Cust!C26</f>
        <v>120314306.00000009</v>
      </c>
    </row>
    <row r="27" spans="1:6" x14ac:dyDescent="0.35">
      <c r="A27">
        <f t="shared" si="2"/>
        <v>2019</v>
      </c>
      <c r="B27">
        <f t="shared" si="3"/>
        <v>2</v>
      </c>
      <c r="C27">
        <f>YHat!C27*YHat_Cust!C27</f>
        <v>101190833</v>
      </c>
    </row>
    <row r="28" spans="1:6" x14ac:dyDescent="0.35">
      <c r="A28">
        <f t="shared" si="2"/>
        <v>2019</v>
      </c>
      <c r="B28">
        <f t="shared" si="3"/>
        <v>3</v>
      </c>
      <c r="C28">
        <f>YHat!C28*YHat_Cust!C28</f>
        <v>121084843.00000009</v>
      </c>
    </row>
    <row r="29" spans="1:6" x14ac:dyDescent="0.35">
      <c r="A29">
        <f t="shared" si="2"/>
        <v>2019</v>
      </c>
      <c r="B29">
        <f t="shared" si="3"/>
        <v>4</v>
      </c>
      <c r="C29">
        <f>YHat!C29*YHat_Cust!C29</f>
        <v>119562134.99999993</v>
      </c>
    </row>
    <row r="30" spans="1:6" x14ac:dyDescent="0.35">
      <c r="A30">
        <f t="shared" si="2"/>
        <v>2019</v>
      </c>
      <c r="B30">
        <f t="shared" si="3"/>
        <v>5</v>
      </c>
      <c r="C30">
        <f>YHat!C30*YHat_Cust!C30</f>
        <v>97382129.999999925</v>
      </c>
    </row>
    <row r="31" spans="1:6" x14ac:dyDescent="0.35">
      <c r="A31">
        <f t="shared" si="2"/>
        <v>2019</v>
      </c>
      <c r="B31">
        <f t="shared" si="3"/>
        <v>6</v>
      </c>
      <c r="C31">
        <f>YHat!C31*YHat_Cust!C31</f>
        <v>116343664.00000004</v>
      </c>
    </row>
    <row r="32" spans="1:6" x14ac:dyDescent="0.35">
      <c r="A32">
        <f t="shared" si="2"/>
        <v>2019</v>
      </c>
      <c r="B32">
        <f t="shared" si="3"/>
        <v>7</v>
      </c>
      <c r="C32">
        <f>YHat!C32*YHat_Cust!C32</f>
        <v>139987783.00000006</v>
      </c>
    </row>
    <row r="33" spans="1:3" x14ac:dyDescent="0.35">
      <c r="A33">
        <f t="shared" si="2"/>
        <v>2019</v>
      </c>
      <c r="B33">
        <f t="shared" si="3"/>
        <v>8</v>
      </c>
      <c r="C33">
        <f>YHat!C33*YHat_Cust!C33</f>
        <v>141650928</v>
      </c>
    </row>
    <row r="34" spans="1:3" x14ac:dyDescent="0.35">
      <c r="A34">
        <f t="shared" si="2"/>
        <v>2019</v>
      </c>
      <c r="B34">
        <f t="shared" si="3"/>
        <v>9</v>
      </c>
      <c r="C34">
        <f>YHat!C34*YHat_Cust!C34</f>
        <v>117626977.99999996</v>
      </c>
    </row>
    <row r="35" spans="1:3" x14ac:dyDescent="0.35">
      <c r="A35">
        <f t="shared" si="2"/>
        <v>2019</v>
      </c>
      <c r="B35">
        <f t="shared" si="3"/>
        <v>10</v>
      </c>
      <c r="C35">
        <f>YHat!C35*YHat_Cust!C35</f>
        <v>121415790.99999993</v>
      </c>
    </row>
    <row r="36" spans="1:3" x14ac:dyDescent="0.35">
      <c r="A36">
        <f t="shared" si="2"/>
        <v>2019</v>
      </c>
      <c r="B36">
        <f t="shared" si="3"/>
        <v>11</v>
      </c>
      <c r="C36">
        <f>YHat!C36*YHat_Cust!C36</f>
        <v>110561256.00000004</v>
      </c>
    </row>
    <row r="37" spans="1:3" x14ac:dyDescent="0.35">
      <c r="A37">
        <f t="shared" si="2"/>
        <v>2019</v>
      </c>
      <c r="B37">
        <f t="shared" si="3"/>
        <v>12</v>
      </c>
      <c r="C37">
        <f>YHat!C37*YHat_Cust!C37</f>
        <v>110036919.99999997</v>
      </c>
    </row>
    <row r="38" spans="1:3" x14ac:dyDescent="0.35">
      <c r="A38">
        <f t="shared" si="2"/>
        <v>2020</v>
      </c>
      <c r="B38">
        <f t="shared" si="3"/>
        <v>1</v>
      </c>
      <c r="C38">
        <f>YHat!C38*YHat_Cust!C38</f>
        <v>133729857.99999994</v>
      </c>
    </row>
    <row r="39" spans="1:3" x14ac:dyDescent="0.35">
      <c r="A39">
        <f t="shared" si="2"/>
        <v>2020</v>
      </c>
      <c r="B39">
        <f t="shared" si="3"/>
        <v>2</v>
      </c>
      <c r="C39">
        <f>YHat!C39*YHat_Cust!C39</f>
        <v>100035255.9999999</v>
      </c>
    </row>
    <row r="40" spans="1:3" x14ac:dyDescent="0.35">
      <c r="A40">
        <f t="shared" si="2"/>
        <v>2020</v>
      </c>
      <c r="B40">
        <f t="shared" si="3"/>
        <v>3</v>
      </c>
      <c r="C40">
        <f>YHat!C40*YHat_Cust!C40</f>
        <v>109488168.00000003</v>
      </c>
    </row>
    <row r="41" spans="1:3" x14ac:dyDescent="0.35">
      <c r="A41">
        <f t="shared" si="2"/>
        <v>2020</v>
      </c>
      <c r="B41">
        <f t="shared" si="3"/>
        <v>4</v>
      </c>
      <c r="C41">
        <f>YHat!C41*YHat_Cust!C41</f>
        <v>121316153.00000004</v>
      </c>
    </row>
    <row r="42" spans="1:3" x14ac:dyDescent="0.35">
      <c r="A42">
        <f t="shared" si="2"/>
        <v>2020</v>
      </c>
      <c r="B42">
        <f t="shared" si="3"/>
        <v>5</v>
      </c>
      <c r="C42">
        <f>YHat!C42*YHat_Cust!C42</f>
        <v>123224128.99999994</v>
      </c>
    </row>
    <row r="43" spans="1:3" x14ac:dyDescent="0.35">
      <c r="A43">
        <f t="shared" si="2"/>
        <v>2020</v>
      </c>
      <c r="B43">
        <f t="shared" si="3"/>
        <v>6</v>
      </c>
      <c r="C43">
        <f>YHat!C43*YHat_Cust!C43</f>
        <v>163292481.99999997</v>
      </c>
    </row>
    <row r="44" spans="1:3" x14ac:dyDescent="0.35">
      <c r="A44">
        <f t="shared" si="2"/>
        <v>2020</v>
      </c>
      <c r="B44">
        <f t="shared" si="3"/>
        <v>7</v>
      </c>
      <c r="C44">
        <f>YHat!C44*YHat_Cust!C44</f>
        <v>215874431.00000066</v>
      </c>
    </row>
    <row r="45" spans="1:3" x14ac:dyDescent="0.35">
      <c r="A45">
        <f t="shared" si="2"/>
        <v>2020</v>
      </c>
      <c r="B45">
        <f t="shared" si="3"/>
        <v>8</v>
      </c>
      <c r="C45">
        <f>YHat!C45*YHat_Cust!C45</f>
        <v>204516264.99999997</v>
      </c>
    </row>
    <row r="46" spans="1:3" x14ac:dyDescent="0.35">
      <c r="A46">
        <f t="shared" si="2"/>
        <v>2020</v>
      </c>
      <c r="B46">
        <f t="shared" si="3"/>
        <v>9</v>
      </c>
      <c r="C46">
        <f>YHat!C46*YHat_Cust!C46</f>
        <v>123243027.99999997</v>
      </c>
    </row>
    <row r="47" spans="1:3" x14ac:dyDescent="0.35">
      <c r="A47">
        <f t="shared" si="2"/>
        <v>2020</v>
      </c>
      <c r="B47">
        <f t="shared" si="3"/>
        <v>10</v>
      </c>
      <c r="C47">
        <f>YHat!C47*YHat_Cust!C47</f>
        <v>112601664</v>
      </c>
    </row>
    <row r="48" spans="1:3" x14ac:dyDescent="0.35">
      <c r="A48">
        <f t="shared" si="2"/>
        <v>2020</v>
      </c>
      <c r="B48">
        <f t="shared" si="3"/>
        <v>11</v>
      </c>
      <c r="C48">
        <f>YHat!C48*YHat_Cust!C48</f>
        <v>101703566.9999999</v>
      </c>
    </row>
    <row r="49" spans="1:3" x14ac:dyDescent="0.35">
      <c r="A49">
        <f t="shared" si="2"/>
        <v>2020</v>
      </c>
      <c r="B49">
        <f t="shared" si="3"/>
        <v>12</v>
      </c>
      <c r="C49">
        <f>YHat!C49*YHat_Cust!C49</f>
        <v>129926415.99999999</v>
      </c>
    </row>
    <row r="50" spans="1:3" x14ac:dyDescent="0.35">
      <c r="A50">
        <f t="shared" si="2"/>
        <v>2021</v>
      </c>
      <c r="B50">
        <f t="shared" si="3"/>
        <v>1</v>
      </c>
      <c r="C50">
        <f>YHat!C50*YHat_Cust!C50</f>
        <v>132730833.00000007</v>
      </c>
    </row>
    <row r="51" spans="1:3" x14ac:dyDescent="0.35">
      <c r="A51">
        <f t="shared" si="2"/>
        <v>2021</v>
      </c>
      <c r="B51">
        <f t="shared" si="3"/>
        <v>2</v>
      </c>
      <c r="C51">
        <f>YHat!C51*YHat_Cust!C51</f>
        <v>133578686.99999993</v>
      </c>
    </row>
    <row r="52" spans="1:3" x14ac:dyDescent="0.35">
      <c r="A52">
        <f t="shared" si="2"/>
        <v>2021</v>
      </c>
      <c r="B52">
        <f t="shared" si="3"/>
        <v>3</v>
      </c>
      <c r="C52">
        <f>YHat!C52*YHat_Cust!C52</f>
        <v>117885053.99999999</v>
      </c>
    </row>
    <row r="53" spans="1:3" x14ac:dyDescent="0.35">
      <c r="A53">
        <f t="shared" si="2"/>
        <v>2021</v>
      </c>
      <c r="B53">
        <f t="shared" si="3"/>
        <v>4</v>
      </c>
      <c r="C53">
        <f>YHat!C53*YHat_Cust!C53</f>
        <v>123324298.00000001</v>
      </c>
    </row>
    <row r="54" spans="1:3" x14ac:dyDescent="0.35">
      <c r="A54">
        <f t="shared" si="2"/>
        <v>2021</v>
      </c>
      <c r="B54">
        <f t="shared" si="3"/>
        <v>5</v>
      </c>
      <c r="C54">
        <f>YHat!C54*YHat_Cust!C54</f>
        <v>116455303.00000009</v>
      </c>
    </row>
    <row r="55" spans="1:3" x14ac:dyDescent="0.35">
      <c r="A55">
        <f t="shared" si="2"/>
        <v>2021</v>
      </c>
      <c r="B55">
        <f t="shared" si="3"/>
        <v>6</v>
      </c>
      <c r="C55">
        <f>YHat!C55*YHat_Cust!C55</f>
        <v>157820178.00000006</v>
      </c>
    </row>
    <row r="56" spans="1:3" x14ac:dyDescent="0.35">
      <c r="A56">
        <f t="shared" si="2"/>
        <v>2021</v>
      </c>
      <c r="B56">
        <f t="shared" si="3"/>
        <v>7</v>
      </c>
      <c r="C56">
        <f>YHat!C56*YHat_Cust!C56</f>
        <v>166425572.99999997</v>
      </c>
    </row>
    <row r="57" spans="1:3" x14ac:dyDescent="0.35">
      <c r="A57">
        <f t="shared" si="2"/>
        <v>2021</v>
      </c>
      <c r="B57">
        <f t="shared" si="3"/>
        <v>8</v>
      </c>
      <c r="C57">
        <f>YHat!C57*YHat_Cust!C57</f>
        <v>187281711.00000063</v>
      </c>
    </row>
    <row r="58" spans="1:3" x14ac:dyDescent="0.35">
      <c r="A58">
        <f t="shared" si="2"/>
        <v>2021</v>
      </c>
      <c r="B58">
        <f t="shared" si="3"/>
        <v>9</v>
      </c>
      <c r="C58">
        <f>YHat!C58*YHat_Cust!C58</f>
        <v>128251384.99999991</v>
      </c>
    </row>
    <row r="59" spans="1:3" x14ac:dyDescent="0.35">
      <c r="A59">
        <f t="shared" si="2"/>
        <v>2021</v>
      </c>
      <c r="B59">
        <f t="shared" si="3"/>
        <v>10</v>
      </c>
      <c r="C59">
        <f>YHat!C59*YHat_Cust!C59</f>
        <v>121978910.00000004</v>
      </c>
    </row>
    <row r="60" spans="1:3" x14ac:dyDescent="0.35">
      <c r="A60">
        <f t="shared" si="2"/>
        <v>2021</v>
      </c>
      <c r="B60">
        <f t="shared" si="3"/>
        <v>11</v>
      </c>
      <c r="C60">
        <f>YHat!C60*YHat_Cust!C60</f>
        <v>82084720.99999997</v>
      </c>
    </row>
    <row r="61" spans="1:3" x14ac:dyDescent="0.35">
      <c r="A61">
        <f t="shared" si="2"/>
        <v>2021</v>
      </c>
      <c r="B61">
        <f t="shared" si="3"/>
        <v>12</v>
      </c>
      <c r="C61">
        <f>YHat!C61*YHat_Cust!C61</f>
        <v>128601348</v>
      </c>
    </row>
    <row r="62" spans="1:3" x14ac:dyDescent="0.35">
      <c r="A62">
        <f t="shared" si="2"/>
        <v>2022</v>
      </c>
      <c r="B62">
        <f t="shared" si="3"/>
        <v>1</v>
      </c>
      <c r="C62">
        <f>YHat!C62*YHat_Cust!C62</f>
        <v>146427039</v>
      </c>
    </row>
    <row r="63" spans="1:3" x14ac:dyDescent="0.35">
      <c r="A63">
        <f t="shared" si="2"/>
        <v>2022</v>
      </c>
      <c r="B63">
        <f t="shared" si="3"/>
        <v>2</v>
      </c>
      <c r="C63">
        <f>YHat!C63*YHat_Cust!C63</f>
        <v>123267850.99999997</v>
      </c>
    </row>
    <row r="64" spans="1:3" x14ac:dyDescent="0.35">
      <c r="A64">
        <f t="shared" si="2"/>
        <v>2022</v>
      </c>
      <c r="B64">
        <f t="shared" si="3"/>
        <v>3</v>
      </c>
      <c r="C64">
        <f>YHat!C64*YHat_Cust!C64</f>
        <v>114955028.99999993</v>
      </c>
    </row>
    <row r="65" spans="1:3" x14ac:dyDescent="0.35">
      <c r="A65">
        <f t="shared" si="2"/>
        <v>2022</v>
      </c>
      <c r="B65">
        <f t="shared" si="3"/>
        <v>4</v>
      </c>
      <c r="C65">
        <f>YHat!C65*YHat_Cust!C65</f>
        <v>112248844.00000006</v>
      </c>
    </row>
    <row r="66" spans="1:3" x14ac:dyDescent="0.35">
      <c r="A66">
        <f t="shared" si="2"/>
        <v>2022</v>
      </c>
      <c r="B66">
        <f t="shared" si="3"/>
        <v>5</v>
      </c>
      <c r="C66">
        <f>YHat!C66*YHat_Cust!C66</f>
        <v>106491954.99999999</v>
      </c>
    </row>
    <row r="67" spans="1:3" x14ac:dyDescent="0.35">
      <c r="A67">
        <f t="shared" si="2"/>
        <v>2022</v>
      </c>
      <c r="B67">
        <f t="shared" si="3"/>
        <v>6</v>
      </c>
      <c r="C67">
        <f>YHat!C67*YHat_Cust!C67</f>
        <v>143359084.00000009</v>
      </c>
    </row>
    <row r="68" spans="1:3" x14ac:dyDescent="0.35">
      <c r="A68">
        <f t="shared" si="2"/>
        <v>2022</v>
      </c>
      <c r="B68">
        <f t="shared" si="3"/>
        <v>7</v>
      </c>
      <c r="C68">
        <f>YHat!C68*YHat_Cust!C68</f>
        <v>178346855.99999994</v>
      </c>
    </row>
    <row r="69" spans="1:3" x14ac:dyDescent="0.35">
      <c r="A69">
        <f t="shared" si="2"/>
        <v>2022</v>
      </c>
      <c r="B69">
        <f t="shared" si="3"/>
        <v>8</v>
      </c>
      <c r="C69">
        <f>YHat!C69*YHat_Cust!C69</f>
        <v>183454028.00000009</v>
      </c>
    </row>
    <row r="70" spans="1:3" x14ac:dyDescent="0.35">
      <c r="A70">
        <f t="shared" si="2"/>
        <v>2022</v>
      </c>
      <c r="B70">
        <f t="shared" si="3"/>
        <v>9</v>
      </c>
      <c r="C70">
        <f>YHat!C70*YHat_Cust!C70</f>
        <v>130951991.00000006</v>
      </c>
    </row>
    <row r="71" spans="1:3" x14ac:dyDescent="0.35">
      <c r="A71">
        <f t="shared" si="2"/>
        <v>2022</v>
      </c>
      <c r="B71">
        <f t="shared" si="3"/>
        <v>10</v>
      </c>
      <c r="C71">
        <f>YHat!C71*YHat_Cust!C71</f>
        <v>112523912.99999996</v>
      </c>
    </row>
    <row r="72" spans="1:3" x14ac:dyDescent="0.35">
      <c r="A72">
        <f t="shared" si="2"/>
        <v>2022</v>
      </c>
      <c r="B72">
        <f t="shared" si="3"/>
        <v>11</v>
      </c>
      <c r="C72">
        <f>YHat!C72*YHat_Cust!C72</f>
        <v>110656031.99999991</v>
      </c>
    </row>
    <row r="73" spans="1:3" x14ac:dyDescent="0.35">
      <c r="A73">
        <f t="shared" si="2"/>
        <v>2022</v>
      </c>
      <c r="B73">
        <f t="shared" si="3"/>
        <v>12</v>
      </c>
      <c r="C73">
        <f>YHat!C73*YHat_Cust!C73</f>
        <v>140386687.99999994</v>
      </c>
    </row>
    <row r="74" spans="1:3" x14ac:dyDescent="0.35">
      <c r="A74">
        <f t="shared" si="2"/>
        <v>2023</v>
      </c>
      <c r="B74">
        <f t="shared" si="3"/>
        <v>1</v>
      </c>
      <c r="C74">
        <f>YHat!C74*YHat_Cust!C74</f>
        <v>127435493.00000003</v>
      </c>
    </row>
    <row r="75" spans="1:3" x14ac:dyDescent="0.35">
      <c r="A75">
        <f t="shared" si="2"/>
        <v>2023</v>
      </c>
      <c r="B75">
        <f t="shared" si="3"/>
        <v>2</v>
      </c>
      <c r="C75">
        <f>YHat!C75*YHat_Cust!C75</f>
        <v>125840227</v>
      </c>
    </row>
    <row r="76" spans="1:3" x14ac:dyDescent="0.35">
      <c r="A76">
        <f t="shared" si="2"/>
        <v>2023</v>
      </c>
      <c r="B76">
        <f t="shared" si="3"/>
        <v>3</v>
      </c>
      <c r="C76">
        <f>YHat!C76*YHat_Cust!C76</f>
        <v>115914055.99999996</v>
      </c>
    </row>
    <row r="77" spans="1:3" x14ac:dyDescent="0.35">
      <c r="A77">
        <f t="shared" si="2"/>
        <v>2023</v>
      </c>
      <c r="B77">
        <f t="shared" si="3"/>
        <v>4</v>
      </c>
      <c r="C77">
        <f>YHat!C77*YHat_Cust!C77</f>
        <v>128380526.00000003</v>
      </c>
    </row>
    <row r="78" spans="1:3" x14ac:dyDescent="0.35">
      <c r="A78">
        <f t="shared" si="2"/>
        <v>2023</v>
      </c>
      <c r="B78">
        <f t="shared" si="3"/>
        <v>5</v>
      </c>
      <c r="C78">
        <f>YHat!C78*YHat_Cust!C78</f>
        <v>92091220.999999911</v>
      </c>
    </row>
    <row r="79" spans="1:3" x14ac:dyDescent="0.35">
      <c r="A79">
        <f t="shared" ref="A79:A140" si="4">A67+1</f>
        <v>2023</v>
      </c>
      <c r="B79">
        <f t="shared" ref="B79:B142" si="5">B67</f>
        <v>6</v>
      </c>
      <c r="C79">
        <f>YHat!C79*YHat_Cust!C79</f>
        <v>134695947</v>
      </c>
    </row>
    <row r="80" spans="1:3" x14ac:dyDescent="0.35">
      <c r="A80">
        <f t="shared" si="4"/>
        <v>2023</v>
      </c>
      <c r="B80">
        <f t="shared" si="5"/>
        <v>7</v>
      </c>
      <c r="C80">
        <f>YHat!C80*YHat_Cust!C80</f>
        <v>183817902.00000003</v>
      </c>
    </row>
    <row r="81" spans="1:3" x14ac:dyDescent="0.35">
      <c r="A81">
        <f t="shared" si="4"/>
        <v>2023</v>
      </c>
      <c r="B81">
        <f t="shared" si="5"/>
        <v>8</v>
      </c>
      <c r="C81">
        <f>YHat!C81*YHat_Cust!C81</f>
        <v>141951854.99999994</v>
      </c>
    </row>
    <row r="82" spans="1:3" x14ac:dyDescent="0.35">
      <c r="A82">
        <f t="shared" si="4"/>
        <v>2023</v>
      </c>
      <c r="B82">
        <f t="shared" si="5"/>
        <v>9</v>
      </c>
      <c r="C82">
        <f>YHat!C82*YHat_Cust!C82</f>
        <v>134618516.00000006</v>
      </c>
    </row>
    <row r="83" spans="1:3" x14ac:dyDescent="0.35">
      <c r="A83">
        <f t="shared" si="4"/>
        <v>2023</v>
      </c>
      <c r="B83">
        <f t="shared" si="5"/>
        <v>10</v>
      </c>
      <c r="C83">
        <f>YHat!C83*YHat_Cust!C83</f>
        <v>110775057.99999993</v>
      </c>
    </row>
    <row r="84" spans="1:3" x14ac:dyDescent="0.35">
      <c r="A84">
        <f t="shared" si="4"/>
        <v>2023</v>
      </c>
      <c r="B84">
        <f t="shared" si="5"/>
        <v>11</v>
      </c>
      <c r="C84">
        <f>YHat!C84*YHat_Cust!C84</f>
        <v>104766467.00000004</v>
      </c>
    </row>
    <row r="85" spans="1:3" x14ac:dyDescent="0.35">
      <c r="A85">
        <f t="shared" si="4"/>
        <v>2023</v>
      </c>
      <c r="B85">
        <f t="shared" si="5"/>
        <v>12</v>
      </c>
      <c r="C85">
        <f>YHat!C85*YHat_Cust!C85</f>
        <v>139353117.00000003</v>
      </c>
    </row>
    <row r="86" spans="1:3" x14ac:dyDescent="0.35">
      <c r="A86">
        <f t="shared" si="4"/>
        <v>2024</v>
      </c>
      <c r="B86">
        <f t="shared" si="5"/>
        <v>1</v>
      </c>
      <c r="C86">
        <f>YHat!C86*YHat_Cust!C86</f>
        <v>138398400.00000006</v>
      </c>
    </row>
    <row r="87" spans="1:3" x14ac:dyDescent="0.35">
      <c r="A87">
        <f t="shared" si="4"/>
        <v>2024</v>
      </c>
      <c r="B87">
        <f t="shared" si="5"/>
        <v>2</v>
      </c>
      <c r="C87">
        <f>YHat!C87*YHat_Cust!C87</f>
        <v>140494584.00000009</v>
      </c>
    </row>
    <row r="88" spans="1:3" x14ac:dyDescent="0.35">
      <c r="A88">
        <f t="shared" si="4"/>
        <v>2024</v>
      </c>
      <c r="B88">
        <f t="shared" si="5"/>
        <v>3</v>
      </c>
      <c r="C88">
        <f>YHat!C88*YHat_Cust!C88</f>
        <v>114457846.00000006</v>
      </c>
    </row>
    <row r="89" spans="1:3" x14ac:dyDescent="0.35">
      <c r="A89">
        <f t="shared" si="4"/>
        <v>2024</v>
      </c>
      <c r="B89">
        <f t="shared" si="5"/>
        <v>4</v>
      </c>
      <c r="C89">
        <f>YHat!C89*YHat_Cust!C89</f>
        <v>101826029.99999994</v>
      </c>
    </row>
    <row r="90" spans="1:3" x14ac:dyDescent="0.35">
      <c r="A90">
        <f t="shared" si="4"/>
        <v>2024</v>
      </c>
      <c r="B90">
        <f t="shared" si="5"/>
        <v>5</v>
      </c>
      <c r="C90">
        <f>YHat!C90*YHat_Cust!C90</f>
        <v>110169439.99999993</v>
      </c>
    </row>
    <row r="91" spans="1:3" x14ac:dyDescent="0.35">
      <c r="A91">
        <f t="shared" si="4"/>
        <v>2024</v>
      </c>
      <c r="B91">
        <f t="shared" si="5"/>
        <v>6</v>
      </c>
      <c r="C91">
        <f>YHat!C91*YHat_Cust!C91</f>
        <v>157180297.00000009</v>
      </c>
    </row>
    <row r="92" spans="1:3" x14ac:dyDescent="0.35">
      <c r="A92">
        <f t="shared" si="4"/>
        <v>2024</v>
      </c>
      <c r="B92">
        <f t="shared" si="5"/>
        <v>7</v>
      </c>
      <c r="C92">
        <f>YHat!C92*YHat_Cust!C92</f>
        <v>161777461</v>
      </c>
    </row>
    <row r="93" spans="1:3" x14ac:dyDescent="0.35">
      <c r="A93">
        <f t="shared" si="4"/>
        <v>2024</v>
      </c>
      <c r="B93">
        <f t="shared" si="5"/>
        <v>8</v>
      </c>
      <c r="C93">
        <f>YHat!C93*YHat_Cust!C93</f>
        <v>168723647.00000006</v>
      </c>
    </row>
    <row r="94" spans="1:3" x14ac:dyDescent="0.35">
      <c r="A94">
        <f t="shared" si="4"/>
        <v>2024</v>
      </c>
      <c r="B94">
        <f t="shared" si="5"/>
        <v>9</v>
      </c>
      <c r="C94">
        <f>YHat!C94*YHat_Cust!C94</f>
        <v>147591605</v>
      </c>
    </row>
    <row r="95" spans="1:3" x14ac:dyDescent="0.35">
      <c r="A95">
        <f t="shared" si="4"/>
        <v>2024</v>
      </c>
      <c r="B95">
        <f t="shared" si="5"/>
        <v>10</v>
      </c>
      <c r="C95">
        <f>YHat!C95*YHat_Cust!C95</f>
        <v>81148480.000000075</v>
      </c>
    </row>
    <row r="96" spans="1:3" x14ac:dyDescent="0.35">
      <c r="A96">
        <f t="shared" si="4"/>
        <v>2024</v>
      </c>
      <c r="B96">
        <f t="shared" si="5"/>
        <v>11</v>
      </c>
      <c r="C96">
        <f>YHat!C96*YHat_Cust!C96</f>
        <v>123289447.9999999</v>
      </c>
    </row>
    <row r="97" spans="1:3" x14ac:dyDescent="0.35">
      <c r="A97">
        <f t="shared" si="4"/>
        <v>2024</v>
      </c>
      <c r="B97">
        <f t="shared" si="5"/>
        <v>12</v>
      </c>
      <c r="C97">
        <f>YHat!C97*YHat_Cust!C97</f>
        <v>127882051.00000001</v>
      </c>
    </row>
    <row r="98" spans="1:3" x14ac:dyDescent="0.35">
      <c r="A98">
        <f t="shared" si="4"/>
        <v>2025</v>
      </c>
      <c r="B98">
        <f t="shared" si="5"/>
        <v>1</v>
      </c>
      <c r="C98">
        <f>YHat!C98*YHat_Cust!C98</f>
        <v>145873782</v>
      </c>
    </row>
    <row r="99" spans="1:3" x14ac:dyDescent="0.35">
      <c r="A99">
        <f t="shared" si="4"/>
        <v>2025</v>
      </c>
      <c r="B99">
        <f t="shared" si="5"/>
        <v>2</v>
      </c>
      <c r="C99">
        <f>YHat!C99*YHat_Cust!C99</f>
        <v>104723441.99999997</v>
      </c>
    </row>
    <row r="100" spans="1:3" x14ac:dyDescent="0.35">
      <c r="A100">
        <f t="shared" si="4"/>
        <v>2025</v>
      </c>
      <c r="B100">
        <f t="shared" si="5"/>
        <v>3</v>
      </c>
      <c r="C100">
        <f>YHat!C100*YHat_Cust!C100</f>
        <v>120823620.00000009</v>
      </c>
    </row>
    <row r="101" spans="1:3" x14ac:dyDescent="0.35">
      <c r="A101">
        <f t="shared" si="4"/>
        <v>2025</v>
      </c>
      <c r="B101">
        <f t="shared" si="5"/>
        <v>4</v>
      </c>
      <c r="C101">
        <f>YHat!C101*YHat_Cust!C101</f>
        <v>95903780.000000045</v>
      </c>
    </row>
    <row r="102" spans="1:3" x14ac:dyDescent="0.35">
      <c r="A102">
        <f t="shared" si="4"/>
        <v>2025</v>
      </c>
      <c r="B102">
        <f t="shared" si="5"/>
        <v>5</v>
      </c>
      <c r="C102">
        <f>YHat!C102*YHat_Cust!C102</f>
        <v>106838863</v>
      </c>
    </row>
    <row r="103" spans="1:3" x14ac:dyDescent="0.35">
      <c r="A103">
        <f t="shared" si="4"/>
        <v>2025</v>
      </c>
      <c r="B103">
        <f t="shared" si="5"/>
        <v>6</v>
      </c>
      <c r="C103">
        <f>YHat!C103*YHat_Cust!C103</f>
        <v>139883502.99999994</v>
      </c>
    </row>
    <row r="104" spans="1:3" x14ac:dyDescent="0.35">
      <c r="A104">
        <f t="shared" si="4"/>
        <v>2025</v>
      </c>
      <c r="B104">
        <f t="shared" si="5"/>
        <v>7</v>
      </c>
      <c r="C104">
        <f>YHat!C104*YHat_Cust!C104</f>
        <v>205276256.00000033</v>
      </c>
    </row>
    <row r="105" spans="1:3" x14ac:dyDescent="0.35">
      <c r="A105">
        <f t="shared" si="4"/>
        <v>2025</v>
      </c>
      <c r="B105">
        <f t="shared" si="5"/>
        <v>8</v>
      </c>
      <c r="C105">
        <f>YHat!C105*YHat_Cust!C105</f>
        <v>171834318</v>
      </c>
    </row>
    <row r="106" spans="1:3" x14ac:dyDescent="0.35">
      <c r="A106">
        <f t="shared" si="4"/>
        <v>2025</v>
      </c>
      <c r="B106">
        <f t="shared" si="5"/>
        <v>9</v>
      </c>
      <c r="C106">
        <f>YHat!C106*YHat_Cust!C106</f>
        <v>118939450.99999996</v>
      </c>
    </row>
    <row r="107" spans="1:3" x14ac:dyDescent="0.35">
      <c r="A107">
        <f t="shared" si="4"/>
        <v>2025</v>
      </c>
      <c r="B107">
        <f t="shared" si="5"/>
        <v>10</v>
      </c>
      <c r="C107">
        <f>YHat!C107*YHat_Cust!C107</f>
        <v>124586119.00000004</v>
      </c>
    </row>
    <row r="108" spans="1:3" x14ac:dyDescent="0.35">
      <c r="A108">
        <f t="shared" si="4"/>
        <v>2025</v>
      </c>
      <c r="B108">
        <f t="shared" si="5"/>
        <v>11</v>
      </c>
      <c r="C108">
        <f>YHat!C108*YHat_Cust!C108</f>
        <v>111156737.99999997</v>
      </c>
    </row>
    <row r="109" spans="1:3" x14ac:dyDescent="0.35">
      <c r="A109">
        <f t="shared" si="4"/>
        <v>2025</v>
      </c>
      <c r="B109">
        <f t="shared" si="5"/>
        <v>12</v>
      </c>
      <c r="C109">
        <f>YHat!C109*YHat_Cust!C109</f>
        <v>118986851</v>
      </c>
    </row>
    <row r="110" spans="1:3" x14ac:dyDescent="0.35">
      <c r="A110">
        <f t="shared" si="4"/>
        <v>2026</v>
      </c>
      <c r="B110">
        <f t="shared" si="5"/>
        <v>1</v>
      </c>
      <c r="C110">
        <f>YHat!D110*YHat_Cust!D110</f>
        <v>129693450.4081471</v>
      </c>
    </row>
    <row r="111" spans="1:3" x14ac:dyDescent="0.35">
      <c r="A111">
        <f t="shared" si="4"/>
        <v>2026</v>
      </c>
      <c r="B111">
        <f t="shared" si="5"/>
        <v>2</v>
      </c>
      <c r="C111">
        <f>YHat!D111*YHat_Cust!D111</f>
        <v>118232787.42575587</v>
      </c>
    </row>
    <row r="112" spans="1:3" x14ac:dyDescent="0.35">
      <c r="A112">
        <f t="shared" si="4"/>
        <v>2026</v>
      </c>
      <c r="B112">
        <f t="shared" si="5"/>
        <v>3</v>
      </c>
      <c r="C112">
        <f>YHat!D112*YHat_Cust!D112</f>
        <v>121240602.3668772</v>
      </c>
    </row>
    <row r="113" spans="1:3" x14ac:dyDescent="0.35">
      <c r="A113">
        <f t="shared" si="4"/>
        <v>2026</v>
      </c>
      <c r="B113">
        <f t="shared" si="5"/>
        <v>4</v>
      </c>
      <c r="C113">
        <f>YHat!D113*YHat_Cust!D113</f>
        <v>110399367.70914187</v>
      </c>
    </row>
    <row r="114" spans="1:3" x14ac:dyDescent="0.35">
      <c r="A114">
        <f t="shared" si="4"/>
        <v>2026</v>
      </c>
      <c r="B114">
        <f t="shared" si="5"/>
        <v>5</v>
      </c>
      <c r="C114">
        <f>YHat!D114*YHat_Cust!D114</f>
        <v>110659311.2518829</v>
      </c>
    </row>
    <row r="115" spans="1:3" x14ac:dyDescent="0.35">
      <c r="A115">
        <f t="shared" si="4"/>
        <v>2026</v>
      </c>
      <c r="B115">
        <f t="shared" si="5"/>
        <v>6</v>
      </c>
      <c r="C115">
        <f>YHat!D115*YHat_Cust!D115</f>
        <v>140939747.82964453</v>
      </c>
    </row>
    <row r="116" spans="1:3" x14ac:dyDescent="0.35">
      <c r="A116">
        <f t="shared" si="4"/>
        <v>2026</v>
      </c>
      <c r="B116">
        <f t="shared" si="5"/>
        <v>7</v>
      </c>
      <c r="C116">
        <f>YHat!D116*YHat_Cust!D116</f>
        <v>178555734.65162235</v>
      </c>
    </row>
    <row r="117" spans="1:3" x14ac:dyDescent="0.35">
      <c r="A117">
        <f t="shared" si="4"/>
        <v>2026</v>
      </c>
      <c r="B117">
        <f t="shared" si="5"/>
        <v>8</v>
      </c>
      <c r="C117">
        <f>YHat!D117*YHat_Cust!D117</f>
        <v>168098203.81134799</v>
      </c>
    </row>
    <row r="118" spans="1:3" x14ac:dyDescent="0.35">
      <c r="A118">
        <f t="shared" si="4"/>
        <v>2026</v>
      </c>
      <c r="B118">
        <f t="shared" si="5"/>
        <v>9</v>
      </c>
      <c r="C118">
        <f>YHat!D118*YHat_Cust!D118</f>
        <v>132072369.84021348</v>
      </c>
    </row>
    <row r="119" spans="1:3" x14ac:dyDescent="0.35">
      <c r="A119">
        <f t="shared" si="4"/>
        <v>2026</v>
      </c>
      <c r="B119">
        <f t="shared" si="5"/>
        <v>10</v>
      </c>
      <c r="C119">
        <f>YHat!D119*YHat_Cust!D119</f>
        <v>119017179.61128488</v>
      </c>
    </row>
    <row r="120" spans="1:3" x14ac:dyDescent="0.35">
      <c r="A120">
        <f t="shared" si="4"/>
        <v>2026</v>
      </c>
      <c r="B120">
        <f t="shared" si="5"/>
        <v>11</v>
      </c>
      <c r="C120">
        <f>YHat!D120*YHat_Cust!D120</f>
        <v>114274959.76761147</v>
      </c>
    </row>
    <row r="121" spans="1:3" x14ac:dyDescent="0.35">
      <c r="A121">
        <f t="shared" si="4"/>
        <v>2026</v>
      </c>
      <c r="B121">
        <f t="shared" si="5"/>
        <v>12</v>
      </c>
      <c r="C121">
        <f>YHat!D121*YHat_Cust!D121</f>
        <v>125287195.73239161</v>
      </c>
    </row>
    <row r="122" spans="1:3" x14ac:dyDescent="0.35">
      <c r="A122">
        <f t="shared" si="4"/>
        <v>2027</v>
      </c>
      <c r="B122">
        <f t="shared" si="5"/>
        <v>1</v>
      </c>
      <c r="C122">
        <f>YHat!D122*YHat_Cust!D122</f>
        <v>130269098.45660803</v>
      </c>
    </row>
    <row r="123" spans="1:3" x14ac:dyDescent="0.35">
      <c r="A123">
        <f t="shared" si="4"/>
        <v>2027</v>
      </c>
      <c r="B123">
        <f t="shared" si="5"/>
        <v>2</v>
      </c>
      <c r="C123">
        <f>YHat!D123*YHat_Cust!D123</f>
        <v>118743223.25108467</v>
      </c>
    </row>
    <row r="124" spans="1:3" x14ac:dyDescent="0.35">
      <c r="A124">
        <f t="shared" si="4"/>
        <v>2027</v>
      </c>
      <c r="B124">
        <f t="shared" si="5"/>
        <v>3</v>
      </c>
      <c r="C124">
        <f>YHat!D124*YHat_Cust!D124</f>
        <v>121784258.45655414</v>
      </c>
    </row>
    <row r="125" spans="1:3" x14ac:dyDescent="0.35">
      <c r="A125">
        <f t="shared" si="4"/>
        <v>2027</v>
      </c>
      <c r="B125">
        <f t="shared" si="5"/>
        <v>4</v>
      </c>
      <c r="C125">
        <f>YHat!D125*YHat_Cust!D125</f>
        <v>110902504.63548133</v>
      </c>
    </row>
    <row r="126" spans="1:3" x14ac:dyDescent="0.35">
      <c r="A126">
        <f t="shared" si="4"/>
        <v>2027</v>
      </c>
      <c r="B126">
        <f t="shared" si="5"/>
        <v>5</v>
      </c>
      <c r="C126">
        <f>YHat!D126*YHat_Cust!D126</f>
        <v>111158043.00682358</v>
      </c>
    </row>
    <row r="127" spans="1:3" x14ac:dyDescent="0.35">
      <c r="A127">
        <f t="shared" si="4"/>
        <v>2027</v>
      </c>
      <c r="B127">
        <f t="shared" si="5"/>
        <v>6</v>
      </c>
      <c r="C127">
        <f>YHat!D127*YHat_Cust!D127</f>
        <v>141429904.38953739</v>
      </c>
    </row>
    <row r="128" spans="1:3" x14ac:dyDescent="0.35">
      <c r="A128">
        <f t="shared" si="4"/>
        <v>2027</v>
      </c>
      <c r="B128">
        <f t="shared" si="5"/>
        <v>7</v>
      </c>
      <c r="C128">
        <f>YHat!D128*YHat_Cust!D128</f>
        <v>179070974.02031869</v>
      </c>
    </row>
    <row r="129" spans="1:3" x14ac:dyDescent="0.35">
      <c r="A129">
        <f t="shared" si="4"/>
        <v>2027</v>
      </c>
      <c r="B129">
        <f t="shared" si="5"/>
        <v>8</v>
      </c>
      <c r="C129">
        <f>YHat!D129*YHat_Cust!D129</f>
        <v>168625902.5234578</v>
      </c>
    </row>
    <row r="130" spans="1:3" x14ac:dyDescent="0.35">
      <c r="A130">
        <f t="shared" si="4"/>
        <v>2027</v>
      </c>
      <c r="B130">
        <f t="shared" si="5"/>
        <v>9</v>
      </c>
      <c r="C130">
        <f>YHat!D130*YHat_Cust!D130</f>
        <v>132567395.96737517</v>
      </c>
    </row>
    <row r="131" spans="1:3" x14ac:dyDescent="0.35">
      <c r="A131">
        <f t="shared" si="4"/>
        <v>2027</v>
      </c>
      <c r="B131">
        <f t="shared" si="5"/>
        <v>10</v>
      </c>
      <c r="C131">
        <f>YHat!D131*YHat_Cust!D131</f>
        <v>119533437.46654873</v>
      </c>
    </row>
    <row r="132" spans="1:3" x14ac:dyDescent="0.35">
      <c r="A132">
        <f t="shared" si="4"/>
        <v>2027</v>
      </c>
      <c r="B132">
        <f t="shared" si="5"/>
        <v>11</v>
      </c>
      <c r="C132">
        <f>YHat!D132*YHat_Cust!D132</f>
        <v>114798452.43504709</v>
      </c>
    </row>
    <row r="133" spans="1:3" x14ac:dyDescent="0.35">
      <c r="A133">
        <f t="shared" si="4"/>
        <v>2027</v>
      </c>
      <c r="B133">
        <f t="shared" si="5"/>
        <v>12</v>
      </c>
      <c r="C133">
        <f>YHat!D133*YHat_Cust!D133</f>
        <v>125852937.58930245</v>
      </c>
    </row>
    <row r="134" spans="1:3" x14ac:dyDescent="0.35">
      <c r="A134">
        <f t="shared" si="4"/>
        <v>2028</v>
      </c>
      <c r="B134">
        <f t="shared" si="5"/>
        <v>1</v>
      </c>
      <c r="C134">
        <f>YHat!D134*YHat_Cust!D134</f>
        <v>130739663.08384131</v>
      </c>
    </row>
    <row r="135" spans="1:3" x14ac:dyDescent="0.35">
      <c r="A135">
        <f t="shared" si="4"/>
        <v>2028</v>
      </c>
      <c r="B135">
        <f t="shared" si="5"/>
        <v>2</v>
      </c>
      <c r="C135">
        <f>YHat!D135*YHat_Cust!D135</f>
        <v>122423054.43928207</v>
      </c>
    </row>
    <row r="136" spans="1:3" x14ac:dyDescent="0.35">
      <c r="A136">
        <f t="shared" si="4"/>
        <v>2028</v>
      </c>
      <c r="B136">
        <f t="shared" si="5"/>
        <v>3</v>
      </c>
      <c r="C136">
        <f>YHat!D136*YHat_Cust!D136</f>
        <v>122234142.4556706</v>
      </c>
    </row>
    <row r="137" spans="1:3" x14ac:dyDescent="0.35">
      <c r="A137">
        <f t="shared" si="4"/>
        <v>2028</v>
      </c>
      <c r="B137">
        <f t="shared" si="5"/>
        <v>4</v>
      </c>
      <c r="C137">
        <f>YHat!D137*YHat_Cust!D137</f>
        <v>111304499.30075857</v>
      </c>
    </row>
    <row r="138" spans="1:3" x14ac:dyDescent="0.35">
      <c r="A138">
        <f t="shared" si="4"/>
        <v>2028</v>
      </c>
      <c r="B138">
        <f t="shared" si="5"/>
        <v>5</v>
      </c>
      <c r="C138">
        <f>YHat!D138*YHat_Cust!D138</f>
        <v>111561040.59524943</v>
      </c>
    </row>
    <row r="139" spans="1:3" x14ac:dyDescent="0.35">
      <c r="A139">
        <f t="shared" si="4"/>
        <v>2028</v>
      </c>
      <c r="B139">
        <f t="shared" si="5"/>
        <v>6</v>
      </c>
      <c r="C139">
        <f>YHat!D139*YHat_Cust!D139</f>
        <v>141846076.72247171</v>
      </c>
    </row>
    <row r="140" spans="1:3" x14ac:dyDescent="0.35">
      <c r="A140">
        <f t="shared" si="4"/>
        <v>2028</v>
      </c>
      <c r="B140">
        <f t="shared" si="5"/>
        <v>7</v>
      </c>
      <c r="C140">
        <f>YHat!D140*YHat_Cust!D140</f>
        <v>179502035.24385458</v>
      </c>
    </row>
    <row r="141" spans="1:3" x14ac:dyDescent="0.35">
      <c r="A141">
        <f>A129+1</f>
        <v>2028</v>
      </c>
      <c r="B141">
        <f t="shared" si="5"/>
        <v>8</v>
      </c>
      <c r="C141">
        <f>YHat!D141*YHat_Cust!D141</f>
        <v>169061626.14618281</v>
      </c>
    </row>
    <row r="142" spans="1:3" x14ac:dyDescent="0.35">
      <c r="A142">
        <f t="shared" ref="A142:A161" si="6">A130+1</f>
        <v>2028</v>
      </c>
      <c r="B142">
        <f t="shared" si="5"/>
        <v>9</v>
      </c>
      <c r="C142">
        <f>YHat!D142*YHat_Cust!D142</f>
        <v>132967065.72273701</v>
      </c>
    </row>
    <row r="143" spans="1:3" x14ac:dyDescent="0.35">
      <c r="A143">
        <f t="shared" si="6"/>
        <v>2028</v>
      </c>
      <c r="B143">
        <f t="shared" ref="B143:B193" si="7">B131</f>
        <v>10</v>
      </c>
      <c r="C143">
        <f>YHat!D143*YHat_Cust!D143</f>
        <v>119907847.07370535</v>
      </c>
    </row>
    <row r="144" spans="1:3" x14ac:dyDescent="0.35">
      <c r="A144">
        <f t="shared" si="6"/>
        <v>2028</v>
      </c>
      <c r="B144">
        <f t="shared" si="7"/>
        <v>11</v>
      </c>
      <c r="C144">
        <f>YHat!D144*YHat_Cust!D144</f>
        <v>115171956.42185384</v>
      </c>
    </row>
    <row r="145" spans="1:3" x14ac:dyDescent="0.35">
      <c r="A145">
        <f t="shared" si="6"/>
        <v>2028</v>
      </c>
      <c r="B145">
        <f t="shared" si="7"/>
        <v>12</v>
      </c>
      <c r="C145">
        <f>YHat!D145*YHat_Cust!D145</f>
        <v>126252720.43431038</v>
      </c>
    </row>
    <row r="146" spans="1:3" x14ac:dyDescent="0.35">
      <c r="A146">
        <f t="shared" si="6"/>
        <v>2029</v>
      </c>
      <c r="B146">
        <f t="shared" si="7"/>
        <v>1</v>
      </c>
      <c r="C146">
        <f>YHat!D146*YHat_Cust!D146</f>
        <v>131023294.02790967</v>
      </c>
    </row>
    <row r="147" spans="1:3" x14ac:dyDescent="0.35">
      <c r="A147">
        <f t="shared" si="6"/>
        <v>2029</v>
      </c>
      <c r="B147">
        <f t="shared" si="7"/>
        <v>2</v>
      </c>
      <c r="C147">
        <f>YHat!D147*YHat_Cust!D147</f>
        <v>119421706.65293816</v>
      </c>
    </row>
    <row r="148" spans="1:3" x14ac:dyDescent="0.35">
      <c r="A148">
        <f t="shared" si="6"/>
        <v>2029</v>
      </c>
      <c r="B148">
        <f t="shared" si="7"/>
        <v>3</v>
      </c>
      <c r="C148">
        <f>YHat!D148*YHat_Cust!D148</f>
        <v>122511751.65338948</v>
      </c>
    </row>
    <row r="149" spans="1:3" x14ac:dyDescent="0.35">
      <c r="A149">
        <f t="shared" si="6"/>
        <v>2029</v>
      </c>
      <c r="B149">
        <f t="shared" si="7"/>
        <v>4</v>
      </c>
      <c r="C149">
        <f>YHat!D149*YHat_Cust!D149</f>
        <v>111577262.16806027</v>
      </c>
    </row>
    <row r="150" spans="1:3" x14ac:dyDescent="0.35">
      <c r="A150">
        <f t="shared" si="6"/>
        <v>2029</v>
      </c>
      <c r="B150">
        <f t="shared" si="7"/>
        <v>5</v>
      </c>
      <c r="C150">
        <f>YHat!D150*YHat_Cust!D150</f>
        <v>111840902.2102588</v>
      </c>
    </row>
    <row r="151" spans="1:3" x14ac:dyDescent="0.35">
      <c r="A151">
        <f t="shared" si="6"/>
        <v>2029</v>
      </c>
      <c r="B151">
        <f t="shared" si="7"/>
        <v>6</v>
      </c>
      <c r="C151">
        <f>YHat!D151*YHat_Cust!D151</f>
        <v>142151855.14755732</v>
      </c>
    </row>
    <row r="152" spans="1:3" x14ac:dyDescent="0.35">
      <c r="A152">
        <f t="shared" si="6"/>
        <v>2029</v>
      </c>
      <c r="B152">
        <f t="shared" si="7"/>
        <v>7</v>
      </c>
      <c r="C152">
        <f>YHat!D152*YHat_Cust!D152</f>
        <v>179879119.26781064</v>
      </c>
    </row>
    <row r="153" spans="1:3" x14ac:dyDescent="0.35">
      <c r="A153">
        <f t="shared" si="6"/>
        <v>2029</v>
      </c>
      <c r="B153">
        <f t="shared" si="7"/>
        <v>8</v>
      </c>
      <c r="C153">
        <f>YHat!D153*YHat_Cust!D153</f>
        <v>169432695.84562442</v>
      </c>
    </row>
    <row r="154" spans="1:3" x14ac:dyDescent="0.35">
      <c r="A154">
        <f t="shared" si="6"/>
        <v>2029</v>
      </c>
      <c r="B154">
        <f t="shared" si="7"/>
        <v>9</v>
      </c>
      <c r="C154">
        <f>YHat!D154*YHat_Cust!D154</f>
        <v>133291038.96159658</v>
      </c>
    </row>
    <row r="155" spans="1:3" x14ac:dyDescent="0.35">
      <c r="A155">
        <f t="shared" si="6"/>
        <v>2029</v>
      </c>
      <c r="B155">
        <f t="shared" si="7"/>
        <v>10</v>
      </c>
      <c r="C155">
        <f>YHat!D155*YHat_Cust!D155</f>
        <v>120237552.1372133</v>
      </c>
    </row>
    <row r="156" spans="1:3" x14ac:dyDescent="0.35">
      <c r="A156">
        <f t="shared" si="6"/>
        <v>2029</v>
      </c>
      <c r="B156">
        <f t="shared" si="7"/>
        <v>11</v>
      </c>
      <c r="C156">
        <f>YHat!D156*YHat_Cust!D156</f>
        <v>115492504.64993991</v>
      </c>
    </row>
    <row r="157" spans="1:3" x14ac:dyDescent="0.35">
      <c r="A157">
        <f t="shared" si="6"/>
        <v>2029</v>
      </c>
      <c r="B157">
        <f t="shared" si="7"/>
        <v>12</v>
      </c>
      <c r="C157">
        <f>YHat!D157*YHat_Cust!D157</f>
        <v>126593190.42460822</v>
      </c>
    </row>
    <row r="158" spans="1:3" x14ac:dyDescent="0.35">
      <c r="A158">
        <f t="shared" si="6"/>
        <v>2030</v>
      </c>
      <c r="B158">
        <f t="shared" si="7"/>
        <v>1</v>
      </c>
      <c r="C158">
        <f>YHat!D158*YHat_Cust!D158</f>
        <v>131287164.62049514</v>
      </c>
    </row>
    <row r="159" spans="1:3" x14ac:dyDescent="0.35">
      <c r="A159">
        <f t="shared" si="6"/>
        <v>2030</v>
      </c>
      <c r="B159">
        <f t="shared" si="7"/>
        <v>2</v>
      </c>
      <c r="C159">
        <f>YHat!D159*YHat_Cust!D159</f>
        <v>119663560.08520229</v>
      </c>
    </row>
    <row r="160" spans="1:3" x14ac:dyDescent="0.35">
      <c r="A160">
        <f t="shared" si="6"/>
        <v>2030</v>
      </c>
      <c r="B160">
        <f t="shared" si="7"/>
        <v>3</v>
      </c>
      <c r="C160">
        <f>YHat!D160*YHat_Cust!D160</f>
        <v>122773997.80031538</v>
      </c>
    </row>
    <row r="161" spans="1:3" x14ac:dyDescent="0.35">
      <c r="A161">
        <f t="shared" si="6"/>
        <v>2030</v>
      </c>
      <c r="B161">
        <f t="shared" si="7"/>
        <v>4</v>
      </c>
      <c r="C161">
        <f>YHat!D161*YHat_Cust!D161</f>
        <v>111828557.57675064</v>
      </c>
    </row>
    <row r="162" spans="1:3" x14ac:dyDescent="0.35">
      <c r="A162">
        <f>A150+1</f>
        <v>2030</v>
      </c>
      <c r="B162">
        <f t="shared" si="7"/>
        <v>5</v>
      </c>
      <c r="C162">
        <f>YHat!D162*YHat_Cust!D162</f>
        <v>112110388.61837688</v>
      </c>
    </row>
    <row r="163" spans="1:3" x14ac:dyDescent="0.35">
      <c r="A163">
        <f t="shared" ref="A163:A175" si="8">A151+1</f>
        <v>2030</v>
      </c>
      <c r="B163">
        <f t="shared" si="7"/>
        <v>6</v>
      </c>
      <c r="C163">
        <f>YHat!D163*YHat_Cust!D163</f>
        <v>142474554.26813614</v>
      </c>
    </row>
    <row r="164" spans="1:3" x14ac:dyDescent="0.35">
      <c r="A164">
        <f t="shared" si="8"/>
        <v>2030</v>
      </c>
      <c r="B164">
        <f t="shared" si="7"/>
        <v>7</v>
      </c>
      <c r="C164">
        <f>YHat!D164*YHat_Cust!D164</f>
        <v>180269660.15848216</v>
      </c>
    </row>
    <row r="165" spans="1:3" x14ac:dyDescent="0.35">
      <c r="A165">
        <f t="shared" si="8"/>
        <v>2030</v>
      </c>
      <c r="B165">
        <f t="shared" si="7"/>
        <v>8</v>
      </c>
      <c r="C165">
        <f>YHat!D165*YHat_Cust!D165</f>
        <v>169805898.95810881</v>
      </c>
    </row>
    <row r="166" spans="1:3" x14ac:dyDescent="0.35">
      <c r="A166">
        <f t="shared" si="8"/>
        <v>2030</v>
      </c>
      <c r="B166">
        <f t="shared" si="7"/>
        <v>9</v>
      </c>
      <c r="C166">
        <f>YHat!D166*YHat_Cust!D166</f>
        <v>133593741.61787324</v>
      </c>
    </row>
    <row r="167" spans="1:3" x14ac:dyDescent="0.35">
      <c r="A167">
        <f t="shared" si="8"/>
        <v>2030</v>
      </c>
      <c r="B167">
        <f t="shared" si="7"/>
        <v>10</v>
      </c>
      <c r="C167">
        <f>YHat!D167*YHat_Cust!D167</f>
        <v>120505530.03345121</v>
      </c>
    </row>
    <row r="168" spans="1:3" x14ac:dyDescent="0.35">
      <c r="A168">
        <f t="shared" si="8"/>
        <v>2030</v>
      </c>
      <c r="B168">
        <f t="shared" si="7"/>
        <v>11</v>
      </c>
      <c r="C168">
        <f>YHat!D168*YHat_Cust!D168</f>
        <v>115740047.69870132</v>
      </c>
    </row>
    <row r="169" spans="1:3" x14ac:dyDescent="0.35">
      <c r="A169">
        <f t="shared" si="8"/>
        <v>2030</v>
      </c>
      <c r="B169">
        <f t="shared" si="7"/>
        <v>12</v>
      </c>
      <c r="C169">
        <f>YHat!D169*YHat_Cust!D169</f>
        <v>126849530.60792606</v>
      </c>
    </row>
    <row r="170" spans="1:3" x14ac:dyDescent="0.35">
      <c r="A170">
        <f t="shared" si="8"/>
        <v>2031</v>
      </c>
      <c r="B170">
        <f t="shared" si="7"/>
        <v>1</v>
      </c>
      <c r="C170">
        <f>YHat!D170*YHat_Cust!D170</f>
        <v>131552040.56827375</v>
      </c>
    </row>
    <row r="171" spans="1:3" x14ac:dyDescent="0.35">
      <c r="A171">
        <f t="shared" si="8"/>
        <v>2031</v>
      </c>
      <c r="B171">
        <f t="shared" si="7"/>
        <v>2</v>
      </c>
      <c r="C171">
        <f>YHat!D171*YHat_Cust!D171</f>
        <v>119907367.4227854</v>
      </c>
    </row>
    <row r="172" spans="1:3" x14ac:dyDescent="0.35">
      <c r="A172">
        <f t="shared" si="8"/>
        <v>2031</v>
      </c>
      <c r="B172">
        <f t="shared" si="7"/>
        <v>3</v>
      </c>
      <c r="C172">
        <f>YHat!D172*YHat_Cust!D172</f>
        <v>123040772.77007188</v>
      </c>
    </row>
    <row r="173" spans="1:3" x14ac:dyDescent="0.35">
      <c r="A173">
        <f t="shared" si="8"/>
        <v>2031</v>
      </c>
      <c r="B173">
        <f t="shared" si="7"/>
        <v>4</v>
      </c>
      <c r="C173">
        <f>YHat!D173*YHat_Cust!D173</f>
        <v>112090096.3992905</v>
      </c>
    </row>
    <row r="174" spans="1:3" x14ac:dyDescent="0.35">
      <c r="A174">
        <f t="shared" si="8"/>
        <v>2031</v>
      </c>
      <c r="B174">
        <f t="shared" si="7"/>
        <v>5</v>
      </c>
      <c r="C174">
        <f>YHat!D174*YHat_Cust!D174</f>
        <v>112398745.26694667</v>
      </c>
    </row>
    <row r="175" spans="1:3" x14ac:dyDescent="0.35">
      <c r="A175">
        <f t="shared" si="8"/>
        <v>2031</v>
      </c>
      <c r="B175">
        <f t="shared" si="7"/>
        <v>6</v>
      </c>
      <c r="C175">
        <f>YHat!D175*YHat_Cust!D175</f>
        <v>142832618.88632372</v>
      </c>
    </row>
    <row r="176" spans="1:3" x14ac:dyDescent="0.35">
      <c r="A176">
        <f>A164+1</f>
        <v>2031</v>
      </c>
      <c r="B176">
        <f t="shared" si="7"/>
        <v>7</v>
      </c>
      <c r="C176">
        <f>YHat!D176*YHat_Cust!D176</f>
        <v>180724016.46904305</v>
      </c>
    </row>
    <row r="177" spans="1:3" x14ac:dyDescent="0.35">
      <c r="A177">
        <f t="shared" ref="A177:A178" si="9">A165+1</f>
        <v>2031</v>
      </c>
      <c r="B177">
        <f t="shared" si="7"/>
        <v>8</v>
      </c>
      <c r="C177">
        <f>YHat!D177*YHat_Cust!D177</f>
        <v>170233979.06880966</v>
      </c>
    </row>
    <row r="178" spans="1:3" x14ac:dyDescent="0.35">
      <c r="A178">
        <f t="shared" si="9"/>
        <v>2031</v>
      </c>
      <c r="B178">
        <f t="shared" si="7"/>
        <v>9</v>
      </c>
      <c r="C178">
        <f>YHat!D178*YHat_Cust!D178</f>
        <v>133928561.37675695</v>
      </c>
    </row>
    <row r="179" spans="1:3" x14ac:dyDescent="0.35">
      <c r="A179">
        <f>A167+1</f>
        <v>2031</v>
      </c>
      <c r="B179">
        <f t="shared" si="7"/>
        <v>10</v>
      </c>
      <c r="C179">
        <f>YHat!D179*YHat_Cust!D179</f>
        <v>120796889.84242889</v>
      </c>
    </row>
    <row r="180" spans="1:3" x14ac:dyDescent="0.35">
      <c r="A180">
        <f t="shared" ref="A180" si="10">A168+1</f>
        <v>2031</v>
      </c>
      <c r="B180">
        <f t="shared" si="7"/>
        <v>11</v>
      </c>
      <c r="C180">
        <f>YHat!D180*YHat_Cust!D180</f>
        <v>116004895.44285229</v>
      </c>
    </row>
    <row r="181" spans="1:3" x14ac:dyDescent="0.35">
      <c r="A181">
        <f>A169+1</f>
        <v>2031</v>
      </c>
      <c r="B181">
        <f t="shared" si="7"/>
        <v>12</v>
      </c>
      <c r="C181">
        <f>YHat!D181*YHat_Cust!D181</f>
        <v>127121332.97106105</v>
      </c>
    </row>
    <row r="182" spans="1:3" x14ac:dyDescent="0.35">
      <c r="A182">
        <f t="shared" ref="A182:A193" si="11">A170+1</f>
        <v>2032</v>
      </c>
      <c r="B182">
        <f t="shared" si="7"/>
        <v>1</v>
      </c>
      <c r="C182">
        <f>YHat!D182*YHat_Cust!D182</f>
        <v>131826278.37532915</v>
      </c>
    </row>
    <row r="183" spans="1:3" x14ac:dyDescent="0.35">
      <c r="A183">
        <f t="shared" si="11"/>
        <v>2032</v>
      </c>
      <c r="B183">
        <f t="shared" si="7"/>
        <v>2</v>
      </c>
      <c r="C183">
        <f>YHat!D183*YHat_Cust!D183</f>
        <v>123448778.09428927</v>
      </c>
    </row>
    <row r="184" spans="1:3" x14ac:dyDescent="0.35">
      <c r="A184">
        <f t="shared" si="11"/>
        <v>2032</v>
      </c>
      <c r="B184">
        <f t="shared" si="7"/>
        <v>3</v>
      </c>
      <c r="C184">
        <f>YHat!D184*YHat_Cust!D184</f>
        <v>123317650.88515474</v>
      </c>
    </row>
    <row r="185" spans="1:3" x14ac:dyDescent="0.35">
      <c r="A185">
        <f t="shared" si="11"/>
        <v>2032</v>
      </c>
      <c r="B185">
        <f t="shared" si="7"/>
        <v>4</v>
      </c>
      <c r="C185">
        <f>YHat!D185*YHat_Cust!D185</f>
        <v>112362227.01130794</v>
      </c>
    </row>
    <row r="186" spans="1:3" x14ac:dyDescent="0.35">
      <c r="A186">
        <f t="shared" si="11"/>
        <v>2032</v>
      </c>
      <c r="B186">
        <f t="shared" si="7"/>
        <v>5</v>
      </c>
      <c r="C186">
        <f>YHat!D186*YHat_Cust!D186</f>
        <v>112704318.67974167</v>
      </c>
    </row>
    <row r="187" spans="1:3" x14ac:dyDescent="0.35">
      <c r="A187">
        <f t="shared" si="11"/>
        <v>2032</v>
      </c>
      <c r="B187">
        <f t="shared" si="7"/>
        <v>6</v>
      </c>
      <c r="C187">
        <f>YHat!D187*YHat_Cust!D187</f>
        <v>143223660.27636567</v>
      </c>
    </row>
    <row r="188" spans="1:3" x14ac:dyDescent="0.35">
      <c r="A188">
        <f t="shared" si="11"/>
        <v>2032</v>
      </c>
      <c r="B188">
        <f t="shared" si="7"/>
        <v>7</v>
      </c>
      <c r="C188">
        <f>YHat!D188*YHat_Cust!D188</f>
        <v>181232001.4939577</v>
      </c>
    </row>
    <row r="189" spans="1:3" x14ac:dyDescent="0.35">
      <c r="A189">
        <f t="shared" si="11"/>
        <v>2032</v>
      </c>
      <c r="B189">
        <f t="shared" si="7"/>
        <v>8</v>
      </c>
      <c r="C189">
        <f>YHat!D189*YHat_Cust!D189</f>
        <v>170707656.04765791</v>
      </c>
    </row>
    <row r="190" spans="1:3" x14ac:dyDescent="0.35">
      <c r="A190">
        <f t="shared" si="11"/>
        <v>2032</v>
      </c>
      <c r="B190">
        <f t="shared" si="7"/>
        <v>9</v>
      </c>
      <c r="C190">
        <f>YHat!D190*YHat_Cust!D190</f>
        <v>134287300.18968979</v>
      </c>
    </row>
    <row r="191" spans="1:3" x14ac:dyDescent="0.35">
      <c r="A191">
        <f t="shared" si="11"/>
        <v>2032</v>
      </c>
      <c r="B191">
        <f t="shared" si="7"/>
        <v>10</v>
      </c>
      <c r="C191">
        <f>YHat!D191*YHat_Cust!D191</f>
        <v>121100721.62017821</v>
      </c>
    </row>
    <row r="192" spans="1:3" x14ac:dyDescent="0.35">
      <c r="A192">
        <f t="shared" si="11"/>
        <v>2032</v>
      </c>
      <c r="B192">
        <f t="shared" si="7"/>
        <v>11</v>
      </c>
      <c r="C192">
        <f>YHat!D192*YHat_Cust!D192</f>
        <v>116278588.68706895</v>
      </c>
    </row>
    <row r="193" spans="1:3" x14ac:dyDescent="0.35">
      <c r="A193">
        <f t="shared" si="11"/>
        <v>2032</v>
      </c>
      <c r="B193">
        <f t="shared" si="7"/>
        <v>12</v>
      </c>
      <c r="C193">
        <f>YHat!D193*YHat_Cust!D193</f>
        <v>127394038.70530541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7F397C6E-C958-4CC3-B2B1-265259AB9E98}"/>
</file>

<file path=customXml/itemProps2.xml><?xml version="1.0" encoding="utf-8"?>
<ds:datastoreItem xmlns:ds="http://schemas.openxmlformats.org/officeDocument/2006/customXml" ds:itemID="{BCB16E02-3614-4D68-B15C-37CAB5716717}"/>
</file>

<file path=customXml/itemProps3.xml><?xml version="1.0" encoding="utf-8"?>
<ds:datastoreItem xmlns:ds="http://schemas.openxmlformats.org/officeDocument/2006/customXml" ds:itemID="{6D78E365-0491-478D-A4EC-DBC78D619A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ModelData</vt:lpstr>
      <vt:lpstr>DStat</vt:lpstr>
      <vt:lpstr>Corr</vt:lpstr>
      <vt:lpstr>Coef</vt:lpstr>
      <vt:lpstr>MStat</vt:lpstr>
      <vt:lpstr>BX</vt:lpstr>
      <vt:lpstr>YHat</vt:lpstr>
      <vt:lpstr>YHat_Cust</vt:lpstr>
      <vt:lpstr>aFcst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Rissman, Brien</cp:lastModifiedBy>
  <dcterms:created xsi:type="dcterms:W3CDTF">2026-02-11T17:13:35Z</dcterms:created>
  <dcterms:modified xsi:type="dcterms:W3CDTF">2026-02-13T17:43:29Z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f0956a-4009-463b-9109-7ac8203b429e_Enabled">
    <vt:lpwstr>true</vt:lpwstr>
  </property>
  <property fmtid="{D5CDD505-2E9C-101B-9397-08002B2CF9AE}" pid="3" name="MSIP_Label_06f0956a-4009-463b-9109-7ac8203b429e_SetDate">
    <vt:lpwstr>2026-02-12T23:40:51Z</vt:lpwstr>
  </property>
  <property fmtid="{D5CDD505-2E9C-101B-9397-08002B2CF9AE}" pid="4" name="MSIP_Label_06f0956a-4009-463b-9109-7ac8203b429e_Method">
    <vt:lpwstr>Privileged</vt:lpwstr>
  </property>
  <property fmtid="{D5CDD505-2E9C-101B-9397-08002B2CF9AE}" pid="5" name="MSIP_Label_06f0956a-4009-463b-9109-7ac8203b429e_Name">
    <vt:lpwstr>Confidential</vt:lpwstr>
  </property>
  <property fmtid="{D5CDD505-2E9C-101B-9397-08002B2CF9AE}" pid="6" name="MSIP_Label_06f0956a-4009-463b-9109-7ac8203b429e_SiteId">
    <vt:lpwstr>5818bd20-bf25-47b1-b996-d419d7e6e8ba</vt:lpwstr>
  </property>
  <property fmtid="{D5CDD505-2E9C-101B-9397-08002B2CF9AE}" pid="7" name="MSIP_Label_06f0956a-4009-463b-9109-7ac8203b429e_ActionId">
    <vt:lpwstr>9f7f2b21-10eb-45ed-9b47-c4fde614767c</vt:lpwstr>
  </property>
  <property fmtid="{D5CDD505-2E9C-101B-9397-08002B2CF9AE}" pid="8" name="MSIP_Label_06f0956a-4009-463b-9109-7ac8203b429e_ContentBits">
    <vt:lpwstr>0</vt:lpwstr>
  </property>
  <property fmtid="{D5CDD505-2E9C-101B-9397-08002B2CF9AE}" pid="9" name="MSIP_Label_06f0956a-4009-463b-9109-7ac8203b429e_Tag">
    <vt:lpwstr>10, 0, 1, 1</vt:lpwstr>
  </property>
  <property fmtid="{D5CDD505-2E9C-101B-9397-08002B2CF9AE}" pid="10" name="ContentTypeId">
    <vt:lpwstr>0x010100B03FF908193E414D9892E49E70D7829E</vt:lpwstr>
  </property>
</Properties>
</file>