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GRZ\SAE Construction\"/>
    </mc:Choice>
  </mc:AlternateContent>
  <xr:revisionPtr revIDLastSave="0" documentId="13_ncr:1_{EB966144-A419-4A98-B3B4-457D679F1CF7}" xr6:coauthVersionLast="47" xr6:coauthVersionMax="47" xr10:uidLastSave="{00000000-0000-0000-0000-000000000000}"/>
  <bookViews>
    <workbookView xWindow="-110" yWindow="-110" windowWidth="19420" windowHeight="10300" firstSheet="6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38" i="13" s="1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27" i="13"/>
  <c r="A28" i="13"/>
  <c r="A29" i="13"/>
  <c r="A30" i="13"/>
  <c r="A31" i="13"/>
  <c r="A43" i="13" s="1"/>
  <c r="A55" i="13" s="1"/>
  <c r="A67" i="13" s="1"/>
  <c r="A79" i="13" s="1"/>
  <c r="A91" i="13" s="1"/>
  <c r="A103" i="13" s="1"/>
  <c r="A115" i="13" s="1"/>
  <c r="A127" i="13" s="1"/>
  <c r="A139" i="13" s="1"/>
  <c r="A151" i="13" s="1"/>
  <c r="A163" i="13" s="1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40" i="13"/>
  <c r="A41" i="13"/>
  <c r="A42" i="13"/>
  <c r="A44" i="13"/>
  <c r="A56" i="13" s="1"/>
  <c r="A68" i="13" s="1"/>
  <c r="A80" i="13" s="1"/>
  <c r="A92" i="13" s="1"/>
  <c r="A104" i="13" s="1"/>
  <c r="A116" i="13" s="1"/>
  <c r="A128" i="13" s="1"/>
  <c r="A140" i="13" s="1"/>
  <c r="A152" i="13" s="1"/>
  <c r="A164" i="13" s="1"/>
  <c r="A45" i="13"/>
  <c r="A46" i="13"/>
  <c r="A58" i="13" s="1"/>
  <c r="A70" i="13" s="1"/>
  <c r="A82" i="13" s="1"/>
  <c r="A94" i="13" s="1"/>
  <c r="A106" i="13" s="1"/>
  <c r="A118" i="13" s="1"/>
  <c r="A130" i="13" s="1"/>
  <c r="A142" i="13" s="1"/>
  <c r="A154" i="13" s="1"/>
  <c r="A166" i="13" s="1"/>
  <c r="A47" i="13"/>
  <c r="A52" i="13"/>
  <c r="A53" i="13"/>
  <c r="A65" i="13" s="1"/>
  <c r="A77" i="13" s="1"/>
  <c r="A89" i="13" s="1"/>
  <c r="A101" i="13" s="1"/>
  <c r="A113" i="13" s="1"/>
  <c r="A125" i="13" s="1"/>
  <c r="A137" i="13" s="1"/>
  <c r="A149" i="13" s="1"/>
  <c r="A161" i="13" s="1"/>
  <c r="A54" i="13"/>
  <c r="A66" i="13" s="1"/>
  <c r="A78" i="13" s="1"/>
  <c r="A90" i="13" s="1"/>
  <c r="A102" i="13" s="1"/>
  <c r="A114" i="13" s="1"/>
  <c r="A126" i="13" s="1"/>
  <c r="A138" i="13" s="1"/>
  <c r="A150" i="13" s="1"/>
  <c r="A162" i="13" s="1"/>
  <c r="A57" i="13"/>
  <c r="A59" i="13"/>
  <c r="A64" i="13"/>
  <c r="A76" i="13" s="1"/>
  <c r="A88" i="13" s="1"/>
  <c r="A100" i="13" s="1"/>
  <c r="A112" i="13" s="1"/>
  <c r="A124" i="13" s="1"/>
  <c r="A136" i="13" s="1"/>
  <c r="A148" i="13" s="1"/>
  <c r="A160" i="13" s="1"/>
  <c r="A69" i="13"/>
  <c r="A81" i="13" s="1"/>
  <c r="A93" i="13" s="1"/>
  <c r="A105" i="13" s="1"/>
  <c r="A117" i="13" s="1"/>
  <c r="A129" i="13" s="1"/>
  <c r="A141" i="13" s="1"/>
  <c r="A153" i="13" s="1"/>
  <c r="A165" i="13" s="1"/>
  <c r="A71" i="13"/>
  <c r="A83" i="13" s="1"/>
  <c r="A95" i="13" s="1"/>
  <c r="A107" i="13" s="1"/>
  <c r="A119" i="13" s="1"/>
  <c r="A131" i="13" s="1"/>
  <c r="A143" i="13" s="1"/>
  <c r="A155" i="13" s="1"/>
  <c r="A167" i="13" s="1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J2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3" i="8"/>
  <c r="B291" i="8"/>
  <c r="B303" i="8" s="1"/>
  <c r="A290" i="8"/>
  <c r="A302" i="8" s="1"/>
  <c r="A291" i="8"/>
  <c r="A295" i="8"/>
  <c r="A307" i="8" s="1"/>
  <c r="A296" i="8"/>
  <c r="A308" i="8" s="1"/>
  <c r="A297" i="8"/>
  <c r="A309" i="8" s="1"/>
  <c r="F2" i="8"/>
  <c r="F3" i="8" s="1"/>
  <c r="F4" i="8" s="1"/>
  <c r="F5" i="8" s="1"/>
  <c r="D2" i="8"/>
  <c r="A229" i="8"/>
  <c r="A241" i="8"/>
  <c r="A253" i="8" s="1"/>
  <c r="A265" i="8" s="1"/>
  <c r="A277" i="8" s="1"/>
  <c r="A289" i="8" s="1"/>
  <c r="A301" i="8" s="1"/>
  <c r="A313" i="8" s="1"/>
  <c r="B218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15" i="8"/>
  <c r="B16" i="8"/>
  <c r="B17" i="8"/>
  <c r="B29" i="8" s="1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18" i="8"/>
  <c r="B30" i="8" s="1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8" i="8"/>
  <c r="B31" i="8"/>
  <c r="B33" i="8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45" i="8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63" i="8" s="1"/>
  <c r="A275" i="8" s="1"/>
  <c r="A287" i="8" s="1"/>
  <c r="A299" i="8" s="1"/>
  <c r="A31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N12" i="7" s="1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N3" i="7" s="1"/>
  <c r="H4" i="7"/>
  <c r="N4" i="7" s="1"/>
  <c r="H5" i="7"/>
  <c r="H6" i="7"/>
  <c r="N6" i="7" s="1"/>
  <c r="H7" i="7"/>
  <c r="N7" i="7" s="1"/>
  <c r="H8" i="7"/>
  <c r="N8" i="7" s="1"/>
  <c r="H9" i="7"/>
  <c r="N9" i="7" s="1"/>
  <c r="H10" i="7"/>
  <c r="N10" i="7" s="1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L47" i="7" s="1"/>
  <c r="C48" i="7"/>
  <c r="L48" i="7" s="1"/>
  <c r="C49" i="7"/>
  <c r="L49" i="7" s="1"/>
  <c r="C50" i="7"/>
  <c r="L50" i="7" s="1"/>
  <c r="C51" i="7"/>
  <c r="L51" i="7" s="1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L103" i="7" s="1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25" i="11"/>
  <c r="A27" i="11"/>
  <c r="A28" i="1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39" i="1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40" i="1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N168" i="7" l="1"/>
  <c r="N72" i="7"/>
  <c r="N189" i="7"/>
  <c r="N177" i="7"/>
  <c r="N165" i="7"/>
  <c r="N153" i="7"/>
  <c r="N141" i="7"/>
  <c r="N129" i="7"/>
  <c r="N117" i="7"/>
  <c r="N105" i="7"/>
  <c r="N93" i="7"/>
  <c r="N81" i="7"/>
  <c r="N69" i="7"/>
  <c r="N57" i="7"/>
  <c r="N45" i="7"/>
  <c r="N33" i="7"/>
  <c r="N2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192" i="7"/>
  <c r="N156" i="7"/>
  <c r="N108" i="7"/>
  <c r="N96" i="7"/>
  <c r="N84" i="7"/>
  <c r="N36" i="7"/>
  <c r="N174" i="7"/>
  <c r="N138" i="7"/>
  <c r="N126" i="7"/>
  <c r="N90" i="7"/>
  <c r="N78" i="7"/>
  <c r="N42" i="7"/>
  <c r="N18" i="7"/>
  <c r="N180" i="7"/>
  <c r="N120" i="7"/>
  <c r="N48" i="7"/>
  <c r="N150" i="7"/>
  <c r="N66" i="7"/>
  <c r="N132" i="7"/>
  <c r="N24" i="7"/>
  <c r="N186" i="7"/>
  <c r="N114" i="7"/>
  <c r="N30" i="7"/>
  <c r="N144" i="7"/>
  <c r="N60" i="7"/>
  <c r="N162" i="7"/>
  <c r="N102" i="7"/>
  <c r="N54" i="7"/>
  <c r="M138" i="7"/>
  <c r="M30" i="7"/>
  <c r="M173" i="7"/>
  <c r="E149" i="11" s="1"/>
  <c r="M53" i="7"/>
  <c r="N41" i="7"/>
  <c r="M148" i="7"/>
  <c r="M88" i="7"/>
  <c r="M16" i="7"/>
  <c r="N160" i="7"/>
  <c r="N28" i="7"/>
  <c r="M147" i="7"/>
  <c r="M111" i="7"/>
  <c r="M75" i="7"/>
  <c r="M15" i="7"/>
  <c r="N135" i="7"/>
  <c r="N87" i="7"/>
  <c r="N39" i="7"/>
  <c r="M2" i="7"/>
  <c r="M182" i="7"/>
  <c r="E158" i="11" s="1"/>
  <c r="M170" i="7"/>
  <c r="M158" i="7"/>
  <c r="M146" i="7"/>
  <c r="M134" i="7"/>
  <c r="E110" i="11" s="1"/>
  <c r="M122" i="7"/>
  <c r="E98" i="11" s="1"/>
  <c r="M110" i="7"/>
  <c r="E86" i="11" s="1"/>
  <c r="M98" i="7"/>
  <c r="M86" i="7"/>
  <c r="M74" i="7"/>
  <c r="M186" i="7"/>
  <c r="M162" i="7"/>
  <c r="M126" i="7"/>
  <c r="M114" i="7"/>
  <c r="M90" i="7"/>
  <c r="M78" i="7"/>
  <c r="M54" i="7"/>
  <c r="M42" i="7"/>
  <c r="M6" i="7"/>
  <c r="O6" i="7" s="1"/>
  <c r="N5" i="7"/>
  <c r="F159" i="11"/>
  <c r="M161" i="7"/>
  <c r="M149" i="7"/>
  <c r="M125" i="7"/>
  <c r="M101" i="7"/>
  <c r="M77" i="7"/>
  <c r="M41" i="7"/>
  <c r="M29" i="7"/>
  <c r="M17" i="7"/>
  <c r="N185" i="7"/>
  <c r="N161" i="7"/>
  <c r="N149" i="7"/>
  <c r="N137" i="7"/>
  <c r="N125" i="7"/>
  <c r="N101" i="7"/>
  <c r="N89" i="7"/>
  <c r="N53" i="7"/>
  <c r="N29" i="7"/>
  <c r="F98" i="11"/>
  <c r="F86" i="11"/>
  <c r="M172" i="7"/>
  <c r="E148" i="11" s="1"/>
  <c r="M136" i="7"/>
  <c r="E112" i="11" s="1"/>
  <c r="M124" i="7"/>
  <c r="E100" i="11" s="1"/>
  <c r="M100" i="7"/>
  <c r="M64" i="7"/>
  <c r="M52" i="7"/>
  <c r="M40" i="7"/>
  <c r="M4" i="7"/>
  <c r="O4" i="7" s="1"/>
  <c r="N184" i="7"/>
  <c r="N172" i="7"/>
  <c r="N148" i="7"/>
  <c r="N136" i="7"/>
  <c r="N112" i="7"/>
  <c r="N100" i="7"/>
  <c r="N88" i="7"/>
  <c r="N76" i="7"/>
  <c r="N64" i="7"/>
  <c r="N40" i="7"/>
  <c r="N16" i="7"/>
  <c r="M183" i="7"/>
  <c r="E159" i="11" s="1"/>
  <c r="M171" i="7"/>
  <c r="M159" i="7"/>
  <c r="E135" i="11" s="1"/>
  <c r="F135" i="11" s="1"/>
  <c r="M135" i="7"/>
  <c r="E111" i="11" s="1"/>
  <c r="M123" i="7"/>
  <c r="M99" i="7"/>
  <c r="M87" i="7"/>
  <c r="M63" i="7"/>
  <c r="M51" i="7"/>
  <c r="M27" i="7"/>
  <c r="M3" i="7"/>
  <c r="O3" i="7" s="1"/>
  <c r="N183" i="7"/>
  <c r="N171" i="7"/>
  <c r="N147" i="7"/>
  <c r="N123" i="7"/>
  <c r="N111" i="7"/>
  <c r="N99" i="7"/>
  <c r="N75" i="7"/>
  <c r="N63" i="7"/>
  <c r="N51" i="7"/>
  <c r="N27" i="7"/>
  <c r="N15" i="7"/>
  <c r="M174" i="7"/>
  <c r="M66" i="7"/>
  <c r="M185" i="7"/>
  <c r="M89" i="7"/>
  <c r="N65" i="7"/>
  <c r="M184" i="7"/>
  <c r="E160" i="11" s="1"/>
  <c r="F160" i="11" s="1"/>
  <c r="M76" i="7"/>
  <c r="N52" i="7"/>
  <c r="M150" i="7"/>
  <c r="M18" i="7"/>
  <c r="M113" i="7"/>
  <c r="M5" i="7"/>
  <c r="O5" i="7" s="1"/>
  <c r="N77" i="7"/>
  <c r="M160" i="7"/>
  <c r="E136" i="11" s="1"/>
  <c r="F136" i="11" s="1"/>
  <c r="M28" i="7"/>
  <c r="N159" i="7"/>
  <c r="M102" i="7"/>
  <c r="M137" i="7"/>
  <c r="M65" i="7"/>
  <c r="N173" i="7"/>
  <c r="N113" i="7"/>
  <c r="N17" i="7"/>
  <c r="M112" i="7"/>
  <c r="N124" i="7"/>
  <c r="M39" i="7"/>
  <c r="M62" i="7"/>
  <c r="M50" i="7"/>
  <c r="M38" i="7"/>
  <c r="M26" i="7"/>
  <c r="M14" i="7"/>
  <c r="O14" i="7" s="1"/>
  <c r="N2" i="7"/>
  <c r="N182" i="7"/>
  <c r="N170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F83" i="11"/>
  <c r="M193" i="7"/>
  <c r="E169" i="11" s="1"/>
  <c r="F169" i="11" s="1"/>
  <c r="M181" i="7"/>
  <c r="E157" i="11" s="1"/>
  <c r="M169" i="7"/>
  <c r="M157" i="7"/>
  <c r="M145" i="7"/>
  <c r="M133" i="7"/>
  <c r="M121" i="7"/>
  <c r="M109" i="7"/>
  <c r="M97" i="7"/>
  <c r="M85" i="7"/>
  <c r="M73" i="7"/>
  <c r="M61" i="7"/>
  <c r="M49" i="7"/>
  <c r="M37" i="7"/>
  <c r="M25" i="7"/>
  <c r="O25" i="7" s="1"/>
  <c r="M13" i="7"/>
  <c r="N193" i="7"/>
  <c r="N181" i="7"/>
  <c r="N169" i="7"/>
  <c r="N157" i="7"/>
  <c r="N145" i="7"/>
  <c r="N133" i="7"/>
  <c r="N121" i="7"/>
  <c r="N109" i="7"/>
  <c r="N97" i="7"/>
  <c r="N85" i="7"/>
  <c r="N73" i="7"/>
  <c r="N61" i="7"/>
  <c r="N49" i="7"/>
  <c r="N37" i="7"/>
  <c r="N25" i="7"/>
  <c r="N13" i="7"/>
  <c r="M192" i="7"/>
  <c r="M180" i="7"/>
  <c r="M156" i="7"/>
  <c r="M132" i="7"/>
  <c r="M108" i="7"/>
  <c r="M84" i="7"/>
  <c r="M72" i="7"/>
  <c r="M48" i="7"/>
  <c r="M12" i="7"/>
  <c r="O12" i="7" s="1"/>
  <c r="N11" i="7"/>
  <c r="M191" i="7"/>
  <c r="E167" i="11" s="1"/>
  <c r="M179" i="7"/>
  <c r="E155" i="11" s="1"/>
  <c r="M167" i="7"/>
  <c r="M155" i="7"/>
  <c r="M131" i="7"/>
  <c r="M119" i="7"/>
  <c r="M107" i="7"/>
  <c r="E83" i="11" s="1"/>
  <c r="M95" i="7"/>
  <c r="M83" i="7"/>
  <c r="M71" i="7"/>
  <c r="M59" i="7"/>
  <c r="M47" i="7"/>
  <c r="M35" i="7"/>
  <c r="M23" i="7"/>
  <c r="M11" i="7"/>
  <c r="O11" i="7" s="1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23" i="7"/>
  <c r="M190" i="7"/>
  <c r="E166" i="11" s="1"/>
  <c r="M178" i="7"/>
  <c r="E154" i="11" s="1"/>
  <c r="M166" i="7"/>
  <c r="E142" i="11" s="1"/>
  <c r="M154" i="7"/>
  <c r="E130" i="11" s="1"/>
  <c r="M142" i="7"/>
  <c r="M130" i="7"/>
  <c r="M118" i="7"/>
  <c r="M106" i="7"/>
  <c r="M94" i="7"/>
  <c r="M82" i="7"/>
  <c r="M70" i="7"/>
  <c r="M58" i="7"/>
  <c r="M46" i="7"/>
  <c r="M34" i="7"/>
  <c r="M22" i="7"/>
  <c r="M10" i="7"/>
  <c r="O10" i="7" s="1"/>
  <c r="N190" i="7"/>
  <c r="N178" i="7"/>
  <c r="N166" i="7"/>
  <c r="N154" i="7"/>
  <c r="N142" i="7"/>
  <c r="N130" i="7"/>
  <c r="N118" i="7"/>
  <c r="N106" i="7"/>
  <c r="N94" i="7"/>
  <c r="N82" i="7"/>
  <c r="N70" i="7"/>
  <c r="N58" i="7"/>
  <c r="N46" i="7"/>
  <c r="N34" i="7"/>
  <c r="N22" i="7"/>
  <c r="M144" i="7"/>
  <c r="M60" i="7"/>
  <c r="M143" i="7"/>
  <c r="N35" i="7"/>
  <c r="M189" i="7"/>
  <c r="M177" i="7"/>
  <c r="M165" i="7"/>
  <c r="M153" i="7"/>
  <c r="M141" i="7"/>
  <c r="M129" i="7"/>
  <c r="M117" i="7"/>
  <c r="M105" i="7"/>
  <c r="M93" i="7"/>
  <c r="M81" i="7"/>
  <c r="M69" i="7"/>
  <c r="M57" i="7"/>
  <c r="M45" i="7"/>
  <c r="M33" i="7"/>
  <c r="M21" i="7"/>
  <c r="O21" i="7" s="1"/>
  <c r="M9" i="7"/>
  <c r="O9" i="7" s="1"/>
  <c r="M120" i="7"/>
  <c r="M24" i="7"/>
  <c r="M176" i="7"/>
  <c r="M140" i="7"/>
  <c r="M92" i="7"/>
  <c r="M56" i="7"/>
  <c r="M20" i="7"/>
  <c r="O20" i="7" s="1"/>
  <c r="M168" i="7"/>
  <c r="M96" i="7"/>
  <c r="M36" i="7"/>
  <c r="M188" i="7"/>
  <c r="M164" i="7"/>
  <c r="M152" i="7"/>
  <c r="M128" i="7"/>
  <c r="M116" i="7"/>
  <c r="M104" i="7"/>
  <c r="M80" i="7"/>
  <c r="M68" i="7"/>
  <c r="M44" i="7"/>
  <c r="M32" i="7"/>
  <c r="M8" i="7"/>
  <c r="O8" i="7" s="1"/>
  <c r="M187" i="7"/>
  <c r="E163" i="11" s="1"/>
  <c r="M175" i="7"/>
  <c r="E151" i="11" s="1"/>
  <c r="M163" i="7"/>
  <c r="E139" i="11" s="1"/>
  <c r="M151" i="7"/>
  <c r="M139" i="7"/>
  <c r="M127" i="7"/>
  <c r="M115" i="7"/>
  <c r="M103" i="7"/>
  <c r="M91" i="7"/>
  <c r="M79" i="7"/>
  <c r="M67" i="7"/>
  <c r="M55" i="7"/>
  <c r="M43" i="7"/>
  <c r="M31" i="7"/>
  <c r="M19" i="7"/>
  <c r="M7" i="7"/>
  <c r="O7" i="7" s="1"/>
  <c r="N187" i="7"/>
  <c r="N175" i="7"/>
  <c r="N163" i="7"/>
  <c r="N151" i="7"/>
  <c r="N139" i="7"/>
  <c r="N127" i="7"/>
  <c r="N115" i="7"/>
  <c r="N103" i="7"/>
  <c r="N91" i="7"/>
  <c r="N79" i="7"/>
  <c r="N67" i="7"/>
  <c r="N55" i="7"/>
  <c r="N43" i="7"/>
  <c r="N31" i="7"/>
  <c r="N19" i="7"/>
  <c r="F112" i="11"/>
  <c r="F100" i="11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F6" i="8"/>
  <c r="F7" i="8" s="1"/>
  <c r="F8" i="8" s="1"/>
  <c r="F9" i="8" s="1"/>
  <c r="F10" i="8" s="1"/>
  <c r="F11" i="8" s="1"/>
  <c r="F12" i="8" s="1"/>
  <c r="F13" i="8" s="1"/>
  <c r="L2" i="7"/>
  <c r="O65" i="7" l="1"/>
  <c r="E41" i="11"/>
  <c r="F41" i="11" s="1"/>
  <c r="O102" i="7"/>
  <c r="E78" i="11"/>
  <c r="E34" i="11"/>
  <c r="O87" i="7"/>
  <c r="E63" i="11"/>
  <c r="F63" i="11" s="1"/>
  <c r="D63" i="11"/>
  <c r="O126" i="7"/>
  <c r="E102" i="11"/>
  <c r="F102" i="11" s="1"/>
  <c r="E7" i="11"/>
  <c r="O66" i="7"/>
  <c r="E42" i="11"/>
  <c r="F42" i="11" s="1"/>
  <c r="O99" i="7"/>
  <c r="E75" i="11"/>
  <c r="F75" i="11" s="1"/>
  <c r="O162" i="7"/>
  <c r="E138" i="11"/>
  <c r="F138" i="11" s="1"/>
  <c r="O88" i="7"/>
  <c r="E64" i="11"/>
  <c r="F64" i="11" s="1"/>
  <c r="O169" i="7"/>
  <c r="E145" i="11"/>
  <c r="O127" i="7"/>
  <c r="E103" i="11"/>
  <c r="F103" i="11" s="1"/>
  <c r="O139" i="7"/>
  <c r="E115" i="11"/>
  <c r="E10" i="11"/>
  <c r="O117" i="7"/>
  <c r="E93" i="11"/>
  <c r="F93" i="11" s="1"/>
  <c r="E4" i="11"/>
  <c r="F4" i="11" s="1"/>
  <c r="I5" i="13" s="1"/>
  <c r="O141" i="7"/>
  <c r="E117" i="11"/>
  <c r="F117" i="11" s="1"/>
  <c r="E61" i="11"/>
  <c r="F61" i="11" s="1"/>
  <c r="E73" i="11"/>
  <c r="F73" i="11" s="1"/>
  <c r="O39" i="7"/>
  <c r="E15" i="11"/>
  <c r="F15" i="11" s="1"/>
  <c r="I16" i="13" s="1"/>
  <c r="O174" i="7"/>
  <c r="E150" i="11"/>
  <c r="O123" i="7"/>
  <c r="E99" i="11"/>
  <c r="F99" i="11" s="1"/>
  <c r="O186" i="7"/>
  <c r="E162" i="11"/>
  <c r="O148" i="7"/>
  <c r="E124" i="11"/>
  <c r="F124" i="11" s="1"/>
  <c r="E31" i="11"/>
  <c r="F31" i="11" s="1"/>
  <c r="D31" i="11"/>
  <c r="O36" i="7"/>
  <c r="E12" i="11"/>
  <c r="F12" i="11" s="1"/>
  <c r="I13" i="13" s="1"/>
  <c r="O140" i="7"/>
  <c r="E116" i="11"/>
  <c r="O165" i="7"/>
  <c r="E141" i="11"/>
  <c r="O94" i="7"/>
  <c r="E70" i="11"/>
  <c r="E71" i="11"/>
  <c r="F71" i="11" s="1"/>
  <c r="F109" i="11"/>
  <c r="E85" i="11"/>
  <c r="F85" i="11" s="1"/>
  <c r="E28" i="11"/>
  <c r="F28" i="11" s="1"/>
  <c r="I29" i="13" s="1"/>
  <c r="D28" i="11"/>
  <c r="E5" i="11"/>
  <c r="F5" i="11" s="1"/>
  <c r="E50" i="11"/>
  <c r="F50" i="11" s="1"/>
  <c r="O104" i="7"/>
  <c r="E80" i="11"/>
  <c r="F80" i="11" s="1"/>
  <c r="O60" i="7"/>
  <c r="E36" i="11"/>
  <c r="F36" i="11" s="1"/>
  <c r="D36" i="11"/>
  <c r="F167" i="11"/>
  <c r="E143" i="11"/>
  <c r="F143" i="11" s="1"/>
  <c r="O54" i="7"/>
  <c r="E30" i="11"/>
  <c r="F30" i="11" s="1"/>
  <c r="O152" i="7"/>
  <c r="E128" i="11"/>
  <c r="O192" i="7"/>
  <c r="E168" i="11"/>
  <c r="E26" i="11"/>
  <c r="F26" i="11" s="1"/>
  <c r="I27" i="13" s="1"/>
  <c r="O56" i="7"/>
  <c r="E32" i="11"/>
  <c r="F32" i="11" s="1"/>
  <c r="I33" i="13" s="1"/>
  <c r="E38" i="11"/>
  <c r="F38" i="11" s="1"/>
  <c r="E19" i="11"/>
  <c r="E58" i="11"/>
  <c r="E59" i="11"/>
  <c r="O40" i="7"/>
  <c r="E16" i="11"/>
  <c r="F16" i="11" s="1"/>
  <c r="I17" i="13" s="1"/>
  <c r="O32" i="7"/>
  <c r="E8" i="11"/>
  <c r="F8" i="11" s="1"/>
  <c r="O176" i="7"/>
  <c r="E152" i="11"/>
  <c r="O177" i="7"/>
  <c r="E153" i="11"/>
  <c r="F153" i="11" s="1"/>
  <c r="E97" i="11"/>
  <c r="F97" i="11" s="1"/>
  <c r="O112" i="7"/>
  <c r="E88" i="11"/>
  <c r="F88" i="11" s="1"/>
  <c r="O113" i="7"/>
  <c r="E89" i="11"/>
  <c r="F89" i="11" s="1"/>
  <c r="O41" i="7"/>
  <c r="E17" i="11"/>
  <c r="O44" i="7"/>
  <c r="E20" i="11"/>
  <c r="O189" i="7"/>
  <c r="E165" i="11"/>
  <c r="O118" i="7"/>
  <c r="E94" i="11"/>
  <c r="F94" i="11" s="1"/>
  <c r="O119" i="7"/>
  <c r="E95" i="11"/>
  <c r="F95" i="11" s="1"/>
  <c r="O133" i="7"/>
  <c r="E109" i="11"/>
  <c r="O18" i="7"/>
  <c r="O171" i="7"/>
  <c r="E147" i="11"/>
  <c r="O100" i="7"/>
  <c r="E76" i="11"/>
  <c r="F76" i="11" s="1"/>
  <c r="O77" i="7"/>
  <c r="E53" i="11"/>
  <c r="F53" i="11" s="1"/>
  <c r="E74" i="11"/>
  <c r="F74" i="11" s="1"/>
  <c r="D74" i="11"/>
  <c r="O115" i="7"/>
  <c r="E91" i="11"/>
  <c r="F91" i="11" s="1"/>
  <c r="O149" i="7"/>
  <c r="E125" i="11"/>
  <c r="O144" i="7"/>
  <c r="E120" i="11"/>
  <c r="F120" i="11" s="1"/>
  <c r="O128" i="7"/>
  <c r="E104" i="11"/>
  <c r="F104" i="11" s="1"/>
  <c r="O26" i="7"/>
  <c r="E2" i="11"/>
  <c r="F2" i="11" s="1"/>
  <c r="I3" i="13" s="1"/>
  <c r="O51" i="7"/>
  <c r="D27" i="11"/>
  <c r="E27" i="11"/>
  <c r="F27" i="11" s="1"/>
  <c r="I28" i="13" s="1"/>
  <c r="E14" i="11"/>
  <c r="O114" i="7"/>
  <c r="E90" i="11"/>
  <c r="E35" i="11"/>
  <c r="F35" i="11" s="1"/>
  <c r="I36" i="13" s="1"/>
  <c r="O185" i="7"/>
  <c r="E161" i="11"/>
  <c r="F161" i="11" s="1"/>
  <c r="E46" i="11"/>
  <c r="F46" i="11" s="1"/>
  <c r="D46" i="11"/>
  <c r="D43" i="11"/>
  <c r="E43" i="11"/>
  <c r="F43" i="11" s="1"/>
  <c r="O96" i="7"/>
  <c r="E72" i="11"/>
  <c r="F72" i="11" s="1"/>
  <c r="O33" i="7"/>
  <c r="E9" i="11"/>
  <c r="O106" i="7"/>
  <c r="E82" i="11"/>
  <c r="F82" i="11" s="1"/>
  <c r="E40" i="11"/>
  <c r="F40" i="11" s="1"/>
  <c r="D40" i="11"/>
  <c r="O168" i="7"/>
  <c r="E144" i="11"/>
  <c r="O48" i="7"/>
  <c r="E24" i="11"/>
  <c r="F24" i="11" s="1"/>
  <c r="I25" i="13" s="1"/>
  <c r="O68" i="7"/>
  <c r="E44" i="11"/>
  <c r="F44" i="11" s="1"/>
  <c r="O150" i="7"/>
  <c r="E126" i="11"/>
  <c r="F126" i="11" s="1"/>
  <c r="O101" i="7"/>
  <c r="E77" i="11"/>
  <c r="O30" i="7"/>
  <c r="E6" i="11"/>
  <c r="F6" i="11" s="1"/>
  <c r="O81" i="7"/>
  <c r="E57" i="11"/>
  <c r="O108" i="7"/>
  <c r="E84" i="11"/>
  <c r="F84" i="11" s="1"/>
  <c r="O76" i="7"/>
  <c r="E52" i="11"/>
  <c r="F52" i="11" s="1"/>
  <c r="D52" i="11"/>
  <c r="O111" i="7"/>
  <c r="E87" i="11"/>
  <c r="F87" i="11" s="1"/>
  <c r="O116" i="7"/>
  <c r="E92" i="11"/>
  <c r="O93" i="7"/>
  <c r="E69" i="11"/>
  <c r="O132" i="7"/>
  <c r="E108" i="11"/>
  <c r="F108" i="11" s="1"/>
  <c r="E13" i="11"/>
  <c r="F13" i="11" s="1"/>
  <c r="I14" i="13" s="1"/>
  <c r="D13" i="11"/>
  <c r="O137" i="7"/>
  <c r="E113" i="11"/>
  <c r="O27" i="7"/>
  <c r="E3" i="11"/>
  <c r="O161" i="7"/>
  <c r="E137" i="11"/>
  <c r="O78" i="7"/>
  <c r="E54" i="11"/>
  <c r="F54" i="11" s="1"/>
  <c r="D54" i="11"/>
  <c r="O146" i="7"/>
  <c r="E122" i="11"/>
  <c r="F122" i="11" s="1"/>
  <c r="O147" i="7"/>
  <c r="E123" i="11"/>
  <c r="F123" i="11" s="1"/>
  <c r="O105" i="7"/>
  <c r="E81" i="11"/>
  <c r="F81" i="11" s="1"/>
  <c r="E11" i="11"/>
  <c r="F11" i="11" s="1"/>
  <c r="I12" i="13" s="1"/>
  <c r="O156" i="7"/>
  <c r="E132" i="11"/>
  <c r="F132" i="11" s="1"/>
  <c r="E25" i="11"/>
  <c r="F25" i="11" s="1"/>
  <c r="D25" i="11"/>
  <c r="O90" i="7"/>
  <c r="E66" i="11"/>
  <c r="F66" i="11" s="1"/>
  <c r="D66" i="11"/>
  <c r="O158" i="7"/>
  <c r="E134" i="11"/>
  <c r="F134" i="11" s="1"/>
  <c r="O151" i="7"/>
  <c r="E127" i="11"/>
  <c r="E22" i="11"/>
  <c r="E23" i="11"/>
  <c r="F23" i="11" s="1"/>
  <c r="I24" i="13" s="1"/>
  <c r="O180" i="7"/>
  <c r="E156" i="11"/>
  <c r="F156" i="11" s="1"/>
  <c r="E37" i="11"/>
  <c r="F37" i="11" s="1"/>
  <c r="D37" i="11"/>
  <c r="E65" i="11"/>
  <c r="F65" i="11" s="1"/>
  <c r="O63" i="7"/>
  <c r="E39" i="11"/>
  <c r="O170" i="7"/>
  <c r="E146" i="11"/>
  <c r="O164" i="7"/>
  <c r="E140" i="11"/>
  <c r="F140" i="11" s="1"/>
  <c r="O129" i="7"/>
  <c r="E105" i="11"/>
  <c r="F105" i="11" s="1"/>
  <c r="E49" i="11"/>
  <c r="F49" i="11" s="1"/>
  <c r="D49" i="11"/>
  <c r="O188" i="7"/>
  <c r="E164" i="11"/>
  <c r="E47" i="11"/>
  <c r="F47" i="11" s="1"/>
  <c r="O92" i="7"/>
  <c r="E68" i="11"/>
  <c r="F68" i="11" s="1"/>
  <c r="O153" i="7"/>
  <c r="E129" i="11"/>
  <c r="F129" i="11" s="1"/>
  <c r="E62" i="11"/>
  <c r="F62" i="11" s="1"/>
  <c r="D62" i="11"/>
  <c r="E29" i="11"/>
  <c r="F29" i="11" s="1"/>
  <c r="E55" i="11"/>
  <c r="F55" i="11" s="1"/>
  <c r="O24" i="7"/>
  <c r="O45" i="7"/>
  <c r="E21" i="11"/>
  <c r="F21" i="11" s="1"/>
  <c r="I22" i="13" s="1"/>
  <c r="E67" i="11"/>
  <c r="F67" i="11" s="1"/>
  <c r="O120" i="7"/>
  <c r="E96" i="11"/>
  <c r="F96" i="11" s="1"/>
  <c r="O57" i="7"/>
  <c r="E33" i="11"/>
  <c r="F33" i="11" s="1"/>
  <c r="I34" i="13" s="1"/>
  <c r="O130" i="7"/>
  <c r="E106" i="11"/>
  <c r="O131" i="7"/>
  <c r="E107" i="11"/>
  <c r="F107" i="11" s="1"/>
  <c r="O72" i="7"/>
  <c r="E48" i="11"/>
  <c r="F48" i="11" s="1"/>
  <c r="D48" i="11"/>
  <c r="O145" i="7"/>
  <c r="E121" i="11"/>
  <c r="F121" i="11" s="1"/>
  <c r="O103" i="7"/>
  <c r="E79" i="11"/>
  <c r="F79" i="11" s="1"/>
  <c r="O80" i="7"/>
  <c r="E56" i="11"/>
  <c r="F56" i="11" s="1"/>
  <c r="O69" i="7"/>
  <c r="E45" i="11"/>
  <c r="F45" i="11" s="1"/>
  <c r="O143" i="7"/>
  <c r="E119" i="11"/>
  <c r="F142" i="11"/>
  <c r="E118" i="11"/>
  <c r="O155" i="7"/>
  <c r="E131" i="11"/>
  <c r="O84" i="7"/>
  <c r="E60" i="11"/>
  <c r="F60" i="11" s="1"/>
  <c r="O13" i="7"/>
  <c r="O157" i="7"/>
  <c r="E133" i="11"/>
  <c r="F133" i="11" s="1"/>
  <c r="O125" i="7"/>
  <c r="E101" i="11"/>
  <c r="F101" i="11" s="1"/>
  <c r="O42" i="7"/>
  <c r="D18" i="11"/>
  <c r="E18" i="11"/>
  <c r="F18" i="11" s="1"/>
  <c r="I19" i="13" s="1"/>
  <c r="E51" i="11"/>
  <c r="O138" i="7"/>
  <c r="E114" i="11"/>
  <c r="F106" i="11"/>
  <c r="F90" i="11"/>
  <c r="O38" i="7"/>
  <c r="O2" i="7"/>
  <c r="O154" i="7"/>
  <c r="O50" i="7"/>
  <c r="O43" i="7"/>
  <c r="O22" i="7"/>
  <c r="O166" i="7"/>
  <c r="O47" i="7"/>
  <c r="F115" i="11"/>
  <c r="O178" i="7"/>
  <c r="F166" i="11"/>
  <c r="O73" i="7"/>
  <c r="O89" i="7"/>
  <c r="O135" i="7"/>
  <c r="O136" i="7"/>
  <c r="O86" i="7"/>
  <c r="O52" i="7"/>
  <c r="O182" i="7"/>
  <c r="O163" i="7"/>
  <c r="O142" i="7"/>
  <c r="O23" i="7"/>
  <c r="F141" i="11"/>
  <c r="F130" i="11"/>
  <c r="O37" i="7"/>
  <c r="F147" i="11"/>
  <c r="O16" i="7"/>
  <c r="O175" i="7"/>
  <c r="O191" i="7"/>
  <c r="F3" i="11"/>
  <c r="I4" i="13" s="1"/>
  <c r="O187" i="7"/>
  <c r="F114" i="11"/>
  <c r="F116" i="11"/>
  <c r="F9" i="11"/>
  <c r="F10" i="11"/>
  <c r="I11" i="13" s="1"/>
  <c r="F154" i="11"/>
  <c r="O61" i="7"/>
  <c r="F155" i="11"/>
  <c r="O62" i="7"/>
  <c r="O124" i="7"/>
  <c r="O74" i="7"/>
  <c r="F168" i="11"/>
  <c r="O55" i="7"/>
  <c r="F113" i="11"/>
  <c r="F165" i="11"/>
  <c r="O34" i="7"/>
  <c r="F128" i="11"/>
  <c r="O59" i="7"/>
  <c r="F22" i="11"/>
  <c r="I23" i="13" s="1"/>
  <c r="F148" i="11"/>
  <c r="O67" i="7"/>
  <c r="F125" i="11"/>
  <c r="F127" i="11"/>
  <c r="O46" i="7"/>
  <c r="O190" i="7"/>
  <c r="O71" i="7"/>
  <c r="F34" i="11"/>
  <c r="I35" i="13" s="1"/>
  <c r="O85" i="7"/>
  <c r="O28" i="7"/>
  <c r="O159" i="7"/>
  <c r="O172" i="7"/>
  <c r="F146" i="11"/>
  <c r="F39" i="11"/>
  <c r="O98" i="7"/>
  <c r="O53" i="7"/>
  <c r="O179" i="7"/>
  <c r="F131" i="11"/>
  <c r="O193" i="7"/>
  <c r="F111" i="11"/>
  <c r="F137" i="11"/>
  <c r="O17" i="7"/>
  <c r="O167" i="7"/>
  <c r="F118" i="11"/>
  <c r="F119" i="11"/>
  <c r="F77" i="11"/>
  <c r="O35" i="7"/>
  <c r="O49" i="7"/>
  <c r="O184" i="7"/>
  <c r="O79" i="7"/>
  <c r="F150" i="11"/>
  <c r="O58" i="7"/>
  <c r="O97" i="7"/>
  <c r="F144" i="11"/>
  <c r="F149" i="11"/>
  <c r="F162" i="11"/>
  <c r="F7" i="11"/>
  <c r="F151" i="11"/>
  <c r="O70" i="7"/>
  <c r="F20" i="11"/>
  <c r="I21" i="13" s="1"/>
  <c r="F164" i="11"/>
  <c r="O95" i="7"/>
  <c r="F57" i="11"/>
  <c r="F58" i="11"/>
  <c r="O109" i="7"/>
  <c r="F59" i="11"/>
  <c r="O183" i="7"/>
  <c r="F145" i="11"/>
  <c r="F14" i="11"/>
  <c r="O29" i="7"/>
  <c r="O122" i="7"/>
  <c r="O15" i="7"/>
  <c r="F78" i="11"/>
  <c r="O19" i="7"/>
  <c r="F92" i="11"/>
  <c r="O181" i="7"/>
  <c r="O64" i="7"/>
  <c r="O31" i="7"/>
  <c r="F139" i="11"/>
  <c r="F152" i="11"/>
  <c r="O83" i="7"/>
  <c r="O160" i="7"/>
  <c r="F158" i="11"/>
  <c r="F51" i="11"/>
  <c r="O110" i="7"/>
  <c r="O173" i="7"/>
  <c r="O91" i="7"/>
  <c r="F17" i="11"/>
  <c r="I18" i="13" s="1"/>
  <c r="F19" i="11"/>
  <c r="I20" i="13" s="1"/>
  <c r="F163" i="11"/>
  <c r="O82" i="7"/>
  <c r="O107" i="7"/>
  <c r="F69" i="11"/>
  <c r="F70" i="11"/>
  <c r="O121" i="7"/>
  <c r="F110" i="11"/>
  <c r="F157" i="11"/>
  <c r="O134" i="7"/>
  <c r="O75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4" i="8"/>
  <c r="H4" i="8" s="1"/>
  <c r="G16" i="8"/>
  <c r="H16" i="8" s="1"/>
  <c r="G28" i="8"/>
  <c r="H28" i="8" s="1"/>
  <c r="G40" i="8"/>
  <c r="H40" i="8" s="1"/>
  <c r="G52" i="8"/>
  <c r="H52" i="8" s="1"/>
  <c r="C4" i="11" s="1"/>
  <c r="G64" i="8"/>
  <c r="H64" i="8" s="1"/>
  <c r="C16" i="11" s="1"/>
  <c r="G76" i="8"/>
  <c r="H76" i="8" s="1"/>
  <c r="C28" i="11" s="1"/>
  <c r="G88" i="8"/>
  <c r="H88" i="8" s="1"/>
  <c r="C40" i="11" s="1"/>
  <c r="G5" i="8"/>
  <c r="H5" i="8" s="1"/>
  <c r="G17" i="8"/>
  <c r="H17" i="8" s="1"/>
  <c r="G29" i="8"/>
  <c r="H29" i="8" s="1"/>
  <c r="G41" i="8"/>
  <c r="H41" i="8" s="1"/>
  <c r="G53" i="8"/>
  <c r="H53" i="8" s="1"/>
  <c r="C5" i="11" s="1"/>
  <c r="G65" i="8"/>
  <c r="H65" i="8" s="1"/>
  <c r="C17" i="11" s="1"/>
  <c r="G77" i="8"/>
  <c r="H77" i="8" s="1"/>
  <c r="C29" i="11" s="1"/>
  <c r="G8" i="8"/>
  <c r="H8" i="8" s="1"/>
  <c r="G20" i="8"/>
  <c r="H20" i="8" s="1"/>
  <c r="G32" i="8"/>
  <c r="H32" i="8" s="1"/>
  <c r="G44" i="8"/>
  <c r="H44" i="8" s="1"/>
  <c r="G56" i="8"/>
  <c r="H56" i="8" s="1"/>
  <c r="C8" i="11" s="1"/>
  <c r="G68" i="8"/>
  <c r="H68" i="8" s="1"/>
  <c r="C20" i="11" s="1"/>
  <c r="G80" i="8"/>
  <c r="H80" i="8" s="1"/>
  <c r="C32" i="11" s="1"/>
  <c r="G15" i="8"/>
  <c r="H15" i="8" s="1"/>
  <c r="G33" i="8"/>
  <c r="H33" i="8" s="1"/>
  <c r="G48" i="8"/>
  <c r="H48" i="8" s="1"/>
  <c r="G63" i="8"/>
  <c r="H63" i="8" s="1"/>
  <c r="C15" i="11" s="1"/>
  <c r="G81" i="8"/>
  <c r="H81" i="8" s="1"/>
  <c r="C33" i="11" s="1"/>
  <c r="G94" i="8"/>
  <c r="H94" i="8" s="1"/>
  <c r="C46" i="11" s="1"/>
  <c r="G106" i="8"/>
  <c r="H106" i="8" s="1"/>
  <c r="C58" i="11" s="1"/>
  <c r="G118" i="8"/>
  <c r="H118" i="8" s="1"/>
  <c r="C70" i="11" s="1"/>
  <c r="G130" i="8"/>
  <c r="H130" i="8" s="1"/>
  <c r="C82" i="11" s="1"/>
  <c r="G142" i="8"/>
  <c r="H142" i="8" s="1"/>
  <c r="C94" i="11" s="1"/>
  <c r="G154" i="8"/>
  <c r="H154" i="8" s="1"/>
  <c r="C106" i="11" s="1"/>
  <c r="G166" i="8"/>
  <c r="H166" i="8" s="1"/>
  <c r="C118" i="11" s="1"/>
  <c r="G178" i="8"/>
  <c r="H178" i="8" s="1"/>
  <c r="C130" i="11" s="1"/>
  <c r="G190" i="8"/>
  <c r="H190" i="8" s="1"/>
  <c r="C142" i="11" s="1"/>
  <c r="G202" i="8"/>
  <c r="H202" i="8" s="1"/>
  <c r="C154" i="11" s="1"/>
  <c r="G214" i="8"/>
  <c r="H214" i="8" s="1"/>
  <c r="C166" i="11" s="1"/>
  <c r="G226" i="8"/>
  <c r="H226" i="8" s="1"/>
  <c r="G238" i="8"/>
  <c r="H238" i="8" s="1"/>
  <c r="G250" i="8"/>
  <c r="H250" i="8" s="1"/>
  <c r="G262" i="8"/>
  <c r="H262" i="8" s="1"/>
  <c r="G274" i="8"/>
  <c r="H274" i="8" s="1"/>
  <c r="G286" i="8"/>
  <c r="H286" i="8" s="1"/>
  <c r="G298" i="8"/>
  <c r="H298" i="8" s="1"/>
  <c r="G310" i="8"/>
  <c r="H310" i="8" s="1"/>
  <c r="G18" i="8"/>
  <c r="H18" i="8" s="1"/>
  <c r="G34" i="8"/>
  <c r="H34" i="8" s="1"/>
  <c r="G49" i="8"/>
  <c r="H49" i="8" s="1"/>
  <c r="G66" i="8"/>
  <c r="H66" i="8" s="1"/>
  <c r="C18" i="11" s="1"/>
  <c r="G19" i="8"/>
  <c r="H19" i="8" s="1"/>
  <c r="G35" i="8"/>
  <c r="H35" i="8" s="1"/>
  <c r="G50" i="8"/>
  <c r="H50" i="8" s="1"/>
  <c r="C2" i="11" s="1"/>
  <c r="G67" i="8"/>
  <c r="H67" i="8" s="1"/>
  <c r="C19" i="11" s="1"/>
  <c r="G83" i="8"/>
  <c r="H83" i="8" s="1"/>
  <c r="C35" i="11" s="1"/>
  <c r="G96" i="8"/>
  <c r="H96" i="8" s="1"/>
  <c r="C48" i="11" s="1"/>
  <c r="G108" i="8"/>
  <c r="H108" i="8" s="1"/>
  <c r="C60" i="11" s="1"/>
  <c r="G120" i="8"/>
  <c r="H120" i="8" s="1"/>
  <c r="C72" i="11" s="1"/>
  <c r="G132" i="8"/>
  <c r="H132" i="8" s="1"/>
  <c r="C84" i="11" s="1"/>
  <c r="G144" i="8"/>
  <c r="H144" i="8" s="1"/>
  <c r="C96" i="11" s="1"/>
  <c r="G156" i="8"/>
  <c r="H156" i="8" s="1"/>
  <c r="C108" i="11" s="1"/>
  <c r="G168" i="8"/>
  <c r="H168" i="8" s="1"/>
  <c r="C120" i="11" s="1"/>
  <c r="G180" i="8"/>
  <c r="H180" i="8" s="1"/>
  <c r="C132" i="11" s="1"/>
  <c r="G192" i="8"/>
  <c r="H192" i="8" s="1"/>
  <c r="C144" i="11" s="1"/>
  <c r="G204" i="8"/>
  <c r="H204" i="8" s="1"/>
  <c r="C156" i="11" s="1"/>
  <c r="G216" i="8"/>
  <c r="H216" i="8" s="1"/>
  <c r="C168" i="11" s="1"/>
  <c r="G228" i="8"/>
  <c r="H228" i="8" s="1"/>
  <c r="G240" i="8"/>
  <c r="H240" i="8" s="1"/>
  <c r="G252" i="8"/>
  <c r="H252" i="8" s="1"/>
  <c r="G264" i="8"/>
  <c r="H264" i="8" s="1"/>
  <c r="G276" i="8"/>
  <c r="H276" i="8" s="1"/>
  <c r="G288" i="8"/>
  <c r="H288" i="8" s="1"/>
  <c r="G300" i="8"/>
  <c r="H300" i="8" s="1"/>
  <c r="G312" i="8"/>
  <c r="H312" i="8" s="1"/>
  <c r="G3" i="8"/>
  <c r="H3" i="8" s="1"/>
  <c r="G21" i="8"/>
  <c r="H21" i="8" s="1"/>
  <c r="G36" i="8"/>
  <c r="H36" i="8" s="1"/>
  <c r="G51" i="8"/>
  <c r="H51" i="8" s="1"/>
  <c r="C3" i="11" s="1"/>
  <c r="G69" i="8"/>
  <c r="H69" i="8" s="1"/>
  <c r="C21" i="11" s="1"/>
  <c r="G84" i="8"/>
  <c r="H84" i="8" s="1"/>
  <c r="C36" i="11" s="1"/>
  <c r="G97" i="8"/>
  <c r="H97" i="8" s="1"/>
  <c r="C49" i="11" s="1"/>
  <c r="G109" i="8"/>
  <c r="H109" i="8" s="1"/>
  <c r="C61" i="11" s="1"/>
  <c r="G121" i="8"/>
  <c r="H121" i="8" s="1"/>
  <c r="C73" i="11" s="1"/>
  <c r="G133" i="8"/>
  <c r="H133" i="8" s="1"/>
  <c r="C85" i="11" s="1"/>
  <c r="G145" i="8"/>
  <c r="H145" i="8" s="1"/>
  <c r="C97" i="11" s="1"/>
  <c r="G157" i="8"/>
  <c r="H157" i="8" s="1"/>
  <c r="C109" i="11" s="1"/>
  <c r="G169" i="8"/>
  <c r="H169" i="8" s="1"/>
  <c r="C121" i="11" s="1"/>
  <c r="G181" i="8"/>
  <c r="H181" i="8" s="1"/>
  <c r="C133" i="11" s="1"/>
  <c r="G193" i="8"/>
  <c r="H193" i="8" s="1"/>
  <c r="C145" i="11" s="1"/>
  <c r="G205" i="8"/>
  <c r="H205" i="8" s="1"/>
  <c r="C157" i="11" s="1"/>
  <c r="G217" i="8"/>
  <c r="H217" i="8" s="1"/>
  <c r="C169" i="11" s="1"/>
  <c r="G229" i="8"/>
  <c r="H229" i="8" s="1"/>
  <c r="G241" i="8"/>
  <c r="H241" i="8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9" i="8"/>
  <c r="H9" i="8" s="1"/>
  <c r="G24" i="8"/>
  <c r="H24" i="8" s="1"/>
  <c r="G39" i="8"/>
  <c r="H39" i="8" s="1"/>
  <c r="G57" i="8"/>
  <c r="H57" i="8" s="1"/>
  <c r="C9" i="11" s="1"/>
  <c r="G72" i="8"/>
  <c r="H72" i="8" s="1"/>
  <c r="C24" i="11" s="1"/>
  <c r="G87" i="8"/>
  <c r="H87" i="8" s="1"/>
  <c r="C39" i="11" s="1"/>
  <c r="G100" i="8"/>
  <c r="H100" i="8" s="1"/>
  <c r="C52" i="11" s="1"/>
  <c r="G112" i="8"/>
  <c r="H112" i="8" s="1"/>
  <c r="C64" i="11" s="1"/>
  <c r="G124" i="8"/>
  <c r="H124" i="8" s="1"/>
  <c r="C76" i="11" s="1"/>
  <c r="G136" i="8"/>
  <c r="H136" i="8" s="1"/>
  <c r="C88" i="11" s="1"/>
  <c r="G148" i="8"/>
  <c r="H148" i="8" s="1"/>
  <c r="C100" i="11" s="1"/>
  <c r="G160" i="8"/>
  <c r="H160" i="8" s="1"/>
  <c r="C112" i="11" s="1"/>
  <c r="G172" i="8"/>
  <c r="H172" i="8" s="1"/>
  <c r="C124" i="11" s="1"/>
  <c r="G184" i="8"/>
  <c r="H184" i="8" s="1"/>
  <c r="C136" i="11" s="1"/>
  <c r="G196" i="8"/>
  <c r="H196" i="8" s="1"/>
  <c r="C148" i="11" s="1"/>
  <c r="G208" i="8"/>
  <c r="H208" i="8" s="1"/>
  <c r="C160" i="11" s="1"/>
  <c r="G220" i="8"/>
  <c r="H220" i="8" s="1"/>
  <c r="G232" i="8"/>
  <c r="H232" i="8" s="1"/>
  <c r="G244" i="8"/>
  <c r="H244" i="8" s="1"/>
  <c r="G256" i="8"/>
  <c r="H256" i="8" s="1"/>
  <c r="G268" i="8"/>
  <c r="H268" i="8" s="1"/>
  <c r="G280" i="8"/>
  <c r="H280" i="8" s="1"/>
  <c r="G292" i="8"/>
  <c r="H292" i="8" s="1"/>
  <c r="G304" i="8"/>
  <c r="H304" i="8" s="1"/>
  <c r="G25" i="8"/>
  <c r="H25" i="8" s="1"/>
  <c r="G54" i="8"/>
  <c r="H54" i="8" s="1"/>
  <c r="C6" i="11" s="1"/>
  <c r="G78" i="8"/>
  <c r="H78" i="8" s="1"/>
  <c r="C30" i="11" s="1"/>
  <c r="G99" i="8"/>
  <c r="H99" i="8" s="1"/>
  <c r="C51" i="11" s="1"/>
  <c r="G116" i="8"/>
  <c r="H116" i="8" s="1"/>
  <c r="C68" i="11" s="1"/>
  <c r="G135" i="8"/>
  <c r="H135" i="8" s="1"/>
  <c r="C87" i="11" s="1"/>
  <c r="G152" i="8"/>
  <c r="H152" i="8" s="1"/>
  <c r="C104" i="11" s="1"/>
  <c r="G171" i="8"/>
  <c r="H171" i="8" s="1"/>
  <c r="C123" i="11" s="1"/>
  <c r="G188" i="8"/>
  <c r="H188" i="8" s="1"/>
  <c r="C140" i="11" s="1"/>
  <c r="G207" i="8"/>
  <c r="H207" i="8" s="1"/>
  <c r="C159" i="11" s="1"/>
  <c r="G224" i="8"/>
  <c r="H224" i="8" s="1"/>
  <c r="G243" i="8"/>
  <c r="H243" i="8" s="1"/>
  <c r="G260" i="8"/>
  <c r="H260" i="8" s="1"/>
  <c r="G279" i="8"/>
  <c r="H279" i="8" s="1"/>
  <c r="G296" i="8"/>
  <c r="H296" i="8" s="1"/>
  <c r="G30" i="8"/>
  <c r="H30" i="8" s="1"/>
  <c r="G158" i="8"/>
  <c r="H158" i="8" s="1"/>
  <c r="C110" i="11" s="1"/>
  <c r="G211" i="8"/>
  <c r="H211" i="8" s="1"/>
  <c r="C163" i="11" s="1"/>
  <c r="G247" i="8"/>
  <c r="H247" i="8" s="1"/>
  <c r="G266" i="8"/>
  <c r="H266" i="8" s="1"/>
  <c r="G302" i="8"/>
  <c r="H302" i="8" s="1"/>
  <c r="G26" i="8"/>
  <c r="H26" i="8" s="1"/>
  <c r="G55" i="8"/>
  <c r="H55" i="8" s="1"/>
  <c r="C7" i="11" s="1"/>
  <c r="G79" i="8"/>
  <c r="H79" i="8" s="1"/>
  <c r="C31" i="11" s="1"/>
  <c r="G101" i="8"/>
  <c r="H101" i="8" s="1"/>
  <c r="C53" i="11" s="1"/>
  <c r="G117" i="8"/>
  <c r="H117" i="8" s="1"/>
  <c r="C69" i="11" s="1"/>
  <c r="G137" i="8"/>
  <c r="H137" i="8" s="1"/>
  <c r="C89" i="11" s="1"/>
  <c r="G153" i="8"/>
  <c r="H153" i="8" s="1"/>
  <c r="C105" i="11" s="1"/>
  <c r="G173" i="8"/>
  <c r="H173" i="8" s="1"/>
  <c r="C125" i="11" s="1"/>
  <c r="G189" i="8"/>
  <c r="H189" i="8" s="1"/>
  <c r="C141" i="11" s="1"/>
  <c r="G209" i="8"/>
  <c r="H209" i="8" s="1"/>
  <c r="C161" i="11" s="1"/>
  <c r="G225" i="8"/>
  <c r="H225" i="8" s="1"/>
  <c r="G245" i="8"/>
  <c r="H245" i="8" s="1"/>
  <c r="G261" i="8"/>
  <c r="H261" i="8" s="1"/>
  <c r="G281" i="8"/>
  <c r="H281" i="8" s="1"/>
  <c r="G297" i="8"/>
  <c r="H297" i="8" s="1"/>
  <c r="G27" i="8"/>
  <c r="H27" i="8" s="1"/>
  <c r="G58" i="8"/>
  <c r="H58" i="8" s="1"/>
  <c r="C10" i="11" s="1"/>
  <c r="G82" i="8"/>
  <c r="H82" i="8" s="1"/>
  <c r="C34" i="11" s="1"/>
  <c r="G102" i="8"/>
  <c r="H102" i="8" s="1"/>
  <c r="C54" i="11" s="1"/>
  <c r="G119" i="8"/>
  <c r="H119" i="8" s="1"/>
  <c r="C71" i="11" s="1"/>
  <c r="G138" i="8"/>
  <c r="H138" i="8" s="1"/>
  <c r="C90" i="11" s="1"/>
  <c r="G155" i="8"/>
  <c r="H155" i="8" s="1"/>
  <c r="C107" i="11" s="1"/>
  <c r="G174" i="8"/>
  <c r="H174" i="8" s="1"/>
  <c r="C126" i="11" s="1"/>
  <c r="G191" i="8"/>
  <c r="H191" i="8" s="1"/>
  <c r="C143" i="11" s="1"/>
  <c r="G210" i="8"/>
  <c r="H210" i="8" s="1"/>
  <c r="C162" i="11" s="1"/>
  <c r="G227" i="8"/>
  <c r="H227" i="8" s="1"/>
  <c r="G246" i="8"/>
  <c r="H246" i="8" s="1"/>
  <c r="G263" i="8"/>
  <c r="H263" i="8" s="1"/>
  <c r="G282" i="8"/>
  <c r="H282" i="8" s="1"/>
  <c r="G299" i="8"/>
  <c r="H299" i="8" s="1"/>
  <c r="G6" i="8"/>
  <c r="H6" i="8" s="1"/>
  <c r="G59" i="8"/>
  <c r="H59" i="8" s="1"/>
  <c r="C11" i="11" s="1"/>
  <c r="G85" i="8"/>
  <c r="H85" i="8" s="1"/>
  <c r="C37" i="11" s="1"/>
  <c r="G103" i="8"/>
  <c r="H103" i="8" s="1"/>
  <c r="C55" i="11" s="1"/>
  <c r="G122" i="8"/>
  <c r="H122" i="8" s="1"/>
  <c r="C74" i="11" s="1"/>
  <c r="G139" i="8"/>
  <c r="H139" i="8" s="1"/>
  <c r="C91" i="11" s="1"/>
  <c r="G175" i="8"/>
  <c r="H175" i="8" s="1"/>
  <c r="C127" i="11" s="1"/>
  <c r="G194" i="8"/>
  <c r="H194" i="8" s="1"/>
  <c r="C146" i="11" s="1"/>
  <c r="G230" i="8"/>
  <c r="H230" i="8" s="1"/>
  <c r="G283" i="8"/>
  <c r="H283" i="8" s="1"/>
  <c r="G11" i="8"/>
  <c r="H11" i="8" s="1"/>
  <c r="G38" i="8"/>
  <c r="H38" i="8" s="1"/>
  <c r="G62" i="8"/>
  <c r="H62" i="8" s="1"/>
  <c r="C14" i="11" s="1"/>
  <c r="G90" i="8"/>
  <c r="H90" i="8" s="1"/>
  <c r="C42" i="11" s="1"/>
  <c r="G107" i="8"/>
  <c r="H107" i="8" s="1"/>
  <c r="C59" i="11" s="1"/>
  <c r="G126" i="8"/>
  <c r="H126" i="8" s="1"/>
  <c r="C78" i="11" s="1"/>
  <c r="G143" i="8"/>
  <c r="H143" i="8" s="1"/>
  <c r="C95" i="11" s="1"/>
  <c r="G162" i="8"/>
  <c r="H162" i="8" s="1"/>
  <c r="C114" i="11" s="1"/>
  <c r="G179" i="8"/>
  <c r="H179" i="8" s="1"/>
  <c r="C131" i="11" s="1"/>
  <c r="G198" i="8"/>
  <c r="H198" i="8" s="1"/>
  <c r="C150" i="11" s="1"/>
  <c r="G215" i="8"/>
  <c r="H215" i="8" s="1"/>
  <c r="C167" i="11" s="1"/>
  <c r="G234" i="8"/>
  <c r="H234" i="8" s="1"/>
  <c r="G251" i="8"/>
  <c r="H251" i="8" s="1"/>
  <c r="G270" i="8"/>
  <c r="H270" i="8" s="1"/>
  <c r="G287" i="8"/>
  <c r="H287" i="8" s="1"/>
  <c r="G306" i="8"/>
  <c r="H306" i="8" s="1"/>
  <c r="G22" i="8"/>
  <c r="H22" i="8" s="1"/>
  <c r="G95" i="8"/>
  <c r="H95" i="8" s="1"/>
  <c r="C47" i="11" s="1"/>
  <c r="G150" i="8"/>
  <c r="H150" i="8" s="1"/>
  <c r="C102" i="11" s="1"/>
  <c r="G203" i="8"/>
  <c r="H203" i="8" s="1"/>
  <c r="C155" i="11" s="1"/>
  <c r="G275" i="8"/>
  <c r="H275" i="8" s="1"/>
  <c r="G12" i="8"/>
  <c r="H12" i="8" s="1"/>
  <c r="G42" i="8"/>
  <c r="H42" i="8" s="1"/>
  <c r="G70" i="8"/>
  <c r="H70" i="8" s="1"/>
  <c r="C22" i="11" s="1"/>
  <c r="G91" i="8"/>
  <c r="H91" i="8" s="1"/>
  <c r="C43" i="11" s="1"/>
  <c r="G110" i="8"/>
  <c r="H110" i="8" s="1"/>
  <c r="C62" i="11" s="1"/>
  <c r="G127" i="8"/>
  <c r="H127" i="8" s="1"/>
  <c r="C79" i="11" s="1"/>
  <c r="G146" i="8"/>
  <c r="H146" i="8" s="1"/>
  <c r="C98" i="11" s="1"/>
  <c r="G163" i="8"/>
  <c r="H163" i="8" s="1"/>
  <c r="C115" i="11" s="1"/>
  <c r="G182" i="8"/>
  <c r="H182" i="8" s="1"/>
  <c r="C134" i="11" s="1"/>
  <c r="G199" i="8"/>
  <c r="H199" i="8" s="1"/>
  <c r="C151" i="11" s="1"/>
  <c r="G218" i="8"/>
  <c r="H218" i="8" s="1"/>
  <c r="G235" i="8"/>
  <c r="H235" i="8" s="1"/>
  <c r="G254" i="8"/>
  <c r="H254" i="8" s="1"/>
  <c r="G271" i="8"/>
  <c r="H271" i="8" s="1"/>
  <c r="G290" i="8"/>
  <c r="H290" i="8" s="1"/>
  <c r="G307" i="8"/>
  <c r="H307" i="8" s="1"/>
  <c r="G13" i="8"/>
  <c r="H13" i="8" s="1"/>
  <c r="G43" i="8"/>
  <c r="H43" i="8" s="1"/>
  <c r="G71" i="8"/>
  <c r="H71" i="8" s="1"/>
  <c r="C23" i="11" s="1"/>
  <c r="G92" i="8"/>
  <c r="H92" i="8" s="1"/>
  <c r="C44" i="11" s="1"/>
  <c r="G111" i="8"/>
  <c r="H111" i="8" s="1"/>
  <c r="C63" i="11" s="1"/>
  <c r="G128" i="8"/>
  <c r="H128" i="8" s="1"/>
  <c r="C80" i="11" s="1"/>
  <c r="G147" i="8"/>
  <c r="H147" i="8" s="1"/>
  <c r="C99" i="11" s="1"/>
  <c r="G164" i="8"/>
  <c r="H164" i="8" s="1"/>
  <c r="C116" i="11" s="1"/>
  <c r="G183" i="8"/>
  <c r="H183" i="8" s="1"/>
  <c r="C135" i="11" s="1"/>
  <c r="G200" i="8"/>
  <c r="H200" i="8" s="1"/>
  <c r="C152" i="11" s="1"/>
  <c r="G219" i="8"/>
  <c r="H219" i="8" s="1"/>
  <c r="G236" i="8"/>
  <c r="H236" i="8" s="1"/>
  <c r="G255" i="8"/>
  <c r="H255" i="8" s="1"/>
  <c r="G272" i="8"/>
  <c r="H272" i="8" s="1"/>
  <c r="G291" i="8"/>
  <c r="H291" i="8" s="1"/>
  <c r="G308" i="8"/>
  <c r="H308" i="8" s="1"/>
  <c r="G46" i="8"/>
  <c r="H46" i="8" s="1"/>
  <c r="G114" i="8"/>
  <c r="H114" i="8" s="1"/>
  <c r="C66" i="11" s="1"/>
  <c r="G167" i="8"/>
  <c r="H167" i="8" s="1"/>
  <c r="C119" i="11" s="1"/>
  <c r="G239" i="8"/>
  <c r="H239" i="8" s="1"/>
  <c r="G294" i="8"/>
  <c r="H294" i="8" s="1"/>
  <c r="G14" i="8"/>
  <c r="H14" i="8" s="1"/>
  <c r="G45" i="8"/>
  <c r="H45" i="8" s="1"/>
  <c r="G73" i="8"/>
  <c r="H73" i="8" s="1"/>
  <c r="C25" i="11" s="1"/>
  <c r="G93" i="8"/>
  <c r="H93" i="8" s="1"/>
  <c r="C45" i="11" s="1"/>
  <c r="G113" i="8"/>
  <c r="H113" i="8" s="1"/>
  <c r="C65" i="11" s="1"/>
  <c r="G129" i="8"/>
  <c r="H129" i="8" s="1"/>
  <c r="C81" i="11" s="1"/>
  <c r="G149" i="8"/>
  <c r="H149" i="8" s="1"/>
  <c r="C101" i="11" s="1"/>
  <c r="G165" i="8"/>
  <c r="H165" i="8" s="1"/>
  <c r="C117" i="11" s="1"/>
  <c r="G185" i="8"/>
  <c r="H185" i="8" s="1"/>
  <c r="C137" i="11" s="1"/>
  <c r="G201" i="8"/>
  <c r="H201" i="8" s="1"/>
  <c r="C153" i="11" s="1"/>
  <c r="G221" i="8"/>
  <c r="H221" i="8" s="1"/>
  <c r="G237" i="8"/>
  <c r="H237" i="8" s="1"/>
  <c r="G257" i="8"/>
  <c r="H257" i="8" s="1"/>
  <c r="G273" i="8"/>
  <c r="H273" i="8" s="1"/>
  <c r="G293" i="8"/>
  <c r="H293" i="8" s="1"/>
  <c r="G309" i="8"/>
  <c r="H309" i="8" s="1"/>
  <c r="G74" i="8"/>
  <c r="H74" i="8" s="1"/>
  <c r="C26" i="11" s="1"/>
  <c r="G131" i="8"/>
  <c r="H131" i="8" s="1"/>
  <c r="C83" i="11" s="1"/>
  <c r="G186" i="8"/>
  <c r="H186" i="8" s="1"/>
  <c r="C138" i="11" s="1"/>
  <c r="G222" i="8"/>
  <c r="H222" i="8" s="1"/>
  <c r="G258" i="8"/>
  <c r="H258" i="8" s="1"/>
  <c r="G61" i="8"/>
  <c r="H61" i="8" s="1"/>
  <c r="C13" i="11" s="1"/>
  <c r="G141" i="8"/>
  <c r="H141" i="8" s="1"/>
  <c r="C93" i="11" s="1"/>
  <c r="G213" i="8"/>
  <c r="H213" i="8" s="1"/>
  <c r="C165" i="11" s="1"/>
  <c r="G285" i="8"/>
  <c r="H285" i="8" s="1"/>
  <c r="G104" i="8"/>
  <c r="H104" i="8" s="1"/>
  <c r="C56" i="11" s="1"/>
  <c r="G75" i="8"/>
  <c r="H75" i="8" s="1"/>
  <c r="C27" i="11" s="1"/>
  <c r="G151" i="8"/>
  <c r="H151" i="8" s="1"/>
  <c r="C103" i="11" s="1"/>
  <c r="G223" i="8"/>
  <c r="H223" i="8" s="1"/>
  <c r="G295" i="8"/>
  <c r="H295" i="8" s="1"/>
  <c r="G86" i="8"/>
  <c r="H86" i="8" s="1"/>
  <c r="C38" i="11" s="1"/>
  <c r="G159" i="8"/>
  <c r="H159" i="8" s="1"/>
  <c r="C111" i="11" s="1"/>
  <c r="G231" i="8"/>
  <c r="H231" i="8" s="1"/>
  <c r="G303" i="8"/>
  <c r="H303" i="8" s="1"/>
  <c r="G89" i="8"/>
  <c r="H89" i="8" s="1"/>
  <c r="C41" i="11" s="1"/>
  <c r="G161" i="8"/>
  <c r="H161" i="8" s="1"/>
  <c r="C113" i="11" s="1"/>
  <c r="G233" i="8"/>
  <c r="H233" i="8" s="1"/>
  <c r="G305" i="8"/>
  <c r="H305" i="8" s="1"/>
  <c r="G98" i="8"/>
  <c r="H98" i="8" s="1"/>
  <c r="C50" i="11" s="1"/>
  <c r="G170" i="8"/>
  <c r="H170" i="8" s="1"/>
  <c r="C122" i="11" s="1"/>
  <c r="G242" i="8"/>
  <c r="H242" i="8" s="1"/>
  <c r="G311" i="8"/>
  <c r="H311" i="8" s="1"/>
  <c r="G7" i="8"/>
  <c r="H7" i="8" s="1"/>
  <c r="G176" i="8"/>
  <c r="H176" i="8" s="1"/>
  <c r="C128" i="11" s="1"/>
  <c r="G248" i="8"/>
  <c r="H248" i="8" s="1"/>
  <c r="G2" i="8"/>
  <c r="H2" i="8" s="1"/>
  <c r="G60" i="8"/>
  <c r="H60" i="8" s="1"/>
  <c r="C12" i="11" s="1"/>
  <c r="G140" i="8"/>
  <c r="H140" i="8" s="1"/>
  <c r="C92" i="11" s="1"/>
  <c r="G212" i="8"/>
  <c r="H212" i="8" s="1"/>
  <c r="C164" i="11" s="1"/>
  <c r="G284" i="8"/>
  <c r="H284" i="8" s="1"/>
  <c r="G10" i="8"/>
  <c r="H10" i="8" s="1"/>
  <c r="G105" i="8"/>
  <c r="H105" i="8" s="1"/>
  <c r="C57" i="11" s="1"/>
  <c r="G177" i="8"/>
  <c r="H177" i="8" s="1"/>
  <c r="C129" i="11" s="1"/>
  <c r="G249" i="8"/>
  <c r="H249" i="8" s="1"/>
  <c r="G31" i="8"/>
  <c r="H31" i="8" s="1"/>
  <c r="G195" i="8"/>
  <c r="H195" i="8" s="1"/>
  <c r="C147" i="11" s="1"/>
  <c r="G269" i="8"/>
  <c r="H269" i="8" s="1"/>
  <c r="G23" i="8"/>
  <c r="H23" i="8" s="1"/>
  <c r="G115" i="8"/>
  <c r="H115" i="8" s="1"/>
  <c r="C67" i="11" s="1"/>
  <c r="G187" i="8"/>
  <c r="H187" i="8" s="1"/>
  <c r="C139" i="11" s="1"/>
  <c r="G259" i="8"/>
  <c r="H259" i="8" s="1"/>
  <c r="G123" i="8"/>
  <c r="H123" i="8" s="1"/>
  <c r="C75" i="11" s="1"/>
  <c r="G197" i="8"/>
  <c r="H197" i="8" s="1"/>
  <c r="C149" i="11" s="1"/>
  <c r="G206" i="8"/>
  <c r="H206" i="8" s="1"/>
  <c r="C158" i="11" s="1"/>
  <c r="G267" i="8"/>
  <c r="H267" i="8" s="1"/>
  <c r="G37" i="8"/>
  <c r="H37" i="8" s="1"/>
  <c r="G125" i="8"/>
  <c r="H125" i="8" s="1"/>
  <c r="C77" i="11" s="1"/>
  <c r="G47" i="8"/>
  <c r="H47" i="8" s="1"/>
  <c r="G134" i="8"/>
  <c r="H134" i="8" s="1"/>
  <c r="C86" i="11" s="1"/>
  <c r="G278" i="8"/>
  <c r="H278" i="8" s="1"/>
  <c r="K8" i="8"/>
  <c r="L8" i="8" s="1"/>
  <c r="K20" i="8"/>
  <c r="L20" i="8" s="1"/>
  <c r="K32" i="8"/>
  <c r="L32" i="8" s="1"/>
  <c r="K44" i="8"/>
  <c r="L44" i="8" s="1"/>
  <c r="K56" i="8"/>
  <c r="L56" i="8" s="1"/>
  <c r="D8" i="11" s="1"/>
  <c r="K68" i="8"/>
  <c r="L68" i="8" s="1"/>
  <c r="D20" i="11" s="1"/>
  <c r="K80" i="8"/>
  <c r="L80" i="8" s="1"/>
  <c r="D32" i="11" s="1"/>
  <c r="K92" i="8"/>
  <c r="L92" i="8" s="1"/>
  <c r="D44" i="11" s="1"/>
  <c r="K104" i="8"/>
  <c r="L104" i="8" s="1"/>
  <c r="D56" i="11" s="1"/>
  <c r="K116" i="8"/>
  <c r="L116" i="8" s="1"/>
  <c r="D68" i="11" s="1"/>
  <c r="K128" i="8"/>
  <c r="L128" i="8" s="1"/>
  <c r="D80" i="11" s="1"/>
  <c r="K140" i="8"/>
  <c r="L140" i="8" s="1"/>
  <c r="D92" i="11" s="1"/>
  <c r="K152" i="8"/>
  <c r="L152" i="8" s="1"/>
  <c r="D104" i="11" s="1"/>
  <c r="K164" i="8"/>
  <c r="L164" i="8" s="1"/>
  <c r="D116" i="11" s="1"/>
  <c r="K176" i="8"/>
  <c r="L176" i="8" s="1"/>
  <c r="D128" i="11" s="1"/>
  <c r="K188" i="8"/>
  <c r="L188" i="8" s="1"/>
  <c r="D140" i="11" s="1"/>
  <c r="K200" i="8"/>
  <c r="L200" i="8" s="1"/>
  <c r="D152" i="11" s="1"/>
  <c r="K212" i="8"/>
  <c r="L212" i="8" s="1"/>
  <c r="D164" i="11" s="1"/>
  <c r="K224" i="8"/>
  <c r="L224" i="8" s="1"/>
  <c r="K236" i="8"/>
  <c r="L236" i="8" s="1"/>
  <c r="K248" i="8"/>
  <c r="L248" i="8" s="1"/>
  <c r="K260" i="8"/>
  <c r="L260" i="8" s="1"/>
  <c r="K272" i="8"/>
  <c r="L272" i="8" s="1"/>
  <c r="K284" i="8"/>
  <c r="L284" i="8" s="1"/>
  <c r="K296" i="8"/>
  <c r="L296" i="8" s="1"/>
  <c r="K308" i="8"/>
  <c r="L308" i="8" s="1"/>
  <c r="K9" i="8"/>
  <c r="L9" i="8" s="1"/>
  <c r="K21" i="8"/>
  <c r="L21" i="8" s="1"/>
  <c r="K33" i="8"/>
  <c r="L33" i="8" s="1"/>
  <c r="K45" i="8"/>
  <c r="L45" i="8" s="1"/>
  <c r="K57" i="8"/>
  <c r="L57" i="8" s="1"/>
  <c r="D9" i="11" s="1"/>
  <c r="K69" i="8"/>
  <c r="L69" i="8" s="1"/>
  <c r="D21" i="11" s="1"/>
  <c r="K81" i="8"/>
  <c r="L81" i="8" s="1"/>
  <c r="D33" i="11" s="1"/>
  <c r="K93" i="8"/>
  <c r="L93" i="8" s="1"/>
  <c r="D45" i="11" s="1"/>
  <c r="K105" i="8"/>
  <c r="L105" i="8" s="1"/>
  <c r="D57" i="11" s="1"/>
  <c r="K117" i="8"/>
  <c r="L117" i="8" s="1"/>
  <c r="D69" i="11" s="1"/>
  <c r="K129" i="8"/>
  <c r="L129" i="8" s="1"/>
  <c r="D81" i="11" s="1"/>
  <c r="K141" i="8"/>
  <c r="L141" i="8" s="1"/>
  <c r="D93" i="11" s="1"/>
  <c r="K153" i="8"/>
  <c r="L153" i="8" s="1"/>
  <c r="D105" i="11" s="1"/>
  <c r="K165" i="8"/>
  <c r="L165" i="8" s="1"/>
  <c r="D117" i="11" s="1"/>
  <c r="K177" i="8"/>
  <c r="L177" i="8" s="1"/>
  <c r="D129" i="11" s="1"/>
  <c r="K189" i="8"/>
  <c r="L189" i="8" s="1"/>
  <c r="D141" i="11" s="1"/>
  <c r="K201" i="8"/>
  <c r="L201" i="8" s="1"/>
  <c r="D153" i="11" s="1"/>
  <c r="K213" i="8"/>
  <c r="L213" i="8" s="1"/>
  <c r="D165" i="11" s="1"/>
  <c r="K225" i="8"/>
  <c r="L225" i="8" s="1"/>
  <c r="K237" i="8"/>
  <c r="L237" i="8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12" i="8"/>
  <c r="L12" i="8" s="1"/>
  <c r="K24" i="8"/>
  <c r="L24" i="8" s="1"/>
  <c r="K36" i="8"/>
  <c r="L36" i="8" s="1"/>
  <c r="K48" i="8"/>
  <c r="L48" i="8" s="1"/>
  <c r="K60" i="8"/>
  <c r="L60" i="8" s="1"/>
  <c r="D12" i="11" s="1"/>
  <c r="K72" i="8"/>
  <c r="L72" i="8" s="1"/>
  <c r="D24" i="11" s="1"/>
  <c r="K84" i="8"/>
  <c r="L84" i="8" s="1"/>
  <c r="K96" i="8"/>
  <c r="L96" i="8" s="1"/>
  <c r="K108" i="8"/>
  <c r="L108" i="8" s="1"/>
  <c r="D60" i="11" s="1"/>
  <c r="K120" i="8"/>
  <c r="L120" i="8" s="1"/>
  <c r="D72" i="11" s="1"/>
  <c r="K132" i="8"/>
  <c r="L132" i="8" s="1"/>
  <c r="D84" i="11" s="1"/>
  <c r="K144" i="8"/>
  <c r="L144" i="8" s="1"/>
  <c r="D96" i="11" s="1"/>
  <c r="K156" i="8"/>
  <c r="L156" i="8" s="1"/>
  <c r="D108" i="11" s="1"/>
  <c r="K168" i="8"/>
  <c r="L168" i="8" s="1"/>
  <c r="D120" i="11" s="1"/>
  <c r="K180" i="8"/>
  <c r="L180" i="8" s="1"/>
  <c r="D132" i="11" s="1"/>
  <c r="K192" i="8"/>
  <c r="L192" i="8" s="1"/>
  <c r="D144" i="11" s="1"/>
  <c r="K204" i="8"/>
  <c r="L204" i="8" s="1"/>
  <c r="D156" i="11" s="1"/>
  <c r="K216" i="8"/>
  <c r="L216" i="8" s="1"/>
  <c r="D168" i="11" s="1"/>
  <c r="K228" i="8"/>
  <c r="L228" i="8" s="1"/>
  <c r="K240" i="8"/>
  <c r="L240" i="8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4" i="8"/>
  <c r="L4" i="8" s="1"/>
  <c r="K19" i="8"/>
  <c r="L19" i="8" s="1"/>
  <c r="K37" i="8"/>
  <c r="L37" i="8" s="1"/>
  <c r="K52" i="8"/>
  <c r="L52" i="8" s="1"/>
  <c r="D4" i="11" s="1"/>
  <c r="K67" i="8"/>
  <c r="L67" i="8" s="1"/>
  <c r="D19" i="11" s="1"/>
  <c r="K85" i="8"/>
  <c r="L85" i="8" s="1"/>
  <c r="K100" i="8"/>
  <c r="L100" i="8" s="1"/>
  <c r="K115" i="8"/>
  <c r="L115" i="8" s="1"/>
  <c r="D67" i="11" s="1"/>
  <c r="K133" i="8"/>
  <c r="L133" i="8" s="1"/>
  <c r="D85" i="11" s="1"/>
  <c r="K148" i="8"/>
  <c r="L148" i="8" s="1"/>
  <c r="D100" i="11" s="1"/>
  <c r="K163" i="8"/>
  <c r="L163" i="8" s="1"/>
  <c r="D115" i="11" s="1"/>
  <c r="K181" i="8"/>
  <c r="L181" i="8" s="1"/>
  <c r="D133" i="11" s="1"/>
  <c r="K196" i="8"/>
  <c r="L196" i="8" s="1"/>
  <c r="D148" i="11" s="1"/>
  <c r="K211" i="8"/>
  <c r="L211" i="8" s="1"/>
  <c r="D163" i="11" s="1"/>
  <c r="K229" i="8"/>
  <c r="L229" i="8" s="1"/>
  <c r="K244" i="8"/>
  <c r="L244" i="8" s="1"/>
  <c r="K259" i="8"/>
  <c r="L259" i="8" s="1"/>
  <c r="K277" i="8"/>
  <c r="L277" i="8" s="1"/>
  <c r="K292" i="8"/>
  <c r="L292" i="8" s="1"/>
  <c r="K307" i="8"/>
  <c r="L307" i="8" s="1"/>
  <c r="K5" i="8"/>
  <c r="L5" i="8" s="1"/>
  <c r="K22" i="8"/>
  <c r="L22" i="8" s="1"/>
  <c r="K38" i="8"/>
  <c r="L38" i="8" s="1"/>
  <c r="K53" i="8"/>
  <c r="L53" i="8" s="1"/>
  <c r="D5" i="11" s="1"/>
  <c r="K70" i="8"/>
  <c r="L70" i="8" s="1"/>
  <c r="D22" i="11" s="1"/>
  <c r="K86" i="8"/>
  <c r="L86" i="8" s="1"/>
  <c r="D38" i="11" s="1"/>
  <c r="K101" i="8"/>
  <c r="L101" i="8" s="1"/>
  <c r="D53" i="11" s="1"/>
  <c r="K118" i="8"/>
  <c r="L118" i="8" s="1"/>
  <c r="D70" i="11" s="1"/>
  <c r="K134" i="8"/>
  <c r="L134" i="8" s="1"/>
  <c r="D86" i="11" s="1"/>
  <c r="K149" i="8"/>
  <c r="L149" i="8" s="1"/>
  <c r="D101" i="11" s="1"/>
  <c r="K166" i="8"/>
  <c r="L166" i="8" s="1"/>
  <c r="D118" i="11" s="1"/>
  <c r="K182" i="8"/>
  <c r="L182" i="8" s="1"/>
  <c r="D134" i="11" s="1"/>
  <c r="K197" i="8"/>
  <c r="L197" i="8" s="1"/>
  <c r="D149" i="11" s="1"/>
  <c r="K214" i="8"/>
  <c r="L214" i="8" s="1"/>
  <c r="D166" i="11" s="1"/>
  <c r="K230" i="8"/>
  <c r="L230" i="8" s="1"/>
  <c r="K245" i="8"/>
  <c r="L245" i="8" s="1"/>
  <c r="K262" i="8"/>
  <c r="L262" i="8" s="1"/>
  <c r="K278" i="8"/>
  <c r="L278" i="8" s="1"/>
  <c r="K293" i="8"/>
  <c r="L293" i="8" s="1"/>
  <c r="K310" i="8"/>
  <c r="L310" i="8" s="1"/>
  <c r="K6" i="8"/>
  <c r="L6" i="8" s="1"/>
  <c r="K23" i="8"/>
  <c r="L23" i="8" s="1"/>
  <c r="K39" i="8"/>
  <c r="L39" i="8" s="1"/>
  <c r="K54" i="8"/>
  <c r="L54" i="8" s="1"/>
  <c r="D6" i="11" s="1"/>
  <c r="K71" i="8"/>
  <c r="L71" i="8" s="1"/>
  <c r="D23" i="11" s="1"/>
  <c r="K87" i="8"/>
  <c r="L87" i="8" s="1"/>
  <c r="D39" i="11" s="1"/>
  <c r="K102" i="8"/>
  <c r="L102" i="8" s="1"/>
  <c r="K119" i="8"/>
  <c r="L119" i="8" s="1"/>
  <c r="D71" i="11" s="1"/>
  <c r="K135" i="8"/>
  <c r="L135" i="8" s="1"/>
  <c r="D87" i="11" s="1"/>
  <c r="K150" i="8"/>
  <c r="L150" i="8" s="1"/>
  <c r="D102" i="11" s="1"/>
  <c r="K167" i="8"/>
  <c r="L167" i="8" s="1"/>
  <c r="D119" i="11" s="1"/>
  <c r="K183" i="8"/>
  <c r="L183" i="8" s="1"/>
  <c r="D135" i="11" s="1"/>
  <c r="K198" i="8"/>
  <c r="L198" i="8" s="1"/>
  <c r="D150" i="11" s="1"/>
  <c r="K215" i="8"/>
  <c r="L215" i="8" s="1"/>
  <c r="D167" i="11" s="1"/>
  <c r="K231" i="8"/>
  <c r="L231" i="8" s="1"/>
  <c r="K246" i="8"/>
  <c r="L246" i="8" s="1"/>
  <c r="K263" i="8"/>
  <c r="L263" i="8" s="1"/>
  <c r="K279" i="8"/>
  <c r="L279" i="8" s="1"/>
  <c r="K294" i="8"/>
  <c r="L294" i="8" s="1"/>
  <c r="K311" i="8"/>
  <c r="L311" i="8" s="1"/>
  <c r="K7" i="8"/>
  <c r="L7" i="8" s="1"/>
  <c r="K25" i="8"/>
  <c r="L25" i="8" s="1"/>
  <c r="K40" i="8"/>
  <c r="L40" i="8" s="1"/>
  <c r="K55" i="8"/>
  <c r="L55" i="8" s="1"/>
  <c r="D7" i="11" s="1"/>
  <c r="K73" i="8"/>
  <c r="L73" i="8" s="1"/>
  <c r="K88" i="8"/>
  <c r="L88" i="8" s="1"/>
  <c r="K103" i="8"/>
  <c r="L103" i="8" s="1"/>
  <c r="D55" i="11" s="1"/>
  <c r="K121" i="8"/>
  <c r="L121" i="8" s="1"/>
  <c r="D73" i="11" s="1"/>
  <c r="K136" i="8"/>
  <c r="L136" i="8" s="1"/>
  <c r="D88" i="11" s="1"/>
  <c r="K151" i="8"/>
  <c r="L151" i="8" s="1"/>
  <c r="D103" i="11" s="1"/>
  <c r="K169" i="8"/>
  <c r="L169" i="8" s="1"/>
  <c r="D121" i="11" s="1"/>
  <c r="K184" i="8"/>
  <c r="L184" i="8" s="1"/>
  <c r="D136" i="11" s="1"/>
  <c r="K199" i="8"/>
  <c r="L199" i="8" s="1"/>
  <c r="D151" i="11" s="1"/>
  <c r="K217" i="8"/>
  <c r="L217" i="8" s="1"/>
  <c r="D169" i="11" s="1"/>
  <c r="K232" i="8"/>
  <c r="L232" i="8" s="1"/>
  <c r="K247" i="8"/>
  <c r="L247" i="8" s="1"/>
  <c r="K265" i="8"/>
  <c r="L265" i="8" s="1"/>
  <c r="K280" i="8"/>
  <c r="L280" i="8" s="1"/>
  <c r="K295" i="8"/>
  <c r="L295" i="8" s="1"/>
  <c r="K313" i="8"/>
  <c r="L313" i="8" s="1"/>
  <c r="K13" i="8"/>
  <c r="L13" i="8" s="1"/>
  <c r="K28" i="8"/>
  <c r="L28" i="8" s="1"/>
  <c r="K43" i="8"/>
  <c r="L43" i="8" s="1"/>
  <c r="K61" i="8"/>
  <c r="L61" i="8" s="1"/>
  <c r="K76" i="8"/>
  <c r="L76" i="8" s="1"/>
  <c r="K91" i="8"/>
  <c r="L91" i="8" s="1"/>
  <c r="K109" i="8"/>
  <c r="L109" i="8" s="1"/>
  <c r="D61" i="11" s="1"/>
  <c r="K124" i="8"/>
  <c r="L124" i="8" s="1"/>
  <c r="D76" i="11" s="1"/>
  <c r="K139" i="8"/>
  <c r="L139" i="8" s="1"/>
  <c r="D91" i="11" s="1"/>
  <c r="K157" i="8"/>
  <c r="L157" i="8" s="1"/>
  <c r="D109" i="11" s="1"/>
  <c r="K172" i="8"/>
  <c r="L172" i="8" s="1"/>
  <c r="D124" i="11" s="1"/>
  <c r="K187" i="8"/>
  <c r="L187" i="8" s="1"/>
  <c r="D139" i="11" s="1"/>
  <c r="K205" i="8"/>
  <c r="L205" i="8" s="1"/>
  <c r="D157" i="11" s="1"/>
  <c r="K220" i="8"/>
  <c r="L220" i="8" s="1"/>
  <c r="K235" i="8"/>
  <c r="L235" i="8" s="1"/>
  <c r="K253" i="8"/>
  <c r="L253" i="8" s="1"/>
  <c r="K268" i="8"/>
  <c r="L268" i="8" s="1"/>
  <c r="K283" i="8"/>
  <c r="L283" i="8" s="1"/>
  <c r="K301" i="8"/>
  <c r="L301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4" i="8"/>
  <c r="L14" i="8" s="1"/>
  <c r="K29" i="8"/>
  <c r="L29" i="8" s="1"/>
  <c r="K46" i="8"/>
  <c r="L46" i="8" s="1"/>
  <c r="K62" i="8"/>
  <c r="L62" i="8" s="1"/>
  <c r="D14" i="11" s="1"/>
  <c r="K77" i="8"/>
  <c r="L77" i="8" s="1"/>
  <c r="D29" i="11" s="1"/>
  <c r="K94" i="8"/>
  <c r="L94" i="8" s="1"/>
  <c r="K110" i="8"/>
  <c r="L110" i="8" s="1"/>
  <c r="K125" i="8"/>
  <c r="L125" i="8" s="1"/>
  <c r="D77" i="11" s="1"/>
  <c r="K142" i="8"/>
  <c r="L142" i="8" s="1"/>
  <c r="D94" i="11" s="1"/>
  <c r="K158" i="8"/>
  <c r="L158" i="8" s="1"/>
  <c r="D110" i="11" s="1"/>
  <c r="K173" i="8"/>
  <c r="L173" i="8" s="1"/>
  <c r="D125" i="11" s="1"/>
  <c r="K190" i="8"/>
  <c r="L190" i="8" s="1"/>
  <c r="D142" i="11" s="1"/>
  <c r="K206" i="8"/>
  <c r="L206" i="8" s="1"/>
  <c r="D158" i="11" s="1"/>
  <c r="K221" i="8"/>
  <c r="L221" i="8" s="1"/>
  <c r="K238" i="8"/>
  <c r="L238" i="8" s="1"/>
  <c r="K254" i="8"/>
  <c r="L254" i="8" s="1"/>
  <c r="K269" i="8"/>
  <c r="L269" i="8" s="1"/>
  <c r="K286" i="8"/>
  <c r="L286" i="8" s="1"/>
  <c r="K10" i="8"/>
  <c r="L10" i="8" s="1"/>
  <c r="K41" i="8"/>
  <c r="L41" i="8" s="1"/>
  <c r="K74" i="8"/>
  <c r="L74" i="8" s="1"/>
  <c r="D26" i="11" s="1"/>
  <c r="K106" i="8"/>
  <c r="L106" i="8" s="1"/>
  <c r="D58" i="11" s="1"/>
  <c r="K137" i="8"/>
  <c r="L137" i="8" s="1"/>
  <c r="D89" i="11" s="1"/>
  <c r="K170" i="8"/>
  <c r="L170" i="8" s="1"/>
  <c r="D122" i="11" s="1"/>
  <c r="K202" i="8"/>
  <c r="L202" i="8" s="1"/>
  <c r="D154" i="11" s="1"/>
  <c r="K233" i="8"/>
  <c r="L233" i="8" s="1"/>
  <c r="K266" i="8"/>
  <c r="L266" i="8" s="1"/>
  <c r="K298" i="8"/>
  <c r="L298" i="8" s="1"/>
  <c r="K11" i="8"/>
  <c r="L11" i="8" s="1"/>
  <c r="K42" i="8"/>
  <c r="L42" i="8" s="1"/>
  <c r="K75" i="8"/>
  <c r="L75" i="8" s="1"/>
  <c r="K107" i="8"/>
  <c r="L107" i="8" s="1"/>
  <c r="D59" i="11" s="1"/>
  <c r="K138" i="8"/>
  <c r="L138" i="8" s="1"/>
  <c r="D90" i="11" s="1"/>
  <c r="K171" i="8"/>
  <c r="L171" i="8" s="1"/>
  <c r="D123" i="11" s="1"/>
  <c r="K203" i="8"/>
  <c r="L203" i="8" s="1"/>
  <c r="D155" i="11" s="1"/>
  <c r="K234" i="8"/>
  <c r="L234" i="8" s="1"/>
  <c r="K267" i="8"/>
  <c r="L267" i="8" s="1"/>
  <c r="K299" i="8"/>
  <c r="L299" i="8" s="1"/>
  <c r="K15" i="8"/>
  <c r="L15" i="8" s="1"/>
  <c r="K47" i="8"/>
  <c r="L47" i="8" s="1"/>
  <c r="K78" i="8"/>
  <c r="L78" i="8" s="1"/>
  <c r="D30" i="11" s="1"/>
  <c r="K111" i="8"/>
  <c r="L111" i="8" s="1"/>
  <c r="K143" i="8"/>
  <c r="L143" i="8" s="1"/>
  <c r="D95" i="11" s="1"/>
  <c r="K174" i="8"/>
  <c r="L174" i="8" s="1"/>
  <c r="D126" i="11" s="1"/>
  <c r="K207" i="8"/>
  <c r="L207" i="8" s="1"/>
  <c r="D159" i="11" s="1"/>
  <c r="K239" i="8"/>
  <c r="L239" i="8" s="1"/>
  <c r="K270" i="8"/>
  <c r="L270" i="8" s="1"/>
  <c r="K302" i="8"/>
  <c r="L302" i="8" s="1"/>
  <c r="K16" i="8"/>
  <c r="L16" i="8" s="1"/>
  <c r="K49" i="8"/>
  <c r="L49" i="8" s="1"/>
  <c r="K79" i="8"/>
  <c r="L79" i="8" s="1"/>
  <c r="K112" i="8"/>
  <c r="L112" i="8" s="1"/>
  <c r="D64" i="11" s="1"/>
  <c r="K145" i="8"/>
  <c r="L145" i="8" s="1"/>
  <c r="D97" i="11" s="1"/>
  <c r="K175" i="8"/>
  <c r="L175" i="8" s="1"/>
  <c r="D127" i="11" s="1"/>
  <c r="K208" i="8"/>
  <c r="L208" i="8" s="1"/>
  <c r="D160" i="11" s="1"/>
  <c r="K241" i="8"/>
  <c r="L241" i="8" s="1"/>
  <c r="K271" i="8"/>
  <c r="L271" i="8" s="1"/>
  <c r="K303" i="8"/>
  <c r="L303" i="8" s="1"/>
  <c r="K26" i="8"/>
  <c r="L26" i="8" s="1"/>
  <c r="K58" i="8"/>
  <c r="L58" i="8" s="1"/>
  <c r="D10" i="11" s="1"/>
  <c r="K89" i="8"/>
  <c r="L89" i="8" s="1"/>
  <c r="D41" i="11" s="1"/>
  <c r="K122" i="8"/>
  <c r="L122" i="8" s="1"/>
  <c r="K154" i="8"/>
  <c r="L154" i="8" s="1"/>
  <c r="D106" i="11" s="1"/>
  <c r="K185" i="8"/>
  <c r="L185" i="8" s="1"/>
  <c r="D137" i="11" s="1"/>
  <c r="K218" i="8"/>
  <c r="L218" i="8" s="1"/>
  <c r="K250" i="8"/>
  <c r="L250" i="8" s="1"/>
  <c r="K281" i="8"/>
  <c r="L281" i="8" s="1"/>
  <c r="K306" i="8"/>
  <c r="L306" i="8" s="1"/>
  <c r="K65" i="8"/>
  <c r="L65" i="8" s="1"/>
  <c r="D17" i="11" s="1"/>
  <c r="K161" i="8"/>
  <c r="L161" i="8" s="1"/>
  <c r="D113" i="11" s="1"/>
  <c r="K226" i="8"/>
  <c r="L226" i="8" s="1"/>
  <c r="K27" i="8"/>
  <c r="L27" i="8" s="1"/>
  <c r="K59" i="8"/>
  <c r="L59" i="8" s="1"/>
  <c r="D11" i="11" s="1"/>
  <c r="K90" i="8"/>
  <c r="L90" i="8" s="1"/>
  <c r="D42" i="11" s="1"/>
  <c r="K123" i="8"/>
  <c r="L123" i="8" s="1"/>
  <c r="D75" i="11" s="1"/>
  <c r="K155" i="8"/>
  <c r="L155" i="8" s="1"/>
  <c r="D107" i="11" s="1"/>
  <c r="K186" i="8"/>
  <c r="L186" i="8" s="1"/>
  <c r="D138" i="11" s="1"/>
  <c r="K219" i="8"/>
  <c r="L219" i="8" s="1"/>
  <c r="K251" i="8"/>
  <c r="L251" i="8" s="1"/>
  <c r="K282" i="8"/>
  <c r="L282" i="8" s="1"/>
  <c r="K2" i="8"/>
  <c r="L2" i="8" s="1"/>
  <c r="K30" i="8"/>
  <c r="L30" i="8" s="1"/>
  <c r="K63" i="8"/>
  <c r="L63" i="8" s="1"/>
  <c r="D15" i="11" s="1"/>
  <c r="K95" i="8"/>
  <c r="L95" i="8" s="1"/>
  <c r="D47" i="11" s="1"/>
  <c r="K126" i="8"/>
  <c r="L126" i="8" s="1"/>
  <c r="D78" i="11" s="1"/>
  <c r="K159" i="8"/>
  <c r="L159" i="8" s="1"/>
  <c r="D111" i="11" s="1"/>
  <c r="K191" i="8"/>
  <c r="L191" i="8" s="1"/>
  <c r="D143" i="11" s="1"/>
  <c r="K222" i="8"/>
  <c r="L222" i="8" s="1"/>
  <c r="K255" i="8"/>
  <c r="L255" i="8" s="1"/>
  <c r="K287" i="8"/>
  <c r="L287" i="8" s="1"/>
  <c r="K130" i="8"/>
  <c r="L130" i="8" s="1"/>
  <c r="D82" i="11" s="1"/>
  <c r="K257" i="8"/>
  <c r="L257" i="8" s="1"/>
  <c r="K31" i="8"/>
  <c r="L31" i="8" s="1"/>
  <c r="K64" i="8"/>
  <c r="L64" i="8" s="1"/>
  <c r="D16" i="11" s="1"/>
  <c r="K97" i="8"/>
  <c r="L97" i="8" s="1"/>
  <c r="K127" i="8"/>
  <c r="L127" i="8" s="1"/>
  <c r="D79" i="11" s="1"/>
  <c r="K160" i="8"/>
  <c r="L160" i="8" s="1"/>
  <c r="D112" i="11" s="1"/>
  <c r="K193" i="8"/>
  <c r="L193" i="8" s="1"/>
  <c r="D145" i="11" s="1"/>
  <c r="K223" i="8"/>
  <c r="L223" i="8" s="1"/>
  <c r="K256" i="8"/>
  <c r="L256" i="8" s="1"/>
  <c r="K289" i="8"/>
  <c r="L289" i="8" s="1"/>
  <c r="K34" i="8"/>
  <c r="L34" i="8" s="1"/>
  <c r="K98" i="8"/>
  <c r="L98" i="8" s="1"/>
  <c r="D50" i="11" s="1"/>
  <c r="K194" i="8"/>
  <c r="L194" i="8" s="1"/>
  <c r="D146" i="11" s="1"/>
  <c r="K290" i="8"/>
  <c r="L290" i="8" s="1"/>
  <c r="K3" i="8"/>
  <c r="L3" i="8" s="1"/>
  <c r="K131" i="8"/>
  <c r="L131" i="8" s="1"/>
  <c r="D83" i="11" s="1"/>
  <c r="K258" i="8"/>
  <c r="L258" i="8" s="1"/>
  <c r="K17" i="8"/>
  <c r="L17" i="8" s="1"/>
  <c r="K146" i="8"/>
  <c r="L146" i="8" s="1"/>
  <c r="D98" i="11" s="1"/>
  <c r="K274" i="8"/>
  <c r="L274" i="8" s="1"/>
  <c r="K18" i="8"/>
  <c r="L18" i="8" s="1"/>
  <c r="K147" i="8"/>
  <c r="L147" i="8" s="1"/>
  <c r="D99" i="11" s="1"/>
  <c r="K275" i="8"/>
  <c r="L275" i="8" s="1"/>
  <c r="K35" i="8"/>
  <c r="L35" i="8" s="1"/>
  <c r="K162" i="8"/>
  <c r="L162" i="8" s="1"/>
  <c r="D114" i="11" s="1"/>
  <c r="K291" i="8"/>
  <c r="L291" i="8" s="1"/>
  <c r="K50" i="8"/>
  <c r="L50" i="8" s="1"/>
  <c r="D2" i="11" s="1"/>
  <c r="K178" i="8"/>
  <c r="L178" i="8" s="1"/>
  <c r="D130" i="11" s="1"/>
  <c r="K304" i="8"/>
  <c r="L304" i="8" s="1"/>
  <c r="K51" i="8"/>
  <c r="L51" i="8" s="1"/>
  <c r="D3" i="11" s="1"/>
  <c r="K179" i="8"/>
  <c r="L179" i="8" s="1"/>
  <c r="D131" i="11" s="1"/>
  <c r="K305" i="8"/>
  <c r="L305" i="8" s="1"/>
  <c r="K114" i="8"/>
  <c r="L114" i="8" s="1"/>
  <c r="K243" i="8"/>
  <c r="L243" i="8" s="1"/>
  <c r="K66" i="8"/>
  <c r="L66" i="8" s="1"/>
  <c r="K195" i="8"/>
  <c r="L195" i="8" s="1"/>
  <c r="D147" i="11" s="1"/>
  <c r="K210" i="8"/>
  <c r="L210" i="8" s="1"/>
  <c r="D162" i="11" s="1"/>
  <c r="K82" i="8"/>
  <c r="L82" i="8" s="1"/>
  <c r="D34" i="11" s="1"/>
  <c r="K209" i="8"/>
  <c r="L209" i="8" s="1"/>
  <c r="D161" i="11" s="1"/>
  <c r="K83" i="8"/>
  <c r="L83" i="8" s="1"/>
  <c r="D35" i="11" s="1"/>
  <c r="K99" i="8"/>
  <c r="L99" i="8" s="1"/>
  <c r="D51" i="11" s="1"/>
  <c r="K227" i="8"/>
  <c r="L227" i="8" s="1"/>
  <c r="K113" i="8"/>
  <c r="L113" i="8" s="1"/>
  <c r="D65" i="11" s="1"/>
  <c r="K242" i="8"/>
  <c r="L242" i="8" s="1"/>
  <c r="I32" i="13"/>
  <c r="I7" i="13"/>
  <c r="I26" i="13"/>
  <c r="I6" i="13"/>
  <c r="I39" i="13"/>
  <c r="I10" i="13"/>
  <c r="I8" i="13"/>
  <c r="I9" i="13"/>
  <c r="I31" i="13"/>
  <c r="I30" i="13"/>
  <c r="I15" i="13"/>
  <c r="I38" i="13"/>
  <c r="I51" i="13"/>
  <c r="I37" i="13"/>
  <c r="I46" i="13" l="1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65" i="13" l="1"/>
  <c r="I168" i="13"/>
  <c r="I169" i="13"/>
  <c r="I164" i="13"/>
  <c r="I163" i="13"/>
  <c r="I166" i="13"/>
  <c r="I161" i="13"/>
  <c r="I167" i="13"/>
  <c r="I162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H156" i="13" l="1"/>
  <c r="H157" i="13" l="1"/>
  <c r="H158" i="13" l="1"/>
  <c r="H159" i="13" l="1"/>
  <c r="H160" i="13" l="1"/>
  <c r="H161" i="13" l="1"/>
  <c r="H162" i="13" l="1"/>
  <c r="H163" i="13" l="1"/>
  <c r="H164" i="13" l="1"/>
  <c r="H165" i="13" l="1"/>
  <c r="H166" i="13" l="1"/>
  <c r="H167" i="13" l="1"/>
  <c r="H168" i="13" l="1"/>
  <c r="H169" i="13" l="1"/>
  <c r="H170" i="13" l="1"/>
</calcChain>
</file>

<file path=xl/sharedStrings.xml><?xml version="1.0" encoding="utf-8"?>
<sst xmlns="http://schemas.openxmlformats.org/spreadsheetml/2006/main" count="96" uniqueCount="73">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</sst>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F6" sqref="F6"/>
    </sheetView>
  </sheetViews>
  <sheetFormatPr defaultRowHeight="14.5" x14ac:dyDescent="0.35"/>
  <cols>
    <col min="4" max="5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  <c r="G1" t="s">
        <v>72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2019</v>
      </c>
      <c r="B3">
        <v>1</v>
      </c>
      <c r="C3" s="1">
        <v>43406.79</v>
      </c>
      <c r="D3">
        <v>0</v>
      </c>
      <c r="E3" s="1">
        <v>91558.45</v>
      </c>
      <c r="G3" s="2">
        <f>'8. Model Variables'!C2-C3</f>
        <v>1.7776363965822384E-3</v>
      </c>
      <c r="H3" s="2">
        <f>'8. Model Variables'!D2-D3</f>
        <v>0</v>
      </c>
      <c r="I3" s="2">
        <f>E3-'8. Model Variables'!F2</f>
        <v>-7.2178150003310293E-4</v>
      </c>
    </row>
    <row r="4" spans="1:9" x14ac:dyDescent="0.35">
      <c r="A4">
        <v>2019</v>
      </c>
      <c r="B4">
        <v>2</v>
      </c>
      <c r="C4" s="1">
        <v>34955.949999999997</v>
      </c>
      <c r="D4">
        <v>0</v>
      </c>
      <c r="E4" s="1">
        <v>83153.98</v>
      </c>
      <c r="G4" s="2">
        <f>'8. Model Variables'!C3-C4</f>
        <v>-2.8387392303557135E-3</v>
      </c>
      <c r="H4" s="2">
        <f>'8. Model Variables'!D3-D4</f>
        <v>0</v>
      </c>
      <c r="I4" s="2">
        <f>E4-'8. Model Variables'!F3</f>
        <v>4.5345172984525561E-3</v>
      </c>
    </row>
    <row r="5" spans="1:9" x14ac:dyDescent="0.35">
      <c r="A5">
        <v>2019</v>
      </c>
      <c r="B5">
        <v>3</v>
      </c>
      <c r="C5" s="1">
        <v>32565.75</v>
      </c>
      <c r="D5">
        <v>0</v>
      </c>
      <c r="E5" s="1">
        <v>92073.26</v>
      </c>
      <c r="G5" s="2">
        <f>'8. Model Variables'!C4-C5</f>
        <v>1.9156333946739323E-3</v>
      </c>
      <c r="H5" s="2">
        <f>'8. Model Variables'!D4-D5</f>
        <v>0</v>
      </c>
      <c r="I5" s="2">
        <f>E5-'8. Model Variables'!F4</f>
        <v>-2.5298843393102288E-3</v>
      </c>
    </row>
    <row r="6" spans="1:9" x14ac:dyDescent="0.35">
      <c r="A6">
        <v>2019</v>
      </c>
      <c r="B6">
        <v>4</v>
      </c>
      <c r="C6" s="1">
        <v>16736.759999999998</v>
      </c>
      <c r="D6">
        <v>0</v>
      </c>
      <c r="E6" s="1">
        <v>89112.55</v>
      </c>
      <c r="G6" s="2">
        <f>'8. Model Variables'!C5-C6</f>
        <v>2.3048962575558107E-3</v>
      </c>
      <c r="H6" s="2">
        <f>'8. Model Variables'!D5-D6</f>
        <v>0</v>
      </c>
      <c r="I6" s="2">
        <f>E6-'8. Model Variables'!F5</f>
        <v>-4.4696988188661635E-3</v>
      </c>
    </row>
    <row r="7" spans="1:9" x14ac:dyDescent="0.35">
      <c r="A7">
        <v>2019</v>
      </c>
      <c r="B7">
        <v>5</v>
      </c>
      <c r="C7" s="1">
        <v>7028.86</v>
      </c>
      <c r="D7" s="1">
        <v>0</v>
      </c>
      <c r="E7" s="1">
        <v>92092.46</v>
      </c>
      <c r="G7" s="2">
        <f>'8. Model Variables'!C6-C7</f>
        <v>3.230476169846952E-3</v>
      </c>
      <c r="H7" s="2">
        <f>'8. Model Variables'!D6-D7</f>
        <v>0</v>
      </c>
      <c r="I7" s="2">
        <f>E7-'8. Model Variables'!F6</f>
        <v>-2.3475214256905019E-3</v>
      </c>
    </row>
    <row r="8" spans="1:9" x14ac:dyDescent="0.35">
      <c r="A8">
        <v>2019</v>
      </c>
      <c r="B8">
        <v>6</v>
      </c>
      <c r="C8">
        <v>530.92999999999995</v>
      </c>
      <c r="D8" s="1">
        <v>37690.53</v>
      </c>
      <c r="E8" s="1">
        <v>88684.97</v>
      </c>
      <c r="G8" s="2">
        <f>'8. Model Variables'!C7-C8</f>
        <v>4.6146831859914528E-3</v>
      </c>
      <c r="H8" s="2">
        <f>'8. Model Variables'!D7-D8</f>
        <v>-4.6817481998004951E-3</v>
      </c>
      <c r="I8" s="2">
        <f>E8-'8. Model Variables'!F7</f>
        <v>1.4558057591784745E-3</v>
      </c>
    </row>
    <row r="9" spans="1:9" x14ac:dyDescent="0.35">
      <c r="A9">
        <v>2019</v>
      </c>
      <c r="B9">
        <v>7</v>
      </c>
      <c r="C9">
        <v>0</v>
      </c>
      <c r="D9" s="1">
        <v>152124.47</v>
      </c>
      <c r="E9" s="1">
        <v>91188.83</v>
      </c>
      <c r="G9" s="2">
        <f>'8. Model Variables'!C8-C9</f>
        <v>0</v>
      </c>
      <c r="H9" s="2">
        <f>'8. Model Variables'!D8-D9</f>
        <v>4.9881260783877224E-3</v>
      </c>
      <c r="I9" s="2">
        <f>E9-'8. Model Variables'!F8</f>
        <v>2.6422727532917634E-3</v>
      </c>
    </row>
    <row r="10" spans="1:9" x14ac:dyDescent="0.35">
      <c r="A10">
        <v>2019</v>
      </c>
      <c r="B10">
        <v>8</v>
      </c>
      <c r="C10">
        <v>0</v>
      </c>
      <c r="D10" s="1">
        <v>93591.34</v>
      </c>
      <c r="E10" s="1">
        <v>90735.54</v>
      </c>
      <c r="G10" s="2">
        <f>'8. Model Variables'!C9-C10</f>
        <v>0</v>
      </c>
      <c r="H10" s="2">
        <f>'8. Model Variables'!D9-D10</f>
        <v>4.5619877200806513E-3</v>
      </c>
      <c r="I10" s="2">
        <f>E10-'8. Model Variables'!F9</f>
        <v>2.9873124294681475E-3</v>
      </c>
    </row>
    <row r="11" spans="1:9" x14ac:dyDescent="0.35">
      <c r="A11">
        <v>2019</v>
      </c>
      <c r="B11">
        <v>9</v>
      </c>
      <c r="C11" s="1">
        <v>396</v>
      </c>
      <c r="D11" s="1">
        <v>22879.79</v>
      </c>
      <c r="E11" s="1">
        <v>87482.89</v>
      </c>
      <c r="G11" s="2">
        <f>'8. Model Variables'!C10-C11</f>
        <v>-2.9120885884026393E-3</v>
      </c>
      <c r="H11" s="2">
        <f>'8. Model Variables'!D10-D11</f>
        <v>-4.9571819108678028E-3</v>
      </c>
      <c r="I11" s="2">
        <f>E11-'8. Model Variables'!F10</f>
        <v>-1.9069531554123387E-3</v>
      </c>
    </row>
    <row r="12" spans="1:9" x14ac:dyDescent="0.35">
      <c r="A12">
        <v>2019</v>
      </c>
      <c r="B12">
        <v>10</v>
      </c>
      <c r="C12" s="1">
        <v>9462.15</v>
      </c>
      <c r="D12" s="1">
        <v>4613.18</v>
      </c>
      <c r="E12" s="1">
        <v>90062.15</v>
      </c>
      <c r="G12" s="2">
        <f>'8. Model Variables'!C11-C12</f>
        <v>3.9293715926760342E-3</v>
      </c>
      <c r="H12" s="2">
        <f>'8. Model Variables'!D11-D12</f>
        <v>-9.3156916591397021E-4</v>
      </c>
      <c r="I12" s="2">
        <f>E12-'8. Model Variables'!F11</f>
        <v>5.598157731583342E-4</v>
      </c>
    </row>
    <row r="13" spans="1:9" x14ac:dyDescent="0.35">
      <c r="A13">
        <v>2019</v>
      </c>
      <c r="B13">
        <v>11</v>
      </c>
      <c r="C13" s="1">
        <v>26847.49</v>
      </c>
      <c r="D13">
        <v>0</v>
      </c>
      <c r="E13" s="1">
        <v>86830.66</v>
      </c>
      <c r="G13" s="2">
        <f>'8. Model Variables'!C12-C13</f>
        <v>9.6738263164297678E-4</v>
      </c>
      <c r="H13" s="2">
        <f>'8. Model Variables'!D12-D13</f>
        <v>0</v>
      </c>
      <c r="I13" s="2">
        <f>E13-'8. Model Variables'!F12</f>
        <v>-3.2875346805667505E-3</v>
      </c>
    </row>
    <row r="14" spans="1:9" x14ac:dyDescent="0.35">
      <c r="A14">
        <v>2019</v>
      </c>
      <c r="B14">
        <v>12</v>
      </c>
      <c r="C14" s="1">
        <v>31029.09</v>
      </c>
      <c r="D14">
        <v>0</v>
      </c>
      <c r="E14" s="1">
        <v>89745.51</v>
      </c>
      <c r="G14" s="2">
        <f>'8. Model Variables'!C13-C14</f>
        <v>-4.1043969758902676E-4</v>
      </c>
      <c r="H14" s="2">
        <f>'8. Model Variables'!D13-D14</f>
        <v>0</v>
      </c>
      <c r="I14" s="2">
        <f>E14-'8. Model Variables'!F13</f>
        <v>4.5068379113217816E-3</v>
      </c>
    </row>
    <row r="15" spans="1:9" x14ac:dyDescent="0.35">
      <c r="A15">
        <f>A3+1</f>
        <v>2020</v>
      </c>
      <c r="B15">
        <v>1</v>
      </c>
      <c r="C15" s="1">
        <v>32079.73</v>
      </c>
      <c r="D15">
        <v>0</v>
      </c>
      <c r="E15" s="1">
        <v>88581.31</v>
      </c>
      <c r="G15" s="2">
        <f>'8. Model Variables'!C14-C15</f>
        <v>-3.9528131455881521E-3</v>
      </c>
      <c r="H15" s="2">
        <f>'8. Model Variables'!D14-D15</f>
        <v>0</v>
      </c>
      <c r="I15" s="2">
        <f>E15-'8. Model Variables'!F14</f>
        <v>-1.0693800286389887E-3</v>
      </c>
    </row>
    <row r="16" spans="1:9" x14ac:dyDescent="0.35">
      <c r="A16">
        <f t="shared" ref="A16:A79" si="0">A4+1</f>
        <v>2020</v>
      </c>
      <c r="B16">
        <v>2</v>
      </c>
      <c r="C16" s="1">
        <v>32884.35</v>
      </c>
      <c r="D16">
        <v>0</v>
      </c>
      <c r="E16" s="1">
        <v>82879.92</v>
      </c>
      <c r="G16" s="2">
        <f>'8. Model Variables'!C15-C16</f>
        <v>-2.7088485585409217E-3</v>
      </c>
      <c r="H16" s="2">
        <f>'8. Model Variables'!D15-D16</f>
        <v>0</v>
      </c>
      <c r="I16" s="2">
        <f>E16-'8. Model Variables'!F15</f>
        <v>-3.5922364477301016E-3</v>
      </c>
    </row>
    <row r="17" spans="1:9" x14ac:dyDescent="0.35">
      <c r="A17">
        <f t="shared" si="0"/>
        <v>2020</v>
      </c>
      <c r="B17">
        <v>3</v>
      </c>
      <c r="C17" s="1">
        <v>22192.79</v>
      </c>
      <c r="D17">
        <v>0</v>
      </c>
      <c r="E17" s="1">
        <v>85637.29</v>
      </c>
      <c r="G17" s="2">
        <f>'8. Model Variables'!C16-C17</f>
        <v>2.1388875829870813E-3</v>
      </c>
      <c r="H17" s="2">
        <f>'8. Model Variables'!D16-D17</f>
        <v>0</v>
      </c>
      <c r="I17" s="2">
        <f>E17-'8. Model Variables'!F16</f>
        <v>1.1162139853695408E-3</v>
      </c>
    </row>
    <row r="18" spans="1:9" x14ac:dyDescent="0.35">
      <c r="A18">
        <f t="shared" si="0"/>
        <v>2020</v>
      </c>
      <c r="B18">
        <v>4</v>
      </c>
      <c r="C18" s="1">
        <v>15975.42</v>
      </c>
      <c r="D18">
        <v>0</v>
      </c>
      <c r="E18" s="1">
        <v>80009.03</v>
      </c>
      <c r="G18" s="2">
        <f>'8. Model Variables'!C17-C18</f>
        <v>1.0773789272207068E-3</v>
      </c>
      <c r="H18" s="2">
        <f>'8. Model Variables'!D17-D18</f>
        <v>0</v>
      </c>
      <c r="I18" s="2">
        <f>E18-'8. Model Variables'!F17</f>
        <v>1.2547318183351308E-3</v>
      </c>
    </row>
    <row r="19" spans="1:9" x14ac:dyDescent="0.35">
      <c r="A19">
        <f t="shared" si="0"/>
        <v>2020</v>
      </c>
      <c r="B19">
        <v>5</v>
      </c>
      <c r="C19" s="1">
        <v>7807.07</v>
      </c>
      <c r="D19" s="1">
        <v>19500.46</v>
      </c>
      <c r="E19" s="1">
        <v>79711.53</v>
      </c>
      <c r="G19" s="2">
        <f>'8. Model Variables'!C18-C19</f>
        <v>-2.1220836915745167E-3</v>
      </c>
      <c r="H19" s="2">
        <f>'8. Model Variables'!D18-D19</f>
        <v>4.9182097754965071E-3</v>
      </c>
      <c r="I19" s="2">
        <f>E19-'8. Model Variables'!F18</f>
        <v>-4.4782089971704409E-3</v>
      </c>
    </row>
    <row r="20" spans="1:9" x14ac:dyDescent="0.35">
      <c r="A20">
        <f t="shared" si="0"/>
        <v>2020</v>
      </c>
      <c r="B20">
        <v>6</v>
      </c>
      <c r="C20">
        <v>297.39999999999998</v>
      </c>
      <c r="D20" s="1">
        <v>79187.509999999995</v>
      </c>
      <c r="E20" s="1">
        <v>77465.47</v>
      </c>
      <c r="G20" s="2">
        <f>'8. Model Variables'!C19-C20</f>
        <v>-1.6138574403612438E-3</v>
      </c>
      <c r="H20" s="2">
        <f>'8. Model Variables'!D19-D20</f>
        <v>2.8196967614348978E-3</v>
      </c>
      <c r="I20" s="2">
        <f>E20-'8. Model Variables'!F19</f>
        <v>-1.6242076380876824E-3</v>
      </c>
    </row>
    <row r="21" spans="1:9" x14ac:dyDescent="0.35">
      <c r="A21">
        <f t="shared" si="0"/>
        <v>2020</v>
      </c>
      <c r="B21">
        <v>7</v>
      </c>
      <c r="C21">
        <v>0</v>
      </c>
      <c r="D21" s="1">
        <v>175992.21</v>
      </c>
      <c r="E21" s="1">
        <v>80342.34</v>
      </c>
      <c r="G21" s="2">
        <f>'8. Model Variables'!C20-C21</f>
        <v>0</v>
      </c>
      <c r="H21" s="2">
        <f>'8. Model Variables'!D20-D21</f>
        <v>-1.5967924264259636E-4</v>
      </c>
      <c r="I21" s="2">
        <f>E21-'8. Model Variables'!F20</f>
        <v>3.585071099223569E-4</v>
      </c>
    </row>
    <row r="22" spans="1:9" x14ac:dyDescent="0.35">
      <c r="A22">
        <f t="shared" si="0"/>
        <v>2020</v>
      </c>
      <c r="B22">
        <v>8</v>
      </c>
      <c r="C22">
        <v>0</v>
      </c>
      <c r="D22" s="1">
        <v>103434.71</v>
      </c>
      <c r="E22" s="1">
        <v>80598.7</v>
      </c>
      <c r="G22" s="2">
        <f>'8. Model Variables'!C21-C22</f>
        <v>0</v>
      </c>
      <c r="H22" s="2">
        <f>'8. Model Variables'!D21-D22</f>
        <v>2.8944580408278853E-3</v>
      </c>
      <c r="I22" s="2">
        <f>E22-'8. Model Variables'!F21</f>
        <v>1.5233181911753491E-3</v>
      </c>
    </row>
    <row r="23" spans="1:9" x14ac:dyDescent="0.35">
      <c r="A23">
        <f t="shared" si="0"/>
        <v>2020</v>
      </c>
      <c r="B23">
        <v>9</v>
      </c>
      <c r="C23" s="1">
        <v>1437.63</v>
      </c>
      <c r="D23" s="1">
        <v>27471</v>
      </c>
      <c r="E23" s="1">
        <v>79273.039999999994</v>
      </c>
      <c r="G23" s="2">
        <f>'8. Model Variables'!C22-C23</f>
        <v>3.9842483733991685E-3</v>
      </c>
      <c r="H23" s="2">
        <f>'8. Model Variables'!D22-D23</f>
        <v>-3.9538383352919482E-3</v>
      </c>
      <c r="I23" s="2">
        <f>E23-'8. Model Variables'!F22</f>
        <v>-3.4355737443547696E-4</v>
      </c>
    </row>
    <row r="24" spans="1:9" x14ac:dyDescent="0.35">
      <c r="A24">
        <f t="shared" si="0"/>
        <v>2020</v>
      </c>
      <c r="B24">
        <v>10</v>
      </c>
      <c r="C24" s="1">
        <v>10583.99</v>
      </c>
      <c r="D24" s="1">
        <v>0</v>
      </c>
      <c r="E24" s="1">
        <v>83228.210000000006</v>
      </c>
      <c r="G24" s="2">
        <f>'8. Model Variables'!C23-C24</f>
        <v>-2.8659489726123866E-3</v>
      </c>
      <c r="H24" s="2">
        <f>'8. Model Variables'!D23-D24</f>
        <v>0</v>
      </c>
      <c r="I24" s="2">
        <f>E24-'8. Model Variables'!F23</f>
        <v>4.5637807488674298E-3</v>
      </c>
    </row>
    <row r="25" spans="1:9" x14ac:dyDescent="0.35">
      <c r="A25">
        <f t="shared" si="0"/>
        <v>2020</v>
      </c>
      <c r="B25">
        <v>11</v>
      </c>
      <c r="C25" s="1">
        <v>14782.58</v>
      </c>
      <c r="D25">
        <v>0</v>
      </c>
      <c r="E25" s="1">
        <v>81810</v>
      </c>
      <c r="G25" s="2">
        <f>'8. Model Variables'!C24-C25</f>
        <v>6.3927940209396183E-4</v>
      </c>
      <c r="H25" s="2">
        <f>'8. Model Variables'!D24-D25</f>
        <v>0</v>
      </c>
      <c r="I25" s="2">
        <f>E25-'8. Model Variables'!F24</f>
        <v>3.026138962013647E-3</v>
      </c>
    </row>
    <row r="26" spans="1:9" x14ac:dyDescent="0.35">
      <c r="A26">
        <f t="shared" si="0"/>
        <v>2020</v>
      </c>
      <c r="B26">
        <v>12</v>
      </c>
      <c r="C26" s="1">
        <v>28505.75</v>
      </c>
      <c r="D26">
        <v>0</v>
      </c>
      <c r="E26" s="1">
        <v>84936.53</v>
      </c>
      <c r="G26" s="2">
        <f>'8. Model Variables'!C25-C26</f>
        <v>3.8177009591890965E-3</v>
      </c>
      <c r="H26" s="2">
        <f>'8. Model Variables'!D25-D26</f>
        <v>0</v>
      </c>
      <c r="I26" s="2">
        <f>E26-'8. Model Variables'!F25</f>
        <v>3.7929212267044932E-3</v>
      </c>
    </row>
    <row r="27" spans="1:9" x14ac:dyDescent="0.35">
      <c r="A27">
        <f t="shared" si="0"/>
        <v>2021</v>
      </c>
      <c r="B27">
        <v>1</v>
      </c>
      <c r="C27" s="1">
        <v>32790.69</v>
      </c>
      <c r="D27">
        <v>0</v>
      </c>
      <c r="E27" s="1">
        <v>84404.96</v>
      </c>
      <c r="G27" s="2">
        <f>'8. Model Variables'!C26-C27</f>
        <v>2.7249441263847984E-3</v>
      </c>
      <c r="H27" s="2">
        <f>'8. Model Variables'!D26-D27</f>
        <v>0</v>
      </c>
      <c r="I27" s="2">
        <f>E27-'8. Model Variables'!F26</f>
        <v>-5.2955772844143212E-4</v>
      </c>
    </row>
    <row r="28" spans="1:9" x14ac:dyDescent="0.35">
      <c r="A28">
        <f t="shared" si="0"/>
        <v>2021</v>
      </c>
      <c r="B28">
        <v>2</v>
      </c>
      <c r="C28" s="1">
        <v>34242.550000000003</v>
      </c>
      <c r="D28">
        <v>0</v>
      </c>
      <c r="E28" s="1">
        <v>76593.67</v>
      </c>
      <c r="G28" s="2">
        <f>'8. Model Variables'!C27-C28</f>
        <v>1.4281455223681405E-3</v>
      </c>
      <c r="H28" s="2">
        <f>'8. Model Variables'!D27-D28</f>
        <v>0</v>
      </c>
      <c r="I28" s="2">
        <f>E28-'8. Model Variables'!F27</f>
        <v>4.3952906125923619E-3</v>
      </c>
    </row>
    <row r="29" spans="1:9" x14ac:dyDescent="0.35">
      <c r="A29">
        <f t="shared" si="0"/>
        <v>2021</v>
      </c>
      <c r="B29">
        <v>3</v>
      </c>
      <c r="C29" s="1">
        <v>22445.17</v>
      </c>
      <c r="D29">
        <v>0</v>
      </c>
      <c r="E29" s="1">
        <v>86246.54</v>
      </c>
      <c r="G29" s="2">
        <f>'8. Model Variables'!C28-C29</f>
        <v>3.6549141950672492E-3</v>
      </c>
      <c r="H29" s="2">
        <f>'8. Model Variables'!D28-D29</f>
        <v>0</v>
      </c>
      <c r="I29" s="2">
        <f>E29-'8. Model Variables'!F28</f>
        <v>4.3028192594647408E-3</v>
      </c>
    </row>
    <row r="30" spans="1:9" x14ac:dyDescent="0.35">
      <c r="A30">
        <f t="shared" si="0"/>
        <v>2021</v>
      </c>
      <c r="B30">
        <v>4</v>
      </c>
      <c r="C30" s="1">
        <v>13282.11</v>
      </c>
      <c r="D30">
        <v>0</v>
      </c>
      <c r="E30" s="1">
        <v>84854.26</v>
      </c>
      <c r="G30" s="2">
        <f>'8. Model Variables'!C29-C30</f>
        <v>-4.8343827438657172E-4</v>
      </c>
      <c r="H30" s="2">
        <f>'8. Model Variables'!D29-D30</f>
        <v>0</v>
      </c>
      <c r="I30" s="2">
        <f>E30-'8. Model Variables'!F29</f>
        <v>-1.8159007740905508E-3</v>
      </c>
    </row>
    <row r="31" spans="1:9" x14ac:dyDescent="0.35">
      <c r="A31">
        <f t="shared" si="0"/>
        <v>2021</v>
      </c>
      <c r="B31">
        <v>5</v>
      </c>
      <c r="C31" s="1">
        <v>6279.6</v>
      </c>
      <c r="D31" s="1">
        <v>25478.38</v>
      </c>
      <c r="E31" s="1">
        <v>89108.91</v>
      </c>
      <c r="G31" s="2">
        <f>'8. Model Variables'!C30-C31</f>
        <v>-9.1608375532814534E-4</v>
      </c>
      <c r="H31" s="2">
        <f>'8. Model Variables'!D30-D31</f>
        <v>3.3117729144578334E-3</v>
      </c>
      <c r="I31" s="2">
        <f>E31-'8. Model Variables'!F30</f>
        <v>1.7378945922246203E-3</v>
      </c>
    </row>
    <row r="32" spans="1:9" x14ac:dyDescent="0.35">
      <c r="A32">
        <f t="shared" si="0"/>
        <v>2021</v>
      </c>
      <c r="B32">
        <v>6</v>
      </c>
      <c r="C32">
        <v>15.99</v>
      </c>
      <c r="D32" s="1">
        <v>113361.73</v>
      </c>
      <c r="E32" s="1">
        <v>87546.01</v>
      </c>
      <c r="G32" s="2">
        <f>'8. Model Variables'!C31-C32</f>
        <v>3.7496559184546641E-3</v>
      </c>
      <c r="H32" s="2">
        <f>'8. Model Variables'!D31-D32</f>
        <v>-2.4546104250475764E-3</v>
      </c>
      <c r="I32" s="2">
        <f>E32-'8. Model Variables'!F31</f>
        <v>5.8454704412724823E-4</v>
      </c>
    </row>
    <row r="33" spans="1:9" x14ac:dyDescent="0.35">
      <c r="A33">
        <f t="shared" si="0"/>
        <v>2021</v>
      </c>
      <c r="B33">
        <v>7</v>
      </c>
      <c r="C33">
        <v>0</v>
      </c>
      <c r="D33" s="1">
        <v>100510.31</v>
      </c>
      <c r="E33" s="1">
        <v>91818.240000000005</v>
      </c>
      <c r="G33" s="2">
        <f>'8. Model Variables'!C32-C33</f>
        <v>0</v>
      </c>
      <c r="H33" s="2">
        <f>'8. Model Variables'!D32-D33</f>
        <v>4.543359245872125E-4</v>
      </c>
      <c r="I33" s="2">
        <f>E33-'8. Model Variables'!F32</f>
        <v>-5.408525321399793E-4</v>
      </c>
    </row>
    <row r="34" spans="1:9" x14ac:dyDescent="0.35">
      <c r="A34">
        <f t="shared" si="0"/>
        <v>2021</v>
      </c>
      <c r="B34">
        <v>8</v>
      </c>
      <c r="C34">
        <v>0</v>
      </c>
      <c r="D34" s="1">
        <v>170754.68</v>
      </c>
      <c r="E34" s="1">
        <v>93171.04</v>
      </c>
      <c r="G34" s="2">
        <f>'8. Model Variables'!C33-C34</f>
        <v>0</v>
      </c>
      <c r="H34" s="2">
        <f>'8. Model Variables'!D33-D34</f>
        <v>-3.4413462562952191E-3</v>
      </c>
      <c r="I34" s="2">
        <f>E34-'8. Model Variables'!F33</f>
        <v>-2.5167261046590284E-3</v>
      </c>
    </row>
    <row r="35" spans="1:9" x14ac:dyDescent="0.35">
      <c r="A35">
        <f t="shared" si="0"/>
        <v>2021</v>
      </c>
      <c r="B35">
        <v>9</v>
      </c>
      <c r="C35">
        <v>510.06</v>
      </c>
      <c r="D35" s="1">
        <v>23736.47</v>
      </c>
      <c r="E35" s="1">
        <v>90646.94</v>
      </c>
      <c r="G35" s="2">
        <f>'8. Model Variables'!C34-C35</f>
        <v>-4.0430900476735587E-3</v>
      </c>
      <c r="H35" s="2">
        <f>'8. Model Variables'!D34-D35</f>
        <v>-2.9399101877061184E-3</v>
      </c>
      <c r="I35" s="2">
        <f>E35-'8. Model Variables'!F34</f>
        <v>-4.2034413490910083E-3</v>
      </c>
    </row>
    <row r="36" spans="1:9" x14ac:dyDescent="0.35">
      <c r="A36">
        <f t="shared" si="0"/>
        <v>2021</v>
      </c>
      <c r="B36">
        <v>10</v>
      </c>
      <c r="C36" s="1">
        <v>5673.71</v>
      </c>
      <c r="D36" s="1">
        <v>5345.98</v>
      </c>
      <c r="E36" s="1">
        <v>94165.93</v>
      </c>
      <c r="G36" s="2">
        <f>'8. Model Variables'!C35-C36</f>
        <v>-3.1429379041583161E-3</v>
      </c>
      <c r="H36" s="2">
        <f>'8. Model Variables'!D35-D36</f>
        <v>1.749021637806436E-3</v>
      </c>
      <c r="I36" s="2">
        <f>E36-'8. Model Variables'!F35</f>
        <v>-1.5464006719412282E-3</v>
      </c>
    </row>
    <row r="37" spans="1:9" x14ac:dyDescent="0.35">
      <c r="A37">
        <f t="shared" si="0"/>
        <v>2021</v>
      </c>
      <c r="B37">
        <v>11</v>
      </c>
      <c r="C37" s="1">
        <v>21693.38</v>
      </c>
      <c r="D37">
        <v>0</v>
      </c>
      <c r="E37" s="1">
        <v>91609.66</v>
      </c>
      <c r="G37" s="2">
        <f>'8. Model Variables'!C36-C37</f>
        <v>-8.1663326636771671E-4</v>
      </c>
      <c r="H37" s="2">
        <f>'8. Model Variables'!D36-D37</f>
        <v>0</v>
      </c>
      <c r="I37" s="2">
        <f>E37-'8. Model Variables'!F36</f>
        <v>4.2841984250117093E-3</v>
      </c>
    </row>
    <row r="38" spans="1:9" x14ac:dyDescent="0.35">
      <c r="A38">
        <f t="shared" si="0"/>
        <v>2021</v>
      </c>
      <c r="B38">
        <v>12</v>
      </c>
      <c r="C38" s="1">
        <v>28108.03</v>
      </c>
      <c r="D38">
        <v>0</v>
      </c>
      <c r="E38" s="1">
        <v>94241.41</v>
      </c>
      <c r="G38" s="2">
        <f>'8. Model Variables'!C37-C38</f>
        <v>-3.1692287811893038E-3</v>
      </c>
      <c r="H38" s="2">
        <f>'8. Model Variables'!D37-D38</f>
        <v>0</v>
      </c>
      <c r="I38" s="2">
        <f>E38-'8. Model Variables'!F37</f>
        <v>-3.0192216217983514E-4</v>
      </c>
    </row>
    <row r="39" spans="1:9" x14ac:dyDescent="0.35">
      <c r="A39">
        <f t="shared" si="0"/>
        <v>2022</v>
      </c>
      <c r="B39">
        <v>1</v>
      </c>
      <c r="C39" s="1">
        <v>47510.9</v>
      </c>
      <c r="D39">
        <v>0</v>
      </c>
      <c r="E39" s="1">
        <v>92268.79</v>
      </c>
      <c r="G39" s="2">
        <f>'8. Model Variables'!C38-C39</f>
        <v>-8.9995787857333198E-4</v>
      </c>
      <c r="H39" s="2">
        <f>'8. Model Variables'!D38-D39</f>
        <v>0</v>
      </c>
      <c r="I39" s="2">
        <f>E39-'8. Model Variables'!F38</f>
        <v>3.2850564311956987E-3</v>
      </c>
    </row>
    <row r="40" spans="1:9" x14ac:dyDescent="0.35">
      <c r="A40">
        <f t="shared" si="0"/>
        <v>2022</v>
      </c>
      <c r="B40">
        <v>2</v>
      </c>
      <c r="C40" s="1">
        <v>35224.86</v>
      </c>
      <c r="D40">
        <v>0</v>
      </c>
      <c r="E40" s="1">
        <v>82960.929999999993</v>
      </c>
      <c r="G40" s="2">
        <f>'8. Model Variables'!C39-C40</f>
        <v>4.2764030513353646E-4</v>
      </c>
      <c r="H40" s="2">
        <f>'8. Model Variables'!D39-D40</f>
        <v>0</v>
      </c>
      <c r="I40" s="2">
        <f>E40-'8. Model Variables'!F39</f>
        <v>-3.0911079811630771E-3</v>
      </c>
    </row>
    <row r="41" spans="1:9" x14ac:dyDescent="0.35">
      <c r="A41">
        <f t="shared" si="0"/>
        <v>2022</v>
      </c>
      <c r="B41">
        <v>3</v>
      </c>
      <c r="C41" s="1">
        <v>28418.03</v>
      </c>
      <c r="D41">
        <v>0</v>
      </c>
      <c r="E41" s="1">
        <v>92750.41</v>
      </c>
      <c r="G41" s="2">
        <f>'8. Model Variables'!C40-C41</f>
        <v>-4.0252096514450386E-3</v>
      </c>
      <c r="H41" s="2">
        <f>'8. Model Variables'!D40-D41</f>
        <v>0</v>
      </c>
      <c r="I41" s="2">
        <f>E41-'8. Model Variables'!F40</f>
        <v>7.3812562914099544E-4</v>
      </c>
    </row>
    <row r="42" spans="1:9" x14ac:dyDescent="0.35">
      <c r="A42">
        <f t="shared" si="0"/>
        <v>2022</v>
      </c>
      <c r="B42">
        <v>4</v>
      </c>
      <c r="C42" s="1">
        <v>16692.86</v>
      </c>
      <c r="D42">
        <v>0</v>
      </c>
      <c r="E42" s="1">
        <v>90628.04</v>
      </c>
      <c r="G42" s="2">
        <f>'8. Model Variables'!C41-C42</f>
        <v>-4.8035353174782358E-3</v>
      </c>
      <c r="H42" s="2">
        <f>'8. Model Variables'!D41-D42</f>
        <v>0</v>
      </c>
      <c r="I42" s="2">
        <f>E42-'8. Model Variables'!F41</f>
        <v>-3.6998046562075615E-3</v>
      </c>
    </row>
    <row r="43" spans="1:9" x14ac:dyDescent="0.35">
      <c r="A43">
        <f t="shared" si="0"/>
        <v>2022</v>
      </c>
      <c r="B43">
        <v>5</v>
      </c>
      <c r="C43" s="1">
        <v>3749.51</v>
      </c>
      <c r="D43" s="1">
        <v>34188.26</v>
      </c>
      <c r="E43" s="1">
        <v>94545.34</v>
      </c>
      <c r="G43" s="2">
        <f>'8. Model Variables'!C42-C43</f>
        <v>-1.0536985623730288E-3</v>
      </c>
      <c r="H43" s="2">
        <f>'8. Model Variables'!D42-D43</f>
        <v>-3.916261535778176E-3</v>
      </c>
      <c r="I43" s="2">
        <f>E43-'8. Model Variables'!F42</f>
        <v>-3.8845142989885062E-3</v>
      </c>
    </row>
    <row r="44" spans="1:9" x14ac:dyDescent="0.35">
      <c r="A44">
        <f t="shared" si="0"/>
        <v>2022</v>
      </c>
      <c r="B44">
        <v>6</v>
      </c>
      <c r="C44">
        <v>57.24</v>
      </c>
      <c r="D44" s="1">
        <v>63442.45</v>
      </c>
      <c r="E44" s="1">
        <v>91689.95</v>
      </c>
      <c r="G44" s="2">
        <f>'8. Model Variables'!C43-C44</f>
        <v>-2.4380667080023954E-3</v>
      </c>
      <c r="H44" s="2">
        <f>'8. Model Variables'!D43-D44</f>
        <v>-3.5821197525365278E-4</v>
      </c>
      <c r="I44" s="2">
        <f>E44-'8. Model Variables'!F43</f>
        <v>4.9983646022155881E-3</v>
      </c>
    </row>
    <row r="45" spans="1:9" x14ac:dyDescent="0.35">
      <c r="A45">
        <f t="shared" si="0"/>
        <v>2022</v>
      </c>
      <c r="B45">
        <v>7</v>
      </c>
      <c r="C45">
        <v>0</v>
      </c>
      <c r="D45" s="1">
        <v>143621.63</v>
      </c>
      <c r="E45" s="1">
        <v>94946.880000000005</v>
      </c>
      <c r="G45" s="2">
        <f>'8. Model Variables'!C44-C45</f>
        <v>0</v>
      </c>
      <c r="H45" s="2">
        <f>'8. Model Variables'!D44-D45</f>
        <v>9.3767265207134187E-4</v>
      </c>
      <c r="I45" s="2">
        <f>E45-'8. Model Variables'!F44</f>
        <v>-4.6140632184688002E-4</v>
      </c>
    </row>
    <row r="46" spans="1:9" x14ac:dyDescent="0.35">
      <c r="A46">
        <f t="shared" si="0"/>
        <v>2022</v>
      </c>
      <c r="B46">
        <v>8</v>
      </c>
      <c r="C46">
        <v>0</v>
      </c>
      <c r="D46" s="1">
        <v>139623.84</v>
      </c>
      <c r="E46" s="1">
        <v>95147.16</v>
      </c>
      <c r="G46" s="2">
        <f>'8. Model Variables'!C45-C46</f>
        <v>0</v>
      </c>
      <c r="H46" s="2">
        <f>'8. Model Variables'!D45-D46</f>
        <v>3.798059478867799E-3</v>
      </c>
      <c r="I46" s="2">
        <f>E46-'8. Model Variables'!F45</f>
        <v>3.9862732228357345E-3</v>
      </c>
    </row>
    <row r="47" spans="1:9" x14ac:dyDescent="0.35">
      <c r="A47">
        <f t="shared" si="0"/>
        <v>2022</v>
      </c>
      <c r="B47">
        <v>9</v>
      </c>
      <c r="C47" s="1">
        <v>1476.05</v>
      </c>
      <c r="D47" s="1">
        <v>49907.13</v>
      </c>
      <c r="E47" s="1">
        <v>91983.16</v>
      </c>
      <c r="G47" s="2">
        <f>'8. Model Variables'!C46-C47</f>
        <v>-2.8315511269738636E-3</v>
      </c>
      <c r="H47" s="2">
        <f>'8. Model Variables'!D46-D47</f>
        <v>2.4095114349620417E-4</v>
      </c>
      <c r="I47" s="2">
        <f>E47-'8. Model Variables'!F46</f>
        <v>4.0521451010135934E-3</v>
      </c>
    </row>
    <row r="48" spans="1:9" x14ac:dyDescent="0.35">
      <c r="A48">
        <f t="shared" si="0"/>
        <v>2022</v>
      </c>
      <c r="B48">
        <v>10</v>
      </c>
      <c r="C48" s="1">
        <v>10156.35</v>
      </c>
      <c r="D48">
        <v>149.72</v>
      </c>
      <c r="E48" s="1">
        <v>94951.35</v>
      </c>
      <c r="G48" s="2">
        <f>'8. Model Variables'!C47-C48</f>
        <v>7.9868252396408934E-4</v>
      </c>
      <c r="H48" s="2">
        <f>'8. Model Variables'!D47-D48</f>
        <v>-3.1219093214929217E-3</v>
      </c>
      <c r="I48" s="2">
        <f>E48-'8. Model Variables'!F47</f>
        <v>5.3658353863283992E-5</v>
      </c>
    </row>
    <row r="49" spans="1:9" x14ac:dyDescent="0.35">
      <c r="A49">
        <f t="shared" si="0"/>
        <v>2022</v>
      </c>
      <c r="B49">
        <v>11</v>
      </c>
      <c r="C49" s="1">
        <v>19779.400000000001</v>
      </c>
      <c r="D49">
        <v>897.37</v>
      </c>
      <c r="E49" s="1">
        <v>91793.63</v>
      </c>
      <c r="G49" s="2">
        <f>'8. Model Variables'!C48-C49</f>
        <v>2.3042017637635581E-3</v>
      </c>
      <c r="H49" s="2">
        <f>'8. Model Variables'!D48-D49</f>
        <v>4.8099929020963827E-3</v>
      </c>
      <c r="I49" s="2">
        <f>E49-'8. Model Variables'!F48</f>
        <v>-4.5257041201693937E-3</v>
      </c>
    </row>
    <row r="50" spans="1:9" x14ac:dyDescent="0.35">
      <c r="A50">
        <f t="shared" si="0"/>
        <v>2022</v>
      </c>
      <c r="B50">
        <v>12</v>
      </c>
      <c r="C50" s="1">
        <v>32807.360000000001</v>
      </c>
      <c r="D50">
        <v>0</v>
      </c>
      <c r="E50" s="1">
        <v>95739.04</v>
      </c>
      <c r="G50" s="2">
        <f>'8. Model Variables'!C49-C50</f>
        <v>1.3788212309009396E-3</v>
      </c>
      <c r="H50" s="2">
        <f>'8. Model Variables'!D49-D50</f>
        <v>0</v>
      </c>
      <c r="I50" s="2">
        <f>E50-'8. Model Variables'!F49</f>
        <v>-2.9959497478557751E-3</v>
      </c>
    </row>
    <row r="51" spans="1:9" x14ac:dyDescent="0.35">
      <c r="A51">
        <f t="shared" si="0"/>
        <v>2023</v>
      </c>
      <c r="B51">
        <v>1</v>
      </c>
      <c r="C51" s="1">
        <v>33392.339999999997</v>
      </c>
      <c r="D51">
        <v>0</v>
      </c>
      <c r="E51" s="1">
        <v>95217.34</v>
      </c>
      <c r="G51" s="2">
        <f>'8. Model Variables'!C50-C51</f>
        <v>-1.7544972943142056E-3</v>
      </c>
      <c r="H51" s="2">
        <f>'8. Model Variables'!D50-D51</f>
        <v>0</v>
      </c>
      <c r="I51" s="2">
        <f>E51-'8. Model Variables'!F50</f>
        <v>2.8838666912633926E-3</v>
      </c>
    </row>
    <row r="52" spans="1:9" x14ac:dyDescent="0.35">
      <c r="A52">
        <f t="shared" si="0"/>
        <v>2023</v>
      </c>
      <c r="B52">
        <v>2</v>
      </c>
      <c r="C52" s="1">
        <v>31454.98</v>
      </c>
      <c r="D52">
        <v>0</v>
      </c>
      <c r="E52" s="1">
        <v>86790.87</v>
      </c>
      <c r="G52" s="2">
        <f>'8. Model Variables'!C51-C52</f>
        <v>9.5372544456040487E-4</v>
      </c>
      <c r="H52" s="2">
        <f>'8. Model Variables'!D51-D52</f>
        <v>0</v>
      </c>
      <c r="I52" s="2">
        <f>E52-'8. Model Variables'!F51</f>
        <v>-1.7070042667910457E-3</v>
      </c>
    </row>
    <row r="53" spans="1:9" x14ac:dyDescent="0.35">
      <c r="A53">
        <f t="shared" si="0"/>
        <v>2023</v>
      </c>
      <c r="B53">
        <v>3</v>
      </c>
      <c r="C53" s="1">
        <v>30233.919999999998</v>
      </c>
      <c r="D53">
        <v>0</v>
      </c>
      <c r="E53" s="1">
        <v>96841.2</v>
      </c>
      <c r="G53" s="2">
        <f>'8. Model Variables'!C52-C53</f>
        <v>3.1804758909856901E-3</v>
      </c>
      <c r="H53" s="2">
        <f>'8. Model Variables'!D52-D53</f>
        <v>0</v>
      </c>
      <c r="I53" s="2">
        <f>E53-'8. Model Variables'!F52</f>
        <v>4.9207464471692219E-3</v>
      </c>
    </row>
    <row r="54" spans="1:9" x14ac:dyDescent="0.35">
      <c r="A54">
        <f t="shared" si="0"/>
        <v>2023</v>
      </c>
      <c r="B54">
        <v>4</v>
      </c>
      <c r="C54" s="1">
        <v>13993.84</v>
      </c>
      <c r="D54" s="1">
        <v>7350.39</v>
      </c>
      <c r="E54" s="1">
        <v>94442.34</v>
      </c>
      <c r="G54" s="2">
        <f>'8. Model Variables'!C53-C54</f>
        <v>4.4630524498643354E-3</v>
      </c>
      <c r="H54" s="2">
        <f>'8. Model Variables'!D53-D54</f>
        <v>-4.3524684479052667E-3</v>
      </c>
      <c r="I54" s="2">
        <f>E54-'8. Model Variables'!F53</f>
        <v>1.4899921225151047E-3</v>
      </c>
    </row>
    <row r="55" spans="1:9" x14ac:dyDescent="0.35">
      <c r="A55">
        <f t="shared" si="0"/>
        <v>2023</v>
      </c>
      <c r="B55">
        <v>5</v>
      </c>
      <c r="C55" s="1">
        <v>5899.07</v>
      </c>
      <c r="D55" s="1">
        <v>15548.73</v>
      </c>
      <c r="E55" s="1">
        <v>98337.58</v>
      </c>
      <c r="G55" s="2">
        <f>'8. Model Variables'!C54-C55</f>
        <v>-1.2451572983991355E-3</v>
      </c>
      <c r="H55" s="2">
        <f>'8. Model Variables'!D54-D55</f>
        <v>4.7877030738163739E-3</v>
      </c>
      <c r="I55" s="2">
        <f>E55-'8. Model Variables'!F54</f>
        <v>2.9749701352557167E-3</v>
      </c>
    </row>
    <row r="56" spans="1:9" x14ac:dyDescent="0.35">
      <c r="A56">
        <f t="shared" si="0"/>
        <v>2023</v>
      </c>
      <c r="B56">
        <v>6</v>
      </c>
      <c r="C56">
        <v>0</v>
      </c>
      <c r="D56" s="1">
        <v>61007.86</v>
      </c>
      <c r="E56" s="1">
        <v>94546.84</v>
      </c>
      <c r="G56" s="2">
        <f>'8. Model Variables'!C55-C56</f>
        <v>0</v>
      </c>
      <c r="H56" s="2">
        <f>'8. Model Variables'!D55-D56</f>
        <v>1.064207790477667E-3</v>
      </c>
      <c r="I56" s="2">
        <f>E56-'8. Model Variables'!F55</f>
        <v>2.4132502439897507E-3</v>
      </c>
    </row>
    <row r="57" spans="1:9" x14ac:dyDescent="0.35">
      <c r="A57">
        <f t="shared" si="0"/>
        <v>2023</v>
      </c>
      <c r="B57">
        <v>7</v>
      </c>
      <c r="C57">
        <v>0</v>
      </c>
      <c r="D57" s="1">
        <v>132156.76999999999</v>
      </c>
      <c r="E57" s="1">
        <v>97058.98</v>
      </c>
      <c r="G57" s="2">
        <f>'8. Model Variables'!C56-C57</f>
        <v>0</v>
      </c>
      <c r="H57" s="2">
        <f>'8. Model Variables'!D56-D57</f>
        <v>-3.4791602520272136E-3</v>
      </c>
      <c r="I57" s="2">
        <f>E57-'8. Model Variables'!F56</f>
        <v>-9.5235045591834933E-4</v>
      </c>
    </row>
    <row r="58" spans="1:9" x14ac:dyDescent="0.35">
      <c r="A58">
        <f t="shared" si="0"/>
        <v>2023</v>
      </c>
      <c r="B58">
        <v>8</v>
      </c>
      <c r="C58">
        <v>0</v>
      </c>
      <c r="D58" s="1">
        <v>72518.789999999994</v>
      </c>
      <c r="E58" s="1">
        <v>96419.32</v>
      </c>
      <c r="G58" s="2">
        <f>'8. Model Variables'!C57-C58</f>
        <v>0</v>
      </c>
      <c r="H58" s="2">
        <f>'8. Model Variables'!D57-D58</f>
        <v>1.7257966537727043E-3</v>
      </c>
      <c r="I58" s="2">
        <f>E58-'8. Model Variables'!F57</f>
        <v>2.5336268299724907E-4</v>
      </c>
    </row>
    <row r="59" spans="1:9" x14ac:dyDescent="0.35">
      <c r="A59">
        <f t="shared" si="0"/>
        <v>2023</v>
      </c>
      <c r="B59">
        <v>9</v>
      </c>
      <c r="C59">
        <v>346.24</v>
      </c>
      <c r="D59" s="1">
        <v>48516.36</v>
      </c>
      <c r="E59" s="1">
        <v>94005.29</v>
      </c>
      <c r="G59" s="2">
        <f>'8. Model Variables'!C58-C59</f>
        <v>-3.7081712450230953E-3</v>
      </c>
      <c r="H59" s="2">
        <f>'8. Model Variables'!D58-D59</f>
        <v>-9.3376303266268224E-4</v>
      </c>
      <c r="I59" s="2">
        <f>E59-'8. Model Variables'!F58</f>
        <v>-3.5799522447632626E-3</v>
      </c>
    </row>
    <row r="60" spans="1:9" x14ac:dyDescent="0.35">
      <c r="A60">
        <f t="shared" si="0"/>
        <v>2023</v>
      </c>
      <c r="B60">
        <v>10</v>
      </c>
      <c r="C60" s="1">
        <v>8479.17</v>
      </c>
      <c r="D60" s="1">
        <v>22581.69</v>
      </c>
      <c r="E60" s="1">
        <v>97856.3</v>
      </c>
      <c r="G60" s="2">
        <f>'8. Model Variables'!C59-C60</f>
        <v>4.4785704121750314E-3</v>
      </c>
      <c r="H60" s="2">
        <f>'8. Model Variables'!D59-D60</f>
        <v>-4.07358387747081E-3</v>
      </c>
      <c r="I60" s="2">
        <f>E60-'8. Model Variables'!F59</f>
        <v>3.6873213975923136E-3</v>
      </c>
    </row>
    <row r="61" spans="1:9" x14ac:dyDescent="0.35">
      <c r="A61">
        <f t="shared" si="0"/>
        <v>2023</v>
      </c>
      <c r="B61">
        <v>11</v>
      </c>
      <c r="C61" s="1">
        <v>23364.38</v>
      </c>
      <c r="D61">
        <v>0</v>
      </c>
      <c r="E61" s="1">
        <v>95392.08</v>
      </c>
      <c r="G61" s="2">
        <f>'8. Model Variables'!C60-C61</f>
        <v>-1.1518976643856149E-3</v>
      </c>
      <c r="H61" s="2">
        <f>'8. Model Variables'!D60-D61</f>
        <v>0</v>
      </c>
      <c r="I61" s="2">
        <f>E61-'8. Model Variables'!F60</f>
        <v>4.4871516001876444E-4</v>
      </c>
    </row>
    <row r="62" spans="1:9" x14ac:dyDescent="0.35">
      <c r="A62">
        <f t="shared" si="0"/>
        <v>2023</v>
      </c>
      <c r="B62">
        <v>12</v>
      </c>
      <c r="C62" s="1">
        <v>26742.45</v>
      </c>
      <c r="D62">
        <v>0</v>
      </c>
      <c r="E62" s="1">
        <v>98358.24</v>
      </c>
      <c r="G62" s="2">
        <f>'8. Model Variables'!C61-C62</f>
        <v>4.7194981125358026E-3</v>
      </c>
      <c r="H62" s="2">
        <f>'8. Model Variables'!D61-D62</f>
        <v>0</v>
      </c>
      <c r="I62" s="2">
        <f>E62-'8. Model Variables'!F61</f>
        <v>6.5273014479316771E-4</v>
      </c>
    </row>
    <row r="63" spans="1:9" x14ac:dyDescent="0.35">
      <c r="A63">
        <f t="shared" si="0"/>
        <v>2024</v>
      </c>
      <c r="B63">
        <v>1</v>
      </c>
      <c r="C63" s="1">
        <v>36661.74</v>
      </c>
      <c r="D63">
        <v>0</v>
      </c>
      <c r="E63" s="1">
        <v>97022.24</v>
      </c>
      <c r="G63" s="2">
        <f>'8. Model Variables'!C62-C63</f>
        <v>1.3246188682387583E-3</v>
      </c>
      <c r="H63" s="2">
        <f>'8. Model Variables'!D62-D63</f>
        <v>0</v>
      </c>
      <c r="I63" s="2">
        <f>E63-'8. Model Variables'!F62</f>
        <v>-1.5646844694856554E-3</v>
      </c>
    </row>
    <row r="64" spans="1:9" x14ac:dyDescent="0.35">
      <c r="A64">
        <f t="shared" si="0"/>
        <v>2024</v>
      </c>
      <c r="B64">
        <v>2</v>
      </c>
      <c r="C64" s="1">
        <v>29698.85</v>
      </c>
      <c r="D64">
        <v>0</v>
      </c>
      <c r="E64" s="1">
        <v>90565.06</v>
      </c>
      <c r="G64" s="2">
        <f>'8. Model Variables'!C63-C64</f>
        <v>1.7585853092896286E-3</v>
      </c>
      <c r="H64" s="2">
        <f>'8. Model Variables'!D63-D64</f>
        <v>0</v>
      </c>
      <c r="I64" s="2">
        <f>E64-'8. Model Variables'!F63</f>
        <v>-4.0002954483497888E-4</v>
      </c>
    </row>
    <row r="65" spans="1:9" x14ac:dyDescent="0.35">
      <c r="A65">
        <f t="shared" si="0"/>
        <v>2024</v>
      </c>
      <c r="B65">
        <v>3</v>
      </c>
      <c r="C65" s="1">
        <v>24000.18</v>
      </c>
      <c r="D65">
        <v>0</v>
      </c>
      <c r="E65" s="1">
        <v>95918.53</v>
      </c>
      <c r="G65" s="2">
        <f>'8. Model Variables'!C64-C65</f>
        <v>-3.0072396475588903E-4</v>
      </c>
      <c r="H65" s="2">
        <f>'8. Model Variables'!D64-D65</f>
        <v>0</v>
      </c>
      <c r="I65" s="2">
        <f>E65-'8. Model Variables'!F64</f>
        <v>3.790981019847095E-3</v>
      </c>
    </row>
    <row r="66" spans="1:9" x14ac:dyDescent="0.35">
      <c r="A66">
        <f t="shared" si="0"/>
        <v>2024</v>
      </c>
      <c r="B66">
        <v>4</v>
      </c>
      <c r="C66" s="1">
        <v>13318.95</v>
      </c>
      <c r="D66">
        <v>0</v>
      </c>
      <c r="E66" s="1">
        <v>91958.65</v>
      </c>
      <c r="G66" s="2">
        <f>'8. Model Variables'!C65-C66</f>
        <v>6.5358023130102083E-4</v>
      </c>
      <c r="H66" s="2">
        <f>'8. Model Variables'!D65-D66</f>
        <v>0</v>
      </c>
      <c r="I66" s="2">
        <f>E66-'8. Model Variables'!F65</f>
        <v>-2.992040739627555E-3</v>
      </c>
    </row>
    <row r="67" spans="1:9" x14ac:dyDescent="0.35">
      <c r="A67">
        <f t="shared" si="0"/>
        <v>2024</v>
      </c>
      <c r="B67">
        <v>5</v>
      </c>
      <c r="C67" s="1">
        <v>1106.99</v>
      </c>
      <c r="D67" s="1">
        <v>21037.02</v>
      </c>
      <c r="E67" s="1">
        <v>94127.14</v>
      </c>
      <c r="G67" s="2">
        <f>'8. Model Variables'!C66-C67</f>
        <v>-4.7453161225803342E-3</v>
      </c>
      <c r="H67" s="2">
        <f>'8. Model Variables'!D66-D67</f>
        <v>-1.7072768132493366E-3</v>
      </c>
      <c r="I67" s="2">
        <f>E67-'8. Model Variables'!F66</f>
        <v>-2.123363155988045E-3</v>
      </c>
    </row>
    <row r="68" spans="1:9" x14ac:dyDescent="0.35">
      <c r="A68">
        <f t="shared" si="0"/>
        <v>2024</v>
      </c>
      <c r="B68">
        <v>6</v>
      </c>
      <c r="C68">
        <v>119.78</v>
      </c>
      <c r="D68" s="1">
        <v>82856.59</v>
      </c>
      <c r="E68" s="1">
        <v>90349.03</v>
      </c>
      <c r="G68" s="2">
        <f>'8. Model Variables'!C67-C68</f>
        <v>-1.3343627805966207E-3</v>
      </c>
      <c r="H68" s="2">
        <f>'8. Model Variables'!D67-D68</f>
        <v>-1.9688699103426188E-4</v>
      </c>
      <c r="I68" s="2">
        <f>E68-'8. Model Variables'!F67</f>
        <v>-2.7539236907614395E-3</v>
      </c>
    </row>
    <row r="69" spans="1:9" x14ac:dyDescent="0.35">
      <c r="A69">
        <f t="shared" si="0"/>
        <v>2024</v>
      </c>
      <c r="B69">
        <v>7</v>
      </c>
      <c r="C69">
        <v>0</v>
      </c>
      <c r="D69" s="1">
        <v>140047.67999999999</v>
      </c>
      <c r="E69" s="1">
        <v>92592.29</v>
      </c>
      <c r="G69" s="2">
        <f>'8. Model Variables'!C68-C69</f>
        <v>0</v>
      </c>
      <c r="H69" s="2">
        <f>'8. Model Variables'!D68-D69</f>
        <v>-4.938801284879446E-4</v>
      </c>
      <c r="I69" s="2">
        <f>E69-'8. Model Variables'!F68</f>
        <v>-4.2127284687012434E-3</v>
      </c>
    </row>
    <row r="70" spans="1:9" x14ac:dyDescent="0.35">
      <c r="A70">
        <f t="shared" si="0"/>
        <v>2024</v>
      </c>
      <c r="B70">
        <v>8</v>
      </c>
      <c r="C70">
        <v>9.82</v>
      </c>
      <c r="D70" s="1">
        <v>99379.32</v>
      </c>
      <c r="E70" s="1">
        <v>91822</v>
      </c>
      <c r="G70" s="2">
        <f>'8. Model Variables'!C69-C70</f>
        <v>-2.9492819307286311E-3</v>
      </c>
      <c r="H70" s="2">
        <f>'8. Model Variables'!D69-D70</f>
        <v>-1.903684125863947E-3</v>
      </c>
      <c r="I70" s="2">
        <f>E70-'8. Model Variables'!F69</f>
        <v>-1.8458545673638582E-3</v>
      </c>
    </row>
    <row r="71" spans="1:9" x14ac:dyDescent="0.35">
      <c r="A71">
        <f t="shared" si="0"/>
        <v>2024</v>
      </c>
      <c r="B71">
        <v>9</v>
      </c>
      <c r="C71" s="1">
        <v>326.7</v>
      </c>
      <c r="D71" s="1">
        <v>42861.3</v>
      </c>
      <c r="E71" s="1">
        <v>88713.95</v>
      </c>
      <c r="G71" s="2">
        <f>'8. Model Variables'!C70-C71</f>
        <v>-2.8383544674852601E-3</v>
      </c>
      <c r="H71" s="2">
        <f>'8. Model Variables'!D70-D71</f>
        <v>1.3650105393026024E-4</v>
      </c>
      <c r="I71" s="2">
        <f>E71-'8. Model Variables'!F70</f>
        <v>3.6190217797411606E-3</v>
      </c>
    </row>
    <row r="72" spans="1:9" x14ac:dyDescent="0.35">
      <c r="A72">
        <f t="shared" si="0"/>
        <v>2024</v>
      </c>
      <c r="B72">
        <v>10</v>
      </c>
      <c r="C72" s="1">
        <v>7756.07</v>
      </c>
      <c r="D72" s="1">
        <v>2922.05</v>
      </c>
      <c r="E72" s="1">
        <v>91520.12</v>
      </c>
      <c r="G72" s="2">
        <f>'8. Model Variables'!C71-C72</f>
        <v>-4.5804872906956007E-3</v>
      </c>
      <c r="H72" s="2">
        <f>'8. Model Variables'!D71-D72</f>
        <v>1.4714852427459846E-3</v>
      </c>
      <c r="I72" s="2">
        <f>E72-'8. Model Variables'!F71</f>
        <v>-1.9225964206270874E-3</v>
      </c>
    </row>
    <row r="73" spans="1:9" x14ac:dyDescent="0.35">
      <c r="A73">
        <f t="shared" si="0"/>
        <v>2024</v>
      </c>
      <c r="B73">
        <v>11</v>
      </c>
      <c r="C73" s="1">
        <v>17482.599999999999</v>
      </c>
      <c r="D73" s="1">
        <v>1681.12</v>
      </c>
      <c r="E73" s="1">
        <v>88421.74</v>
      </c>
      <c r="G73" s="2">
        <f>'8. Model Variables'!C72-C73</f>
        <v>-3.4812258672900498E-3</v>
      </c>
      <c r="H73" s="2">
        <f>'8. Model Variables'!D72-D73</f>
        <v>-3.9887428188194463E-3</v>
      </c>
      <c r="I73" s="2">
        <f>E73-'8. Model Variables'!F72</f>
        <v>-2.3201557050924748E-3</v>
      </c>
    </row>
    <row r="74" spans="1:9" x14ac:dyDescent="0.35">
      <c r="A74">
        <f t="shared" si="0"/>
        <v>2024</v>
      </c>
      <c r="B74">
        <v>12</v>
      </c>
      <c r="C74" s="1">
        <v>31589.54</v>
      </c>
      <c r="D74">
        <v>0</v>
      </c>
      <c r="E74" s="1">
        <v>91570.35</v>
      </c>
      <c r="G74" s="2">
        <f>'8. Model Variables'!C73-C74</f>
        <v>-4.0052968979580328E-3</v>
      </c>
      <c r="H74" s="2">
        <f>'8. Model Variables'!D73-D74</f>
        <v>0</v>
      </c>
      <c r="I74" s="2">
        <f>E74-'8. Model Variables'!F73</f>
        <v>1.6678769170539454E-3</v>
      </c>
    </row>
    <row r="75" spans="1:9" x14ac:dyDescent="0.35">
      <c r="A75">
        <f t="shared" si="0"/>
        <v>2025</v>
      </c>
      <c r="B75">
        <v>1</v>
      </c>
      <c r="C75" s="1">
        <v>40899.51</v>
      </c>
      <c r="D75">
        <v>0</v>
      </c>
      <c r="E75" s="1">
        <v>90963.28</v>
      </c>
      <c r="G75" s="2">
        <f>'8. Model Variables'!C74-C75</f>
        <v>-4.2147525527980179E-3</v>
      </c>
      <c r="H75" s="2">
        <f>'8. Model Variables'!D74-D75</f>
        <v>0</v>
      </c>
      <c r="I75" s="2">
        <f>E75-'8. Model Variables'!F74</f>
        <v>6.1494989495258778E-4</v>
      </c>
    </row>
    <row r="76" spans="1:9" x14ac:dyDescent="0.35">
      <c r="A76">
        <f t="shared" si="0"/>
        <v>2025</v>
      </c>
      <c r="B76">
        <v>2</v>
      </c>
      <c r="C76" s="1">
        <v>36213.730000000003</v>
      </c>
      <c r="D76">
        <v>0</v>
      </c>
      <c r="E76" s="1">
        <v>82340.34</v>
      </c>
      <c r="G76" s="2">
        <f>'8. Model Variables'!C75-C76</f>
        <v>-4.6702043837285601E-3</v>
      </c>
      <c r="H76" s="2">
        <f>'8. Model Variables'!D75-D76</f>
        <v>0</v>
      </c>
      <c r="I76" s="2">
        <f>E76-'8. Model Variables'!F75</f>
        <v>-2.2078281763242558E-3</v>
      </c>
    </row>
    <row r="77" spans="1:9" x14ac:dyDescent="0.35">
      <c r="A77">
        <f t="shared" si="0"/>
        <v>2025</v>
      </c>
      <c r="B77">
        <v>3</v>
      </c>
      <c r="C77" s="1">
        <v>25387.86</v>
      </c>
      <c r="D77">
        <v>0</v>
      </c>
      <c r="E77" s="1">
        <v>90658.2</v>
      </c>
      <c r="G77" s="2">
        <f>'8. Model Variables'!C76-C77</f>
        <v>-4.1762117325561121E-4</v>
      </c>
      <c r="H77" s="2">
        <f>'8. Model Variables'!D76-D77</f>
        <v>0</v>
      </c>
      <c r="I77" s="2">
        <f>E77-'8. Model Variables'!F76</f>
        <v>-2.1372628689277917E-3</v>
      </c>
    </row>
    <row r="78" spans="1:9" x14ac:dyDescent="0.35">
      <c r="A78">
        <f t="shared" si="0"/>
        <v>2025</v>
      </c>
      <c r="B78">
        <v>4</v>
      </c>
      <c r="C78" s="1">
        <v>14805.13</v>
      </c>
      <c r="D78" s="1">
        <v>0</v>
      </c>
      <c r="E78" s="1">
        <v>87245.53</v>
      </c>
      <c r="G78" s="2">
        <f>'8. Model Variables'!C77-C78</f>
        <v>4.2925612196995644E-3</v>
      </c>
      <c r="H78" s="2">
        <f>'8. Model Variables'!D77-D78</f>
        <v>0</v>
      </c>
      <c r="I78" s="2">
        <f>E78-'8. Model Variables'!F77</f>
        <v>1.9476446032058448E-3</v>
      </c>
    </row>
    <row r="79" spans="1:9" x14ac:dyDescent="0.35">
      <c r="A79">
        <f t="shared" si="0"/>
        <v>2025</v>
      </c>
      <c r="B79">
        <v>5</v>
      </c>
      <c r="C79" s="1">
        <v>5135.75</v>
      </c>
      <c r="D79" s="1">
        <v>4805.3599999999997</v>
      </c>
      <c r="E79" s="1">
        <v>89649.05</v>
      </c>
      <c r="G79" s="2">
        <f>'8. Model Variables'!C78-C79</f>
        <v>-4.4595303679670906E-3</v>
      </c>
      <c r="H79" s="2">
        <f>'8. Model Variables'!D78-D79</f>
        <v>2.5192625889758347E-4</v>
      </c>
      <c r="I79" s="2">
        <f>E79-'8. Model Variables'!F78</f>
        <v>-1.2023259478155524E-4</v>
      </c>
    </row>
    <row r="80" spans="1:9" x14ac:dyDescent="0.35">
      <c r="A80">
        <f t="shared" ref="A80:A143" si="1">A68+1</f>
        <v>2025</v>
      </c>
      <c r="B80">
        <v>6</v>
      </c>
      <c r="C80">
        <v>289.98</v>
      </c>
      <c r="D80" s="1">
        <v>96226.27</v>
      </c>
      <c r="E80" s="1">
        <v>86776.08</v>
      </c>
      <c r="G80" s="2">
        <f>'8. Model Variables'!C79-C80</f>
        <v>4.3870424188412471E-3</v>
      </c>
      <c r="H80" s="2">
        <f>'8. Model Variables'!D79-D80</f>
        <v>-2.0600435673259199E-3</v>
      </c>
      <c r="I80" s="2">
        <f>E80-'8. Model Variables'!F79</f>
        <v>2.2083304793341085E-3</v>
      </c>
    </row>
    <row r="81" spans="1:9" x14ac:dyDescent="0.35">
      <c r="A81">
        <f t="shared" si="1"/>
        <v>2025</v>
      </c>
      <c r="B81">
        <v>7</v>
      </c>
      <c r="C81">
        <v>0</v>
      </c>
      <c r="D81" s="1">
        <v>179347.4</v>
      </c>
      <c r="E81" s="1">
        <v>89688.08</v>
      </c>
      <c r="G81" s="2">
        <f>'8. Model Variables'!C80-C81</f>
        <v>0</v>
      </c>
      <c r="H81" s="2">
        <f>'8. Model Variables'!D80-D81</f>
        <v>-1.39169956673868E-3</v>
      </c>
      <c r="I81" s="2">
        <f>E81-'8. Model Variables'!F80</f>
        <v>3.3043964504031464E-3</v>
      </c>
    </row>
    <row r="82" spans="1:9" x14ac:dyDescent="0.35">
      <c r="A82">
        <f t="shared" si="1"/>
        <v>2025</v>
      </c>
      <c r="B82">
        <v>8</v>
      </c>
      <c r="C82">
        <v>95.64</v>
      </c>
      <c r="D82" s="1">
        <v>118151.47</v>
      </c>
      <c r="E82" s="1">
        <v>89707.44</v>
      </c>
      <c r="G82" s="2">
        <f>'8. Model Variables'!C81-C82</f>
        <v>6.421072941265038E-4</v>
      </c>
      <c r="H82" s="2">
        <f>'8. Model Variables'!D81-D82</f>
        <v>-6.7174702417105436E-4</v>
      </c>
      <c r="I82" s="2">
        <f>E82-'8. Model Variables'!F81</f>
        <v>5.627346399705857E-4</v>
      </c>
    </row>
    <row r="83" spans="1:9" x14ac:dyDescent="0.35">
      <c r="A83">
        <f t="shared" si="1"/>
        <v>2025</v>
      </c>
      <c r="B83">
        <v>9</v>
      </c>
      <c r="C83">
        <v>175.87</v>
      </c>
      <c r="D83" s="1">
        <v>34105.93</v>
      </c>
      <c r="E83" s="1">
        <v>87076.73</v>
      </c>
      <c r="G83" s="2">
        <f>'8. Model Variables'!C82-C83</f>
        <v>2.5190987027485789E-3</v>
      </c>
      <c r="H83" s="2">
        <f>'8. Model Variables'!D82-D83</f>
        <v>3.8312167307594791E-3</v>
      </c>
      <c r="I83" s="2">
        <f>E83-'8. Model Variables'!F82</f>
        <v>4.7855173907009885E-3</v>
      </c>
    </row>
    <row r="84" spans="1:9" x14ac:dyDescent="0.35">
      <c r="A84">
        <f t="shared" si="1"/>
        <v>2025</v>
      </c>
      <c r="B84">
        <v>10</v>
      </c>
      <c r="C84" s="1">
        <v>8223.6200000000008</v>
      </c>
      <c r="D84" s="1">
        <v>9675.25</v>
      </c>
      <c r="E84" s="1">
        <v>90251.01</v>
      </c>
      <c r="G84" s="2">
        <f>'8. Model Variables'!C83-C84</f>
        <v>-3.4321332605031785E-3</v>
      </c>
      <c r="H84" s="2">
        <f>'8. Model Variables'!D83-D84</f>
        <v>2.7518197966855951E-3</v>
      </c>
      <c r="I84" s="2">
        <f>E84-'8. Model Variables'!F83</f>
        <v>1.3970427244203165E-3</v>
      </c>
    </row>
    <row r="85" spans="1:9" x14ac:dyDescent="0.35">
      <c r="A85">
        <f t="shared" si="1"/>
        <v>2025</v>
      </c>
      <c r="B85">
        <v>11</v>
      </c>
      <c r="C85" s="1">
        <v>22142.55</v>
      </c>
      <c r="D85">
        <v>0</v>
      </c>
      <c r="E85" s="1">
        <v>87602.53</v>
      </c>
      <c r="G85" s="2">
        <f>'8. Model Variables'!C84-C85</f>
        <v>4.0033339610090479E-4</v>
      </c>
      <c r="H85" s="2">
        <f>'8. Model Variables'!D84-D85</f>
        <v>0</v>
      </c>
      <c r="I85" s="2">
        <f>E85-'8. Model Variables'!F84</f>
        <v>-3.2967399893095717E-3</v>
      </c>
    </row>
    <row r="86" spans="1:9" x14ac:dyDescent="0.35">
      <c r="A86">
        <f t="shared" si="1"/>
        <v>2025</v>
      </c>
      <c r="B86">
        <v>12</v>
      </c>
      <c r="C86" s="1">
        <v>36973.31</v>
      </c>
      <c r="D86">
        <v>0</v>
      </c>
      <c r="E86" s="1">
        <v>91006.7</v>
      </c>
      <c r="G86" s="2">
        <f>'8. Model Variables'!C85-C86</f>
        <v>1.7013861361192539E-4</v>
      </c>
      <c r="H86" s="2">
        <f>'8. Model Variables'!D85-D86</f>
        <v>0</v>
      </c>
      <c r="I86" s="2">
        <f>E86-'8. Model Variables'!F85</f>
        <v>3.4051182155963033E-3</v>
      </c>
    </row>
    <row r="87" spans="1:9" x14ac:dyDescent="0.35">
      <c r="A87">
        <f t="shared" si="1"/>
        <v>2026</v>
      </c>
      <c r="B87">
        <v>1</v>
      </c>
      <c r="C87" s="1">
        <v>37558.29</v>
      </c>
      <c r="D87">
        <v>0</v>
      </c>
      <c r="E87" s="1">
        <v>90756.25</v>
      </c>
      <c r="G87" s="2">
        <f>'8. Model Variables'!C86-C87</f>
        <v>-7.0544716436415911E-4</v>
      </c>
      <c r="H87" s="2">
        <f>'8. Model Variables'!D86-D87</f>
        <v>0</v>
      </c>
      <c r="I87" s="2">
        <f>E87-'8. Model Variables'!F86</f>
        <v>1.5645636158296838E-3</v>
      </c>
    </row>
    <row r="88" spans="1:9" x14ac:dyDescent="0.35">
      <c r="A88">
        <f t="shared" si="1"/>
        <v>2026</v>
      </c>
      <c r="B88">
        <v>2</v>
      </c>
      <c r="C88" s="1">
        <v>32062.29</v>
      </c>
      <c r="D88">
        <v>0</v>
      </c>
      <c r="E88" s="1">
        <v>82406.429999999993</v>
      </c>
      <c r="G88" s="2">
        <f>'8. Model Variables'!C87-C88</f>
        <v>4.029276027722517E-3</v>
      </c>
      <c r="H88" s="2">
        <f>'8. Model Variables'!D87-D88</f>
        <v>0</v>
      </c>
      <c r="I88" s="2">
        <f>E88-'8. Model Variables'!F87</f>
        <v>-1.2100533785996959E-3</v>
      </c>
    </row>
    <row r="89" spans="1:9" x14ac:dyDescent="0.35">
      <c r="A89">
        <f t="shared" si="1"/>
        <v>2026</v>
      </c>
      <c r="B89">
        <v>3</v>
      </c>
      <c r="C89" s="1">
        <v>27055.65</v>
      </c>
      <c r="D89">
        <v>0</v>
      </c>
      <c r="E89" s="1">
        <v>91526.25</v>
      </c>
      <c r="G89" s="2">
        <f>'8. Model Variables'!C88-C89</f>
        <v>3.3668737778498325E-3</v>
      </c>
      <c r="H89" s="2">
        <f>'8. Model Variables'!D88-D89</f>
        <v>0</v>
      </c>
      <c r="I89" s="2">
        <f>E89-'8. Model Variables'!F88</f>
        <v>4.7707186604384333E-3</v>
      </c>
    </row>
    <row r="90" spans="1:9" x14ac:dyDescent="0.35">
      <c r="A90">
        <f t="shared" si="1"/>
        <v>2026</v>
      </c>
      <c r="B90">
        <v>4</v>
      </c>
      <c r="C90" s="1">
        <v>15941.25</v>
      </c>
      <c r="D90">
        <v>714.85</v>
      </c>
      <c r="E90" s="1">
        <v>88854.9</v>
      </c>
      <c r="G90" s="2">
        <f>'8. Model Variables'!C89-C90</f>
        <v>4.6908201784390258E-3</v>
      </c>
      <c r="H90" s="2">
        <f>'8. Model Variables'!D89-D90</f>
        <v>-2.4607684575812527E-3</v>
      </c>
      <c r="I90" s="2">
        <f>E90-'8. Model Variables'!F89</f>
        <v>2.3511304170824587E-3</v>
      </c>
    </row>
    <row r="91" spans="1:9" x14ac:dyDescent="0.35">
      <c r="A91">
        <f t="shared" si="1"/>
        <v>2026</v>
      </c>
      <c r="B91">
        <v>5</v>
      </c>
      <c r="C91" s="1">
        <v>5200.6899999999996</v>
      </c>
      <c r="D91" s="1">
        <v>21899.78</v>
      </c>
      <c r="E91" s="1">
        <v>92107.14</v>
      </c>
      <c r="G91" s="2">
        <f>'8. Model Variables'!C90-C91</f>
        <v>4.8817383312780294E-3</v>
      </c>
      <c r="H91" s="2">
        <f>'8. Model Variables'!D90-D91</f>
        <v>3.5714790537895169E-3</v>
      </c>
      <c r="I91" s="2">
        <f>E91-'8. Model Variables'!F90</f>
        <v>7.9212865966837853E-4</v>
      </c>
    </row>
    <row r="92" spans="1:9" x14ac:dyDescent="0.35">
      <c r="A92">
        <f t="shared" si="1"/>
        <v>2026</v>
      </c>
      <c r="B92">
        <v>6</v>
      </c>
      <c r="C92">
        <v>218.38</v>
      </c>
      <c r="D92" s="1">
        <v>78652.509999999995</v>
      </c>
      <c r="E92" s="1">
        <v>89210.29</v>
      </c>
      <c r="G92" s="2">
        <f>'8. Model Variables'!C91-C92</f>
        <v>-7.2130271306036775E-4</v>
      </c>
      <c r="H92" s="2">
        <f>'8. Model Variables'!D91-D92</f>
        <v>-2.4382322444580495E-3</v>
      </c>
      <c r="I92" s="2">
        <f>E92-'8. Model Variables'!F91</f>
        <v>4.1868499538395554E-3</v>
      </c>
    </row>
    <row r="93" spans="1:9" x14ac:dyDescent="0.35">
      <c r="A93">
        <f t="shared" si="1"/>
        <v>2026</v>
      </c>
      <c r="B93">
        <v>7</v>
      </c>
      <c r="C93">
        <v>0</v>
      </c>
      <c r="D93" s="1">
        <v>156875.70000000001</v>
      </c>
      <c r="E93" s="1">
        <v>92260.77</v>
      </c>
      <c r="G93" s="2">
        <f>'8. Model Variables'!C92-C93</f>
        <v>0</v>
      </c>
      <c r="H93" s="2">
        <f>'8. Model Variables'!D92-D93</f>
        <v>1.4717445301357657E-3</v>
      </c>
      <c r="I93" s="2">
        <f>E93-'8. Model Variables'!F92</f>
        <v>7.0455348759423941E-4</v>
      </c>
    </row>
    <row r="94" spans="1:9" x14ac:dyDescent="0.35">
      <c r="A94">
        <f t="shared" si="1"/>
        <v>2026</v>
      </c>
      <c r="B94">
        <v>8</v>
      </c>
      <c r="C94">
        <v>14.06</v>
      </c>
      <c r="D94" s="1">
        <v>129218.91</v>
      </c>
      <c r="E94" s="1">
        <v>92337.56</v>
      </c>
      <c r="G94" s="2">
        <f>'8. Model Variables'!C93-C94</f>
        <v>-2.7602154891859243E-4</v>
      </c>
      <c r="H94" s="2">
        <f>'8. Model Variables'!D93-D94</f>
        <v>-2.9950663447380066E-3</v>
      </c>
      <c r="I94" s="2">
        <f>E94-'8. Model Variables'!F93</f>
        <v>-1.1309809488011524E-3</v>
      </c>
    </row>
    <row r="95" spans="1:9" x14ac:dyDescent="0.35">
      <c r="A95">
        <f t="shared" si="1"/>
        <v>2026</v>
      </c>
      <c r="B95">
        <v>9</v>
      </c>
      <c r="C95">
        <v>704.61</v>
      </c>
      <c r="D95" s="1">
        <v>48272.47</v>
      </c>
      <c r="E95" s="1">
        <v>89356.94</v>
      </c>
      <c r="G95" s="2">
        <f>'8. Model Variables'!C94-C95</f>
        <v>-4.6087658606666082E-3</v>
      </c>
      <c r="H95" s="2">
        <f>'8. Model Variables'!D94-D95</f>
        <v>-2.2754947203793563E-3</v>
      </c>
      <c r="I95" s="2">
        <f>E95-'8. Model Variables'!F94</f>
        <v>-4.2372793686809018E-3</v>
      </c>
    </row>
    <row r="96" spans="1:9" x14ac:dyDescent="0.35">
      <c r="A96">
        <f t="shared" si="1"/>
        <v>2026</v>
      </c>
      <c r="B96">
        <v>10</v>
      </c>
      <c r="C96" s="1">
        <v>8804.58</v>
      </c>
      <c r="D96" s="1">
        <v>6643.17</v>
      </c>
      <c r="E96" s="1">
        <v>92333.37</v>
      </c>
      <c r="G96" s="2">
        <f>'8. Model Variables'!C95-C96</f>
        <v>4.4620453682000516E-3</v>
      </c>
      <c r="H96" s="2">
        <f>'8. Model Variables'!D95-D96</f>
        <v>3.8450095462394529E-3</v>
      </c>
      <c r="I96" s="2">
        <f>E96-'8. Model Variables'!F95</f>
        <v>-2.4058675771811977E-3</v>
      </c>
    </row>
    <row r="97" spans="1:9" x14ac:dyDescent="0.35">
      <c r="A97">
        <f t="shared" si="1"/>
        <v>2026</v>
      </c>
      <c r="B97">
        <v>11</v>
      </c>
      <c r="C97" s="1">
        <v>21090.74</v>
      </c>
      <c r="D97" s="1">
        <v>265.11</v>
      </c>
      <c r="E97" s="1">
        <v>89352.73</v>
      </c>
      <c r="G97" s="2">
        <f>'8. Model Variables'!C96-C97</f>
        <v>-2.4008073560253251E-3</v>
      </c>
      <c r="H97" s="2">
        <f>'8. Model Variables'!D96-D97</f>
        <v>-1.2273828745037463E-3</v>
      </c>
      <c r="I97" s="2">
        <f>E97-'8. Model Variables'!F96</f>
        <v>2.7907471230719239E-3</v>
      </c>
    </row>
    <row r="98" spans="1:9" x14ac:dyDescent="0.35">
      <c r="A98">
        <f t="shared" si="1"/>
        <v>2026</v>
      </c>
      <c r="B98">
        <v>12</v>
      </c>
      <c r="C98" s="1">
        <v>32142.07</v>
      </c>
      <c r="D98">
        <v>0</v>
      </c>
      <c r="E98" s="1">
        <v>92346.69</v>
      </c>
      <c r="G98" s="2">
        <f>'8. Model Variables'!C97-C98</f>
        <v>8.4832663924316876E-4</v>
      </c>
      <c r="H98" s="2">
        <f>'8. Model Variables'!D97-D98</f>
        <v>0</v>
      </c>
      <c r="I98" s="2">
        <f>E98-'8. Model Variables'!F97</f>
        <v>2.0034975168528035E-3</v>
      </c>
    </row>
    <row r="99" spans="1:9" x14ac:dyDescent="0.35">
      <c r="A99">
        <f t="shared" si="1"/>
        <v>2027</v>
      </c>
      <c r="B99">
        <v>1</v>
      </c>
      <c r="C99" s="1">
        <v>37779.94</v>
      </c>
      <c r="D99">
        <v>0</v>
      </c>
      <c r="E99" s="1">
        <v>91470.21</v>
      </c>
      <c r="G99" s="2">
        <f>'8. Model Variables'!C98-C99</f>
        <v>-2.7894956292584538E-3</v>
      </c>
      <c r="H99" s="2">
        <f>'8. Model Variables'!D98-D99</f>
        <v>0</v>
      </c>
      <c r="I99" s="2">
        <f>E99-'8. Model Variables'!F98</f>
        <v>-1.9973595044575632E-4</v>
      </c>
    </row>
    <row r="100" spans="1:9" x14ac:dyDescent="0.35">
      <c r="A100">
        <f t="shared" si="1"/>
        <v>2027</v>
      </c>
      <c r="B100">
        <v>2</v>
      </c>
      <c r="C100" s="1">
        <v>32087.33</v>
      </c>
      <c r="D100">
        <v>0</v>
      </c>
      <c r="E100" s="1">
        <v>82631.91</v>
      </c>
      <c r="G100" s="2">
        <f>'8. Model Variables'!C99-C100</f>
        <v>6.450105611293111E-4</v>
      </c>
      <c r="H100" s="2">
        <f>'8. Model Variables'!D99-D100</f>
        <v>0</v>
      </c>
      <c r="I100" s="2">
        <f>E100-'8. Model Variables'!F99</f>
        <v>-4.7342671896331012E-3</v>
      </c>
    </row>
    <row r="101" spans="1:9" x14ac:dyDescent="0.35">
      <c r="A101">
        <f t="shared" si="1"/>
        <v>2027</v>
      </c>
      <c r="B101">
        <v>3</v>
      </c>
      <c r="C101" s="1">
        <v>27018.11</v>
      </c>
      <c r="D101">
        <v>0</v>
      </c>
      <c r="E101" s="1">
        <v>91577.82</v>
      </c>
      <c r="G101" s="2">
        <f>'8. Model Variables'!C100-C101</f>
        <v>1.3117907037667464E-3</v>
      </c>
      <c r="H101" s="2">
        <f>'8. Model Variables'!D100-D101</f>
        <v>0</v>
      </c>
      <c r="I101" s="2">
        <f>E101-'8. Model Variables'!F100</f>
        <v>-3.9014479261822999E-3</v>
      </c>
    </row>
    <row r="102" spans="1:9" x14ac:dyDescent="0.35">
      <c r="A102">
        <f t="shared" si="1"/>
        <v>2027</v>
      </c>
      <c r="B102">
        <v>4</v>
      </c>
      <c r="C102" s="1">
        <v>15884.79</v>
      </c>
      <c r="D102">
        <v>721.67</v>
      </c>
      <c r="E102" s="1">
        <v>88713.18</v>
      </c>
      <c r="G102" s="2">
        <f>'8. Model Variables'!C101-C102</f>
        <v>2.5338910436403239E-3</v>
      </c>
      <c r="H102" s="2">
        <f>'8. Model Variables'!D101-D102</f>
        <v>4.1556126300292817E-3</v>
      </c>
      <c r="I102" s="2">
        <f>E102-'8. Model Variables'!F101</f>
        <v>3.4485353389754891E-3</v>
      </c>
    </row>
    <row r="103" spans="1:9" x14ac:dyDescent="0.35">
      <c r="A103">
        <f t="shared" si="1"/>
        <v>2027</v>
      </c>
      <c r="B103">
        <v>5</v>
      </c>
      <c r="C103" s="1">
        <v>5171.1400000000003</v>
      </c>
      <c r="D103" s="1">
        <v>22061.43</v>
      </c>
      <c r="E103" s="1">
        <v>91762.71</v>
      </c>
      <c r="G103" s="2">
        <f>'8. Model Variables'!C102-C103</f>
        <v>3.6135325644863769E-3</v>
      </c>
      <c r="H103" s="2">
        <f>'8. Model Variables'!D102-D103</f>
        <v>3.4145852696383372E-3</v>
      </c>
      <c r="I103" s="2">
        <f>E103-'8. Model Variables'!F102</f>
        <v>7.6090887887403369E-5</v>
      </c>
    </row>
    <row r="104" spans="1:9" x14ac:dyDescent="0.35">
      <c r="A104">
        <f t="shared" si="1"/>
        <v>2027</v>
      </c>
      <c r="B104">
        <v>6</v>
      </c>
      <c r="C104">
        <v>217.2</v>
      </c>
      <c r="D104" s="1">
        <v>79257.36</v>
      </c>
      <c r="E104" s="1">
        <v>88903.93</v>
      </c>
      <c r="G104" s="2">
        <f>'8. Model Variables'!C103-C104</f>
        <v>4.9691327062930668E-3</v>
      </c>
      <c r="H104" s="2">
        <f>'8. Model Variables'!D103-D104</f>
        <v>-3.6349387955851853E-3</v>
      </c>
      <c r="I104" s="2">
        <f>E104-'8. Model Variables'!F103</f>
        <v>-2.7964689797954634E-3</v>
      </c>
    </row>
    <row r="105" spans="1:9" x14ac:dyDescent="0.35">
      <c r="A105">
        <f t="shared" si="1"/>
        <v>2027</v>
      </c>
      <c r="B105">
        <v>7</v>
      </c>
      <c r="C105">
        <v>0</v>
      </c>
      <c r="D105" s="1">
        <v>158130.44</v>
      </c>
      <c r="E105" s="1">
        <v>91972.06</v>
      </c>
      <c r="G105" s="2">
        <f>'8. Model Variables'!C104-C105</f>
        <v>0</v>
      </c>
      <c r="H105" s="2">
        <f>'8. Model Variables'!D104-D105</f>
        <v>-8.0951987183652818E-4</v>
      </c>
      <c r="I105" s="2">
        <f>E105-'8. Model Variables'!F104</f>
        <v>2.740148949669674E-3</v>
      </c>
    </row>
    <row r="106" spans="1:9" x14ac:dyDescent="0.35">
      <c r="A106">
        <f t="shared" si="1"/>
        <v>2027</v>
      </c>
      <c r="B106">
        <v>8</v>
      </c>
      <c r="C106">
        <v>13.99</v>
      </c>
      <c r="D106" s="1">
        <v>130292.17</v>
      </c>
      <c r="E106" s="1">
        <v>92076.69</v>
      </c>
      <c r="G106" s="2">
        <f>'8. Model Variables'!C105-C106</f>
        <v>2.6632312689276461E-3</v>
      </c>
      <c r="H106" s="2">
        <f>'8. Model Variables'!D105-D106</f>
        <v>3.8667601475026459E-3</v>
      </c>
      <c r="I106" s="2">
        <f>E106-'8. Model Variables'!F105</f>
        <v>-1.7166964244097471E-4</v>
      </c>
    </row>
    <row r="107" spans="1:9" x14ac:dyDescent="0.35">
      <c r="A107">
        <f t="shared" si="1"/>
        <v>2027</v>
      </c>
      <c r="B107">
        <v>9</v>
      </c>
      <c r="C107">
        <v>702.15</v>
      </c>
      <c r="D107" s="1">
        <v>48736.23</v>
      </c>
      <c r="E107" s="1">
        <v>89219.49</v>
      </c>
      <c r="G107" s="2">
        <f>'8. Model Variables'!C106-C107</f>
        <v>-3.3163645116474072E-4</v>
      </c>
      <c r="H107" s="2">
        <f>'8. Model Variables'!D106-D107</f>
        <v>-1.9575037658796646E-3</v>
      </c>
      <c r="I107" s="2">
        <f>E107-'8. Model Variables'!F106</f>
        <v>-3.768870112253353E-3</v>
      </c>
    </row>
    <row r="108" spans="1:9" x14ac:dyDescent="0.35">
      <c r="A108">
        <f t="shared" si="1"/>
        <v>2027</v>
      </c>
      <c r="B108">
        <v>10</v>
      </c>
      <c r="C108" s="1">
        <v>8785.2099999999991</v>
      </c>
      <c r="D108" s="1">
        <v>6715.65</v>
      </c>
      <c r="E108" s="1">
        <v>92310.24</v>
      </c>
      <c r="G108" s="2">
        <f>'8. Model Variables'!C107-C108</f>
        <v>3.7561041826847941E-3</v>
      </c>
      <c r="H108" s="2">
        <f>'8. Model Variables'!D107-D108</f>
        <v>-4.4475981667346787E-3</v>
      </c>
      <c r="I108" s="2">
        <f>E108-'8. Model Variables'!F107</f>
        <v>4.5514505472965539E-5</v>
      </c>
    </row>
    <row r="109" spans="1:9" x14ac:dyDescent="0.35">
      <c r="A109">
        <f t="shared" si="1"/>
        <v>2027</v>
      </c>
      <c r="B109">
        <v>11</v>
      </c>
      <c r="C109" s="1">
        <v>21071.46</v>
      </c>
      <c r="D109">
        <v>268.35000000000002</v>
      </c>
      <c r="E109" s="1">
        <v>89445.46</v>
      </c>
      <c r="G109" s="2">
        <f>'8. Model Variables'!C108-C109</f>
        <v>-3.0849412833049428E-3</v>
      </c>
      <c r="H109" s="2">
        <f>'8. Model Variables'!D108-D109</f>
        <v>-3.7227096091783096E-3</v>
      </c>
      <c r="I109" s="2">
        <f>E109-'8. Model Variables'!F108</f>
        <v>-4.0098792233038694E-3</v>
      </c>
    </row>
    <row r="110" spans="1:9" x14ac:dyDescent="0.35">
      <c r="A110">
        <f t="shared" si="1"/>
        <v>2027</v>
      </c>
      <c r="B110">
        <v>12</v>
      </c>
      <c r="C110" s="1">
        <v>32162</v>
      </c>
      <c r="D110">
        <v>0</v>
      </c>
      <c r="E110" s="1">
        <v>92584.5</v>
      </c>
      <c r="G110" s="2">
        <f>'8. Model Variables'!C109-C110</f>
        <v>3.6754096254298929E-3</v>
      </c>
      <c r="H110" s="2">
        <f>'8. Model Variables'!D109-D110</f>
        <v>0</v>
      </c>
      <c r="I110" s="2">
        <f>E110-'8. Model Variables'!F109</f>
        <v>1.1460498062660918E-3</v>
      </c>
    </row>
    <row r="111" spans="1:9" x14ac:dyDescent="0.35">
      <c r="A111">
        <f t="shared" si="1"/>
        <v>2028</v>
      </c>
      <c r="B111">
        <v>1</v>
      </c>
      <c r="C111" s="1">
        <v>37861.360000000001</v>
      </c>
      <c r="D111">
        <v>0</v>
      </c>
      <c r="E111" s="1">
        <v>91919.99</v>
      </c>
      <c r="G111" s="2">
        <f>'8. Model Variables'!C110-C111</f>
        <v>2.6928291481453925E-3</v>
      </c>
      <c r="H111" s="2">
        <f>'8. Model Variables'!D110-D111</f>
        <v>0</v>
      </c>
      <c r="I111" s="2">
        <f>E111-'8. Model Variables'!F110</f>
        <v>-1.961272835615091E-3</v>
      </c>
    </row>
    <row r="112" spans="1:9" x14ac:dyDescent="0.35">
      <c r="A112">
        <f t="shared" si="1"/>
        <v>2028</v>
      </c>
      <c r="B112">
        <v>2</v>
      </c>
      <c r="C112" s="1">
        <v>33443.25</v>
      </c>
      <c r="D112">
        <v>0</v>
      </c>
      <c r="E112" s="1">
        <v>86135.7</v>
      </c>
      <c r="G112" s="2">
        <f>'8. Model Variables'!C111-C112</f>
        <v>9.6048134582815692E-4</v>
      </c>
      <c r="H112" s="2">
        <f>'8. Model Variables'!D111-D112</f>
        <v>0</v>
      </c>
      <c r="I112" s="2">
        <f>E112-'8. Model Variables'!F111</f>
        <v>3.4296269295737147E-3</v>
      </c>
    </row>
    <row r="113" spans="1:9" x14ac:dyDescent="0.35">
      <c r="A113">
        <f t="shared" si="1"/>
        <v>2028</v>
      </c>
      <c r="B113">
        <v>3</v>
      </c>
      <c r="C113" s="1">
        <v>27128.25</v>
      </c>
      <c r="D113">
        <v>0</v>
      </c>
      <c r="E113" s="1">
        <v>92204.57</v>
      </c>
      <c r="G113" s="2">
        <f>'8. Model Variables'!C112-C113</f>
        <v>2.4426232557743788E-3</v>
      </c>
      <c r="H113" s="2">
        <f>'8. Model Variables'!D112-D113</f>
        <v>0</v>
      </c>
      <c r="I113" s="2">
        <f>E113-'8. Model Variables'!F112</f>
        <v>9.1368764697108418E-4</v>
      </c>
    </row>
    <row r="114" spans="1:9" x14ac:dyDescent="0.35">
      <c r="A114">
        <f t="shared" si="1"/>
        <v>2028</v>
      </c>
      <c r="B114">
        <v>4</v>
      </c>
      <c r="C114" s="1">
        <v>15955.66</v>
      </c>
      <c r="D114">
        <v>734.31</v>
      </c>
      <c r="E114" s="1">
        <v>89354.54</v>
      </c>
      <c r="G114" s="2">
        <f>'8. Model Variables'!C113-C114</f>
        <v>-2.5301013374701142E-4</v>
      </c>
      <c r="H114" s="2">
        <f>'8. Model Variables'!D113-D114</f>
        <v>1.8392040036587787E-3</v>
      </c>
      <c r="I114" s="2">
        <f>E114-'8. Model Variables'!F113</f>
        <v>-3.6705773673020303E-3</v>
      </c>
    </row>
    <row r="115" spans="1:9" x14ac:dyDescent="0.35">
      <c r="A115">
        <f t="shared" si="1"/>
        <v>2028</v>
      </c>
      <c r="B115">
        <v>5</v>
      </c>
      <c r="C115" s="1">
        <v>5196.2</v>
      </c>
      <c r="D115" s="1">
        <v>22456.35</v>
      </c>
      <c r="E115" s="1">
        <v>92461.47</v>
      </c>
      <c r="G115" s="2">
        <f>'8. Model Variables'!C114-C115</f>
        <v>1.635759326745756E-5</v>
      </c>
      <c r="H115" s="2">
        <f>'8. Model Variables'!D114-D115</f>
        <v>-1.1810883443104103E-3</v>
      </c>
      <c r="I115" s="2">
        <f>E115-'8. Model Variables'!F114</f>
        <v>2.3298334126593545E-3</v>
      </c>
    </row>
    <row r="116" spans="1:9" x14ac:dyDescent="0.35">
      <c r="A116">
        <f t="shared" si="1"/>
        <v>2028</v>
      </c>
      <c r="B116">
        <v>6</v>
      </c>
      <c r="C116">
        <v>218.31</v>
      </c>
      <c r="D116" s="1">
        <v>80696.789999999994</v>
      </c>
      <c r="E116" s="1">
        <v>89603.88</v>
      </c>
      <c r="G116" s="2">
        <f>'8. Model Variables'!C115-C116</f>
        <v>3.3521008269019603E-3</v>
      </c>
      <c r="H116" s="2">
        <f>'8. Model Variables'!D115-D116</f>
        <v>4.1690085781738162E-3</v>
      </c>
      <c r="I116" s="2">
        <f>E116-'8. Model Variables'!F115</f>
        <v>2.0142231078352779E-3</v>
      </c>
    </row>
    <row r="117" spans="1:9" x14ac:dyDescent="0.35">
      <c r="A117">
        <f t="shared" si="1"/>
        <v>2028</v>
      </c>
      <c r="B117">
        <v>7</v>
      </c>
      <c r="C117">
        <v>0</v>
      </c>
      <c r="D117" s="1">
        <v>161043.5</v>
      </c>
      <c r="E117" s="1">
        <v>92719.86</v>
      </c>
      <c r="G117" s="2">
        <f>'8. Model Variables'!C116-C117</f>
        <v>0</v>
      </c>
      <c r="H117" s="2">
        <f>'8. Model Variables'!D116-D117</f>
        <v>3.2444117241539061E-3</v>
      </c>
      <c r="I117" s="2">
        <f>E117-'8. Model Variables'!F116</f>
        <v>1.2763890845235437E-4</v>
      </c>
    </row>
    <row r="118" spans="1:9" x14ac:dyDescent="0.35">
      <c r="A118">
        <f t="shared" si="1"/>
        <v>2028</v>
      </c>
      <c r="B118">
        <v>8</v>
      </c>
      <c r="C118">
        <v>14.07</v>
      </c>
      <c r="D118" s="1">
        <v>132726.26</v>
      </c>
      <c r="E118" s="1">
        <v>92849.03</v>
      </c>
      <c r="G118" s="2">
        <f>'8. Model Variables'!C117-C118</f>
        <v>1.2520189091400624E-3</v>
      </c>
      <c r="H118" s="2">
        <f>'8. Model Variables'!D117-D118</f>
        <v>-2.7605491050053388E-3</v>
      </c>
      <c r="I118" s="2">
        <f>E118-'8. Model Variables'!F117</f>
        <v>4.3558049655985087E-3</v>
      </c>
    </row>
    <row r="119" spans="1:9" x14ac:dyDescent="0.35">
      <c r="A119">
        <f t="shared" si="1"/>
        <v>2028</v>
      </c>
      <c r="B119">
        <v>9</v>
      </c>
      <c r="C119">
        <v>706.19</v>
      </c>
      <c r="D119" s="1">
        <v>49653.18</v>
      </c>
      <c r="E119" s="1">
        <v>89979.6</v>
      </c>
      <c r="G119" s="2">
        <f>'8. Model Variables'!C118-C119</f>
        <v>-4.6327910547461215E-3</v>
      </c>
      <c r="H119" s="2">
        <f>'8. Model Variables'!D118-D119</f>
        <v>2.680677171156276E-3</v>
      </c>
      <c r="I119" s="2">
        <f>E119-'8. Model Variables'!F118</f>
        <v>-1.5195616433629766E-3</v>
      </c>
    </row>
    <row r="120" spans="1:9" x14ac:dyDescent="0.35">
      <c r="A120">
        <f t="shared" si="1"/>
        <v>2028</v>
      </c>
      <c r="B120">
        <v>10</v>
      </c>
      <c r="C120" s="1">
        <v>8836.86</v>
      </c>
      <c r="D120" s="1">
        <v>6842.89</v>
      </c>
      <c r="E120" s="1">
        <v>93108.800000000003</v>
      </c>
      <c r="G120" s="2">
        <f>'8. Model Variables'!C119-C120</f>
        <v>-1.9691372854140354E-3</v>
      </c>
      <c r="H120" s="2">
        <f>'8. Model Variables'!D119-D120</f>
        <v>-1.4080553310122923E-3</v>
      </c>
      <c r="I120" s="2">
        <f>E120-'8. Model Variables'!F119</f>
        <v>2.8081849741283804E-3</v>
      </c>
    </row>
    <row r="121" spans="1:9" x14ac:dyDescent="0.35">
      <c r="A121">
        <f t="shared" si="1"/>
        <v>2028</v>
      </c>
      <c r="B121">
        <v>11</v>
      </c>
      <c r="C121" s="1">
        <v>21198.080000000002</v>
      </c>
      <c r="D121">
        <v>273.47000000000003</v>
      </c>
      <c r="E121" s="1">
        <v>90230.95</v>
      </c>
      <c r="G121" s="2">
        <f>'8. Model Variables'!C120-C121</f>
        <v>-1.23802394955419E-3</v>
      </c>
      <c r="H121" s="2">
        <f>'8. Model Variables'!D120-D121</f>
        <v>-3.7911420043315047E-3</v>
      </c>
      <c r="I121" s="2">
        <f>E121-'8. Model Variables'!F120</f>
        <v>-4.1504431283101439E-3</v>
      </c>
    </row>
    <row r="122" spans="1:9" x14ac:dyDescent="0.35">
      <c r="A122">
        <f t="shared" si="1"/>
        <v>2028</v>
      </c>
      <c r="B122">
        <v>12</v>
      </c>
      <c r="C122" s="1">
        <v>32345.45</v>
      </c>
      <c r="D122">
        <v>0</v>
      </c>
      <c r="E122" s="1">
        <v>93369.21</v>
      </c>
      <c r="G122" s="2">
        <f>'8. Model Variables'!C121-C122</f>
        <v>-3.2965614809654653E-4</v>
      </c>
      <c r="H122" s="2">
        <f>'8. Model Variables'!D121-D122</f>
        <v>0</v>
      </c>
      <c r="I122" s="2">
        <f>E122-'8. Model Variables'!F121</f>
        <v>3.5872162407031283E-3</v>
      </c>
    </row>
    <row r="123" spans="1:9" x14ac:dyDescent="0.35">
      <c r="A123">
        <f t="shared" si="1"/>
        <v>2029</v>
      </c>
      <c r="B123">
        <v>1</v>
      </c>
      <c r="C123" s="1">
        <v>38065.79</v>
      </c>
      <c r="D123">
        <v>0</v>
      </c>
      <c r="E123" s="1">
        <v>92710.34</v>
      </c>
      <c r="G123" s="2">
        <f>'8. Model Variables'!C122-C123</f>
        <v>2.0157269318588078E-3</v>
      </c>
      <c r="H123" s="2">
        <f>'8. Model Variables'!D122-D123</f>
        <v>0</v>
      </c>
      <c r="I123" s="2">
        <f>E123-'8. Model Variables'!F122</f>
        <v>-4.3604117818176746E-3</v>
      </c>
    </row>
    <row r="124" spans="1:9" x14ac:dyDescent="0.35">
      <c r="A124">
        <f t="shared" si="1"/>
        <v>2029</v>
      </c>
      <c r="B124">
        <v>2</v>
      </c>
      <c r="C124" s="1">
        <v>32369.89</v>
      </c>
      <c r="D124">
        <v>0</v>
      </c>
      <c r="E124" s="1">
        <v>83855.259999999995</v>
      </c>
      <c r="G124" s="2">
        <f>'8. Model Variables'!C123-C124</f>
        <v>-1.6375899576814845E-4</v>
      </c>
      <c r="H124" s="2">
        <f>'8. Model Variables'!D123-D124</f>
        <v>0</v>
      </c>
      <c r="I124" s="2">
        <f>E124-'8. Model Variables'!F123</f>
        <v>-3.2527964503969997E-3</v>
      </c>
    </row>
    <row r="125" spans="1:9" x14ac:dyDescent="0.35">
      <c r="A125">
        <f t="shared" si="1"/>
        <v>2029</v>
      </c>
      <c r="B125">
        <v>3</v>
      </c>
      <c r="C125" s="1">
        <v>27266.67</v>
      </c>
      <c r="D125">
        <v>0</v>
      </c>
      <c r="E125" s="1">
        <v>92969.9</v>
      </c>
      <c r="G125" s="2">
        <f>'8. Model Variables'!C124-C125</f>
        <v>4.3241672537988052E-3</v>
      </c>
      <c r="H125" s="2">
        <f>'8. Model Variables'!D124-D125</f>
        <v>0</v>
      </c>
      <c r="I125" s="2">
        <f>E125-'8. Model Variables'!F124</f>
        <v>-3.9637543231947348E-3</v>
      </c>
    </row>
    <row r="126" spans="1:9" x14ac:dyDescent="0.35">
      <c r="A126">
        <f t="shared" si="1"/>
        <v>2029</v>
      </c>
      <c r="B126">
        <v>4</v>
      </c>
      <c r="C126" s="1">
        <v>16037.18</v>
      </c>
      <c r="D126">
        <v>749.14</v>
      </c>
      <c r="E126" s="1">
        <v>90096.81</v>
      </c>
      <c r="G126" s="2">
        <f>'8. Model Variables'!C125-C126</f>
        <v>-2.7337275842000963E-3</v>
      </c>
      <c r="H126" s="2">
        <f>'8. Model Variables'!D125-D126</f>
        <v>-6.1289926054541866E-4</v>
      </c>
      <c r="I126" s="2">
        <f>E126-'8. Model Variables'!F125</f>
        <v>4.7636802337365225E-3</v>
      </c>
    </row>
    <row r="127" spans="1:9" x14ac:dyDescent="0.35">
      <c r="A127">
        <f t="shared" si="1"/>
        <v>2029</v>
      </c>
      <c r="B127">
        <v>5</v>
      </c>
      <c r="C127" s="1">
        <v>5222.78</v>
      </c>
      <c r="D127" s="1">
        <v>22909.95</v>
      </c>
      <c r="E127" s="1">
        <v>93230.14</v>
      </c>
      <c r="G127" s="2">
        <f>'8. Model Variables'!C126-C127</f>
        <v>1.1425121565480367E-3</v>
      </c>
      <c r="H127" s="2">
        <f>'8. Model Variables'!D126-D127</f>
        <v>-4.7741187590872869E-3</v>
      </c>
      <c r="I127" s="2">
        <f>E127-'8. Model Variables'!F126</f>
        <v>-1.9772254745475948E-4</v>
      </c>
    </row>
    <row r="128" spans="1:9" x14ac:dyDescent="0.35">
      <c r="A128">
        <f t="shared" si="1"/>
        <v>2029</v>
      </c>
      <c r="B128">
        <v>6</v>
      </c>
      <c r="C128">
        <v>219.43</v>
      </c>
      <c r="D128" s="1">
        <v>82327.27</v>
      </c>
      <c r="E128" s="1">
        <v>90349.32</v>
      </c>
      <c r="G128" s="2">
        <f>'8. Model Variables'!C127-C128</f>
        <v>1.4158876295482514E-3</v>
      </c>
      <c r="H128" s="2">
        <f>'8. Model Variables'!D127-D128</f>
        <v>2.4087482306640595E-3</v>
      </c>
      <c r="I128" s="2">
        <f>E128-'8. Model Variables'!F127</f>
        <v>-2.5153796159429476E-3</v>
      </c>
    </row>
    <row r="129" spans="1:9" x14ac:dyDescent="0.35">
      <c r="A129">
        <f t="shared" si="1"/>
        <v>2029</v>
      </c>
      <c r="B129">
        <v>7</v>
      </c>
      <c r="C129">
        <v>0</v>
      </c>
      <c r="D129" s="1">
        <v>164298.35</v>
      </c>
      <c r="E129" s="1">
        <v>93491.77</v>
      </c>
      <c r="G129" s="2">
        <f>'8. Model Variables'!C128-C129</f>
        <v>0</v>
      </c>
      <c r="H129" s="2">
        <f>'8. Model Variables'!D128-D129</f>
        <v>-4.8947269096970558E-3</v>
      </c>
      <c r="I129" s="2">
        <f>E129-'8. Model Variables'!F128</f>
        <v>-2.9139101825421676E-3</v>
      </c>
    </row>
    <row r="130" spans="1:9" x14ac:dyDescent="0.35">
      <c r="A130">
        <f t="shared" si="1"/>
        <v>2029</v>
      </c>
      <c r="B130">
        <v>8</v>
      </c>
      <c r="C130">
        <v>14.14</v>
      </c>
      <c r="D130" s="1">
        <v>135409.57</v>
      </c>
      <c r="E130" s="1">
        <v>93622.56</v>
      </c>
      <c r="G130" s="2">
        <f>'8. Model Variables'!C129-C130</f>
        <v>3.4810377686635974E-3</v>
      </c>
      <c r="H130" s="2">
        <f>'8. Model Variables'!D129-D130</f>
        <v>-6.925497145857662E-4</v>
      </c>
      <c r="I130" s="2">
        <f>E130-'8. Model Variables'!F129</f>
        <v>7.4626335117500275E-4</v>
      </c>
    </row>
    <row r="131" spans="1:9" x14ac:dyDescent="0.35">
      <c r="A131">
        <f t="shared" si="1"/>
        <v>2029</v>
      </c>
      <c r="B131">
        <v>9</v>
      </c>
      <c r="C131">
        <v>709.81</v>
      </c>
      <c r="D131" s="1">
        <v>50657.31</v>
      </c>
      <c r="E131" s="1">
        <v>90729.76</v>
      </c>
      <c r="G131" s="2">
        <f>'8. Model Variables'!C130-C131</f>
        <v>4.4076778395947258E-3</v>
      </c>
      <c r="H131" s="2">
        <f>'8. Model Variables'!D130-D131</f>
        <v>9.0081004600506276E-5</v>
      </c>
      <c r="I131" s="2">
        <f>E131-'8. Model Variables'!F130</f>
        <v>2.8291703201830387E-3</v>
      </c>
    </row>
    <row r="132" spans="1:9" x14ac:dyDescent="0.35">
      <c r="A132">
        <f t="shared" si="1"/>
        <v>2029</v>
      </c>
      <c r="B132">
        <v>10</v>
      </c>
      <c r="C132" s="1">
        <v>8882.32</v>
      </c>
      <c r="D132" s="1">
        <v>6981.31</v>
      </c>
      <c r="E132" s="1">
        <v>93885.59</v>
      </c>
      <c r="G132" s="2">
        <f>'8. Model Variables'!C131-C132</f>
        <v>1.603107737537357E-3</v>
      </c>
      <c r="H132" s="2">
        <f>'8. Model Variables'!D131-D132</f>
        <v>1.6071173586169607E-3</v>
      </c>
      <c r="I132" s="2">
        <f>E132-'8. Model Variables'!F131</f>
        <v>4.4681742874672636E-3</v>
      </c>
    </row>
    <row r="133" spans="1:9" x14ac:dyDescent="0.35">
      <c r="A133">
        <f t="shared" si="1"/>
        <v>2029</v>
      </c>
      <c r="B133">
        <v>11</v>
      </c>
      <c r="C133" s="1">
        <v>21307.26</v>
      </c>
      <c r="D133">
        <v>279</v>
      </c>
      <c r="E133" s="1">
        <v>90984.26</v>
      </c>
      <c r="G133" s="2">
        <f>'8. Model Variables'!C132-C133</f>
        <v>1.3109389292367268E-3</v>
      </c>
      <c r="H133" s="2">
        <f>'8. Model Variables'!D132-D133</f>
        <v>-2.9870101860751674E-4</v>
      </c>
      <c r="I133" s="2">
        <f>E133-'8. Model Variables'!F132</f>
        <v>-6.2722756410948932E-5</v>
      </c>
    </row>
    <row r="134" spans="1:9" x14ac:dyDescent="0.35">
      <c r="A134">
        <f t="shared" si="1"/>
        <v>2029</v>
      </c>
      <c r="B134">
        <v>12</v>
      </c>
      <c r="C134" s="1">
        <v>32512.04</v>
      </c>
      <c r="D134">
        <v>0</v>
      </c>
      <c r="E134" s="1">
        <v>94148.7</v>
      </c>
      <c r="G134" s="2">
        <f>'8. Model Variables'!C133-C134</f>
        <v>3.6241410780348815E-3</v>
      </c>
      <c r="H134" s="2">
        <f>'8. Model Variables'!D133-D134</f>
        <v>0</v>
      </c>
      <c r="I134" s="2">
        <f>E134-'8. Model Variables'!F133</f>
        <v>-5.9937527112197131E-4</v>
      </c>
    </row>
    <row r="135" spans="1:9" x14ac:dyDescent="0.35">
      <c r="A135">
        <f t="shared" si="1"/>
        <v>2030</v>
      </c>
      <c r="B135">
        <v>1</v>
      </c>
      <c r="C135" s="1">
        <v>38261.839999999997</v>
      </c>
      <c r="D135">
        <v>0</v>
      </c>
      <c r="E135" s="1">
        <v>93272.55</v>
      </c>
      <c r="G135" s="2">
        <f>'8. Model Variables'!C134-C135</f>
        <v>3.5530492168618366E-3</v>
      </c>
      <c r="H135" s="2">
        <f>'8. Model Variables'!D134-D135</f>
        <v>0</v>
      </c>
      <c r="I135" s="2">
        <f>E135-'8. Model Variables'!F134</f>
        <v>4.9180741916643456E-3</v>
      </c>
    </row>
    <row r="136" spans="1:9" x14ac:dyDescent="0.35">
      <c r="A136">
        <f t="shared" si="1"/>
        <v>2030</v>
      </c>
      <c r="B136">
        <v>2</v>
      </c>
      <c r="C136" s="1">
        <v>32536.6</v>
      </c>
      <c r="D136">
        <v>0</v>
      </c>
      <c r="E136" s="1">
        <v>84363.76</v>
      </c>
      <c r="G136" s="2">
        <f>'8. Model Variables'!C135-C136</f>
        <v>1.4928111995686777E-3</v>
      </c>
      <c r="H136" s="2">
        <f>'8. Model Variables'!D135-D136</f>
        <v>0</v>
      </c>
      <c r="I136" s="2">
        <f>E136-'8. Model Variables'!F135</f>
        <v>4.3201216467423365E-3</v>
      </c>
    </row>
    <row r="137" spans="1:9" x14ac:dyDescent="0.35">
      <c r="A137">
        <f t="shared" si="1"/>
        <v>2030</v>
      </c>
      <c r="B137">
        <v>3</v>
      </c>
      <c r="C137" s="1">
        <v>27407.1</v>
      </c>
      <c r="D137">
        <v>0</v>
      </c>
      <c r="E137" s="1">
        <v>93533.65</v>
      </c>
      <c r="G137" s="2">
        <f>'8. Model Variables'!C136-C137</f>
        <v>-7.0368248270824552E-4</v>
      </c>
      <c r="H137" s="2">
        <f>'8. Model Variables'!D136-D137</f>
        <v>0</v>
      </c>
      <c r="I137" s="2">
        <f>E137-'8. Model Variables'!F136</f>
        <v>-3.0608848901465535E-3</v>
      </c>
    </row>
    <row r="138" spans="1:9" x14ac:dyDescent="0.35">
      <c r="A138">
        <f t="shared" si="1"/>
        <v>2030</v>
      </c>
      <c r="B138">
        <v>4</v>
      </c>
      <c r="C138" s="1">
        <v>16119.77</v>
      </c>
      <c r="D138">
        <v>761.68</v>
      </c>
      <c r="E138" s="1">
        <v>90643.12</v>
      </c>
      <c r="G138" s="2">
        <f>'8. Model Variables'!C137-C138</f>
        <v>-2.7150944661116228E-3</v>
      </c>
      <c r="H138" s="2">
        <f>'8. Model Variables'!D137-D138</f>
        <v>4.8523974036243089E-3</v>
      </c>
      <c r="I138" s="2">
        <f>E138-'8. Model Variables'!F137</f>
        <v>9.1777769557666034E-4</v>
      </c>
    </row>
    <row r="139" spans="1:9" x14ac:dyDescent="0.35">
      <c r="A139">
        <f t="shared" si="1"/>
        <v>2030</v>
      </c>
      <c r="B139">
        <v>5</v>
      </c>
      <c r="C139" s="1">
        <v>5249.68</v>
      </c>
      <c r="D139" s="1">
        <v>23293.599999999999</v>
      </c>
      <c r="E139" s="1">
        <v>93795.44</v>
      </c>
      <c r="G139" s="2">
        <f>'8. Model Variables'!C138-C139</f>
        <v>-2.7798666642411263E-3</v>
      </c>
      <c r="H139" s="2">
        <f>'8. Model Variables'!D138-D139</f>
        <v>3.2632354523229878E-3</v>
      </c>
      <c r="I139" s="2">
        <f>E139-'8. Model Variables'!F138</f>
        <v>4.1227866313420236E-4</v>
      </c>
    </row>
    <row r="140" spans="1:9" x14ac:dyDescent="0.35">
      <c r="A140">
        <f t="shared" si="1"/>
        <v>2030</v>
      </c>
      <c r="B140">
        <v>6</v>
      </c>
      <c r="C140">
        <v>220.56</v>
      </c>
      <c r="D140" s="1">
        <v>83705.94</v>
      </c>
      <c r="E140" s="1">
        <v>90897.14</v>
      </c>
      <c r="G140" s="2">
        <f>'8. Model Variables'!C139-C140</f>
        <v>1.3979989952872529E-3</v>
      </c>
      <c r="H140" s="2">
        <f>'8. Model Variables'!D139-D140</f>
        <v>-1.7863664834294468E-4</v>
      </c>
      <c r="I140" s="2">
        <f>E140-'8. Model Variables'!F139</f>
        <v>1.281646647839807E-3</v>
      </c>
    </row>
    <row r="141" spans="1:9" x14ac:dyDescent="0.35">
      <c r="A141">
        <f t="shared" si="1"/>
        <v>2030</v>
      </c>
      <c r="B141">
        <v>7</v>
      </c>
      <c r="C141">
        <v>0</v>
      </c>
      <c r="D141" s="1">
        <v>167049.69</v>
      </c>
      <c r="E141" s="1">
        <v>94058.63</v>
      </c>
      <c r="G141" s="2">
        <f>'8. Model Variables'!C140-C141</f>
        <v>0</v>
      </c>
      <c r="H141" s="2">
        <f>'8. Model Variables'!D140-D141</f>
        <v>-3.2852431759238243E-3</v>
      </c>
      <c r="I141" s="2">
        <f>E141-'8. Model Variables'!F140</f>
        <v>3.1190216832328588E-3</v>
      </c>
    </row>
    <row r="142" spans="1:9" x14ac:dyDescent="0.35">
      <c r="A142">
        <f t="shared" si="1"/>
        <v>2030</v>
      </c>
      <c r="B142">
        <v>8</v>
      </c>
      <c r="C142">
        <v>14.22</v>
      </c>
      <c r="D142" s="1">
        <v>137677.12</v>
      </c>
      <c r="E142" s="1">
        <v>94190.19</v>
      </c>
      <c r="G142" s="2">
        <f>'8. Model Variables'!C141-C142</f>
        <v>-3.6906146823714181E-3</v>
      </c>
      <c r="H142" s="2">
        <f>'8. Model Variables'!D141-D142</f>
        <v>-4.003090230980888E-3</v>
      </c>
      <c r="I142" s="2">
        <f>E142-'8. Model Variables'!F141</f>
        <v>-3.1626431155018508E-4</v>
      </c>
    </row>
    <row r="143" spans="1:9" x14ac:dyDescent="0.35">
      <c r="A143">
        <f t="shared" si="1"/>
        <v>2030</v>
      </c>
      <c r="B143">
        <v>9</v>
      </c>
      <c r="C143">
        <v>713.47</v>
      </c>
      <c r="D143" s="1">
        <v>51505.599999999999</v>
      </c>
      <c r="E143" s="1">
        <v>91279.83</v>
      </c>
      <c r="G143" s="2">
        <f>'8. Model Variables'!C142-C143</f>
        <v>-7.1432324875786435E-4</v>
      </c>
      <c r="H143" s="2">
        <f>'8. Model Variables'!D142-D143</f>
        <v>-5.7251352700404823E-4</v>
      </c>
      <c r="I143" s="2">
        <f>E143-'8. Model Variables'!F142</f>
        <v>-1.9502200448187068E-3</v>
      </c>
    </row>
    <row r="144" spans="1:9" x14ac:dyDescent="0.35">
      <c r="A144">
        <f t="shared" ref="A144:A170" si="2">A132+1</f>
        <v>2030</v>
      </c>
      <c r="B144">
        <v>10</v>
      </c>
      <c r="C144" s="1">
        <v>8928.06</v>
      </c>
      <c r="D144" s="1">
        <v>7098.22</v>
      </c>
      <c r="E144" s="1">
        <v>94454.78</v>
      </c>
      <c r="G144" s="2">
        <f>'8. Model Variables'!C143-C144</f>
        <v>-4.4655084166151937E-3</v>
      </c>
      <c r="H144" s="2">
        <f>'8. Model Variables'!D143-D144</f>
        <v>-3.1685396816101274E-3</v>
      </c>
      <c r="I144" s="2">
        <f>E144-'8. Model Variables'!F143</f>
        <v>4.4495929178083315E-3</v>
      </c>
    </row>
    <row r="145" spans="1:9" x14ac:dyDescent="0.35">
      <c r="A145">
        <f t="shared" si="2"/>
        <v>2030</v>
      </c>
      <c r="B145">
        <v>11</v>
      </c>
      <c r="C145" s="1">
        <v>21416.97</v>
      </c>
      <c r="D145">
        <v>283.67</v>
      </c>
      <c r="E145" s="1">
        <v>91535.84</v>
      </c>
      <c r="G145" s="2">
        <f>'8. Model Variables'!C144-C145</f>
        <v>-4.3818954036396462E-3</v>
      </c>
      <c r="H145" s="2">
        <f>'8. Model Variables'!D144-D145</f>
        <v>1.6241244915136122E-3</v>
      </c>
      <c r="I145" s="2">
        <f>E145-'8. Model Variables'!F144</f>
        <v>-3.2589724723948166E-3</v>
      </c>
    </row>
    <row r="146" spans="1:9" x14ac:dyDescent="0.35">
      <c r="A146">
        <f t="shared" si="2"/>
        <v>2030</v>
      </c>
      <c r="B146">
        <v>12</v>
      </c>
      <c r="C146" s="1">
        <v>32679.43</v>
      </c>
      <c r="D146">
        <v>0</v>
      </c>
      <c r="E146" s="1">
        <v>94719.46</v>
      </c>
      <c r="G146" s="2">
        <f>'8. Model Variables'!C145-C146</f>
        <v>3.6869451105303597E-3</v>
      </c>
      <c r="H146" s="2">
        <f>'8. Model Variables'!D145-D146</f>
        <v>0</v>
      </c>
      <c r="I146" s="2">
        <f>E146-'8. Model Variables'!F145</f>
        <v>3.983106158557348E-3</v>
      </c>
    </row>
    <row r="147" spans="1:9" x14ac:dyDescent="0.35">
      <c r="A147">
        <f t="shared" si="2"/>
        <v>2031</v>
      </c>
      <c r="B147">
        <v>1</v>
      </c>
      <c r="C147" s="1">
        <v>38458.83</v>
      </c>
      <c r="D147">
        <v>0</v>
      </c>
      <c r="E147" s="1">
        <v>93900.31</v>
      </c>
      <c r="G147" s="2">
        <f>'8. Model Variables'!C146-C147</f>
        <v>1.9635136195574887E-3</v>
      </c>
      <c r="H147" s="2">
        <f>'8. Model Variables'!D146-D147</f>
        <v>0</v>
      </c>
      <c r="I147" s="2">
        <f>E147-'8. Model Variables'!F146</f>
        <v>4.9856168625410646E-3</v>
      </c>
    </row>
    <row r="148" spans="1:9" x14ac:dyDescent="0.35">
      <c r="A148">
        <f t="shared" si="2"/>
        <v>2031</v>
      </c>
      <c r="B148">
        <v>2</v>
      </c>
      <c r="C148" s="1">
        <v>32704.11</v>
      </c>
      <c r="D148">
        <v>0</v>
      </c>
      <c r="E148" s="1">
        <v>84931.55</v>
      </c>
      <c r="G148" s="2">
        <f>'8. Model Variables'!C147-C148</f>
        <v>-1.8924364485428669E-4</v>
      </c>
      <c r="H148" s="2">
        <f>'8. Model Variables'!D147-D148</f>
        <v>0</v>
      </c>
      <c r="I148" s="2">
        <f>E148-'8. Model Variables'!F147</f>
        <v>4.5629303203895688E-3</v>
      </c>
    </row>
    <row r="149" spans="1:9" x14ac:dyDescent="0.35">
      <c r="A149">
        <f t="shared" si="2"/>
        <v>2031</v>
      </c>
      <c r="B149">
        <v>3</v>
      </c>
      <c r="C149" s="1">
        <v>27548.2</v>
      </c>
      <c r="D149">
        <v>0</v>
      </c>
      <c r="E149" s="1">
        <v>94163.14</v>
      </c>
      <c r="G149" s="2">
        <f>'8. Model Variables'!C148-C149</f>
        <v>-4.6907763971830718E-3</v>
      </c>
      <c r="H149" s="2">
        <f>'8. Model Variables'!D148-D149</f>
        <v>0</v>
      </c>
      <c r="I149" s="2">
        <f>E149-'8. Model Variables'!F148</f>
        <v>-4.6792009816272184E-3</v>
      </c>
    </row>
    <row r="150" spans="1:9" x14ac:dyDescent="0.35">
      <c r="A150">
        <f t="shared" si="2"/>
        <v>2031</v>
      </c>
      <c r="B150">
        <v>4</v>
      </c>
      <c r="C150" s="1">
        <v>16202.75</v>
      </c>
      <c r="D150">
        <v>775.57</v>
      </c>
      <c r="E150" s="1">
        <v>91253.14</v>
      </c>
      <c r="G150" s="2">
        <f>'8. Model Variables'!C149-C150</f>
        <v>1.9687655094458023E-3</v>
      </c>
      <c r="H150" s="2">
        <f>'8. Model Variables'!D149-D150</f>
        <v>3.0037572178116534E-3</v>
      </c>
      <c r="I150" s="2">
        <f>E150-'8. Model Variables'!F149</f>
        <v>-3.6499265261227265E-3</v>
      </c>
    </row>
    <row r="151" spans="1:9" x14ac:dyDescent="0.35">
      <c r="A151">
        <f t="shared" si="2"/>
        <v>2031</v>
      </c>
      <c r="B151">
        <v>5</v>
      </c>
      <c r="C151" s="1">
        <v>5276.7</v>
      </c>
      <c r="D151" s="1">
        <v>23718.32</v>
      </c>
      <c r="E151" s="1">
        <v>94426.67</v>
      </c>
      <c r="G151" s="2">
        <f>'8. Model Variables'!C150-C151</f>
        <v>1.8225791382064926E-3</v>
      </c>
      <c r="H151" s="2">
        <f>'8. Model Variables'!D150-D151</f>
        <v>2.7932025514019188E-3</v>
      </c>
      <c r="I151" s="2">
        <f>E151-'8. Model Variables'!F150</f>
        <v>4.7325202758656815E-3</v>
      </c>
    </row>
    <row r="152" spans="1:9" x14ac:dyDescent="0.35">
      <c r="A152">
        <f t="shared" si="2"/>
        <v>2031</v>
      </c>
      <c r="B152">
        <v>6</v>
      </c>
      <c r="C152">
        <v>221.7</v>
      </c>
      <c r="D152" s="1">
        <v>85232.16</v>
      </c>
      <c r="E152" s="1">
        <v>91508.84</v>
      </c>
      <c r="G152" s="2">
        <f>'8. Model Variables'!C151-C152</f>
        <v>-3.2202356206028071E-3</v>
      </c>
      <c r="H152" s="2">
        <f>'8. Model Variables'!D151-D152</f>
        <v>1.9408225925872102E-3</v>
      </c>
      <c r="I152" s="2">
        <f>E152-'8. Model Variables'!F151</f>
        <v>-3.9430672331945971E-3</v>
      </c>
    </row>
    <row r="153" spans="1:9" x14ac:dyDescent="0.35">
      <c r="A153">
        <f t="shared" si="2"/>
        <v>2031</v>
      </c>
      <c r="B153">
        <v>7</v>
      </c>
      <c r="C153">
        <v>0</v>
      </c>
      <c r="D153" s="1">
        <v>170095.5</v>
      </c>
      <c r="E153" s="1">
        <v>94691.59</v>
      </c>
      <c r="G153" s="2">
        <f>'8. Model Variables'!C152-C153</f>
        <v>0</v>
      </c>
      <c r="H153" s="2">
        <f>'8. Model Variables'!D152-D153</f>
        <v>-1.5839361003600061E-3</v>
      </c>
      <c r="I153" s="2">
        <f>E153-'8. Model Variables'!F152</f>
        <v>-1.8555234564701095E-3</v>
      </c>
    </row>
    <row r="154" spans="1:9" x14ac:dyDescent="0.35">
      <c r="A154">
        <f t="shared" si="2"/>
        <v>2031</v>
      </c>
      <c r="B154">
        <v>8</v>
      </c>
      <c r="C154">
        <v>14.29</v>
      </c>
      <c r="D154" s="1">
        <v>140187.35999999999</v>
      </c>
      <c r="E154" s="1">
        <v>94824.02</v>
      </c>
      <c r="G154" s="2">
        <f>'8. Model Variables'!C153-C154</f>
        <v>-5.1426058319314905E-4</v>
      </c>
      <c r="H154" s="2">
        <f>'8. Model Variables'!D153-D154</f>
        <v>-4.9982855853158981E-3</v>
      </c>
      <c r="I154" s="2">
        <f>E154-'8. Model Variables'!F153</f>
        <v>-4.7238407569238916E-3</v>
      </c>
    </row>
    <row r="155" spans="1:9" x14ac:dyDescent="0.35">
      <c r="A155">
        <f t="shared" si="2"/>
        <v>2031</v>
      </c>
      <c r="B155">
        <v>9</v>
      </c>
      <c r="C155">
        <v>717.14</v>
      </c>
      <c r="D155" s="1">
        <v>52444.68</v>
      </c>
      <c r="E155" s="1">
        <v>91894.06</v>
      </c>
      <c r="G155" s="2">
        <f>'8. Model Variables'!C154-C155</f>
        <v>1.6281572028447044E-3</v>
      </c>
      <c r="H155" s="2">
        <f>'8. Model Variables'!D154-D155</f>
        <v>7.0423853321699426E-4</v>
      </c>
      <c r="I155" s="2">
        <f>E155-'8. Model Variables'!F154</f>
        <v>-4.3281096586724743E-3</v>
      </c>
    </row>
    <row r="156" spans="1:9" x14ac:dyDescent="0.35">
      <c r="A156">
        <f t="shared" si="2"/>
        <v>2031</v>
      </c>
      <c r="B156">
        <v>10</v>
      </c>
      <c r="C156" s="1">
        <v>8974.01</v>
      </c>
      <c r="D156" s="1">
        <v>7227.63</v>
      </c>
      <c r="E156" s="1">
        <v>95090.35</v>
      </c>
      <c r="G156" s="2">
        <f>'8. Model Variables'!C155-C156</f>
        <v>-2.0010339430882595E-3</v>
      </c>
      <c r="H156" s="2">
        <f>'8. Model Variables'!D155-D156</f>
        <v>4.4579479535968858E-3</v>
      </c>
      <c r="I156" s="2">
        <f>E156-'8. Model Variables'!F155</f>
        <v>-4.5799258514307439E-3</v>
      </c>
    </row>
    <row r="157" spans="1:9" x14ac:dyDescent="0.35">
      <c r="A157">
        <f t="shared" si="2"/>
        <v>2031</v>
      </c>
      <c r="B157">
        <v>11</v>
      </c>
      <c r="C157" s="1">
        <v>21527.19</v>
      </c>
      <c r="D157">
        <v>288.83999999999997</v>
      </c>
      <c r="E157" s="1">
        <v>92151.76</v>
      </c>
      <c r="G157" s="2">
        <f>'8. Model Variables'!C156-C157</f>
        <v>4.1266832085966598E-3</v>
      </c>
      <c r="H157" s="2">
        <f>'8. Model Variables'!D156-D157</f>
        <v>3.588296107750466E-3</v>
      </c>
      <c r="I157" s="2">
        <f>E157-'8. Model Variables'!F156</f>
        <v>-3.7027288053650409E-3</v>
      </c>
    </row>
    <row r="158" spans="1:9" x14ac:dyDescent="0.35">
      <c r="A158">
        <f t="shared" si="2"/>
        <v>2031</v>
      </c>
      <c r="B158">
        <v>12</v>
      </c>
      <c r="C158" s="1">
        <v>32847.620000000003</v>
      </c>
      <c r="D158">
        <v>0</v>
      </c>
      <c r="E158" s="1">
        <v>95356.79</v>
      </c>
      <c r="G158" s="2">
        <f>'8. Model Variables'!C157-C158</f>
        <v>3.5866466932930052E-3</v>
      </c>
      <c r="H158" s="2">
        <f>'8. Model Variables'!D157-D158</f>
        <v>0</v>
      </c>
      <c r="I158" s="2">
        <f>E158-'8. Model Variables'!F157</f>
        <v>3.7719899701187387E-3</v>
      </c>
    </row>
    <row r="159" spans="1:9" x14ac:dyDescent="0.35">
      <c r="A159">
        <f t="shared" si="2"/>
        <v>2032</v>
      </c>
      <c r="B159">
        <v>1</v>
      </c>
      <c r="C159" s="1">
        <v>38656.76</v>
      </c>
      <c r="D159">
        <v>0</v>
      </c>
      <c r="E159" s="1">
        <v>94602.94</v>
      </c>
      <c r="G159" s="2">
        <f>'8. Model Variables'!C158-C159</f>
        <v>1.6341505397576839E-3</v>
      </c>
      <c r="H159" s="2">
        <f>'8. Model Variables'!D158-D159</f>
        <v>0</v>
      </c>
      <c r="I159" s="2">
        <f>E159-'8. Model Variables'!F158</f>
        <v>2.0829644927289337E-4</v>
      </c>
    </row>
    <row r="160" spans="1:9" x14ac:dyDescent="0.35">
      <c r="A160">
        <f t="shared" si="2"/>
        <v>2032</v>
      </c>
      <c r="B160">
        <v>2</v>
      </c>
      <c r="C160" s="1">
        <v>34135.519999999997</v>
      </c>
      <c r="D160">
        <v>0</v>
      </c>
      <c r="E160" s="1">
        <v>88623.02</v>
      </c>
      <c r="G160" s="2">
        <f>'8. Model Variables'!C159-C160</f>
        <v>-4.9457821078249253E-3</v>
      </c>
      <c r="H160" s="2">
        <f>'8. Model Variables'!D159-D160</f>
        <v>0</v>
      </c>
      <c r="I160" s="2">
        <f>E160-'8. Model Variables'!F159</f>
        <v>-4.7358178999274969E-3</v>
      </c>
    </row>
    <row r="161" spans="1:9" x14ac:dyDescent="0.35">
      <c r="A161">
        <f t="shared" si="2"/>
        <v>2032</v>
      </c>
      <c r="B161">
        <v>3</v>
      </c>
      <c r="C161" s="1">
        <v>27689.97</v>
      </c>
      <c r="D161">
        <v>0</v>
      </c>
      <c r="E161" s="1">
        <v>94867.72</v>
      </c>
      <c r="G161" s="2">
        <f>'8. Model Variables'!C160-C161</f>
        <v>-4.4948967042728327E-3</v>
      </c>
      <c r="H161" s="2">
        <f>'8. Model Variables'!D160-D161</f>
        <v>0</v>
      </c>
      <c r="I161" s="2">
        <f>E161-'8. Model Variables'!F160</f>
        <v>-4.7365458158310503E-4</v>
      </c>
    </row>
    <row r="162" spans="1:9" x14ac:dyDescent="0.35">
      <c r="A162">
        <f t="shared" si="2"/>
        <v>2032</v>
      </c>
      <c r="B162">
        <v>4</v>
      </c>
      <c r="C162" s="1">
        <v>16286.13</v>
      </c>
      <c r="D162">
        <v>789.24</v>
      </c>
      <c r="E162" s="1">
        <v>91935.93</v>
      </c>
      <c r="G162" s="2">
        <f>'8. Model Variables'!C161-C162</f>
        <v>3.1659215237596072E-3</v>
      </c>
      <c r="H162" s="2">
        <f>'8. Model Variables'!D161-D162</f>
        <v>-2.7093170759826535E-3</v>
      </c>
      <c r="I162" s="2">
        <f>E162-'8. Model Variables'!F161</f>
        <v>-1.8729842558968812E-3</v>
      </c>
    </row>
    <row r="163" spans="1:9" x14ac:dyDescent="0.35">
      <c r="A163">
        <f t="shared" si="2"/>
        <v>2032</v>
      </c>
      <c r="B163">
        <v>5</v>
      </c>
      <c r="C163" s="1">
        <v>5303.86</v>
      </c>
      <c r="D163" s="1">
        <v>24136.2</v>
      </c>
      <c r="E163" s="1">
        <v>95133.18</v>
      </c>
      <c r="G163" s="2">
        <f>'8. Model Variables'!C162-C163</f>
        <v>-4.4483190340542933E-3</v>
      </c>
      <c r="H163" s="2">
        <f>'8. Model Variables'!D162-D163</f>
        <v>-3.9353023894364014E-3</v>
      </c>
      <c r="I163" s="2">
        <f>E163-'8. Model Variables'!F162</f>
        <v>-4.9759425746742636E-3</v>
      </c>
    </row>
    <row r="164" spans="1:9" x14ac:dyDescent="0.35">
      <c r="A164">
        <f t="shared" si="2"/>
        <v>2032</v>
      </c>
      <c r="B164">
        <v>6</v>
      </c>
      <c r="C164">
        <v>222.84</v>
      </c>
      <c r="D164" s="1">
        <v>86733.78</v>
      </c>
      <c r="E164" s="1">
        <v>92193.52</v>
      </c>
      <c r="G164" s="2">
        <f>'8. Model Variables'!C163-C164</f>
        <v>-2.4135320201139621E-3</v>
      </c>
      <c r="H164" s="2">
        <f>'8. Model Variables'!D163-D164</f>
        <v>1.4754591684322804E-3</v>
      </c>
      <c r="I164" s="2">
        <f>E164-'8. Model Variables'!F163</f>
        <v>3.5713299294002354E-3</v>
      </c>
    </row>
    <row r="165" spans="1:9" x14ac:dyDescent="0.35">
      <c r="A165">
        <f t="shared" si="2"/>
        <v>2032</v>
      </c>
      <c r="B165">
        <v>7</v>
      </c>
      <c r="C165">
        <v>0</v>
      </c>
      <c r="D165" s="1">
        <v>173092.21</v>
      </c>
      <c r="E165" s="1">
        <v>95400.06</v>
      </c>
      <c r="G165" s="2">
        <f>'8. Model Variables'!C164-C165</f>
        <v>0</v>
      </c>
      <c r="H165" s="2">
        <f>'8. Model Variables'!D164-D165</f>
        <v>5.1762160728685558E-4</v>
      </c>
      <c r="I165" s="2">
        <f>E165-'8. Model Variables'!F164</f>
        <v>-1.7908930749399588E-3</v>
      </c>
    </row>
    <row r="166" spans="1:9" x14ac:dyDescent="0.35">
      <c r="A166">
        <f t="shared" si="2"/>
        <v>2032</v>
      </c>
      <c r="B166">
        <v>8</v>
      </c>
      <c r="C166">
        <v>14.36</v>
      </c>
      <c r="D166" s="1">
        <v>142657.13</v>
      </c>
      <c r="E166" s="1">
        <v>95533.47</v>
      </c>
      <c r="G166" s="2">
        <f>'8. Model Variables'!C165-C166</f>
        <v>3.0117296192173626E-3</v>
      </c>
      <c r="H166" s="2">
        <f>'8. Model Variables'!D165-D166</f>
        <v>-3.0719976639375091E-3</v>
      </c>
      <c r="I166" s="2">
        <f>E166-'8. Model Variables'!F165</f>
        <v>4.6598535845987499E-4</v>
      </c>
    </row>
    <row r="167" spans="1:9" x14ac:dyDescent="0.35">
      <c r="A167">
        <f t="shared" si="2"/>
        <v>2032</v>
      </c>
      <c r="B167">
        <v>9</v>
      </c>
      <c r="C167">
        <v>720.83</v>
      </c>
      <c r="D167" s="1">
        <v>53368.62</v>
      </c>
      <c r="E167" s="1">
        <v>92581.57</v>
      </c>
      <c r="G167" s="2">
        <f>'8. Model Variables'!C166-C167</f>
        <v>1.5168969567866952E-3</v>
      </c>
      <c r="H167" s="2">
        <f>'8. Model Variables'!D166-D167</f>
        <v>2.7675018209265545E-3</v>
      </c>
      <c r="I167" s="2">
        <f>E167-'8. Model Variables'!F166</f>
        <v>-6.5713922958821058E-4</v>
      </c>
    </row>
    <row r="168" spans="1:9" x14ac:dyDescent="0.35">
      <c r="A168">
        <f t="shared" si="2"/>
        <v>2032</v>
      </c>
      <c r="B168">
        <v>10</v>
      </c>
      <c r="C168" s="1">
        <v>9020.18</v>
      </c>
      <c r="D168" s="1">
        <v>7354.97</v>
      </c>
      <c r="E168" s="1">
        <v>95801.76</v>
      </c>
      <c r="G168" s="2">
        <f>'8. Model Variables'!C167-C168</f>
        <v>1.98048564925557E-5</v>
      </c>
      <c r="H168" s="2">
        <f>'8. Model Variables'!D167-D168</f>
        <v>-4.360296695267607E-3</v>
      </c>
      <c r="I168" s="2">
        <f>E168-'8. Model Variables'!F167</f>
        <v>3.977159081841819E-3</v>
      </c>
    </row>
    <row r="169" spans="1:9" x14ac:dyDescent="0.35">
      <c r="A169">
        <f t="shared" si="2"/>
        <v>2032</v>
      </c>
      <c r="B169">
        <v>11</v>
      </c>
      <c r="C169" s="1">
        <v>21637.95</v>
      </c>
      <c r="D169">
        <v>293.93</v>
      </c>
      <c r="E169" s="1">
        <v>92841.16</v>
      </c>
      <c r="G169" s="2">
        <f>'8. Model Variables'!C168-C169</f>
        <v>-7.0872013020562008E-4</v>
      </c>
      <c r="H169" s="2">
        <f>'8. Model Variables'!D168-D169</f>
        <v>2.1685586139597035E-3</v>
      </c>
      <c r="I169" s="2">
        <f>E169-'8. Model Variables'!F168</f>
        <v>-3.2380343182012439E-3</v>
      </c>
    </row>
    <row r="170" spans="1:9" x14ac:dyDescent="0.35">
      <c r="A170">
        <f t="shared" si="2"/>
        <v>2032</v>
      </c>
      <c r="B170">
        <v>12</v>
      </c>
      <c r="C170" s="1">
        <v>32970.47</v>
      </c>
      <c r="D170">
        <v>0</v>
      </c>
      <c r="E170" s="1">
        <v>95935.87</v>
      </c>
      <c r="G170" s="2">
        <f>'8. Model Variables'!C169-C170</f>
        <v>-2.00087163830176E-3</v>
      </c>
      <c r="H170" s="2">
        <f>'8. Model Variables'!D169-D170</f>
        <v>0</v>
      </c>
      <c r="I170" s="2">
        <f>E170-'8. Model Variables'!F169</f>
        <v>1.3206978619564325E-3</v>
      </c>
    </row>
    <row r="171" spans="1:9" x14ac:dyDescent="0.35">
      <c r="C171" s="1"/>
      <c r="E171" s="1"/>
      <c r="G171" s="2"/>
      <c r="H171" s="2"/>
      <c r="I171" s="2"/>
    </row>
    <row r="172" spans="1:9" x14ac:dyDescent="0.35">
      <c r="C172" s="1"/>
      <c r="E172" s="1"/>
      <c r="G172" s="2"/>
      <c r="H172" s="2"/>
      <c r="I172" s="2"/>
    </row>
    <row r="173" spans="1:9" x14ac:dyDescent="0.35">
      <c r="C173" s="1"/>
      <c r="E173" s="1"/>
      <c r="G173" s="2"/>
      <c r="H173" s="2"/>
      <c r="I173" s="2"/>
    </row>
    <row r="174" spans="1:9" x14ac:dyDescent="0.35">
      <c r="C174" s="1"/>
      <c r="E174" s="1"/>
      <c r="G174" s="2"/>
      <c r="H174" s="2"/>
      <c r="I174" s="2"/>
    </row>
    <row r="175" spans="1:9" x14ac:dyDescent="0.35">
      <c r="C175" s="1"/>
      <c r="D175" s="1"/>
      <c r="E175" s="1"/>
      <c r="G175" s="2"/>
      <c r="H175" s="2"/>
      <c r="I175" s="2"/>
    </row>
    <row r="176" spans="1:9" x14ac:dyDescent="0.35">
      <c r="D176" s="1"/>
      <c r="E176" s="1"/>
      <c r="G176" s="2"/>
      <c r="H176" s="2"/>
      <c r="I176" s="2"/>
    </row>
    <row r="177" spans="3:9" x14ac:dyDescent="0.35">
      <c r="D177" s="1"/>
      <c r="E177" s="1"/>
      <c r="G177" s="2"/>
      <c r="H177" s="2"/>
      <c r="I177" s="2"/>
    </row>
    <row r="178" spans="3:9" x14ac:dyDescent="0.35">
      <c r="D178" s="1"/>
      <c r="E178" s="1"/>
      <c r="G178" s="2"/>
      <c r="H178" s="2"/>
      <c r="I178" s="2"/>
    </row>
    <row r="179" spans="3:9" x14ac:dyDescent="0.35">
      <c r="D179" s="1"/>
      <c r="E179" s="1"/>
      <c r="G179" s="2"/>
      <c r="H179" s="2"/>
      <c r="I179" s="2"/>
    </row>
    <row r="180" spans="3:9" x14ac:dyDescent="0.35">
      <c r="C180" s="1"/>
      <c r="D180" s="1"/>
      <c r="E180" s="1"/>
      <c r="G180" s="2"/>
      <c r="H180" s="2"/>
      <c r="I180" s="2"/>
    </row>
    <row r="181" spans="3:9" x14ac:dyDescent="0.35">
      <c r="C181" s="1"/>
      <c r="E181" s="1"/>
      <c r="G181" s="2"/>
      <c r="H181" s="2"/>
      <c r="I181" s="2"/>
    </row>
    <row r="182" spans="3:9" x14ac:dyDescent="0.35">
      <c r="C182" s="1"/>
      <c r="E182" s="1"/>
      <c r="G182" s="2"/>
      <c r="H182" s="2"/>
      <c r="I182" s="2"/>
    </row>
    <row r="183" spans="3:9" x14ac:dyDescent="0.35">
      <c r="C183" s="1"/>
      <c r="E183" s="1"/>
      <c r="G183" s="2"/>
      <c r="H183" s="2"/>
      <c r="I183" s="2"/>
    </row>
    <row r="184" spans="3:9" x14ac:dyDescent="0.35">
      <c r="C184" s="1"/>
      <c r="E184" s="1"/>
      <c r="G184" s="2"/>
      <c r="H184" s="2"/>
      <c r="I184" s="2"/>
    </row>
    <row r="185" spans="3:9" x14ac:dyDescent="0.35">
      <c r="C185" s="1"/>
      <c r="E185" s="1"/>
      <c r="G185" s="2"/>
      <c r="H185" s="2"/>
      <c r="I185" s="2"/>
    </row>
    <row r="186" spans="3:9" x14ac:dyDescent="0.35">
      <c r="C186" s="1"/>
      <c r="E186" s="1"/>
      <c r="G186" s="2"/>
      <c r="H186" s="2"/>
      <c r="I186" s="2"/>
    </row>
    <row r="187" spans="3:9" x14ac:dyDescent="0.35">
      <c r="C187" s="1"/>
      <c r="D187" s="1"/>
      <c r="E187" s="1"/>
      <c r="G187" s="2"/>
      <c r="H187" s="2"/>
      <c r="I187" s="2"/>
    </row>
    <row r="188" spans="3:9" x14ac:dyDescent="0.35">
      <c r="D188" s="1"/>
      <c r="E188" s="1"/>
      <c r="G188" s="2"/>
      <c r="H188" s="2"/>
      <c r="I188" s="2"/>
    </row>
    <row r="189" spans="3:9" x14ac:dyDescent="0.35">
      <c r="D189" s="1"/>
      <c r="E189" s="1"/>
      <c r="G189" s="2"/>
      <c r="H189" s="2"/>
      <c r="I189" s="2"/>
    </row>
    <row r="190" spans="3:9" x14ac:dyDescent="0.35">
      <c r="D190" s="1"/>
      <c r="E190" s="1"/>
      <c r="G190" s="2"/>
      <c r="H190" s="2"/>
      <c r="I190" s="2"/>
    </row>
    <row r="191" spans="3:9" x14ac:dyDescent="0.35">
      <c r="D191" s="1"/>
      <c r="E191" s="1"/>
      <c r="G191" s="2"/>
      <c r="H191" s="2"/>
      <c r="I191" s="2"/>
    </row>
    <row r="192" spans="3:9" x14ac:dyDescent="0.35">
      <c r="C192" s="1"/>
      <c r="D192" s="1"/>
      <c r="E192" s="1"/>
      <c r="G192" s="2"/>
      <c r="H192" s="2"/>
      <c r="I192" s="2"/>
    </row>
    <row r="193" spans="3:9" x14ac:dyDescent="0.35">
      <c r="C193" s="1"/>
      <c r="E193" s="1"/>
      <c r="G193" s="2"/>
      <c r="H193" s="2"/>
      <c r="I193" s="2"/>
    </row>
    <row r="194" spans="3:9" x14ac:dyDescent="0.35">
      <c r="C194" s="1"/>
      <c r="E194" s="1"/>
      <c r="G194" s="2"/>
      <c r="H194" s="2"/>
      <c r="I194" s="2"/>
    </row>
    <row r="195" spans="3:9" x14ac:dyDescent="0.35">
      <c r="G195" s="2"/>
      <c r="H195" s="2"/>
      <c r="I195" s="2"/>
    </row>
    <row r="196" spans="3:9" x14ac:dyDescent="0.35">
      <c r="G196" s="2"/>
      <c r="H196" s="2"/>
      <c r="I196" s="2"/>
    </row>
    <row r="197" spans="3:9" x14ac:dyDescent="0.35">
      <c r="G197" s="2"/>
      <c r="H197" s="2"/>
      <c r="I197" s="2"/>
    </row>
    <row r="198" spans="3:9" x14ac:dyDescent="0.35">
      <c r="G198" s="2"/>
      <c r="H198" s="2"/>
      <c r="I198" s="2"/>
    </row>
    <row r="199" spans="3:9" x14ac:dyDescent="0.35">
      <c r="G199" s="2"/>
      <c r="H199" s="2"/>
      <c r="I199" s="2"/>
    </row>
    <row r="200" spans="3:9" x14ac:dyDescent="0.35">
      <c r="G200" s="2"/>
      <c r="H200" s="2"/>
      <c r="I200" s="2"/>
    </row>
    <row r="201" spans="3:9" x14ac:dyDescent="0.35">
      <c r="G201" s="2"/>
      <c r="H201" s="2"/>
      <c r="I201" s="2"/>
    </row>
    <row r="202" spans="3:9" x14ac:dyDescent="0.35">
      <c r="G202" s="2"/>
      <c r="H202" s="2"/>
      <c r="I202" s="2"/>
    </row>
    <row r="203" spans="3:9" x14ac:dyDescent="0.35">
      <c r="G203" s="2"/>
      <c r="H203" s="2"/>
      <c r="I203" s="2"/>
    </row>
    <row r="204" spans="3:9" x14ac:dyDescent="0.35">
      <c r="G204" s="2"/>
      <c r="H204" s="2"/>
      <c r="I204" s="2"/>
    </row>
    <row r="205" spans="3:9" x14ac:dyDescent="0.35">
      <c r="G205" s="2"/>
      <c r="H205" s="2"/>
      <c r="I205" s="2"/>
    </row>
    <row r="206" spans="3:9" x14ac:dyDescent="0.35">
      <c r="G206" s="2"/>
      <c r="H206" s="2"/>
      <c r="I206" s="2"/>
    </row>
    <row r="207" spans="3:9" x14ac:dyDescent="0.35">
      <c r="G207" s="2"/>
      <c r="H207" s="2"/>
      <c r="I207" s="2"/>
    </row>
    <row r="208" spans="3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1" sqref="C1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36500.726000000002</v>
      </c>
      <c r="D2" s="6">
        <v>153.75920833329999</v>
      </c>
      <c r="E2" s="6">
        <v>36500.726000000002</v>
      </c>
      <c r="F2" s="6">
        <v>89.366108966699997</v>
      </c>
      <c r="G2" s="6">
        <v>17.938563233299998</v>
      </c>
      <c r="H2" s="1">
        <v>9770.0218666667006</v>
      </c>
      <c r="I2" s="1">
        <v>2719.1997033333</v>
      </c>
      <c r="J2" s="1">
        <v>71.427545733299993</v>
      </c>
      <c r="K2" s="1">
        <v>7050.8221633332996</v>
      </c>
    </row>
    <row r="3" spans="1:11" x14ac:dyDescent="0.35">
      <c r="A3">
        <v>2015</v>
      </c>
      <c r="B3">
        <v>2</v>
      </c>
      <c r="C3" s="6">
        <v>36500.726000000002</v>
      </c>
      <c r="D3" s="6">
        <v>153.98837499999999</v>
      </c>
      <c r="E3" s="6">
        <v>36500.726000000002</v>
      </c>
      <c r="F3" s="6">
        <v>89.677501100000001</v>
      </c>
      <c r="G3" s="6">
        <v>17.677144500000001</v>
      </c>
      <c r="H3" s="1">
        <v>9768.1164000000008</v>
      </c>
      <c r="I3" s="1">
        <v>2712.0138099999999</v>
      </c>
      <c r="J3" s="1">
        <v>72.000356600000003</v>
      </c>
      <c r="K3" s="1">
        <v>7056.1025900000004</v>
      </c>
    </row>
    <row r="4" spans="1:11" x14ac:dyDescent="0.35">
      <c r="A4">
        <v>2015</v>
      </c>
      <c r="B4">
        <v>3</v>
      </c>
      <c r="C4" s="6">
        <v>36500.726000000002</v>
      </c>
      <c r="D4" s="6">
        <v>154.24845833329999</v>
      </c>
      <c r="E4" s="6">
        <v>36500.726000000002</v>
      </c>
      <c r="F4" s="6">
        <v>90.805739433300005</v>
      </c>
      <c r="G4" s="6">
        <v>17.8365294667</v>
      </c>
      <c r="H4" s="1">
        <v>9810.4638533333</v>
      </c>
      <c r="I4" s="1">
        <v>2724.4601266667</v>
      </c>
      <c r="J4" s="1">
        <v>72.969209966700006</v>
      </c>
      <c r="K4" s="1">
        <v>7086.0037266666995</v>
      </c>
    </row>
    <row r="5" spans="1:11" x14ac:dyDescent="0.35">
      <c r="A5">
        <v>2015</v>
      </c>
      <c r="B5">
        <v>4</v>
      </c>
      <c r="C5" s="6">
        <v>36682.756999999998</v>
      </c>
      <c r="D5" s="6">
        <v>154.50854166670001</v>
      </c>
      <c r="E5" s="6">
        <v>36682.756999999998</v>
      </c>
      <c r="F5" s="6">
        <v>91.933977766699996</v>
      </c>
      <c r="G5" s="6">
        <v>17.995914433300001</v>
      </c>
      <c r="H5" s="1">
        <v>9852.8113066666992</v>
      </c>
      <c r="I5" s="1">
        <v>2736.9064433333001</v>
      </c>
      <c r="J5" s="1">
        <v>73.938063333299993</v>
      </c>
      <c r="K5" s="1">
        <v>7115.9048633333005</v>
      </c>
    </row>
    <row r="6" spans="1:11" x14ac:dyDescent="0.35">
      <c r="A6">
        <v>2015</v>
      </c>
      <c r="B6">
        <v>5</v>
      </c>
      <c r="C6" s="6">
        <v>36682.756999999998</v>
      </c>
      <c r="D6" s="6">
        <v>154.76862499999999</v>
      </c>
      <c r="E6" s="6">
        <v>36682.756999999998</v>
      </c>
      <c r="F6" s="6">
        <v>93.062216100000001</v>
      </c>
      <c r="G6" s="6">
        <v>18.155299400000001</v>
      </c>
      <c r="H6" s="1">
        <v>9895.1587600000003</v>
      </c>
      <c r="I6" s="1">
        <v>2749.3527600000002</v>
      </c>
      <c r="J6" s="1">
        <v>74.906916699999996</v>
      </c>
      <c r="K6" s="1">
        <v>7145.8059999999996</v>
      </c>
    </row>
    <row r="7" spans="1:11" x14ac:dyDescent="0.35">
      <c r="A7">
        <v>2015</v>
      </c>
      <c r="B7">
        <v>6</v>
      </c>
      <c r="C7" s="6">
        <v>36682.756999999998</v>
      </c>
      <c r="D7" s="6">
        <v>155.1355103333</v>
      </c>
      <c r="E7" s="6">
        <v>36682.756999999998</v>
      </c>
      <c r="F7" s="6">
        <v>93.364630500000004</v>
      </c>
      <c r="G7" s="6">
        <v>17.699981166699999</v>
      </c>
      <c r="H7" s="1">
        <v>9932.2022066666996</v>
      </c>
      <c r="I7" s="1">
        <v>2776.6697333333</v>
      </c>
      <c r="J7" s="1">
        <v>75.664649333300005</v>
      </c>
      <c r="K7" s="1">
        <v>7155.5324733333</v>
      </c>
    </row>
    <row r="8" spans="1:11" x14ac:dyDescent="0.35">
      <c r="A8">
        <v>2015</v>
      </c>
      <c r="B8">
        <v>7</v>
      </c>
      <c r="C8" s="6">
        <v>36930.841999999997</v>
      </c>
      <c r="D8" s="6">
        <v>155.50239566670001</v>
      </c>
      <c r="E8" s="6">
        <v>36930.841999999997</v>
      </c>
      <c r="F8" s="6">
        <v>93.667044899999993</v>
      </c>
      <c r="G8" s="6">
        <v>17.244662933299999</v>
      </c>
      <c r="H8" s="1">
        <v>9969.2456533333007</v>
      </c>
      <c r="I8" s="1">
        <v>2803.9867066666998</v>
      </c>
      <c r="J8" s="1">
        <v>76.422381966700001</v>
      </c>
      <c r="K8" s="1">
        <v>7165.2589466666996</v>
      </c>
    </row>
    <row r="9" spans="1:11" x14ac:dyDescent="0.35">
      <c r="A9">
        <v>2015</v>
      </c>
      <c r="B9">
        <v>8</v>
      </c>
      <c r="C9" s="6">
        <v>36930.841999999997</v>
      </c>
      <c r="D9" s="6">
        <v>155.869281</v>
      </c>
      <c r="E9" s="6">
        <v>36930.841999999997</v>
      </c>
      <c r="F9" s="6">
        <v>93.969459299999997</v>
      </c>
      <c r="G9" s="6">
        <v>16.789344700000001</v>
      </c>
      <c r="H9" s="1">
        <v>10006.2891</v>
      </c>
      <c r="I9" s="1">
        <v>2831.30368</v>
      </c>
      <c r="J9" s="1">
        <v>77.180114599999996</v>
      </c>
      <c r="K9" s="1">
        <v>7174.98542</v>
      </c>
    </row>
    <row r="10" spans="1:11" x14ac:dyDescent="0.35">
      <c r="A10">
        <v>2015</v>
      </c>
      <c r="B10">
        <v>9</v>
      </c>
      <c r="C10" s="6">
        <v>36930.841999999997</v>
      </c>
      <c r="D10" s="6">
        <v>156.1608436667</v>
      </c>
      <c r="E10" s="6">
        <v>36930.841999999997</v>
      </c>
      <c r="F10" s="6">
        <v>94.457974866699999</v>
      </c>
      <c r="G10" s="6">
        <v>16.290463233299999</v>
      </c>
      <c r="H10" s="1">
        <v>10029.596733333299</v>
      </c>
      <c r="I10" s="1">
        <v>2849.4409866667002</v>
      </c>
      <c r="J10" s="1">
        <v>78.167511633299995</v>
      </c>
      <c r="K10" s="1">
        <v>7180.1557466667</v>
      </c>
    </row>
    <row r="11" spans="1:11" x14ac:dyDescent="0.35">
      <c r="A11">
        <v>2015</v>
      </c>
      <c r="B11">
        <v>10</v>
      </c>
      <c r="C11" s="6">
        <v>37518.546999999999</v>
      </c>
      <c r="D11" s="6">
        <v>156.45240633329999</v>
      </c>
      <c r="E11" s="6">
        <v>37518.546999999999</v>
      </c>
      <c r="F11" s="6">
        <v>94.946490433299999</v>
      </c>
      <c r="G11" s="6">
        <v>15.7915817667</v>
      </c>
      <c r="H11" s="1">
        <v>10052.9043666667</v>
      </c>
      <c r="I11" s="1">
        <v>2867.5782933332998</v>
      </c>
      <c r="J11" s="1">
        <v>79.154908666699995</v>
      </c>
      <c r="K11" s="1">
        <v>7185.3260733333</v>
      </c>
    </row>
    <row r="12" spans="1:11" x14ac:dyDescent="0.35">
      <c r="A12">
        <v>2015</v>
      </c>
      <c r="B12">
        <v>11</v>
      </c>
      <c r="C12" s="6">
        <v>37518.546999999999</v>
      </c>
      <c r="D12" s="6">
        <v>156.74396899999999</v>
      </c>
      <c r="E12" s="6">
        <v>37518.546999999999</v>
      </c>
      <c r="F12" s="6">
        <v>95.435006000000001</v>
      </c>
      <c r="G12" s="6">
        <v>15.2927003</v>
      </c>
      <c r="H12" s="1">
        <v>10076.212</v>
      </c>
      <c r="I12" s="1">
        <v>2885.7156</v>
      </c>
      <c r="J12" s="1">
        <v>80.142305699999994</v>
      </c>
      <c r="K12" s="1">
        <v>7190.4964</v>
      </c>
    </row>
    <row r="13" spans="1:11" x14ac:dyDescent="0.35">
      <c r="A13">
        <v>2015</v>
      </c>
      <c r="B13">
        <v>12</v>
      </c>
      <c r="C13" s="6">
        <v>37518.546999999999</v>
      </c>
      <c r="D13" s="6">
        <v>157.03609399999999</v>
      </c>
      <c r="E13" s="6">
        <v>37518.546999999999</v>
      </c>
      <c r="F13" s="6">
        <v>96.491083266700002</v>
      </c>
      <c r="G13" s="6">
        <v>16.1412257</v>
      </c>
      <c r="H13" s="1">
        <v>10114.618700000001</v>
      </c>
      <c r="I13" s="1">
        <v>2897.8390466667001</v>
      </c>
      <c r="J13" s="1">
        <v>80.349857566699995</v>
      </c>
      <c r="K13" s="1">
        <v>7216.7796533333003</v>
      </c>
    </row>
    <row r="14" spans="1:11" x14ac:dyDescent="0.35">
      <c r="A14">
        <f>A2+1</f>
        <v>2016</v>
      </c>
      <c r="B14">
        <v>1</v>
      </c>
      <c r="C14" s="6">
        <v>37420.5</v>
      </c>
      <c r="D14" s="6">
        <v>157.32821899999999</v>
      </c>
      <c r="E14" s="6">
        <v>37420.5</v>
      </c>
      <c r="F14" s="6">
        <v>97.547160533300001</v>
      </c>
      <c r="G14" s="6">
        <v>16.989751099999999</v>
      </c>
      <c r="H14" s="1">
        <v>10153.0254</v>
      </c>
      <c r="I14" s="1">
        <v>2909.9624933332998</v>
      </c>
      <c r="J14" s="1">
        <v>80.557409433299995</v>
      </c>
      <c r="K14" s="1">
        <v>7243.0629066666997</v>
      </c>
    </row>
    <row r="15" spans="1:11" x14ac:dyDescent="0.35">
      <c r="A15">
        <f t="shared" ref="A15:A78" si="0">A3+1</f>
        <v>2016</v>
      </c>
      <c r="B15">
        <v>2</v>
      </c>
      <c r="C15" s="6">
        <v>37420.5</v>
      </c>
      <c r="D15" s="6">
        <v>157.62034399999999</v>
      </c>
      <c r="E15" s="6">
        <v>37420.5</v>
      </c>
      <c r="F15" s="6">
        <v>98.603237800000002</v>
      </c>
      <c r="G15" s="6">
        <v>17.838276499999999</v>
      </c>
      <c r="H15" s="1">
        <v>10191.4321</v>
      </c>
      <c r="I15" s="1">
        <v>2922.0859399999999</v>
      </c>
      <c r="J15" s="1">
        <v>80.764961299999996</v>
      </c>
      <c r="K15" s="1">
        <v>7269.3461600000001</v>
      </c>
    </row>
    <row r="16" spans="1:11" x14ac:dyDescent="0.35">
      <c r="A16">
        <f t="shared" si="0"/>
        <v>2016</v>
      </c>
      <c r="B16">
        <v>3</v>
      </c>
      <c r="C16" s="6">
        <v>37420.5</v>
      </c>
      <c r="D16" s="6">
        <v>157.91303133330001</v>
      </c>
      <c r="E16" s="6">
        <v>37420.5</v>
      </c>
      <c r="F16" s="6">
        <v>97.305070966700001</v>
      </c>
      <c r="G16" s="6">
        <v>18.452570600000001</v>
      </c>
      <c r="H16" s="1">
        <v>10177.7296333333</v>
      </c>
      <c r="I16" s="1">
        <v>2906.0328800000002</v>
      </c>
      <c r="J16" s="1">
        <v>78.852500366699999</v>
      </c>
      <c r="K16" s="1">
        <v>7271.6967533333</v>
      </c>
    </row>
    <row r="17" spans="1:11" x14ac:dyDescent="0.35">
      <c r="A17">
        <f t="shared" si="0"/>
        <v>2016</v>
      </c>
      <c r="B17">
        <v>4</v>
      </c>
      <c r="C17" s="6">
        <v>37226.303999999996</v>
      </c>
      <c r="D17" s="6">
        <v>158.20571866669999</v>
      </c>
      <c r="E17" s="6">
        <v>37226.303999999996</v>
      </c>
      <c r="F17" s="6">
        <v>96.006904133299997</v>
      </c>
      <c r="G17" s="6">
        <v>19.0668647</v>
      </c>
      <c r="H17" s="1">
        <v>10164.027166666699</v>
      </c>
      <c r="I17" s="1">
        <v>2889.97982</v>
      </c>
      <c r="J17" s="1">
        <v>76.940039433300001</v>
      </c>
      <c r="K17" s="1">
        <v>7274.0473466666999</v>
      </c>
    </row>
    <row r="18" spans="1:11" x14ac:dyDescent="0.35">
      <c r="A18">
        <f t="shared" si="0"/>
        <v>2016</v>
      </c>
      <c r="B18">
        <v>5</v>
      </c>
      <c r="C18" s="6">
        <v>37226.303999999996</v>
      </c>
      <c r="D18" s="6">
        <v>158.49840599999999</v>
      </c>
      <c r="E18" s="6">
        <v>37226.303999999996</v>
      </c>
      <c r="F18" s="6">
        <v>94.708737299999996</v>
      </c>
      <c r="G18" s="6">
        <v>19.681158799999999</v>
      </c>
      <c r="H18" s="1">
        <v>10150.324699999999</v>
      </c>
      <c r="I18" s="1">
        <v>2873.9267599999998</v>
      </c>
      <c r="J18" s="1">
        <v>75.027578500000004</v>
      </c>
      <c r="K18" s="1">
        <v>7276.3979399999998</v>
      </c>
    </row>
    <row r="19" spans="1:11" x14ac:dyDescent="0.35">
      <c r="A19">
        <f t="shared" si="0"/>
        <v>2016</v>
      </c>
      <c r="B19">
        <v>6</v>
      </c>
      <c r="C19" s="6">
        <v>37226.303999999996</v>
      </c>
      <c r="D19" s="6">
        <v>158.8056663333</v>
      </c>
      <c r="E19" s="6">
        <v>37226.303999999996</v>
      </c>
      <c r="F19" s="6">
        <v>93.490987866699996</v>
      </c>
      <c r="G19" s="6">
        <v>19.556828500000002</v>
      </c>
      <c r="H19" s="1">
        <v>10175.6410666667</v>
      </c>
      <c r="I19" s="1">
        <v>2889.1780699999999</v>
      </c>
      <c r="J19" s="1">
        <v>73.934159366700001</v>
      </c>
      <c r="K19" s="1">
        <v>7286.4629966666998</v>
      </c>
    </row>
    <row r="20" spans="1:11" x14ac:dyDescent="0.35">
      <c r="A20">
        <f t="shared" si="0"/>
        <v>2016</v>
      </c>
      <c r="B20">
        <v>7</v>
      </c>
      <c r="C20" s="6">
        <v>37289.017</v>
      </c>
      <c r="D20" s="6">
        <v>159.11292666669999</v>
      </c>
      <c r="E20" s="6">
        <v>37289.017</v>
      </c>
      <c r="F20" s="6">
        <v>92.273238433299994</v>
      </c>
      <c r="G20" s="6">
        <v>19.432498200000001</v>
      </c>
      <c r="H20" s="1">
        <v>10200.9574333333</v>
      </c>
      <c r="I20" s="1">
        <v>2904.42938</v>
      </c>
      <c r="J20" s="1">
        <v>72.840740233299996</v>
      </c>
      <c r="K20" s="1">
        <v>7296.5280533332998</v>
      </c>
    </row>
    <row r="21" spans="1:11" x14ac:dyDescent="0.35">
      <c r="A21">
        <f t="shared" si="0"/>
        <v>2016</v>
      </c>
      <c r="B21">
        <v>8</v>
      </c>
      <c r="C21" s="6">
        <v>37289.017</v>
      </c>
      <c r="D21" s="6">
        <v>159.420187</v>
      </c>
      <c r="E21" s="6">
        <v>37289.017</v>
      </c>
      <c r="F21" s="6">
        <v>91.055488999999994</v>
      </c>
      <c r="G21" s="6">
        <v>19.308167900000001</v>
      </c>
      <c r="H21" s="1">
        <v>10226.273800000001</v>
      </c>
      <c r="I21" s="1">
        <v>2919.6806900000001</v>
      </c>
      <c r="J21" s="1">
        <v>71.747321099999994</v>
      </c>
      <c r="K21" s="1">
        <v>7306.5931099999998</v>
      </c>
    </row>
    <row r="22" spans="1:11" x14ac:dyDescent="0.35">
      <c r="A22">
        <f t="shared" si="0"/>
        <v>2016</v>
      </c>
      <c r="B22">
        <v>9</v>
      </c>
      <c r="C22" s="6">
        <v>37289.017</v>
      </c>
      <c r="D22" s="6">
        <v>159.70839533329999</v>
      </c>
      <c r="E22" s="6">
        <v>37289.017</v>
      </c>
      <c r="F22" s="6">
        <v>91.652875533300005</v>
      </c>
      <c r="G22" s="6">
        <v>18.772130799999999</v>
      </c>
      <c r="H22" s="1">
        <v>10243.5016</v>
      </c>
      <c r="I22" s="1">
        <v>2922.47145</v>
      </c>
      <c r="J22" s="1">
        <v>72.880744733300006</v>
      </c>
      <c r="K22" s="1">
        <v>7321.0301499999996</v>
      </c>
    </row>
    <row r="23" spans="1:11" x14ac:dyDescent="0.35">
      <c r="A23">
        <f t="shared" si="0"/>
        <v>2016</v>
      </c>
      <c r="B23">
        <v>10</v>
      </c>
      <c r="C23" s="6">
        <v>37308.673000000003</v>
      </c>
      <c r="D23" s="6">
        <v>159.9966036667</v>
      </c>
      <c r="E23" s="6">
        <v>37308.673000000003</v>
      </c>
      <c r="F23" s="6">
        <v>92.250262066700003</v>
      </c>
      <c r="G23" s="6">
        <v>18.236093700000001</v>
      </c>
      <c r="H23" s="1">
        <v>10260.7294</v>
      </c>
      <c r="I23" s="1">
        <v>2925.2622099999999</v>
      </c>
      <c r="J23" s="1">
        <v>74.014168366700005</v>
      </c>
      <c r="K23" s="1">
        <v>7335.4671900000003</v>
      </c>
    </row>
    <row r="24" spans="1:11" x14ac:dyDescent="0.35">
      <c r="A24">
        <f t="shared" si="0"/>
        <v>2016</v>
      </c>
      <c r="B24">
        <v>11</v>
      </c>
      <c r="C24" s="6">
        <v>37308.673000000003</v>
      </c>
      <c r="D24" s="6">
        <v>160.28481199999999</v>
      </c>
      <c r="E24" s="6">
        <v>37308.673000000003</v>
      </c>
      <c r="F24" s="6">
        <v>92.847648599999999</v>
      </c>
      <c r="G24" s="6">
        <v>17.7000566</v>
      </c>
      <c r="H24" s="1">
        <v>10277.957200000001</v>
      </c>
      <c r="I24" s="1">
        <v>2928.0529700000002</v>
      </c>
      <c r="J24" s="1">
        <v>75.147592000000003</v>
      </c>
      <c r="K24" s="1">
        <v>7349.9042300000001</v>
      </c>
    </row>
    <row r="25" spans="1:11" x14ac:dyDescent="0.35">
      <c r="A25">
        <f t="shared" si="0"/>
        <v>2016</v>
      </c>
      <c r="B25">
        <v>12</v>
      </c>
      <c r="C25" s="6">
        <v>37308.673000000003</v>
      </c>
      <c r="D25" s="6">
        <v>160.56797866669999</v>
      </c>
      <c r="E25" s="6">
        <v>37308.673000000003</v>
      </c>
      <c r="F25" s="6">
        <v>92.750151700000004</v>
      </c>
      <c r="G25" s="6">
        <v>17.608771933300002</v>
      </c>
      <c r="H25" s="1">
        <v>10336.2850666667</v>
      </c>
      <c r="I25" s="1">
        <v>2960.1409133333</v>
      </c>
      <c r="J25" s="1">
        <v>75.141379766699998</v>
      </c>
      <c r="K25" s="1">
        <v>7376.1441533333</v>
      </c>
    </row>
    <row r="26" spans="1:11" x14ac:dyDescent="0.35">
      <c r="A26">
        <f t="shared" si="0"/>
        <v>2017</v>
      </c>
      <c r="B26">
        <v>1</v>
      </c>
      <c r="C26" s="6">
        <v>36865.161</v>
      </c>
      <c r="D26" s="6">
        <v>160.8511453333</v>
      </c>
      <c r="E26" s="6">
        <v>36865.161</v>
      </c>
      <c r="F26" s="6">
        <v>92.652654799999993</v>
      </c>
      <c r="G26" s="6">
        <v>17.517487266700002</v>
      </c>
      <c r="H26" s="1">
        <v>10394.612933333299</v>
      </c>
      <c r="I26" s="1">
        <v>2992.2288566666998</v>
      </c>
      <c r="J26" s="1">
        <v>75.135167533300006</v>
      </c>
      <c r="K26" s="1">
        <v>7402.3840766666999</v>
      </c>
    </row>
    <row r="27" spans="1:11" x14ac:dyDescent="0.35">
      <c r="A27">
        <f t="shared" si="0"/>
        <v>2017</v>
      </c>
      <c r="B27">
        <v>2</v>
      </c>
      <c r="C27" s="6">
        <v>36865.161</v>
      </c>
      <c r="D27" s="6">
        <v>161.13431199999999</v>
      </c>
      <c r="E27" s="6">
        <v>36865.161</v>
      </c>
      <c r="F27" s="6">
        <v>92.555157899999998</v>
      </c>
      <c r="G27" s="6">
        <v>17.4262026</v>
      </c>
      <c r="H27" s="1">
        <v>10452.9408</v>
      </c>
      <c r="I27" s="1">
        <v>3024.3168000000001</v>
      </c>
      <c r="J27" s="1">
        <v>75.128955300000001</v>
      </c>
      <c r="K27" s="1">
        <v>7428.6239999999998</v>
      </c>
    </row>
    <row r="28" spans="1:11" x14ac:dyDescent="0.35">
      <c r="A28">
        <f t="shared" si="0"/>
        <v>2017</v>
      </c>
      <c r="B28">
        <v>3</v>
      </c>
      <c r="C28" s="6">
        <v>36865.161</v>
      </c>
      <c r="D28" s="6">
        <v>161.41243700000001</v>
      </c>
      <c r="E28" s="6">
        <v>36865.161</v>
      </c>
      <c r="F28" s="6">
        <v>92.980144366700003</v>
      </c>
      <c r="G28" s="6">
        <v>17.191324099999999</v>
      </c>
      <c r="H28" s="1">
        <v>10476.9295666667</v>
      </c>
      <c r="I28" s="1">
        <v>3033.1093866667002</v>
      </c>
      <c r="J28" s="1">
        <v>75.7888202667</v>
      </c>
      <c r="K28" s="1">
        <v>7443.8201799999997</v>
      </c>
    </row>
    <row r="29" spans="1:11" x14ac:dyDescent="0.35">
      <c r="A29">
        <f t="shared" si="0"/>
        <v>2017</v>
      </c>
      <c r="B29">
        <v>4</v>
      </c>
      <c r="C29" s="6">
        <v>36844.921000000002</v>
      </c>
      <c r="D29" s="6">
        <v>161.690562</v>
      </c>
      <c r="E29" s="6">
        <v>36844.921000000002</v>
      </c>
      <c r="F29" s="6">
        <v>93.405130833300007</v>
      </c>
      <c r="G29" s="6">
        <v>16.956445599999999</v>
      </c>
      <c r="H29" s="1">
        <v>10500.9183333333</v>
      </c>
      <c r="I29" s="1">
        <v>3041.9019733332998</v>
      </c>
      <c r="J29" s="1">
        <v>76.448685233299997</v>
      </c>
      <c r="K29" s="1">
        <v>7459.0163599999996</v>
      </c>
    </row>
    <row r="30" spans="1:11" x14ac:dyDescent="0.35">
      <c r="A30">
        <f t="shared" si="0"/>
        <v>2017</v>
      </c>
      <c r="B30">
        <v>5</v>
      </c>
      <c r="C30" s="6">
        <v>36844.921000000002</v>
      </c>
      <c r="D30" s="6">
        <v>161.96868699999999</v>
      </c>
      <c r="E30" s="6">
        <v>36844.921000000002</v>
      </c>
      <c r="F30" s="6">
        <v>93.830117299999998</v>
      </c>
      <c r="G30" s="6">
        <v>16.721567100000001</v>
      </c>
      <c r="H30" s="1">
        <v>10524.9071</v>
      </c>
      <c r="I30" s="1">
        <v>3050.6945599999999</v>
      </c>
      <c r="J30" s="1">
        <v>77.108550199999996</v>
      </c>
      <c r="K30" s="1">
        <v>7474.2125400000004</v>
      </c>
    </row>
    <row r="31" spans="1:11" x14ac:dyDescent="0.35">
      <c r="A31">
        <f t="shared" si="0"/>
        <v>2017</v>
      </c>
      <c r="B31">
        <v>6</v>
      </c>
      <c r="C31" s="6">
        <v>36844.921000000002</v>
      </c>
      <c r="D31" s="6">
        <v>162.23031233329999</v>
      </c>
      <c r="E31" s="6">
        <v>36844.921000000002</v>
      </c>
      <c r="F31" s="6">
        <v>94.588201233299998</v>
      </c>
      <c r="G31" s="6">
        <v>17.4425538333</v>
      </c>
      <c r="H31" s="1">
        <v>10499.8334333333</v>
      </c>
      <c r="I31" s="1">
        <v>3014.64914</v>
      </c>
      <c r="J31" s="1">
        <v>77.145647400000001</v>
      </c>
      <c r="K31" s="1">
        <v>7485.1842933333</v>
      </c>
    </row>
    <row r="32" spans="1:11" x14ac:dyDescent="0.35">
      <c r="A32">
        <f t="shared" si="0"/>
        <v>2017</v>
      </c>
      <c r="B32">
        <v>7</v>
      </c>
      <c r="C32" s="6">
        <v>37208.038</v>
      </c>
      <c r="D32" s="6">
        <v>162.49193766670001</v>
      </c>
      <c r="E32" s="6">
        <v>37208.038</v>
      </c>
      <c r="F32" s="6">
        <v>95.3462851667</v>
      </c>
      <c r="G32" s="6">
        <v>18.1635405667</v>
      </c>
      <c r="H32" s="1">
        <v>10474.759766666701</v>
      </c>
      <c r="I32" s="1">
        <v>2978.6037200000001</v>
      </c>
      <c r="J32" s="1">
        <v>77.182744600000007</v>
      </c>
      <c r="K32" s="1">
        <v>7496.1560466666997</v>
      </c>
    </row>
    <row r="33" spans="1:11" x14ac:dyDescent="0.35">
      <c r="A33">
        <f t="shared" si="0"/>
        <v>2017</v>
      </c>
      <c r="B33">
        <v>8</v>
      </c>
      <c r="C33" s="6">
        <v>37208.038</v>
      </c>
      <c r="D33" s="6">
        <v>162.75356300000001</v>
      </c>
      <c r="E33" s="6">
        <v>37208.038</v>
      </c>
      <c r="F33" s="6">
        <v>96.1043691</v>
      </c>
      <c r="G33" s="6">
        <v>18.884527299999998</v>
      </c>
      <c r="H33" s="1">
        <v>10449.686100000001</v>
      </c>
      <c r="I33" s="1">
        <v>2942.5583000000001</v>
      </c>
      <c r="J33" s="1">
        <v>77.219841799999998</v>
      </c>
      <c r="K33" s="1">
        <v>7507.1278000000002</v>
      </c>
    </row>
    <row r="34" spans="1:11" x14ac:dyDescent="0.35">
      <c r="A34">
        <f t="shared" si="0"/>
        <v>2017</v>
      </c>
      <c r="B34">
        <v>9</v>
      </c>
      <c r="C34" s="6">
        <v>37208.038</v>
      </c>
      <c r="D34" s="6">
        <v>163.02618799999999</v>
      </c>
      <c r="E34" s="6">
        <v>37208.038</v>
      </c>
      <c r="F34" s="6">
        <v>95.817216099999996</v>
      </c>
      <c r="G34" s="6">
        <v>19.6218389667</v>
      </c>
      <c r="H34" s="1">
        <v>10479.239033333301</v>
      </c>
      <c r="I34" s="1">
        <v>2960.3832400000001</v>
      </c>
      <c r="J34" s="1">
        <v>76.195377133299999</v>
      </c>
      <c r="K34" s="1">
        <v>7518.8557933333004</v>
      </c>
    </row>
    <row r="35" spans="1:11" x14ac:dyDescent="0.35">
      <c r="A35">
        <f t="shared" si="0"/>
        <v>2017</v>
      </c>
      <c r="B35">
        <v>10</v>
      </c>
      <c r="C35" s="6">
        <v>37505.281000000003</v>
      </c>
      <c r="D35" s="6">
        <v>163.298813</v>
      </c>
      <c r="E35" s="6">
        <v>37505.281000000003</v>
      </c>
      <c r="F35" s="6">
        <v>95.530063100000007</v>
      </c>
      <c r="G35" s="6">
        <v>20.359150633300001</v>
      </c>
      <c r="H35" s="1">
        <v>10508.7919666667</v>
      </c>
      <c r="I35" s="1">
        <v>2978.2081800000001</v>
      </c>
      <c r="J35" s="1">
        <v>75.170912466700003</v>
      </c>
      <c r="K35" s="1">
        <v>7530.5837866666998</v>
      </c>
    </row>
    <row r="36" spans="1:11" x14ac:dyDescent="0.35">
      <c r="A36">
        <f t="shared" si="0"/>
        <v>2017</v>
      </c>
      <c r="B36">
        <v>11</v>
      </c>
      <c r="C36" s="6">
        <v>37505.281000000003</v>
      </c>
      <c r="D36" s="6">
        <v>163.571438</v>
      </c>
      <c r="E36" s="6">
        <v>37505.281000000003</v>
      </c>
      <c r="F36" s="6">
        <v>95.242910100000003</v>
      </c>
      <c r="G36" s="6">
        <v>21.096462299999999</v>
      </c>
      <c r="H36" s="1">
        <v>10538.3449</v>
      </c>
      <c r="I36" s="1">
        <v>2996.0331200000001</v>
      </c>
      <c r="J36" s="1">
        <v>74.146447800000004</v>
      </c>
      <c r="K36" s="1">
        <v>7542.31178</v>
      </c>
    </row>
    <row r="37" spans="1:11" x14ac:dyDescent="0.35">
      <c r="A37">
        <f t="shared" si="0"/>
        <v>2017</v>
      </c>
      <c r="B37">
        <v>12</v>
      </c>
      <c r="C37" s="6">
        <v>37505.281000000003</v>
      </c>
      <c r="D37" s="6">
        <v>163.8436046667</v>
      </c>
      <c r="E37" s="6">
        <v>37505.281000000003</v>
      </c>
      <c r="F37" s="6">
        <v>94.124926700000003</v>
      </c>
      <c r="G37" s="6">
        <v>20.5406767333</v>
      </c>
      <c r="H37" s="1">
        <v>10614.926533333301</v>
      </c>
      <c r="I37" s="1">
        <v>3047.2750733333</v>
      </c>
      <c r="J37" s="1">
        <v>73.5842499667</v>
      </c>
      <c r="K37" s="1">
        <v>7567.65146</v>
      </c>
    </row>
    <row r="38" spans="1:11" x14ac:dyDescent="0.35">
      <c r="A38">
        <f t="shared" si="0"/>
        <v>2018</v>
      </c>
      <c r="B38">
        <v>1</v>
      </c>
      <c r="C38" s="6">
        <v>37197.402000000002</v>
      </c>
      <c r="D38" s="6">
        <v>164.11577133329999</v>
      </c>
      <c r="E38" s="6">
        <v>37197.402000000002</v>
      </c>
      <c r="F38" s="6">
        <v>93.006943300000003</v>
      </c>
      <c r="G38" s="6">
        <v>19.984891166699999</v>
      </c>
      <c r="H38" s="1">
        <v>10691.508166666699</v>
      </c>
      <c r="I38" s="1">
        <v>3098.5170266667001</v>
      </c>
      <c r="J38" s="1">
        <v>73.022052133299994</v>
      </c>
      <c r="K38" s="1">
        <v>7592.9911400000001</v>
      </c>
    </row>
    <row r="39" spans="1:11" x14ac:dyDescent="0.35">
      <c r="A39">
        <f t="shared" si="0"/>
        <v>2018</v>
      </c>
      <c r="B39">
        <v>2</v>
      </c>
      <c r="C39" s="6">
        <v>37197.402000000002</v>
      </c>
      <c r="D39" s="6">
        <v>164.38793799999999</v>
      </c>
      <c r="E39" s="6">
        <v>37197.402000000002</v>
      </c>
      <c r="F39" s="6">
        <v>91.888959900000003</v>
      </c>
      <c r="G39" s="6">
        <v>19.4291056</v>
      </c>
      <c r="H39" s="1">
        <v>10768.0898</v>
      </c>
      <c r="I39" s="1">
        <v>3149.7589800000001</v>
      </c>
      <c r="J39" s="1">
        <v>72.459854300000003</v>
      </c>
      <c r="K39" s="1">
        <v>7618.3308200000001</v>
      </c>
    </row>
    <row r="40" spans="1:11" x14ac:dyDescent="0.35">
      <c r="A40">
        <f t="shared" si="0"/>
        <v>2018</v>
      </c>
      <c r="B40">
        <v>3</v>
      </c>
      <c r="C40" s="6">
        <v>37197.402000000002</v>
      </c>
      <c r="D40" s="6">
        <v>164.6596463333</v>
      </c>
      <c r="E40" s="6">
        <v>37197.402000000002</v>
      </c>
      <c r="F40" s="6">
        <v>91.670423133300005</v>
      </c>
      <c r="G40" s="6">
        <v>19.280630533299998</v>
      </c>
      <c r="H40" s="1">
        <v>10796.052033333301</v>
      </c>
      <c r="I40" s="1">
        <v>3154.9062199999998</v>
      </c>
      <c r="J40" s="1">
        <v>72.389792600000007</v>
      </c>
      <c r="K40" s="1">
        <v>7641.1458133332999</v>
      </c>
    </row>
    <row r="41" spans="1:11" x14ac:dyDescent="0.35">
      <c r="A41">
        <f t="shared" si="0"/>
        <v>2018</v>
      </c>
      <c r="B41">
        <v>4</v>
      </c>
      <c r="C41" s="6">
        <v>36783.044000000002</v>
      </c>
      <c r="D41" s="6">
        <v>164.9313546667</v>
      </c>
      <c r="E41" s="6">
        <v>36783.044000000002</v>
      </c>
      <c r="F41" s="6">
        <v>91.451886366699995</v>
      </c>
      <c r="G41" s="6">
        <v>19.132155466699999</v>
      </c>
      <c r="H41" s="1">
        <v>10824.0142666667</v>
      </c>
      <c r="I41" s="1">
        <v>3160.0534600000001</v>
      </c>
      <c r="J41" s="1">
        <v>72.319730899999996</v>
      </c>
      <c r="K41" s="1">
        <v>7663.9608066666997</v>
      </c>
    </row>
    <row r="42" spans="1:11" x14ac:dyDescent="0.35">
      <c r="A42">
        <f t="shared" si="0"/>
        <v>2018</v>
      </c>
      <c r="B42">
        <v>5</v>
      </c>
      <c r="C42" s="6">
        <v>36783.044000000002</v>
      </c>
      <c r="D42" s="6">
        <v>165.20306299999999</v>
      </c>
      <c r="E42" s="6">
        <v>36783.044000000002</v>
      </c>
      <c r="F42" s="6">
        <v>91.233349599999997</v>
      </c>
      <c r="G42" s="6">
        <v>18.983680400000001</v>
      </c>
      <c r="H42" s="1">
        <v>10851.976500000001</v>
      </c>
      <c r="I42" s="1">
        <v>3165.2006999999999</v>
      </c>
      <c r="J42" s="1">
        <v>72.2496692</v>
      </c>
      <c r="K42" s="1">
        <v>7686.7758000000003</v>
      </c>
    </row>
    <row r="43" spans="1:11" x14ac:dyDescent="0.35">
      <c r="A43">
        <f t="shared" si="0"/>
        <v>2018</v>
      </c>
      <c r="B43">
        <v>6</v>
      </c>
      <c r="C43" s="6">
        <v>36783.044000000002</v>
      </c>
      <c r="D43" s="6">
        <v>165.47332333329999</v>
      </c>
      <c r="E43" s="6">
        <v>36783.044000000002</v>
      </c>
      <c r="F43" s="6">
        <v>91.359870900000004</v>
      </c>
      <c r="G43" s="6">
        <v>18.851588433300002</v>
      </c>
      <c r="H43" s="1">
        <v>10889.1556666667</v>
      </c>
      <c r="I43" s="1">
        <v>3182.1058933333002</v>
      </c>
      <c r="J43" s="1">
        <v>72.508282466699995</v>
      </c>
      <c r="K43" s="1">
        <v>7707.0497733333004</v>
      </c>
    </row>
    <row r="44" spans="1:11" x14ac:dyDescent="0.35">
      <c r="A44">
        <f t="shared" si="0"/>
        <v>2018</v>
      </c>
      <c r="B44">
        <v>7</v>
      </c>
      <c r="C44" s="6">
        <v>36529.392999999996</v>
      </c>
      <c r="D44" s="6">
        <v>165.7435836667</v>
      </c>
      <c r="E44" s="6">
        <v>36529.392999999996</v>
      </c>
      <c r="F44" s="6">
        <v>91.486392199999997</v>
      </c>
      <c r="G44" s="6">
        <v>18.719496466700001</v>
      </c>
      <c r="H44" s="1">
        <v>10926.3348333333</v>
      </c>
      <c r="I44" s="1">
        <v>3199.0110866667001</v>
      </c>
      <c r="J44" s="1">
        <v>72.766895733300004</v>
      </c>
      <c r="K44" s="1">
        <v>7727.3237466666997</v>
      </c>
    </row>
    <row r="45" spans="1:11" x14ac:dyDescent="0.35">
      <c r="A45">
        <f t="shared" si="0"/>
        <v>2018</v>
      </c>
      <c r="B45">
        <v>8</v>
      </c>
      <c r="C45" s="6">
        <v>36529.392999999996</v>
      </c>
      <c r="D45" s="6">
        <v>166.01384400000001</v>
      </c>
      <c r="E45" s="6">
        <v>36529.392999999996</v>
      </c>
      <c r="F45" s="6">
        <v>91.612913500000005</v>
      </c>
      <c r="G45" s="6">
        <v>18.587404500000002</v>
      </c>
      <c r="H45" s="1">
        <v>10963.513999999999</v>
      </c>
      <c r="I45" s="1">
        <v>3215.9162799999999</v>
      </c>
      <c r="J45" s="1">
        <v>73.025509</v>
      </c>
      <c r="K45" s="1">
        <v>7747.5977199999998</v>
      </c>
    </row>
    <row r="46" spans="1:11" x14ac:dyDescent="0.35">
      <c r="A46">
        <f t="shared" si="0"/>
        <v>2018</v>
      </c>
      <c r="B46">
        <v>9</v>
      </c>
      <c r="C46" s="6">
        <v>36529.392999999996</v>
      </c>
      <c r="D46" s="6">
        <v>166.2850313333</v>
      </c>
      <c r="E46" s="6">
        <v>36529.392999999996</v>
      </c>
      <c r="F46" s="6">
        <v>92.441052833300006</v>
      </c>
      <c r="G46" s="6">
        <v>18.927395433299999</v>
      </c>
      <c r="H46" s="1">
        <v>10967.785099999999</v>
      </c>
      <c r="I46" s="1">
        <v>3212.8989433332999</v>
      </c>
      <c r="J46" s="1">
        <v>73.5136574</v>
      </c>
      <c r="K46" s="1">
        <v>7754.8861566667001</v>
      </c>
    </row>
    <row r="47" spans="1:11" x14ac:dyDescent="0.35">
      <c r="A47">
        <f t="shared" si="0"/>
        <v>2018</v>
      </c>
      <c r="B47">
        <v>10</v>
      </c>
      <c r="C47" s="6">
        <v>36868.817999999999</v>
      </c>
      <c r="D47" s="6">
        <v>166.5562186667</v>
      </c>
      <c r="E47" s="6">
        <v>36868.817999999999</v>
      </c>
      <c r="F47" s="6">
        <v>93.269192166699995</v>
      </c>
      <c r="G47" s="6">
        <v>19.267386366699998</v>
      </c>
      <c r="H47" s="1">
        <v>10972.056200000001</v>
      </c>
      <c r="I47" s="1">
        <v>3209.8816066667</v>
      </c>
      <c r="J47" s="1">
        <v>74.0018058</v>
      </c>
      <c r="K47" s="1">
        <v>7762.1745933333004</v>
      </c>
    </row>
    <row r="48" spans="1:11" x14ac:dyDescent="0.35">
      <c r="A48">
        <f t="shared" si="0"/>
        <v>2018</v>
      </c>
      <c r="B48">
        <v>11</v>
      </c>
      <c r="C48" s="6">
        <v>36868.817999999999</v>
      </c>
      <c r="D48" s="6">
        <v>166.827406</v>
      </c>
      <c r="E48" s="6">
        <v>36868.817999999999</v>
      </c>
      <c r="F48" s="6">
        <v>94.097331499999996</v>
      </c>
      <c r="G48" s="6">
        <v>19.6073773</v>
      </c>
      <c r="H48" s="1">
        <v>10976.327300000001</v>
      </c>
      <c r="I48" s="1">
        <v>3206.86427</v>
      </c>
      <c r="J48" s="1">
        <v>74.4899542</v>
      </c>
      <c r="K48" s="1">
        <v>7769.4630299999999</v>
      </c>
    </row>
    <row r="49" spans="1:11" x14ac:dyDescent="0.35">
      <c r="A49">
        <f t="shared" si="0"/>
        <v>2018</v>
      </c>
      <c r="B49">
        <v>12</v>
      </c>
      <c r="C49" s="6">
        <v>36868.817999999999</v>
      </c>
      <c r="D49" s="6">
        <v>167.09853100000001</v>
      </c>
      <c r="E49" s="6">
        <v>36868.817999999999</v>
      </c>
      <c r="F49" s="6">
        <v>95.2609532333</v>
      </c>
      <c r="G49" s="6">
        <v>20.2397180667</v>
      </c>
      <c r="H49" s="1">
        <v>10970.477500000001</v>
      </c>
      <c r="I49" s="1">
        <v>3211.2397666666998</v>
      </c>
      <c r="J49" s="1">
        <v>75.021235166699995</v>
      </c>
      <c r="K49" s="1">
        <v>7759.2377333332997</v>
      </c>
    </row>
    <row r="50" spans="1:11" x14ac:dyDescent="0.35">
      <c r="A50">
        <f t="shared" si="0"/>
        <v>2019</v>
      </c>
      <c r="B50">
        <v>1</v>
      </c>
      <c r="C50" s="6">
        <v>36784.392</v>
      </c>
      <c r="D50" s="6">
        <v>167.36965599999999</v>
      </c>
      <c r="E50" s="6">
        <v>36784.392</v>
      </c>
      <c r="F50" s="6">
        <v>96.424574966700007</v>
      </c>
      <c r="G50" s="6">
        <v>20.872058833299999</v>
      </c>
      <c r="H50" s="1">
        <v>10964.627699999999</v>
      </c>
      <c r="I50" s="1">
        <v>3215.6152633332999</v>
      </c>
      <c r="J50" s="1">
        <v>75.552516133300003</v>
      </c>
      <c r="K50" s="1">
        <v>7749.0124366666996</v>
      </c>
    </row>
    <row r="51" spans="1:11" x14ac:dyDescent="0.35">
      <c r="A51">
        <f t="shared" si="0"/>
        <v>2019</v>
      </c>
      <c r="B51">
        <v>2</v>
      </c>
      <c r="C51" s="6">
        <v>36784.392</v>
      </c>
      <c r="D51" s="6">
        <v>167.640781</v>
      </c>
      <c r="E51" s="6">
        <v>36784.392</v>
      </c>
      <c r="F51" s="6">
        <v>97.588196699999997</v>
      </c>
      <c r="G51" s="6">
        <v>21.504399599999999</v>
      </c>
      <c r="H51" s="1">
        <v>10958.777899999999</v>
      </c>
      <c r="I51" s="1">
        <v>3219.9907600000001</v>
      </c>
      <c r="J51" s="1">
        <v>76.083797099999998</v>
      </c>
      <c r="K51" s="1">
        <v>7738.7871400000004</v>
      </c>
    </row>
    <row r="52" spans="1:11" x14ac:dyDescent="0.35">
      <c r="A52">
        <f t="shared" si="0"/>
        <v>2019</v>
      </c>
      <c r="B52">
        <v>3</v>
      </c>
      <c r="C52" s="6">
        <v>36784.392</v>
      </c>
      <c r="D52" s="6">
        <v>167.91184366670001</v>
      </c>
      <c r="E52" s="6">
        <v>36784.392</v>
      </c>
      <c r="F52" s="6">
        <v>97.2710577</v>
      </c>
      <c r="G52" s="6">
        <v>21.238198333300002</v>
      </c>
      <c r="H52" s="1">
        <v>10994.103233333301</v>
      </c>
      <c r="I52" s="1">
        <v>3226.9068699999998</v>
      </c>
      <c r="J52" s="1">
        <v>76.032859366699995</v>
      </c>
      <c r="K52" s="1">
        <v>7767.1963633332998</v>
      </c>
    </row>
    <row r="53" spans="1:11" x14ac:dyDescent="0.35">
      <c r="A53">
        <f t="shared" si="0"/>
        <v>2019</v>
      </c>
      <c r="B53">
        <v>4</v>
      </c>
      <c r="C53" s="6">
        <v>36868.42</v>
      </c>
      <c r="D53" s="6">
        <v>168.1829063333</v>
      </c>
      <c r="E53" s="6">
        <v>36868.42</v>
      </c>
      <c r="F53" s="6">
        <v>96.953918700000003</v>
      </c>
      <c r="G53" s="6">
        <v>20.971997066699998</v>
      </c>
      <c r="H53" s="1">
        <v>11029.4285666667</v>
      </c>
      <c r="I53" s="1">
        <v>3233.8229799999999</v>
      </c>
      <c r="J53" s="1">
        <v>75.981921633300004</v>
      </c>
      <c r="K53" s="1">
        <v>7795.6055866667002</v>
      </c>
    </row>
    <row r="54" spans="1:11" x14ac:dyDescent="0.35">
      <c r="A54">
        <f t="shared" si="0"/>
        <v>2019</v>
      </c>
      <c r="B54">
        <v>5</v>
      </c>
      <c r="C54" s="6">
        <v>36868.42</v>
      </c>
      <c r="D54" s="6">
        <v>168.453969</v>
      </c>
      <c r="E54" s="6">
        <v>36868.42</v>
      </c>
      <c r="F54" s="6">
        <v>96.636779700000005</v>
      </c>
      <c r="G54" s="6">
        <v>20.705795800000001</v>
      </c>
      <c r="H54" s="1">
        <v>11064.7539</v>
      </c>
      <c r="I54" s="1">
        <v>3240.73909</v>
      </c>
      <c r="J54" s="1">
        <v>75.930983900000001</v>
      </c>
      <c r="K54" s="1">
        <v>7824.0148099999997</v>
      </c>
    </row>
    <row r="55" spans="1:11" x14ac:dyDescent="0.35">
      <c r="A55">
        <f t="shared" si="0"/>
        <v>2019</v>
      </c>
      <c r="B55">
        <v>6</v>
      </c>
      <c r="C55" s="6">
        <v>36868.42</v>
      </c>
      <c r="D55" s="6">
        <v>168.76970866670001</v>
      </c>
      <c r="E55" s="6">
        <v>36868.42</v>
      </c>
      <c r="F55" s="6">
        <v>95.685362733299996</v>
      </c>
      <c r="G55" s="6">
        <v>20.2495546</v>
      </c>
      <c r="H55" s="1">
        <v>11082.545700000001</v>
      </c>
      <c r="I55" s="1">
        <v>3231.0890433333002</v>
      </c>
      <c r="J55" s="1">
        <v>75.4358081333</v>
      </c>
      <c r="K55" s="1">
        <v>7851.4566566666999</v>
      </c>
    </row>
    <row r="56" spans="1:11" x14ac:dyDescent="0.35">
      <c r="A56">
        <f t="shared" si="0"/>
        <v>2019</v>
      </c>
      <c r="B56">
        <v>7</v>
      </c>
      <c r="C56" s="6">
        <v>37007.623</v>
      </c>
      <c r="D56" s="6">
        <v>169.08544833330001</v>
      </c>
      <c r="E56" s="6">
        <v>37007.623</v>
      </c>
      <c r="F56" s="6">
        <v>94.733945766700003</v>
      </c>
      <c r="G56" s="6">
        <v>19.793313399999999</v>
      </c>
      <c r="H56" s="1">
        <v>11100.3375</v>
      </c>
      <c r="I56" s="1">
        <v>3221.4389966666999</v>
      </c>
      <c r="J56" s="1">
        <v>74.940632366700001</v>
      </c>
      <c r="K56" s="1">
        <v>7878.8985033333001</v>
      </c>
    </row>
    <row r="57" spans="1:11" x14ac:dyDescent="0.35">
      <c r="A57">
        <f t="shared" si="0"/>
        <v>2019</v>
      </c>
      <c r="B57">
        <v>8</v>
      </c>
      <c r="C57" s="6">
        <v>37007.623</v>
      </c>
      <c r="D57" s="6">
        <v>169.40118799999999</v>
      </c>
      <c r="E57" s="6">
        <v>37007.623</v>
      </c>
      <c r="F57" s="6">
        <v>93.782528799999994</v>
      </c>
      <c r="G57" s="6">
        <v>19.337072200000001</v>
      </c>
      <c r="H57" s="1">
        <v>11118.129300000001</v>
      </c>
      <c r="I57" s="1">
        <v>3211.7889500000001</v>
      </c>
      <c r="J57" s="1">
        <v>74.4454566</v>
      </c>
      <c r="K57" s="1">
        <v>7906.3403500000004</v>
      </c>
    </row>
    <row r="58" spans="1:11" x14ac:dyDescent="0.35">
      <c r="A58">
        <f t="shared" si="0"/>
        <v>2019</v>
      </c>
      <c r="B58">
        <v>9</v>
      </c>
      <c r="C58" s="6">
        <v>37007.623</v>
      </c>
      <c r="D58" s="6">
        <v>169.65422966669999</v>
      </c>
      <c r="E58" s="6">
        <v>37007.623</v>
      </c>
      <c r="F58" s="6">
        <v>92.740500733299996</v>
      </c>
      <c r="G58" s="6">
        <v>18.637423233300002</v>
      </c>
      <c r="H58" s="1">
        <v>11116.5574</v>
      </c>
      <c r="I58" s="1">
        <v>3198.3538633333001</v>
      </c>
      <c r="J58" s="1">
        <v>74.103077499999998</v>
      </c>
      <c r="K58" s="1">
        <v>7918.2035366666996</v>
      </c>
    </row>
    <row r="59" spans="1:11" x14ac:dyDescent="0.35">
      <c r="A59">
        <f t="shared" si="0"/>
        <v>2019</v>
      </c>
      <c r="B59">
        <v>10</v>
      </c>
      <c r="C59" s="6">
        <v>37552.309000000001</v>
      </c>
      <c r="D59" s="6">
        <v>169.9072713333</v>
      </c>
      <c r="E59" s="6">
        <v>37552.309000000001</v>
      </c>
      <c r="F59" s="6">
        <v>91.698472666699999</v>
      </c>
      <c r="G59" s="6">
        <v>17.9377742667</v>
      </c>
      <c r="H59" s="1">
        <v>11114.985500000001</v>
      </c>
      <c r="I59" s="1">
        <v>3184.9187766667001</v>
      </c>
      <c r="J59" s="1">
        <v>73.760698399999995</v>
      </c>
      <c r="K59" s="1">
        <v>7930.0667233332997</v>
      </c>
    </row>
    <row r="60" spans="1:11" x14ac:dyDescent="0.35">
      <c r="A60">
        <f t="shared" si="0"/>
        <v>2019</v>
      </c>
      <c r="B60">
        <v>11</v>
      </c>
      <c r="C60" s="6">
        <v>37552.309000000001</v>
      </c>
      <c r="D60" s="6">
        <v>170.160313</v>
      </c>
      <c r="E60" s="6">
        <v>37552.309000000001</v>
      </c>
      <c r="F60" s="6">
        <v>90.6564446</v>
      </c>
      <c r="G60" s="6">
        <v>17.2381253</v>
      </c>
      <c r="H60" s="1">
        <v>11113.4136</v>
      </c>
      <c r="I60" s="1">
        <v>3171.48369</v>
      </c>
      <c r="J60" s="1">
        <v>73.418319299999993</v>
      </c>
      <c r="K60" s="1">
        <v>7941.9299099999998</v>
      </c>
    </row>
    <row r="61" spans="1:11" x14ac:dyDescent="0.35">
      <c r="A61">
        <f t="shared" si="0"/>
        <v>2019</v>
      </c>
      <c r="B61">
        <v>12</v>
      </c>
      <c r="C61" s="6">
        <v>37552.309000000001</v>
      </c>
      <c r="D61" s="6">
        <v>170.3953963333</v>
      </c>
      <c r="E61" s="6">
        <v>37552.309000000001</v>
      </c>
      <c r="F61" s="6">
        <v>90.334543833300003</v>
      </c>
      <c r="G61" s="6">
        <v>16.691712200000001</v>
      </c>
      <c r="H61" s="1">
        <v>10991.0470333333</v>
      </c>
      <c r="I61" s="1">
        <v>3115.0553066666998</v>
      </c>
      <c r="J61" s="1">
        <v>73.642831633300005</v>
      </c>
      <c r="K61" s="1">
        <v>7875.9917266666998</v>
      </c>
    </row>
    <row r="62" spans="1:11" x14ac:dyDescent="0.35">
      <c r="A62">
        <f t="shared" si="0"/>
        <v>2020</v>
      </c>
      <c r="B62">
        <v>1</v>
      </c>
      <c r="C62" s="6">
        <v>37374.32</v>
      </c>
      <c r="D62" s="6">
        <v>170.63047966670001</v>
      </c>
      <c r="E62" s="6">
        <v>37374.32</v>
      </c>
      <c r="F62" s="6">
        <v>90.012643066699994</v>
      </c>
      <c r="G62" s="6">
        <v>16.145299099999999</v>
      </c>
      <c r="H62" s="1">
        <v>10868.680466666699</v>
      </c>
      <c r="I62" s="1">
        <v>3058.6269233333001</v>
      </c>
      <c r="J62" s="1">
        <v>73.867343966700005</v>
      </c>
      <c r="K62" s="1">
        <v>7810.0535433332998</v>
      </c>
    </row>
    <row r="63" spans="1:11" x14ac:dyDescent="0.35">
      <c r="A63">
        <f t="shared" si="0"/>
        <v>2020</v>
      </c>
      <c r="B63">
        <v>2</v>
      </c>
      <c r="C63" s="6">
        <v>37374.32</v>
      </c>
      <c r="D63" s="6">
        <v>170.86556300000001</v>
      </c>
      <c r="E63" s="6">
        <v>37374.32</v>
      </c>
      <c r="F63" s="6">
        <v>89.690742299999997</v>
      </c>
      <c r="G63" s="6">
        <v>15.598886</v>
      </c>
      <c r="H63" s="1">
        <v>10746.313899999999</v>
      </c>
      <c r="I63" s="1">
        <v>3002.1985399999999</v>
      </c>
      <c r="J63" s="1">
        <v>74.091856300000003</v>
      </c>
      <c r="K63" s="1">
        <v>7744.1153599999998</v>
      </c>
    </row>
    <row r="64" spans="1:11" x14ac:dyDescent="0.35">
      <c r="A64">
        <f t="shared" si="0"/>
        <v>2020</v>
      </c>
      <c r="B64">
        <v>3</v>
      </c>
      <c r="C64" s="6">
        <v>37374.32</v>
      </c>
      <c r="D64" s="6">
        <v>171.08268799999999</v>
      </c>
      <c r="E64" s="6">
        <v>37374.32</v>
      </c>
      <c r="F64" s="6">
        <v>87.674334000000002</v>
      </c>
      <c r="G64" s="6">
        <v>15.8593895333</v>
      </c>
      <c r="H64" s="1">
        <v>10273.808559999999</v>
      </c>
      <c r="I64" s="1">
        <v>2813.7735400000001</v>
      </c>
      <c r="J64" s="1">
        <v>71.814944466699998</v>
      </c>
      <c r="K64" s="1">
        <v>7460.0350200000003</v>
      </c>
    </row>
    <row r="65" spans="1:11" x14ac:dyDescent="0.35">
      <c r="A65">
        <f t="shared" si="0"/>
        <v>2020</v>
      </c>
      <c r="B65">
        <v>4</v>
      </c>
      <c r="C65" s="6">
        <v>39489.381000000001</v>
      </c>
      <c r="D65" s="6">
        <v>171.299813</v>
      </c>
      <c r="E65" s="6">
        <v>39489.381000000001</v>
      </c>
      <c r="F65" s="6">
        <v>85.657925700000007</v>
      </c>
      <c r="G65" s="6">
        <v>16.119893066700001</v>
      </c>
      <c r="H65" s="1">
        <v>9801.3032199999998</v>
      </c>
      <c r="I65" s="1">
        <v>2625.34854</v>
      </c>
      <c r="J65" s="1">
        <v>69.538032633300006</v>
      </c>
      <c r="K65" s="1">
        <v>7175.9546799999998</v>
      </c>
    </row>
    <row r="66" spans="1:11" x14ac:dyDescent="0.35">
      <c r="A66">
        <f t="shared" si="0"/>
        <v>2020</v>
      </c>
      <c r="B66">
        <v>5</v>
      </c>
      <c r="C66" s="6">
        <v>39489.381000000001</v>
      </c>
      <c r="D66" s="6">
        <v>171.51693800000001</v>
      </c>
      <c r="E66" s="6">
        <v>39489.381000000001</v>
      </c>
      <c r="F66" s="6">
        <v>83.641517399999998</v>
      </c>
      <c r="G66" s="6">
        <v>16.380396600000001</v>
      </c>
      <c r="H66" s="1">
        <v>9328.7978800000001</v>
      </c>
      <c r="I66" s="1">
        <v>2436.9235399999998</v>
      </c>
      <c r="J66" s="1">
        <v>67.2611208</v>
      </c>
      <c r="K66" s="1">
        <v>6891.8743400000003</v>
      </c>
    </row>
    <row r="67" spans="1:11" x14ac:dyDescent="0.35">
      <c r="A67">
        <f t="shared" si="0"/>
        <v>2020</v>
      </c>
      <c r="B67">
        <v>6</v>
      </c>
      <c r="C67" s="6">
        <v>39489.381000000001</v>
      </c>
      <c r="D67" s="6">
        <v>171.60652133330001</v>
      </c>
      <c r="E67" s="6">
        <v>39489.381000000001</v>
      </c>
      <c r="F67" s="6">
        <v>85.094683166699994</v>
      </c>
      <c r="G67" s="6">
        <v>18.3301005</v>
      </c>
      <c r="H67" s="1">
        <v>9813.7439533332999</v>
      </c>
      <c r="I67" s="1">
        <v>2664.0091666666999</v>
      </c>
      <c r="J67" s="1">
        <v>66.764582666699994</v>
      </c>
      <c r="K67" s="1">
        <v>7149.7347866666996</v>
      </c>
    </row>
    <row r="68" spans="1:11" x14ac:dyDescent="0.35">
      <c r="A68">
        <f t="shared" si="0"/>
        <v>2020</v>
      </c>
      <c r="B68">
        <v>7</v>
      </c>
      <c r="C68" s="6">
        <v>38814.110999999997</v>
      </c>
      <c r="D68" s="6">
        <v>171.69610466669999</v>
      </c>
      <c r="E68" s="6">
        <v>38814.110999999997</v>
      </c>
      <c r="F68" s="6">
        <v>86.547848933300003</v>
      </c>
      <c r="G68" s="6">
        <v>20.2798044</v>
      </c>
      <c r="H68" s="1">
        <v>10298.6900266667</v>
      </c>
      <c r="I68" s="1">
        <v>2891.0947933333</v>
      </c>
      <c r="J68" s="1">
        <v>66.268044533299999</v>
      </c>
      <c r="K68" s="1">
        <v>7407.5952333332998</v>
      </c>
    </row>
    <row r="69" spans="1:11" x14ac:dyDescent="0.35">
      <c r="A69">
        <f t="shared" si="0"/>
        <v>2020</v>
      </c>
      <c r="B69">
        <v>8</v>
      </c>
      <c r="C69" s="6">
        <v>38814.110999999997</v>
      </c>
      <c r="D69" s="6">
        <v>171.78568799999999</v>
      </c>
      <c r="E69" s="6">
        <v>38814.110999999997</v>
      </c>
      <c r="F69" s="6">
        <v>88.001014699999999</v>
      </c>
      <c r="G69" s="6">
        <v>22.229508299999999</v>
      </c>
      <c r="H69" s="1">
        <v>10783.6361</v>
      </c>
      <c r="I69" s="1">
        <v>3118.1804200000001</v>
      </c>
      <c r="J69" s="1">
        <v>65.771506400000007</v>
      </c>
      <c r="K69" s="1">
        <v>7665.45568</v>
      </c>
    </row>
    <row r="70" spans="1:11" x14ac:dyDescent="0.35">
      <c r="A70">
        <f t="shared" si="0"/>
        <v>2020</v>
      </c>
      <c r="B70">
        <v>9</v>
      </c>
      <c r="C70" s="6">
        <v>38814.110999999997</v>
      </c>
      <c r="D70" s="6">
        <v>172.01289633330001</v>
      </c>
      <c r="E70" s="6">
        <v>38814.110999999997</v>
      </c>
      <c r="F70" s="6">
        <v>88.981056733299994</v>
      </c>
      <c r="G70" s="6">
        <v>21.897136133299998</v>
      </c>
      <c r="H70" s="1">
        <v>10805.1863333333</v>
      </c>
      <c r="I70" s="1">
        <v>3113.4777933332998</v>
      </c>
      <c r="J70" s="1">
        <v>67.083920599999999</v>
      </c>
      <c r="K70" s="1">
        <v>7691.7085399999996</v>
      </c>
    </row>
    <row r="71" spans="1:11" x14ac:dyDescent="0.35">
      <c r="A71">
        <f t="shared" si="0"/>
        <v>2020</v>
      </c>
      <c r="B71">
        <v>10</v>
      </c>
      <c r="C71" s="6">
        <v>38579.618000000002</v>
      </c>
      <c r="D71" s="6">
        <v>172.24010466670001</v>
      </c>
      <c r="E71" s="6">
        <v>38579.618000000002</v>
      </c>
      <c r="F71" s="6">
        <v>89.961098766700005</v>
      </c>
      <c r="G71" s="6">
        <v>21.564763966699999</v>
      </c>
      <c r="H71" s="1">
        <v>10826.736566666699</v>
      </c>
      <c r="I71" s="1">
        <v>3108.7751666667</v>
      </c>
      <c r="J71" s="1">
        <v>68.396334800000005</v>
      </c>
      <c r="K71" s="1">
        <v>7717.9614000000001</v>
      </c>
    </row>
    <row r="72" spans="1:11" x14ac:dyDescent="0.35">
      <c r="A72">
        <f t="shared" si="0"/>
        <v>2020</v>
      </c>
      <c r="B72">
        <v>11</v>
      </c>
      <c r="C72" s="6">
        <v>38579.618000000002</v>
      </c>
      <c r="D72" s="6">
        <v>172.46731299999999</v>
      </c>
      <c r="E72" s="6">
        <v>38579.618000000002</v>
      </c>
      <c r="F72" s="6">
        <v>90.941140799999999</v>
      </c>
      <c r="G72" s="6">
        <v>21.232391799999998</v>
      </c>
      <c r="H72" s="1">
        <v>10848.2868</v>
      </c>
      <c r="I72" s="1">
        <v>3104.0725400000001</v>
      </c>
      <c r="J72" s="1">
        <v>69.708748999999997</v>
      </c>
      <c r="K72" s="1">
        <v>7744.2142599999997</v>
      </c>
    </row>
    <row r="73" spans="1:11" x14ac:dyDescent="0.35">
      <c r="A73">
        <f t="shared" si="0"/>
        <v>2020</v>
      </c>
      <c r="B73">
        <v>12</v>
      </c>
      <c r="C73" s="6">
        <v>38579.618000000002</v>
      </c>
      <c r="D73" s="6">
        <v>172.71589633330001</v>
      </c>
      <c r="E73" s="6">
        <v>38579.618000000002</v>
      </c>
      <c r="F73" s="6">
        <v>90.881749433300001</v>
      </c>
      <c r="G73" s="6">
        <v>20.841031099999999</v>
      </c>
      <c r="H73" s="1">
        <v>10897.9884666667</v>
      </c>
      <c r="I73" s="1">
        <v>3112.2179866667002</v>
      </c>
      <c r="J73" s="1">
        <v>70.040718333300006</v>
      </c>
      <c r="K73" s="1">
        <v>7785.7704800000001</v>
      </c>
    </row>
    <row r="74" spans="1:11" x14ac:dyDescent="0.35">
      <c r="A74">
        <f t="shared" si="0"/>
        <v>2021</v>
      </c>
      <c r="B74">
        <v>1</v>
      </c>
      <c r="C74" s="6">
        <v>39195.601999999999</v>
      </c>
      <c r="D74" s="6">
        <v>172.96447966669999</v>
      </c>
      <c r="E74" s="6">
        <v>39195.601999999999</v>
      </c>
      <c r="F74" s="6">
        <v>90.822358066700005</v>
      </c>
      <c r="G74" s="6">
        <v>20.449670399999999</v>
      </c>
      <c r="H74" s="1">
        <v>10947.690133333301</v>
      </c>
      <c r="I74" s="1">
        <v>3120.3634333332998</v>
      </c>
      <c r="J74" s="1">
        <v>70.372687666700003</v>
      </c>
      <c r="K74" s="1">
        <v>7827.3266999999996</v>
      </c>
    </row>
    <row r="75" spans="1:11" x14ac:dyDescent="0.35">
      <c r="A75">
        <f t="shared" si="0"/>
        <v>2021</v>
      </c>
      <c r="B75">
        <v>2</v>
      </c>
      <c r="C75" s="6">
        <v>39195.601999999999</v>
      </c>
      <c r="D75" s="6">
        <v>173.21306300000001</v>
      </c>
      <c r="E75" s="6">
        <v>39195.601999999999</v>
      </c>
      <c r="F75" s="6">
        <v>90.762966700000007</v>
      </c>
      <c r="G75" s="6">
        <v>20.058309699999999</v>
      </c>
      <c r="H75" s="1">
        <v>10997.391799999999</v>
      </c>
      <c r="I75" s="1">
        <v>3128.5088799999999</v>
      </c>
      <c r="J75" s="1">
        <v>70.704656999999997</v>
      </c>
      <c r="K75" s="1">
        <v>7868.88292</v>
      </c>
    </row>
    <row r="76" spans="1:11" x14ac:dyDescent="0.35">
      <c r="A76">
        <f t="shared" si="0"/>
        <v>2021</v>
      </c>
      <c r="B76">
        <v>3</v>
      </c>
      <c r="C76" s="6">
        <v>39195.601999999999</v>
      </c>
      <c r="D76" s="6">
        <v>173.4880213333</v>
      </c>
      <c r="E76" s="6">
        <v>39195.601999999999</v>
      </c>
      <c r="F76" s="6">
        <v>92.010801499999999</v>
      </c>
      <c r="G76" s="6">
        <v>19.704594166700002</v>
      </c>
      <c r="H76" s="1">
        <v>10942.2129333333</v>
      </c>
      <c r="I76" s="1">
        <v>3103.6653633332999</v>
      </c>
      <c r="J76" s="1">
        <v>72.306207333299994</v>
      </c>
      <c r="K76" s="1">
        <v>7838.5475699999997</v>
      </c>
    </row>
    <row r="77" spans="1:11" x14ac:dyDescent="0.35">
      <c r="A77">
        <f t="shared" si="0"/>
        <v>2021</v>
      </c>
      <c r="B77">
        <v>4</v>
      </c>
      <c r="C77" s="6">
        <v>38630.764000000003</v>
      </c>
      <c r="D77" s="6">
        <v>173.76297966670001</v>
      </c>
      <c r="E77" s="6">
        <v>38630.764000000003</v>
      </c>
      <c r="F77" s="6">
        <v>93.258636300000006</v>
      </c>
      <c r="G77" s="6">
        <v>19.350878633299999</v>
      </c>
      <c r="H77" s="1">
        <v>10887.0340666667</v>
      </c>
      <c r="I77" s="1">
        <v>3078.8218466666999</v>
      </c>
      <c r="J77" s="1">
        <v>73.907757666699993</v>
      </c>
      <c r="K77" s="1">
        <v>7808.2122200000003</v>
      </c>
    </row>
    <row r="78" spans="1:11" x14ac:dyDescent="0.35">
      <c r="A78">
        <f t="shared" si="0"/>
        <v>2021</v>
      </c>
      <c r="B78">
        <v>5</v>
      </c>
      <c r="C78" s="6">
        <v>38630.764000000003</v>
      </c>
      <c r="D78" s="6">
        <v>174.037938</v>
      </c>
      <c r="E78" s="6">
        <v>38630.764000000003</v>
      </c>
      <c r="F78" s="6">
        <v>94.506471099999999</v>
      </c>
      <c r="G78" s="6">
        <v>18.997163100000002</v>
      </c>
      <c r="H78" s="1">
        <v>10831.8552</v>
      </c>
      <c r="I78" s="1">
        <v>3053.9783299999999</v>
      </c>
      <c r="J78" s="1">
        <v>75.509308000000004</v>
      </c>
      <c r="K78" s="1">
        <v>7777.8768700000001</v>
      </c>
    </row>
    <row r="79" spans="1:11" x14ac:dyDescent="0.35">
      <c r="A79">
        <f t="shared" ref="A79:A142" si="1">A67+1</f>
        <v>2021</v>
      </c>
      <c r="B79">
        <v>6</v>
      </c>
      <c r="C79" s="6">
        <v>38630.764000000003</v>
      </c>
      <c r="D79" s="6">
        <v>174.47416699999999</v>
      </c>
      <c r="E79" s="6">
        <v>38630.764000000003</v>
      </c>
      <c r="F79" s="6">
        <v>95.652210333300005</v>
      </c>
      <c r="G79" s="6">
        <v>18.8488968333</v>
      </c>
      <c r="H79" s="1">
        <v>10913.481900000001</v>
      </c>
      <c r="I79" s="1">
        <v>3058.4046466667</v>
      </c>
      <c r="J79" s="1">
        <v>76.803313500000002</v>
      </c>
      <c r="K79" s="1">
        <v>7855.0772533333002</v>
      </c>
    </row>
    <row r="80" spans="1:11" x14ac:dyDescent="0.35">
      <c r="A80">
        <f t="shared" si="1"/>
        <v>2021</v>
      </c>
      <c r="B80">
        <v>7</v>
      </c>
      <c r="C80" s="6">
        <v>38453.910000000003</v>
      </c>
      <c r="D80" s="6">
        <v>174.91039599999999</v>
      </c>
      <c r="E80" s="6">
        <v>38453.910000000003</v>
      </c>
      <c r="F80" s="6">
        <v>96.797949566699998</v>
      </c>
      <c r="G80" s="6">
        <v>18.700630566699999</v>
      </c>
      <c r="H80" s="1">
        <v>10995.1086</v>
      </c>
      <c r="I80" s="1">
        <v>3062.8309633333001</v>
      </c>
      <c r="J80" s="1">
        <v>78.097318999999999</v>
      </c>
      <c r="K80" s="1">
        <v>7932.2776366667003</v>
      </c>
    </row>
    <row r="81" spans="1:11" x14ac:dyDescent="0.35">
      <c r="A81">
        <f t="shared" si="1"/>
        <v>2021</v>
      </c>
      <c r="B81">
        <v>8</v>
      </c>
      <c r="C81" s="6">
        <v>38453.910000000003</v>
      </c>
      <c r="D81" s="6">
        <v>175.34662499999999</v>
      </c>
      <c r="E81" s="6">
        <v>38453.910000000003</v>
      </c>
      <c r="F81" s="6">
        <v>97.943688800000004</v>
      </c>
      <c r="G81" s="6">
        <v>18.552364300000001</v>
      </c>
      <c r="H81" s="1">
        <v>11076.7353</v>
      </c>
      <c r="I81" s="1">
        <v>3067.2572799999998</v>
      </c>
      <c r="J81" s="1">
        <v>79.391324499999996</v>
      </c>
      <c r="K81" s="1">
        <v>8009.4780199999996</v>
      </c>
    </row>
    <row r="82" spans="1:11" x14ac:dyDescent="0.35">
      <c r="A82">
        <f t="shared" si="1"/>
        <v>2021</v>
      </c>
      <c r="B82">
        <v>9</v>
      </c>
      <c r="C82" s="6">
        <v>38453.910000000003</v>
      </c>
      <c r="D82" s="6">
        <v>175.58654166669999</v>
      </c>
      <c r="E82" s="6">
        <v>38453.910000000003</v>
      </c>
      <c r="F82" s="6">
        <v>99.010020533299993</v>
      </c>
      <c r="G82" s="6">
        <v>19.222296799999999</v>
      </c>
      <c r="H82" s="1">
        <v>11151.233966666699</v>
      </c>
      <c r="I82" s="1">
        <v>3084.63744</v>
      </c>
      <c r="J82" s="1">
        <v>79.787723733299998</v>
      </c>
      <c r="K82" s="1">
        <v>8066.5965266666999</v>
      </c>
    </row>
    <row r="83" spans="1:11" x14ac:dyDescent="0.35">
      <c r="A83">
        <f t="shared" si="1"/>
        <v>2021</v>
      </c>
      <c r="B83">
        <v>10</v>
      </c>
      <c r="C83" s="6">
        <v>37912.550000000003</v>
      </c>
      <c r="D83" s="6">
        <v>175.8264583333</v>
      </c>
      <c r="E83" s="6">
        <v>37912.550000000003</v>
      </c>
      <c r="F83" s="6">
        <v>100.0763522667</v>
      </c>
      <c r="G83" s="6">
        <v>19.8922293</v>
      </c>
      <c r="H83" s="1">
        <v>11225.7326333333</v>
      </c>
      <c r="I83" s="1">
        <v>3102.0176000000001</v>
      </c>
      <c r="J83" s="1">
        <v>80.184122966700002</v>
      </c>
      <c r="K83" s="1">
        <v>8123.7150333333002</v>
      </c>
    </row>
    <row r="84" spans="1:11" x14ac:dyDescent="0.35">
      <c r="A84">
        <f t="shared" si="1"/>
        <v>2021</v>
      </c>
      <c r="B84">
        <v>11</v>
      </c>
      <c r="C84" s="6">
        <v>37912.550000000003</v>
      </c>
      <c r="D84" s="6">
        <v>176.06637499999999</v>
      </c>
      <c r="E84" s="6">
        <v>37912.550000000003</v>
      </c>
      <c r="F84" s="6">
        <v>101.142684</v>
      </c>
      <c r="G84" s="6">
        <v>20.562161799999998</v>
      </c>
      <c r="H84" s="1">
        <v>11300.231299999999</v>
      </c>
      <c r="I84" s="1">
        <v>3119.3977599999998</v>
      </c>
      <c r="J84" s="1">
        <v>80.580522200000004</v>
      </c>
      <c r="K84" s="1">
        <v>8180.8335399999996</v>
      </c>
    </row>
    <row r="85" spans="1:11" x14ac:dyDescent="0.35">
      <c r="A85">
        <f t="shared" si="1"/>
        <v>2021</v>
      </c>
      <c r="B85">
        <v>12</v>
      </c>
      <c r="C85" s="6">
        <v>37912.550000000003</v>
      </c>
      <c r="D85" s="6">
        <v>176.32820833330001</v>
      </c>
      <c r="E85" s="6">
        <v>37912.550000000003</v>
      </c>
      <c r="F85" s="6">
        <v>101.07790033329999</v>
      </c>
      <c r="G85" s="6">
        <v>21.048112433299998</v>
      </c>
      <c r="H85" s="1">
        <v>11357.988166666701</v>
      </c>
      <c r="I85" s="1">
        <v>3162.8419833333</v>
      </c>
      <c r="J85" s="1">
        <v>80.029787900000002</v>
      </c>
      <c r="K85" s="1">
        <v>8195.1461833332996</v>
      </c>
    </row>
    <row r="86" spans="1:11" x14ac:dyDescent="0.35">
      <c r="A86">
        <f t="shared" si="1"/>
        <v>2022</v>
      </c>
      <c r="B86">
        <v>1</v>
      </c>
      <c r="C86" s="6">
        <v>38359.646000000001</v>
      </c>
      <c r="D86" s="6">
        <v>176.59004166669999</v>
      </c>
      <c r="E86" s="6">
        <v>38359.646000000001</v>
      </c>
      <c r="F86" s="6">
        <v>101.0131166667</v>
      </c>
      <c r="G86" s="6">
        <v>21.5340630667</v>
      </c>
      <c r="H86" s="1">
        <v>11415.7450333333</v>
      </c>
      <c r="I86" s="1">
        <v>3206.2862066666999</v>
      </c>
      <c r="J86" s="1">
        <v>79.4790536</v>
      </c>
      <c r="K86" s="1">
        <v>8209.4588266666997</v>
      </c>
    </row>
    <row r="87" spans="1:11" x14ac:dyDescent="0.35">
      <c r="A87">
        <f t="shared" si="1"/>
        <v>2022</v>
      </c>
      <c r="B87">
        <v>2</v>
      </c>
      <c r="C87" s="6">
        <v>38359.646000000001</v>
      </c>
      <c r="D87" s="6">
        <v>176.85187500000001</v>
      </c>
      <c r="E87" s="6">
        <v>38359.646000000001</v>
      </c>
      <c r="F87" s="6">
        <v>100.94833300000001</v>
      </c>
      <c r="G87" s="6">
        <v>22.0200137</v>
      </c>
      <c r="H87" s="1">
        <v>11473.501899999999</v>
      </c>
      <c r="I87" s="1">
        <v>3249.7304300000001</v>
      </c>
      <c r="J87" s="1">
        <v>78.928319299999998</v>
      </c>
      <c r="K87" s="1">
        <v>8223.7714699999997</v>
      </c>
    </row>
    <row r="88" spans="1:11" x14ac:dyDescent="0.35">
      <c r="A88">
        <f t="shared" si="1"/>
        <v>2022</v>
      </c>
      <c r="B88">
        <v>3</v>
      </c>
      <c r="C88" s="6">
        <v>38359.646000000001</v>
      </c>
      <c r="D88" s="6">
        <v>177.135625</v>
      </c>
      <c r="E88" s="6">
        <v>38359.646000000001</v>
      </c>
      <c r="F88" s="6">
        <v>100.4679457</v>
      </c>
      <c r="G88" s="6">
        <v>20.5684708667</v>
      </c>
      <c r="H88" s="1">
        <v>11472.139866666699</v>
      </c>
      <c r="I88" s="1">
        <v>3235.9490500000002</v>
      </c>
      <c r="J88" s="1">
        <v>79.899474833300005</v>
      </c>
      <c r="K88" s="1">
        <v>8236.1908166666999</v>
      </c>
    </row>
    <row r="89" spans="1:11" x14ac:dyDescent="0.35">
      <c r="A89">
        <f t="shared" si="1"/>
        <v>2022</v>
      </c>
      <c r="B89">
        <v>4</v>
      </c>
      <c r="C89" s="6">
        <v>37086.892999999996</v>
      </c>
      <c r="D89" s="6">
        <v>177.419375</v>
      </c>
      <c r="E89" s="6">
        <v>37086.892999999996</v>
      </c>
      <c r="F89" s="6">
        <v>99.987558399999998</v>
      </c>
      <c r="G89" s="6">
        <v>19.116928033299999</v>
      </c>
      <c r="H89" s="1">
        <v>11470.777833333301</v>
      </c>
      <c r="I89" s="1">
        <v>3222.1676699999998</v>
      </c>
      <c r="J89" s="1">
        <v>80.870630366699999</v>
      </c>
      <c r="K89" s="1">
        <v>8248.6101633333001</v>
      </c>
    </row>
    <row r="90" spans="1:11" x14ac:dyDescent="0.35">
      <c r="A90">
        <f t="shared" si="1"/>
        <v>2022</v>
      </c>
      <c r="B90">
        <v>5</v>
      </c>
      <c r="C90" s="6">
        <v>37086.892999999996</v>
      </c>
      <c r="D90" s="6">
        <v>177.703125</v>
      </c>
      <c r="E90" s="6">
        <v>37086.892999999996</v>
      </c>
      <c r="F90" s="6">
        <v>99.507171099999994</v>
      </c>
      <c r="G90" s="6">
        <v>17.665385199999999</v>
      </c>
      <c r="H90" s="1">
        <v>11469.415800000001</v>
      </c>
      <c r="I90" s="1">
        <v>3208.3862899999999</v>
      </c>
      <c r="J90" s="1">
        <v>81.841785900000005</v>
      </c>
      <c r="K90" s="1">
        <v>8261.0295100000003</v>
      </c>
    </row>
    <row r="91" spans="1:11" x14ac:dyDescent="0.35">
      <c r="A91">
        <f t="shared" si="1"/>
        <v>2022</v>
      </c>
      <c r="B91">
        <v>6</v>
      </c>
      <c r="C91" s="6">
        <v>37086.892999999996</v>
      </c>
      <c r="D91" s="6">
        <v>178.05795833330001</v>
      </c>
      <c r="E91" s="6">
        <v>37086.892999999996</v>
      </c>
      <c r="F91" s="6">
        <v>99.764122400000005</v>
      </c>
      <c r="G91" s="6">
        <v>17.671935066700001</v>
      </c>
      <c r="H91" s="1">
        <v>11451.0261333333</v>
      </c>
      <c r="I91" s="1">
        <v>3193.1893933332999</v>
      </c>
      <c r="J91" s="1">
        <v>82.092187333300004</v>
      </c>
      <c r="K91" s="1">
        <v>8257.8367400000006</v>
      </c>
    </row>
    <row r="92" spans="1:11" x14ac:dyDescent="0.35">
      <c r="A92">
        <f t="shared" si="1"/>
        <v>2022</v>
      </c>
      <c r="B92">
        <v>7</v>
      </c>
      <c r="C92" s="6">
        <v>36923.938000000002</v>
      </c>
      <c r="D92" s="6">
        <v>178.4127916667</v>
      </c>
      <c r="E92" s="6">
        <v>36923.938000000002</v>
      </c>
      <c r="F92" s="6">
        <v>100.0210737</v>
      </c>
      <c r="G92" s="6">
        <v>17.678484933299998</v>
      </c>
      <c r="H92" s="1">
        <v>11432.6364666667</v>
      </c>
      <c r="I92" s="1">
        <v>3177.9924966666999</v>
      </c>
      <c r="J92" s="1">
        <v>82.342588766700004</v>
      </c>
      <c r="K92" s="1">
        <v>8254.6439699999992</v>
      </c>
    </row>
    <row r="93" spans="1:11" x14ac:dyDescent="0.35">
      <c r="A93">
        <f t="shared" si="1"/>
        <v>2022</v>
      </c>
      <c r="B93">
        <v>8</v>
      </c>
      <c r="C93" s="6">
        <v>36923.938000000002</v>
      </c>
      <c r="D93" s="6">
        <v>178.76762500000001</v>
      </c>
      <c r="E93" s="6">
        <v>36923.938000000002</v>
      </c>
      <c r="F93" s="6">
        <v>100.278025</v>
      </c>
      <c r="G93" s="6">
        <v>17.6850348</v>
      </c>
      <c r="H93" s="1">
        <v>11414.246800000001</v>
      </c>
      <c r="I93" s="1">
        <v>3162.7955999999999</v>
      </c>
      <c r="J93" s="1">
        <v>82.592990200000003</v>
      </c>
      <c r="K93" s="1">
        <v>8251.4511999999995</v>
      </c>
    </row>
    <row r="94" spans="1:11" x14ac:dyDescent="0.35">
      <c r="A94">
        <f t="shared" si="1"/>
        <v>2022</v>
      </c>
      <c r="B94">
        <v>9</v>
      </c>
      <c r="C94" s="6">
        <v>36923.938000000002</v>
      </c>
      <c r="D94" s="6">
        <v>179.001125</v>
      </c>
      <c r="E94" s="6">
        <v>36923.938000000002</v>
      </c>
      <c r="F94" s="6">
        <v>100.21099433329999</v>
      </c>
      <c r="G94" s="6">
        <v>17.6859027</v>
      </c>
      <c r="H94" s="1">
        <v>11393.0663</v>
      </c>
      <c r="I94" s="1">
        <v>3131.6834899999999</v>
      </c>
      <c r="J94" s="1">
        <v>82.525091633299994</v>
      </c>
      <c r="K94" s="1">
        <v>8261.3828099999992</v>
      </c>
    </row>
    <row r="95" spans="1:11" x14ac:dyDescent="0.35">
      <c r="A95">
        <f t="shared" si="1"/>
        <v>2022</v>
      </c>
      <c r="B95">
        <v>10</v>
      </c>
      <c r="C95" s="6">
        <v>37091.464999999997</v>
      </c>
      <c r="D95" s="6">
        <v>179.23462499999999</v>
      </c>
      <c r="E95" s="6">
        <v>37091.464999999997</v>
      </c>
      <c r="F95" s="6">
        <v>100.1439636667</v>
      </c>
      <c r="G95" s="6">
        <v>17.686770599999999</v>
      </c>
      <c r="H95" s="1">
        <v>11371.8858</v>
      </c>
      <c r="I95" s="1">
        <v>3100.5713799999999</v>
      </c>
      <c r="J95" s="1">
        <v>82.4571930667</v>
      </c>
      <c r="K95" s="1">
        <v>8271.3144200000006</v>
      </c>
    </row>
    <row r="96" spans="1:11" x14ac:dyDescent="0.35">
      <c r="A96">
        <f t="shared" si="1"/>
        <v>2022</v>
      </c>
      <c r="B96">
        <v>11</v>
      </c>
      <c r="C96" s="6">
        <v>37091.464999999997</v>
      </c>
      <c r="D96" s="6">
        <v>179.46812499999999</v>
      </c>
      <c r="E96" s="6">
        <v>37091.464999999997</v>
      </c>
      <c r="F96" s="6">
        <v>100.076933</v>
      </c>
      <c r="G96" s="6">
        <v>17.687638499999998</v>
      </c>
      <c r="H96" s="1">
        <v>11350.7053</v>
      </c>
      <c r="I96" s="1">
        <v>3069.4592699999998</v>
      </c>
      <c r="J96" s="1">
        <v>82.389294500000005</v>
      </c>
      <c r="K96" s="1">
        <v>8281.2460300000002</v>
      </c>
    </row>
    <row r="97" spans="1:11" x14ac:dyDescent="0.35">
      <c r="A97">
        <f t="shared" si="1"/>
        <v>2022</v>
      </c>
      <c r="B97">
        <v>12</v>
      </c>
      <c r="C97" s="6">
        <v>37091.464999999997</v>
      </c>
      <c r="D97" s="6">
        <v>179.7494583333</v>
      </c>
      <c r="E97" s="6">
        <v>37091.464999999997</v>
      </c>
      <c r="F97" s="6">
        <v>100.38468066670001</v>
      </c>
      <c r="G97" s="6">
        <v>17.186564300000001</v>
      </c>
      <c r="H97" s="1">
        <v>11434.900600000001</v>
      </c>
      <c r="I97" s="1">
        <v>3089.9366933332999</v>
      </c>
      <c r="J97" s="1">
        <v>83.198116366700006</v>
      </c>
      <c r="K97" s="1">
        <v>8344.9639066667005</v>
      </c>
    </row>
    <row r="98" spans="1:11" x14ac:dyDescent="0.35">
      <c r="A98">
        <f t="shared" si="1"/>
        <v>2023</v>
      </c>
      <c r="B98">
        <v>1</v>
      </c>
      <c r="C98" s="6">
        <v>37152.264000000003</v>
      </c>
      <c r="D98" s="6">
        <v>180.0307916667</v>
      </c>
      <c r="E98" s="6">
        <v>37152.264000000003</v>
      </c>
      <c r="F98" s="6">
        <v>100.6924283333</v>
      </c>
      <c r="G98" s="6">
        <v>16.685490099999999</v>
      </c>
      <c r="H98" s="1">
        <v>11519.0959</v>
      </c>
      <c r="I98" s="1">
        <v>3110.4141166667</v>
      </c>
      <c r="J98" s="1">
        <v>84.006938233300005</v>
      </c>
      <c r="K98" s="1">
        <v>8408.6817833333007</v>
      </c>
    </row>
    <row r="99" spans="1:11" x14ac:dyDescent="0.35">
      <c r="A99">
        <f t="shared" si="1"/>
        <v>2023</v>
      </c>
      <c r="B99">
        <v>2</v>
      </c>
      <c r="C99" s="6">
        <v>37152.264000000003</v>
      </c>
      <c r="D99" s="6">
        <v>180.31212500000001</v>
      </c>
      <c r="E99" s="6">
        <v>37152.264000000003</v>
      </c>
      <c r="F99" s="6">
        <v>101.000176</v>
      </c>
      <c r="G99" s="6">
        <v>16.184415900000001</v>
      </c>
      <c r="H99" s="1">
        <v>11603.2912</v>
      </c>
      <c r="I99" s="1">
        <v>3130.8915400000001</v>
      </c>
      <c r="J99" s="1">
        <v>84.815760100000006</v>
      </c>
      <c r="K99" s="1">
        <v>8472.3996599999991</v>
      </c>
    </row>
    <row r="100" spans="1:11" x14ac:dyDescent="0.35">
      <c r="A100">
        <f t="shared" si="1"/>
        <v>2023</v>
      </c>
      <c r="B100">
        <v>3</v>
      </c>
      <c r="C100" s="6">
        <v>37152.264000000003</v>
      </c>
      <c r="D100" s="6">
        <v>180.6387916667</v>
      </c>
      <c r="E100" s="6">
        <v>37152.264000000003</v>
      </c>
      <c r="F100" s="6">
        <v>102.1997563333</v>
      </c>
      <c r="G100" s="6">
        <v>16.521685966700002</v>
      </c>
      <c r="H100" s="1">
        <v>11585.662033333299</v>
      </c>
      <c r="I100" s="1">
        <v>3137.29522</v>
      </c>
      <c r="J100" s="1">
        <v>85.678070366699998</v>
      </c>
      <c r="K100" s="1">
        <v>8448.3668133332994</v>
      </c>
    </row>
    <row r="101" spans="1:11" x14ac:dyDescent="0.35">
      <c r="A101">
        <f t="shared" si="1"/>
        <v>2023</v>
      </c>
      <c r="B101">
        <v>4</v>
      </c>
      <c r="C101" s="6">
        <v>37142.538999999997</v>
      </c>
      <c r="D101" s="6">
        <v>180.96545833330001</v>
      </c>
      <c r="E101" s="6">
        <v>37142.538999999997</v>
      </c>
      <c r="F101" s="6">
        <v>103.39933666669999</v>
      </c>
      <c r="G101" s="6">
        <v>16.8589560333</v>
      </c>
      <c r="H101" s="1">
        <v>11568.032866666699</v>
      </c>
      <c r="I101" s="1">
        <v>3143.6988999999999</v>
      </c>
      <c r="J101" s="1">
        <v>86.540380633300003</v>
      </c>
      <c r="K101" s="1">
        <v>8424.3339666666998</v>
      </c>
    </row>
    <row r="102" spans="1:11" x14ac:dyDescent="0.35">
      <c r="A102">
        <f t="shared" si="1"/>
        <v>2023</v>
      </c>
      <c r="B102">
        <v>5</v>
      </c>
      <c r="C102" s="6">
        <v>37142.538999999997</v>
      </c>
      <c r="D102" s="6">
        <v>181.292125</v>
      </c>
      <c r="E102" s="6">
        <v>37142.538999999997</v>
      </c>
      <c r="F102" s="6">
        <v>104.598917</v>
      </c>
      <c r="G102" s="6">
        <v>17.196226100000001</v>
      </c>
      <c r="H102" s="1">
        <v>11550.403700000001</v>
      </c>
      <c r="I102" s="1">
        <v>3150.1025800000002</v>
      </c>
      <c r="J102" s="1">
        <v>87.402690899999996</v>
      </c>
      <c r="K102" s="1">
        <v>8400.3011200000001</v>
      </c>
    </row>
    <row r="103" spans="1:11" x14ac:dyDescent="0.35">
      <c r="A103">
        <f t="shared" si="1"/>
        <v>2023</v>
      </c>
      <c r="B103">
        <v>6</v>
      </c>
      <c r="C103" s="6">
        <v>37142.538999999997</v>
      </c>
      <c r="D103" s="6">
        <v>181.5449583333</v>
      </c>
      <c r="E103" s="6">
        <v>37142.538999999997</v>
      </c>
      <c r="F103" s="6">
        <v>104.3859073333</v>
      </c>
      <c r="G103" s="6">
        <v>17.618936533300001</v>
      </c>
      <c r="H103" s="1">
        <v>11511.140366666699</v>
      </c>
      <c r="I103" s="1">
        <v>3123.5780766666999</v>
      </c>
      <c r="J103" s="1">
        <v>86.766970799999996</v>
      </c>
      <c r="K103" s="1">
        <v>8387.5622899999998</v>
      </c>
    </row>
    <row r="104" spans="1:11" x14ac:dyDescent="0.35">
      <c r="A104">
        <f t="shared" si="1"/>
        <v>2023</v>
      </c>
      <c r="B104">
        <v>7</v>
      </c>
      <c r="C104" s="6">
        <v>37366.008000000002</v>
      </c>
      <c r="D104" s="6">
        <v>181.79779166669999</v>
      </c>
      <c r="E104" s="6">
        <v>37366.008000000002</v>
      </c>
      <c r="F104" s="6">
        <v>104.1728976667</v>
      </c>
      <c r="G104" s="6">
        <v>18.0416469667</v>
      </c>
      <c r="H104" s="1">
        <v>11471.8770333333</v>
      </c>
      <c r="I104" s="1">
        <v>3097.0535733332999</v>
      </c>
      <c r="J104" s="1">
        <v>86.131250699999995</v>
      </c>
      <c r="K104" s="1">
        <v>8374.8234599999996</v>
      </c>
    </row>
    <row r="105" spans="1:11" x14ac:dyDescent="0.35">
      <c r="A105">
        <f t="shared" si="1"/>
        <v>2023</v>
      </c>
      <c r="B105">
        <v>8</v>
      </c>
      <c r="C105" s="6">
        <v>37366.008000000002</v>
      </c>
      <c r="D105" s="6">
        <v>182.050625</v>
      </c>
      <c r="E105" s="6">
        <v>37366.008000000002</v>
      </c>
      <c r="F105" s="6">
        <v>103.95988800000001</v>
      </c>
      <c r="G105" s="6">
        <v>18.464357400000001</v>
      </c>
      <c r="H105" s="1">
        <v>11432.6137</v>
      </c>
      <c r="I105" s="1">
        <v>3070.52907</v>
      </c>
      <c r="J105" s="1">
        <v>85.495530599999995</v>
      </c>
      <c r="K105" s="1">
        <v>8362.0846299999994</v>
      </c>
    </row>
    <row r="106" spans="1:11" x14ac:dyDescent="0.35">
      <c r="A106">
        <f t="shared" si="1"/>
        <v>2023</v>
      </c>
      <c r="B106">
        <v>9</v>
      </c>
      <c r="C106" s="6">
        <v>37366.008000000002</v>
      </c>
      <c r="D106" s="6">
        <v>182.31629166670001</v>
      </c>
      <c r="E106" s="6">
        <v>37366.008000000002</v>
      </c>
      <c r="F106" s="6">
        <v>104.5877056667</v>
      </c>
      <c r="G106" s="6">
        <v>18.2582386333</v>
      </c>
      <c r="H106" s="1">
        <v>11413.697766666701</v>
      </c>
      <c r="I106" s="1">
        <v>3056.3235433333002</v>
      </c>
      <c r="J106" s="1">
        <v>86.329467033300006</v>
      </c>
      <c r="K106" s="1">
        <v>8357.3742233332996</v>
      </c>
    </row>
    <row r="107" spans="1:11" x14ac:dyDescent="0.35">
      <c r="A107">
        <f t="shared" si="1"/>
        <v>2023</v>
      </c>
      <c r="B107">
        <v>10</v>
      </c>
      <c r="C107" s="6">
        <v>37622.851999999999</v>
      </c>
      <c r="D107" s="6">
        <v>182.58195833330001</v>
      </c>
      <c r="E107" s="6">
        <v>37622.851999999999</v>
      </c>
      <c r="F107" s="6">
        <v>105.2155233333</v>
      </c>
      <c r="G107" s="6">
        <v>18.0521198667</v>
      </c>
      <c r="H107" s="1">
        <v>11394.7818333333</v>
      </c>
      <c r="I107" s="1">
        <v>3042.1180166667</v>
      </c>
      <c r="J107" s="1">
        <v>87.163403466700004</v>
      </c>
      <c r="K107" s="1">
        <v>8352.6638166666999</v>
      </c>
    </row>
    <row r="108" spans="1:11" x14ac:dyDescent="0.35">
      <c r="A108">
        <f t="shared" si="1"/>
        <v>2023</v>
      </c>
      <c r="B108">
        <v>11</v>
      </c>
      <c r="C108" s="6">
        <v>37622.851999999999</v>
      </c>
      <c r="D108" s="6">
        <v>182.84762499999999</v>
      </c>
      <c r="E108" s="6">
        <v>37622.851999999999</v>
      </c>
      <c r="F108" s="6">
        <v>105.843341</v>
      </c>
      <c r="G108" s="6">
        <v>17.846001099999999</v>
      </c>
      <c r="H108" s="1">
        <v>11375.865900000001</v>
      </c>
      <c r="I108" s="1">
        <v>3027.9124900000002</v>
      </c>
      <c r="J108" s="1">
        <v>87.9973399</v>
      </c>
      <c r="K108" s="1">
        <v>8347.9534100000001</v>
      </c>
    </row>
    <row r="109" spans="1:11" x14ac:dyDescent="0.35">
      <c r="A109">
        <f t="shared" si="1"/>
        <v>2023</v>
      </c>
      <c r="B109">
        <v>12</v>
      </c>
      <c r="C109" s="6">
        <v>37622.851999999999</v>
      </c>
      <c r="D109" s="6">
        <v>183.10612499999999</v>
      </c>
      <c r="E109" s="6">
        <v>37622.851999999999</v>
      </c>
      <c r="F109" s="6">
        <v>106.1528686667</v>
      </c>
      <c r="G109" s="6">
        <v>18.388449399999999</v>
      </c>
      <c r="H109" s="1">
        <v>11373.0947666667</v>
      </c>
      <c r="I109" s="1">
        <v>3002.2532033333</v>
      </c>
      <c r="J109" s="1">
        <v>87.764419266700003</v>
      </c>
      <c r="K109" s="1">
        <v>8370.8415633333007</v>
      </c>
    </row>
    <row r="110" spans="1:11" x14ac:dyDescent="0.35">
      <c r="A110">
        <f t="shared" si="1"/>
        <v>2024</v>
      </c>
      <c r="B110">
        <v>1</v>
      </c>
      <c r="C110" s="6">
        <v>37851.733999999997</v>
      </c>
      <c r="D110" s="6">
        <v>183.36462499999999</v>
      </c>
      <c r="E110" s="6">
        <v>37851.733999999997</v>
      </c>
      <c r="F110" s="6">
        <v>106.46239633330001</v>
      </c>
      <c r="G110" s="6">
        <v>18.930897699999999</v>
      </c>
      <c r="H110" s="1">
        <v>11370.323633333301</v>
      </c>
      <c r="I110" s="1">
        <v>2976.5939166666999</v>
      </c>
      <c r="J110" s="1">
        <v>87.531498633300004</v>
      </c>
      <c r="K110" s="1">
        <v>8393.7297166666995</v>
      </c>
    </row>
    <row r="111" spans="1:11" x14ac:dyDescent="0.35">
      <c r="A111">
        <f t="shared" si="1"/>
        <v>2024</v>
      </c>
      <c r="B111">
        <v>2</v>
      </c>
      <c r="C111" s="6">
        <v>37851.733999999997</v>
      </c>
      <c r="D111" s="6">
        <v>183.62312499999999</v>
      </c>
      <c r="E111" s="6">
        <v>37851.733999999997</v>
      </c>
      <c r="F111" s="6">
        <v>106.771924</v>
      </c>
      <c r="G111" s="6">
        <v>19.473345999999999</v>
      </c>
      <c r="H111" s="1">
        <v>11367.5525</v>
      </c>
      <c r="I111" s="1">
        <v>2950.9346300000002</v>
      </c>
      <c r="J111" s="1">
        <v>87.298578000000006</v>
      </c>
      <c r="K111" s="1">
        <v>8416.61787</v>
      </c>
    </row>
    <row r="112" spans="1:11" x14ac:dyDescent="0.35">
      <c r="A112">
        <f t="shared" si="1"/>
        <v>2024</v>
      </c>
      <c r="B112">
        <v>3</v>
      </c>
      <c r="C112" s="6">
        <v>37851.733999999997</v>
      </c>
      <c r="D112" s="6">
        <v>183.8719583333</v>
      </c>
      <c r="E112" s="6">
        <v>37851.733999999997</v>
      </c>
      <c r="F112" s="6">
        <v>106.4631116667</v>
      </c>
      <c r="G112" s="6">
        <v>20.174207899999999</v>
      </c>
      <c r="H112" s="1">
        <v>11370.1564666667</v>
      </c>
      <c r="I112" s="1">
        <v>2937.1348133332999</v>
      </c>
      <c r="J112" s="1">
        <v>86.288903766700003</v>
      </c>
      <c r="K112" s="1">
        <v>8433.0216533333005</v>
      </c>
    </row>
    <row r="113" spans="1:11" x14ac:dyDescent="0.35">
      <c r="A113">
        <f t="shared" si="1"/>
        <v>2024</v>
      </c>
      <c r="B113">
        <v>4</v>
      </c>
      <c r="C113" s="6">
        <v>37537.498</v>
      </c>
      <c r="D113" s="6">
        <v>184.1207916667</v>
      </c>
      <c r="E113" s="6">
        <v>37537.498</v>
      </c>
      <c r="F113" s="6">
        <v>106.1542993333</v>
      </c>
      <c r="G113" s="6">
        <v>20.875069799999999</v>
      </c>
      <c r="H113" s="1">
        <v>11372.7604333333</v>
      </c>
      <c r="I113" s="1">
        <v>2923.3349966667001</v>
      </c>
      <c r="J113" s="1">
        <v>85.279229533299997</v>
      </c>
      <c r="K113" s="1">
        <v>8449.4254366666992</v>
      </c>
    </row>
    <row r="114" spans="1:11" x14ac:dyDescent="0.35">
      <c r="A114">
        <f t="shared" si="1"/>
        <v>2024</v>
      </c>
      <c r="B114">
        <v>5</v>
      </c>
      <c r="C114" s="6">
        <v>37537.498</v>
      </c>
      <c r="D114" s="6">
        <v>184.36962500000001</v>
      </c>
      <c r="E114" s="6">
        <v>37537.498</v>
      </c>
      <c r="F114" s="6">
        <v>105.84548700000001</v>
      </c>
      <c r="G114" s="6">
        <v>21.575931700000002</v>
      </c>
      <c r="H114" s="1">
        <v>11375.3644</v>
      </c>
      <c r="I114" s="1">
        <v>2909.5351799999999</v>
      </c>
      <c r="J114" s="1">
        <v>84.269555299999993</v>
      </c>
      <c r="K114" s="1">
        <v>8465.8292199999996</v>
      </c>
    </row>
    <row r="115" spans="1:11" x14ac:dyDescent="0.35">
      <c r="A115">
        <f t="shared" si="1"/>
        <v>2024</v>
      </c>
      <c r="B115">
        <v>6</v>
      </c>
      <c r="C115" s="6">
        <v>37537.498</v>
      </c>
      <c r="D115" s="6">
        <v>184.59514799999999</v>
      </c>
      <c r="E115" s="6">
        <v>37537.498</v>
      </c>
      <c r="F115" s="6">
        <v>104.20216333330001</v>
      </c>
      <c r="G115" s="6">
        <v>20.806128966700001</v>
      </c>
      <c r="H115" s="1">
        <v>11384.4458666667</v>
      </c>
      <c r="I115" s="1">
        <v>2897.8022366667001</v>
      </c>
      <c r="J115" s="1">
        <v>83.396034366699993</v>
      </c>
      <c r="K115" s="1">
        <v>8486.6436300000005</v>
      </c>
    </row>
    <row r="116" spans="1:11" x14ac:dyDescent="0.35">
      <c r="A116">
        <f t="shared" si="1"/>
        <v>2024</v>
      </c>
      <c r="B116">
        <v>7</v>
      </c>
      <c r="C116" s="6">
        <v>36748.250999999997</v>
      </c>
      <c r="D116" s="6">
        <v>184.820671</v>
      </c>
      <c r="E116" s="6">
        <v>36748.250999999997</v>
      </c>
      <c r="F116" s="6">
        <v>102.5588396667</v>
      </c>
      <c r="G116" s="6">
        <v>20.036326233299999</v>
      </c>
      <c r="H116" s="1">
        <v>11393.527333333301</v>
      </c>
      <c r="I116" s="1">
        <v>2886.0692933332998</v>
      </c>
      <c r="J116" s="1">
        <v>82.522513433300006</v>
      </c>
      <c r="K116" s="1">
        <v>8507.4580399999995</v>
      </c>
    </row>
    <row r="117" spans="1:11" x14ac:dyDescent="0.35">
      <c r="A117">
        <f t="shared" si="1"/>
        <v>2024</v>
      </c>
      <c r="B117">
        <v>8</v>
      </c>
      <c r="C117" s="6">
        <v>36748.250999999997</v>
      </c>
      <c r="D117" s="6">
        <v>185.04619400000001</v>
      </c>
      <c r="E117" s="6">
        <v>36748.250999999997</v>
      </c>
      <c r="F117" s="6">
        <v>100.915516</v>
      </c>
      <c r="G117" s="6">
        <v>19.266523500000002</v>
      </c>
      <c r="H117" s="1">
        <v>11402.6088</v>
      </c>
      <c r="I117" s="1">
        <v>2874.33635</v>
      </c>
      <c r="J117" s="1">
        <v>81.648992500000006</v>
      </c>
      <c r="K117" s="1">
        <v>8528.2724500000004</v>
      </c>
    </row>
    <row r="118" spans="1:11" x14ac:dyDescent="0.35">
      <c r="A118">
        <f t="shared" si="1"/>
        <v>2024</v>
      </c>
      <c r="B118">
        <v>9</v>
      </c>
      <c r="C118" s="6">
        <v>36748.250999999997</v>
      </c>
      <c r="D118" s="6">
        <v>185.32683700000001</v>
      </c>
      <c r="E118" s="6">
        <v>36748.250999999997</v>
      </c>
      <c r="F118" s="6">
        <v>100.09936853329999</v>
      </c>
      <c r="G118" s="6">
        <v>18.608659133300002</v>
      </c>
      <c r="H118" s="1">
        <v>11397.328299999999</v>
      </c>
      <c r="I118" s="1">
        <v>2861.4818766666999</v>
      </c>
      <c r="J118" s="1">
        <v>81.4907094</v>
      </c>
      <c r="K118" s="1">
        <v>8535.8464233332998</v>
      </c>
    </row>
    <row r="119" spans="1:11" x14ac:dyDescent="0.35">
      <c r="A119">
        <f t="shared" si="1"/>
        <v>2024</v>
      </c>
      <c r="B119">
        <v>10</v>
      </c>
      <c r="C119" s="6">
        <v>35891.355000000003</v>
      </c>
      <c r="D119" s="6">
        <v>185.60748000000001</v>
      </c>
      <c r="E119" s="6">
        <v>35891.355000000003</v>
      </c>
      <c r="F119" s="6">
        <v>99.283221066699994</v>
      </c>
      <c r="G119" s="6">
        <v>17.9507947667</v>
      </c>
      <c r="H119" s="1">
        <v>11392.0478</v>
      </c>
      <c r="I119" s="1">
        <v>2848.6274033333002</v>
      </c>
      <c r="J119" s="1">
        <v>81.332426299999995</v>
      </c>
      <c r="K119" s="1">
        <v>8543.4203966666992</v>
      </c>
    </row>
    <row r="120" spans="1:11" x14ac:dyDescent="0.35">
      <c r="A120">
        <f t="shared" si="1"/>
        <v>2024</v>
      </c>
      <c r="B120">
        <v>11</v>
      </c>
      <c r="C120" s="6">
        <v>35891.355000000003</v>
      </c>
      <c r="D120" s="6">
        <v>185.88812300000001</v>
      </c>
      <c r="E120" s="6">
        <v>35891.355000000003</v>
      </c>
      <c r="F120" s="6">
        <v>98.467073600000006</v>
      </c>
      <c r="G120" s="6">
        <v>17.292930399999999</v>
      </c>
      <c r="H120" s="1">
        <v>11386.7673</v>
      </c>
      <c r="I120" s="1">
        <v>2835.7729300000001</v>
      </c>
      <c r="J120" s="1">
        <v>81.174143200000003</v>
      </c>
      <c r="K120" s="1">
        <v>8550.9943700000003</v>
      </c>
    </row>
    <row r="121" spans="1:11" x14ac:dyDescent="0.35">
      <c r="A121">
        <f t="shared" si="1"/>
        <v>2024</v>
      </c>
      <c r="B121">
        <v>12</v>
      </c>
      <c r="C121" s="6">
        <v>35891.355000000003</v>
      </c>
      <c r="D121" s="6">
        <v>186.0774153333</v>
      </c>
      <c r="E121" s="6">
        <v>35891.355000000003</v>
      </c>
      <c r="F121" s="6">
        <v>98.900269066700005</v>
      </c>
      <c r="G121" s="6">
        <v>17.504530266700002</v>
      </c>
      <c r="H121" s="1">
        <v>11387.8415333333</v>
      </c>
      <c r="I121" s="1">
        <v>2839.73362</v>
      </c>
      <c r="J121" s="1">
        <v>81.395738800000004</v>
      </c>
      <c r="K121" s="1">
        <v>8548.1079133333005</v>
      </c>
    </row>
    <row r="122" spans="1:11" x14ac:dyDescent="0.35">
      <c r="A122">
        <f t="shared" si="1"/>
        <v>2025</v>
      </c>
      <c r="B122">
        <v>1</v>
      </c>
      <c r="C122" s="6">
        <v>36080.000999999997</v>
      </c>
      <c r="D122" s="6">
        <v>186.2667076667</v>
      </c>
      <c r="E122" s="6">
        <v>36080.000999999997</v>
      </c>
      <c r="F122" s="6">
        <v>99.333464533300003</v>
      </c>
      <c r="G122" s="6">
        <v>17.716130133299998</v>
      </c>
      <c r="H122" s="1">
        <v>11388.9157666667</v>
      </c>
      <c r="I122" s="1">
        <v>2843.6943099999999</v>
      </c>
      <c r="J122" s="1">
        <v>81.617334400000004</v>
      </c>
      <c r="K122" s="1">
        <v>8545.2214566667008</v>
      </c>
    </row>
    <row r="123" spans="1:11" x14ac:dyDescent="0.35">
      <c r="A123">
        <f t="shared" si="1"/>
        <v>2025</v>
      </c>
      <c r="B123">
        <v>2</v>
      </c>
      <c r="C123" s="6">
        <v>36080.000999999997</v>
      </c>
      <c r="D123" s="6">
        <v>186.45599999999999</v>
      </c>
      <c r="E123" s="6">
        <v>36080.000999999997</v>
      </c>
      <c r="F123" s="6">
        <v>99.766660000000002</v>
      </c>
      <c r="G123" s="6">
        <v>17.92773</v>
      </c>
      <c r="H123" s="1">
        <v>11389.99</v>
      </c>
      <c r="I123" s="1">
        <v>2847.6550000000002</v>
      </c>
      <c r="J123" s="1">
        <v>81.838930000000005</v>
      </c>
      <c r="K123" s="1">
        <v>8542.3349999999991</v>
      </c>
    </row>
    <row r="124" spans="1:11" x14ac:dyDescent="0.35">
      <c r="A124">
        <f t="shared" si="1"/>
        <v>2025</v>
      </c>
      <c r="B124">
        <v>3</v>
      </c>
      <c r="C124" s="6">
        <v>36080.000999999997</v>
      </c>
      <c r="D124" s="6">
        <v>186.57613333329999</v>
      </c>
      <c r="E124" s="6">
        <v>36080.000999999997</v>
      </c>
      <c r="F124" s="6">
        <v>99.433333333299998</v>
      </c>
      <c r="G124" s="6">
        <v>18.102633333299998</v>
      </c>
      <c r="H124" s="1">
        <v>11357.9233333333</v>
      </c>
      <c r="I124" s="1">
        <v>2826.9156666667</v>
      </c>
      <c r="J124" s="1">
        <v>81.330699999999993</v>
      </c>
      <c r="K124" s="1">
        <v>8531.0076666666992</v>
      </c>
    </row>
    <row r="125" spans="1:11" x14ac:dyDescent="0.35">
      <c r="A125">
        <f t="shared" si="1"/>
        <v>2025</v>
      </c>
      <c r="B125">
        <v>4</v>
      </c>
      <c r="C125" s="6">
        <v>35793.4</v>
      </c>
      <c r="D125" s="6">
        <v>186.69626666670001</v>
      </c>
      <c r="E125" s="6">
        <v>35793.4</v>
      </c>
      <c r="F125" s="6">
        <v>99.100006666699997</v>
      </c>
      <c r="G125" s="6">
        <v>18.277536666700001</v>
      </c>
      <c r="H125" s="1">
        <v>11325.856666666699</v>
      </c>
      <c r="I125" s="1">
        <v>2806.1763333333001</v>
      </c>
      <c r="J125" s="1">
        <v>80.822469999999996</v>
      </c>
      <c r="K125" s="1">
        <v>8519.6803333332991</v>
      </c>
    </row>
    <row r="126" spans="1:11" x14ac:dyDescent="0.35">
      <c r="A126">
        <f t="shared" si="1"/>
        <v>2025</v>
      </c>
      <c r="B126">
        <v>5</v>
      </c>
      <c r="C126" s="6">
        <v>35793.4</v>
      </c>
      <c r="D126" s="6">
        <v>186.81639999999999</v>
      </c>
      <c r="E126" s="6">
        <v>35793.4</v>
      </c>
      <c r="F126" s="6">
        <v>98.766679999999994</v>
      </c>
      <c r="G126" s="6">
        <v>18.452439999999999</v>
      </c>
      <c r="H126" s="1">
        <v>11293.79</v>
      </c>
      <c r="I126" s="1">
        <v>2785.4369999999999</v>
      </c>
      <c r="J126" s="1">
        <v>80.314239999999998</v>
      </c>
      <c r="K126" s="1">
        <v>8508.3529999999992</v>
      </c>
    </row>
    <row r="127" spans="1:11" x14ac:dyDescent="0.35">
      <c r="A127">
        <f t="shared" si="1"/>
        <v>2025</v>
      </c>
      <c r="B127">
        <v>6</v>
      </c>
      <c r="C127" s="6">
        <v>35793.4</v>
      </c>
      <c r="D127" s="6">
        <v>186.89516666669999</v>
      </c>
      <c r="E127" s="6">
        <v>35793.4</v>
      </c>
      <c r="F127" s="6">
        <v>98.8215866667</v>
      </c>
      <c r="G127" s="6">
        <v>18.532399999999999</v>
      </c>
      <c r="H127" s="1">
        <v>11320.2366666667</v>
      </c>
      <c r="I127" s="1">
        <v>2798.4356666666999</v>
      </c>
      <c r="J127" s="1">
        <v>80.289186666700004</v>
      </c>
      <c r="K127" s="1">
        <v>8521.8009999999995</v>
      </c>
    </row>
    <row r="128" spans="1:11" x14ac:dyDescent="0.35">
      <c r="A128">
        <f t="shared" si="1"/>
        <v>2025</v>
      </c>
      <c r="B128">
        <v>7</v>
      </c>
      <c r="C128" s="6">
        <v>35396.482000000004</v>
      </c>
      <c r="D128" s="6">
        <v>186.97393333330001</v>
      </c>
      <c r="E128" s="6">
        <v>35396.482000000004</v>
      </c>
      <c r="F128" s="6">
        <v>98.876493333300004</v>
      </c>
      <c r="G128" s="6">
        <v>18.612359999999999</v>
      </c>
      <c r="H128" s="1">
        <v>11346.6833333333</v>
      </c>
      <c r="I128" s="1">
        <v>2811.4343333332999</v>
      </c>
      <c r="J128" s="1">
        <v>80.264133333299995</v>
      </c>
      <c r="K128" s="1">
        <v>8535.2489999999998</v>
      </c>
    </row>
    <row r="129" spans="1:11" x14ac:dyDescent="0.35">
      <c r="A129">
        <f t="shared" si="1"/>
        <v>2025</v>
      </c>
      <c r="B129">
        <v>8</v>
      </c>
      <c r="C129" s="6">
        <v>35396.482000000004</v>
      </c>
      <c r="D129" s="6">
        <v>187.05269999999999</v>
      </c>
      <c r="E129" s="6">
        <v>35396.482000000004</v>
      </c>
      <c r="F129" s="6">
        <v>98.931399999999996</v>
      </c>
      <c r="G129" s="6">
        <v>18.692319999999999</v>
      </c>
      <c r="H129" s="1">
        <v>11373.13</v>
      </c>
      <c r="I129" s="1">
        <v>2824.433</v>
      </c>
      <c r="J129" s="1">
        <v>80.239080000000001</v>
      </c>
      <c r="K129" s="1">
        <v>8548.6970000000001</v>
      </c>
    </row>
    <row r="130" spans="1:11" x14ac:dyDescent="0.35">
      <c r="A130">
        <f t="shared" si="1"/>
        <v>2025</v>
      </c>
      <c r="B130">
        <v>9</v>
      </c>
      <c r="C130" s="6">
        <v>35396.482000000004</v>
      </c>
      <c r="D130" s="6">
        <v>187.12446666669999</v>
      </c>
      <c r="E130" s="6">
        <v>35396.482000000004</v>
      </c>
      <c r="F130" s="6">
        <v>99.244600000000005</v>
      </c>
      <c r="G130" s="6">
        <v>18.716290000000001</v>
      </c>
      <c r="H130" s="1">
        <v>11381.506666666701</v>
      </c>
      <c r="I130" s="1">
        <v>2829.1406666666999</v>
      </c>
      <c r="J130" s="1">
        <v>80.528310000000005</v>
      </c>
      <c r="K130" s="1">
        <v>8552.366</v>
      </c>
    </row>
    <row r="131" spans="1:11" x14ac:dyDescent="0.35">
      <c r="A131">
        <f t="shared" si="1"/>
        <v>2025</v>
      </c>
      <c r="B131">
        <v>10</v>
      </c>
      <c r="C131" s="6">
        <v>35842.243000000002</v>
      </c>
      <c r="D131" s="6">
        <v>187.1962333333</v>
      </c>
      <c r="E131" s="6">
        <v>35842.243000000002</v>
      </c>
      <c r="F131" s="6">
        <v>99.5578</v>
      </c>
      <c r="G131" s="6">
        <v>18.740259999999999</v>
      </c>
      <c r="H131" s="1">
        <v>11389.8833333333</v>
      </c>
      <c r="I131" s="1">
        <v>2833.8483333333002</v>
      </c>
      <c r="J131" s="1">
        <v>80.817539999999994</v>
      </c>
      <c r="K131" s="1">
        <v>8556.0349999999999</v>
      </c>
    </row>
    <row r="132" spans="1:11" x14ac:dyDescent="0.35">
      <c r="A132">
        <f t="shared" si="1"/>
        <v>2025</v>
      </c>
      <c r="B132">
        <v>11</v>
      </c>
      <c r="C132" s="6">
        <v>35842.243000000002</v>
      </c>
      <c r="D132" s="6">
        <v>187.268</v>
      </c>
      <c r="E132" s="6">
        <v>35842.243000000002</v>
      </c>
      <c r="F132" s="6">
        <v>99.870999999999995</v>
      </c>
      <c r="G132" s="6">
        <v>18.764230000000001</v>
      </c>
      <c r="H132" s="1">
        <v>11398.26</v>
      </c>
      <c r="I132" s="1">
        <v>2838.556</v>
      </c>
      <c r="J132" s="1">
        <v>81.106769999999997</v>
      </c>
      <c r="K132" s="1">
        <v>8559.7039999999997</v>
      </c>
    </row>
    <row r="133" spans="1:11" x14ac:dyDescent="0.35">
      <c r="A133">
        <f t="shared" si="1"/>
        <v>2025</v>
      </c>
      <c r="B133">
        <v>12</v>
      </c>
      <c r="C133" s="6">
        <v>35842.243000000002</v>
      </c>
      <c r="D133" s="6">
        <v>187.34729999999999</v>
      </c>
      <c r="E133" s="6">
        <v>35842.243000000002</v>
      </c>
      <c r="F133" s="6">
        <v>100.3772333333</v>
      </c>
      <c r="G133" s="6">
        <v>18.7530133333</v>
      </c>
      <c r="H133" s="1">
        <v>11412.27</v>
      </c>
      <c r="I133" s="1">
        <v>2838.8833333333</v>
      </c>
      <c r="J133" s="1">
        <v>81.624219999999994</v>
      </c>
      <c r="K133" s="1">
        <v>8573.3866666667</v>
      </c>
    </row>
    <row r="134" spans="1:11" x14ac:dyDescent="0.35">
      <c r="A134">
        <f t="shared" si="1"/>
        <v>2026</v>
      </c>
      <c r="B134">
        <v>1</v>
      </c>
      <c r="C134" s="6">
        <v>36141.116999999998</v>
      </c>
      <c r="D134" s="6">
        <v>187.42660000000001</v>
      </c>
      <c r="E134" s="6">
        <v>36141.116999999998</v>
      </c>
      <c r="F134" s="6">
        <v>100.8834666667</v>
      </c>
      <c r="G134" s="6">
        <v>18.741796666700001</v>
      </c>
      <c r="H134" s="1">
        <v>11426.28</v>
      </c>
      <c r="I134" s="1">
        <v>2839.2106666667</v>
      </c>
      <c r="J134" s="1">
        <v>82.141670000000005</v>
      </c>
      <c r="K134" s="1">
        <v>8587.0693333333002</v>
      </c>
    </row>
    <row r="135" spans="1:11" x14ac:dyDescent="0.35">
      <c r="A135">
        <f t="shared" si="1"/>
        <v>2026</v>
      </c>
      <c r="B135">
        <v>2</v>
      </c>
      <c r="C135" s="6">
        <v>36141.116999999998</v>
      </c>
      <c r="D135" s="6">
        <v>187.5059</v>
      </c>
      <c r="E135" s="6">
        <v>36141.116999999998</v>
      </c>
      <c r="F135" s="6">
        <v>101.3897</v>
      </c>
      <c r="G135" s="6">
        <v>18.73058</v>
      </c>
      <c r="H135" s="1">
        <v>11440.29</v>
      </c>
      <c r="I135" s="1">
        <v>2839.538</v>
      </c>
      <c r="J135" s="1">
        <v>82.659120000000001</v>
      </c>
      <c r="K135" s="1">
        <v>8600.7520000000004</v>
      </c>
    </row>
    <row r="136" spans="1:11" x14ac:dyDescent="0.35">
      <c r="A136">
        <f t="shared" si="1"/>
        <v>2026</v>
      </c>
      <c r="B136">
        <v>3</v>
      </c>
      <c r="C136" s="6">
        <v>36141.116999999998</v>
      </c>
      <c r="D136" s="6">
        <v>187.5840333333</v>
      </c>
      <c r="E136" s="6">
        <v>36141.116999999998</v>
      </c>
      <c r="F136" s="6">
        <v>101.6918333333</v>
      </c>
      <c r="G136" s="6">
        <v>18.7328066667</v>
      </c>
      <c r="H136" s="1">
        <v>11456.446666666699</v>
      </c>
      <c r="I136" s="1">
        <v>2845.47</v>
      </c>
      <c r="J136" s="1">
        <v>82.959026666699998</v>
      </c>
      <c r="K136" s="1">
        <v>8610.9766666667001</v>
      </c>
    </row>
    <row r="137" spans="1:11" x14ac:dyDescent="0.35">
      <c r="A137">
        <f t="shared" si="1"/>
        <v>2026</v>
      </c>
      <c r="B137">
        <v>4</v>
      </c>
      <c r="C137" s="6">
        <v>36071.896000000001</v>
      </c>
      <c r="D137" s="6">
        <v>187.66216666669999</v>
      </c>
      <c r="E137" s="6">
        <v>36071.896000000001</v>
      </c>
      <c r="F137" s="6">
        <v>101.9939666667</v>
      </c>
      <c r="G137" s="6">
        <v>18.735033333299999</v>
      </c>
      <c r="H137" s="1">
        <v>11472.6033333333</v>
      </c>
      <c r="I137" s="1">
        <v>2851.402</v>
      </c>
      <c r="J137" s="1">
        <v>83.258933333300007</v>
      </c>
      <c r="K137" s="1">
        <v>8621.2013333332998</v>
      </c>
    </row>
    <row r="138" spans="1:11" x14ac:dyDescent="0.35">
      <c r="A138">
        <f t="shared" si="1"/>
        <v>2026</v>
      </c>
      <c r="B138">
        <v>5</v>
      </c>
      <c r="C138" s="6">
        <v>36071.896000000001</v>
      </c>
      <c r="D138" s="6">
        <v>187.74029999999999</v>
      </c>
      <c r="E138" s="6">
        <v>36071.896000000001</v>
      </c>
      <c r="F138" s="6">
        <v>102.2961</v>
      </c>
      <c r="G138" s="6">
        <v>18.737259999999999</v>
      </c>
      <c r="H138" s="1">
        <v>11488.76</v>
      </c>
      <c r="I138" s="1">
        <v>2857.3339999999998</v>
      </c>
      <c r="J138" s="1">
        <v>83.558840000000004</v>
      </c>
      <c r="K138" s="1">
        <v>8631.4259999999995</v>
      </c>
    </row>
    <row r="139" spans="1:11" x14ac:dyDescent="0.35">
      <c r="A139">
        <f t="shared" si="1"/>
        <v>2026</v>
      </c>
      <c r="B139">
        <v>6</v>
      </c>
      <c r="C139" s="6">
        <v>36071.896000000001</v>
      </c>
      <c r="D139" s="6">
        <v>187.8203333333</v>
      </c>
      <c r="E139" s="6">
        <v>36071.896000000001</v>
      </c>
      <c r="F139" s="6">
        <v>102.315</v>
      </c>
      <c r="G139" s="6">
        <v>18.7036366667</v>
      </c>
      <c r="H139" s="1">
        <v>11507.79</v>
      </c>
      <c r="I139" s="1">
        <v>2865.1983333333001</v>
      </c>
      <c r="J139" s="1">
        <v>83.611363333300005</v>
      </c>
      <c r="K139" s="1">
        <v>8642.5916666666999</v>
      </c>
    </row>
    <row r="140" spans="1:11" x14ac:dyDescent="0.35">
      <c r="A140">
        <f t="shared" si="1"/>
        <v>2026</v>
      </c>
      <c r="B140">
        <v>7</v>
      </c>
      <c r="C140" s="6">
        <v>36252.705000000002</v>
      </c>
      <c r="D140" s="6">
        <v>187.90036666669999</v>
      </c>
      <c r="E140" s="6">
        <v>36252.705000000002</v>
      </c>
      <c r="F140" s="6">
        <v>102.3339</v>
      </c>
      <c r="G140" s="6">
        <v>18.670013333299998</v>
      </c>
      <c r="H140" s="1">
        <v>11526.82</v>
      </c>
      <c r="I140" s="1">
        <v>2873.0626666666999</v>
      </c>
      <c r="J140" s="1">
        <v>83.663886666699995</v>
      </c>
      <c r="K140" s="1">
        <v>8653.7573333333003</v>
      </c>
    </row>
    <row r="141" spans="1:11" x14ac:dyDescent="0.35">
      <c r="A141">
        <f t="shared" si="1"/>
        <v>2026</v>
      </c>
      <c r="B141">
        <v>8</v>
      </c>
      <c r="C141" s="6">
        <v>36252.705000000002</v>
      </c>
      <c r="D141" s="6">
        <v>187.9804</v>
      </c>
      <c r="E141" s="6">
        <v>36252.705000000002</v>
      </c>
      <c r="F141" s="6">
        <v>102.3528</v>
      </c>
      <c r="G141" s="6">
        <v>18.636389999999999</v>
      </c>
      <c r="H141" s="1">
        <v>11545.85</v>
      </c>
      <c r="I141" s="1">
        <v>2880.9270000000001</v>
      </c>
      <c r="J141" s="1">
        <v>83.716409999999996</v>
      </c>
      <c r="K141" s="1">
        <v>8664.9230000000007</v>
      </c>
    </row>
    <row r="142" spans="1:11" x14ac:dyDescent="0.35">
      <c r="A142">
        <f t="shared" si="1"/>
        <v>2026</v>
      </c>
      <c r="B142">
        <v>9</v>
      </c>
      <c r="C142" s="6">
        <v>36252.705000000002</v>
      </c>
      <c r="D142" s="6">
        <v>188.0653333333</v>
      </c>
      <c r="E142" s="6">
        <v>36252.705000000002</v>
      </c>
      <c r="F142" s="6">
        <v>102.3040333333</v>
      </c>
      <c r="G142" s="6">
        <v>18.629556666700001</v>
      </c>
      <c r="H142" s="1">
        <v>11567.7266666667</v>
      </c>
      <c r="I142" s="1">
        <v>2890.7226666667002</v>
      </c>
      <c r="J142" s="1">
        <v>83.674476666700002</v>
      </c>
      <c r="K142" s="1">
        <v>8677.0040000000008</v>
      </c>
    </row>
    <row r="143" spans="1:11" x14ac:dyDescent="0.35">
      <c r="A143">
        <f t="shared" ref="A143:A206" si="2">A131+1</f>
        <v>2026</v>
      </c>
      <c r="B143">
        <v>10</v>
      </c>
      <c r="C143" s="6">
        <v>36477.758000000002</v>
      </c>
      <c r="D143" s="6">
        <v>188.15026666669999</v>
      </c>
      <c r="E143" s="6">
        <v>36477.758000000002</v>
      </c>
      <c r="F143" s="6">
        <v>102.2552666667</v>
      </c>
      <c r="G143" s="6">
        <v>18.622723333300002</v>
      </c>
      <c r="H143" s="1">
        <v>11589.6033333333</v>
      </c>
      <c r="I143" s="1">
        <v>2900.5183333332998</v>
      </c>
      <c r="J143" s="1">
        <v>83.632543333300006</v>
      </c>
      <c r="K143" s="1">
        <v>8689.0849999999991</v>
      </c>
    </row>
    <row r="144" spans="1:11" x14ac:dyDescent="0.35">
      <c r="A144">
        <f t="shared" si="2"/>
        <v>2026</v>
      </c>
      <c r="B144">
        <v>11</v>
      </c>
      <c r="C144" s="6">
        <v>36477.758000000002</v>
      </c>
      <c r="D144" s="6">
        <v>188.23519999999999</v>
      </c>
      <c r="E144" s="6">
        <v>36477.758000000002</v>
      </c>
      <c r="F144" s="6">
        <v>102.20650000000001</v>
      </c>
      <c r="G144" s="6">
        <v>18.61589</v>
      </c>
      <c r="H144" s="1">
        <v>11611.48</v>
      </c>
      <c r="I144" s="1">
        <v>2910.3139999999999</v>
      </c>
      <c r="J144" s="1">
        <v>83.590609999999998</v>
      </c>
      <c r="K144" s="1">
        <v>8701.1659999999993</v>
      </c>
    </row>
    <row r="145" spans="1:11" x14ac:dyDescent="0.35">
      <c r="A145">
        <f t="shared" si="2"/>
        <v>2026</v>
      </c>
      <c r="B145">
        <v>12</v>
      </c>
      <c r="C145" s="6">
        <v>36477.758000000002</v>
      </c>
      <c r="D145" s="6">
        <v>188.3441666667</v>
      </c>
      <c r="E145" s="6">
        <v>36477.758000000002</v>
      </c>
      <c r="F145" s="6">
        <v>102.15456666670001</v>
      </c>
      <c r="G145" s="6">
        <v>18.6000633333</v>
      </c>
      <c r="H145" s="1">
        <v>11641.3533333333</v>
      </c>
      <c r="I145" s="1">
        <v>2926.0410000000002</v>
      </c>
      <c r="J145" s="1">
        <v>83.554503333300005</v>
      </c>
      <c r="K145" s="1">
        <v>8715.3123333333006</v>
      </c>
    </row>
    <row r="146" spans="1:11" x14ac:dyDescent="0.35">
      <c r="A146">
        <f t="shared" si="2"/>
        <v>2027</v>
      </c>
      <c r="B146">
        <v>1</v>
      </c>
      <c r="C146" s="6">
        <v>36781.930999999997</v>
      </c>
      <c r="D146" s="6">
        <v>188.4531333333</v>
      </c>
      <c r="E146" s="6">
        <v>36781.930999999997</v>
      </c>
      <c r="F146" s="6">
        <v>102.10263333330001</v>
      </c>
      <c r="G146" s="6">
        <v>18.584236666700001</v>
      </c>
      <c r="H146" s="1">
        <v>11671.2266666667</v>
      </c>
      <c r="I146" s="1">
        <v>2941.768</v>
      </c>
      <c r="J146" s="1">
        <v>83.518396666699999</v>
      </c>
      <c r="K146" s="1">
        <v>8729.4586666667001</v>
      </c>
    </row>
    <row r="147" spans="1:11" x14ac:dyDescent="0.35">
      <c r="A147">
        <f t="shared" si="2"/>
        <v>2027</v>
      </c>
      <c r="B147">
        <v>2</v>
      </c>
      <c r="C147" s="6">
        <v>36781.930999999997</v>
      </c>
      <c r="D147" s="6">
        <v>188.56209999999999</v>
      </c>
      <c r="E147" s="6">
        <v>36781.930999999997</v>
      </c>
      <c r="F147" s="6">
        <v>102.05070000000001</v>
      </c>
      <c r="G147" s="6">
        <v>18.56841</v>
      </c>
      <c r="H147" s="1">
        <v>11701.1</v>
      </c>
      <c r="I147" s="1">
        <v>2957.4949999999999</v>
      </c>
      <c r="J147" s="1">
        <v>83.482290000000006</v>
      </c>
      <c r="K147" s="1">
        <v>8743.6049999999996</v>
      </c>
    </row>
    <row r="148" spans="1:11" x14ac:dyDescent="0.35">
      <c r="A148">
        <f t="shared" si="2"/>
        <v>2027</v>
      </c>
      <c r="B148">
        <v>3</v>
      </c>
      <c r="C148" s="6">
        <v>36781.930999999997</v>
      </c>
      <c r="D148" s="6">
        <v>188.68236666670001</v>
      </c>
      <c r="E148" s="6">
        <v>36781.930999999997</v>
      </c>
      <c r="F148" s="6">
        <v>102.12296666669999</v>
      </c>
      <c r="G148" s="6">
        <v>18.5806966667</v>
      </c>
      <c r="H148" s="1">
        <v>11726.63</v>
      </c>
      <c r="I148" s="1">
        <v>2969.5540000000001</v>
      </c>
      <c r="J148" s="1">
        <v>83.542270000000002</v>
      </c>
      <c r="K148" s="1">
        <v>8757.0759999999991</v>
      </c>
    </row>
    <row r="149" spans="1:11" x14ac:dyDescent="0.35">
      <c r="A149">
        <f t="shared" si="2"/>
        <v>2027</v>
      </c>
      <c r="B149">
        <v>4</v>
      </c>
      <c r="C149" s="6">
        <v>36711.483</v>
      </c>
      <c r="D149" s="6">
        <v>188.80263333330001</v>
      </c>
      <c r="E149" s="6">
        <v>36711.483</v>
      </c>
      <c r="F149" s="6">
        <v>102.1952333333</v>
      </c>
      <c r="G149" s="6">
        <v>18.592983333300001</v>
      </c>
      <c r="H149" s="1">
        <v>11752.16</v>
      </c>
      <c r="I149" s="1">
        <v>2981.6129999999998</v>
      </c>
      <c r="J149" s="1">
        <v>83.602249999999998</v>
      </c>
      <c r="K149" s="1">
        <v>8770.5470000000005</v>
      </c>
    </row>
    <row r="150" spans="1:11" x14ac:dyDescent="0.35">
      <c r="A150">
        <f t="shared" si="2"/>
        <v>2027</v>
      </c>
      <c r="B150">
        <v>5</v>
      </c>
      <c r="C150" s="6">
        <v>36711.483</v>
      </c>
      <c r="D150" s="6">
        <v>188.9229</v>
      </c>
      <c r="E150" s="6">
        <v>36711.483</v>
      </c>
      <c r="F150" s="6">
        <v>102.2675</v>
      </c>
      <c r="G150" s="6">
        <v>18.605270000000001</v>
      </c>
      <c r="H150" s="1">
        <v>11777.69</v>
      </c>
      <c r="I150" s="1">
        <v>2993.672</v>
      </c>
      <c r="J150" s="1">
        <v>83.662229999999994</v>
      </c>
      <c r="K150" s="1">
        <v>8784.018</v>
      </c>
    </row>
    <row r="151" spans="1:11" x14ac:dyDescent="0.35">
      <c r="A151">
        <f t="shared" si="2"/>
        <v>2027</v>
      </c>
      <c r="B151">
        <v>6</v>
      </c>
      <c r="C151" s="6">
        <v>36711.483</v>
      </c>
      <c r="D151" s="6">
        <v>189.06030000000001</v>
      </c>
      <c r="E151" s="6">
        <v>36711.483</v>
      </c>
      <c r="F151" s="6">
        <v>102.3553333333</v>
      </c>
      <c r="G151" s="6">
        <v>18.6205033333</v>
      </c>
      <c r="H151" s="1">
        <v>11804</v>
      </c>
      <c r="I151" s="1">
        <v>3006.0636666667001</v>
      </c>
      <c r="J151" s="1">
        <v>83.734830000000002</v>
      </c>
      <c r="K151" s="1">
        <v>8797.9363333333004</v>
      </c>
    </row>
    <row r="152" spans="1:11" x14ac:dyDescent="0.35">
      <c r="A152">
        <f t="shared" si="2"/>
        <v>2027</v>
      </c>
      <c r="B152">
        <v>7</v>
      </c>
      <c r="C152" s="6">
        <v>36895.497000000003</v>
      </c>
      <c r="D152" s="6">
        <v>189.1977</v>
      </c>
      <c r="E152" s="6">
        <v>36895.497000000003</v>
      </c>
      <c r="F152" s="6">
        <v>102.44316666669999</v>
      </c>
      <c r="G152" s="6">
        <v>18.635736666700002</v>
      </c>
      <c r="H152" s="1">
        <v>11830.31</v>
      </c>
      <c r="I152" s="1">
        <v>3018.4553333333001</v>
      </c>
      <c r="J152" s="1">
        <v>83.807429999999997</v>
      </c>
      <c r="K152" s="1">
        <v>8811.8546666667007</v>
      </c>
    </row>
    <row r="153" spans="1:11" x14ac:dyDescent="0.35">
      <c r="A153">
        <f t="shared" si="2"/>
        <v>2027</v>
      </c>
      <c r="B153">
        <v>8</v>
      </c>
      <c r="C153" s="6">
        <v>36895.497000000003</v>
      </c>
      <c r="D153" s="6">
        <v>189.33510000000001</v>
      </c>
      <c r="E153" s="6">
        <v>36895.497000000003</v>
      </c>
      <c r="F153" s="6">
        <v>102.53100000000001</v>
      </c>
      <c r="G153" s="6">
        <v>18.650970000000001</v>
      </c>
      <c r="H153" s="1">
        <v>11856.62</v>
      </c>
      <c r="I153" s="1">
        <v>3030.8470000000002</v>
      </c>
      <c r="J153" s="1">
        <v>83.880030000000005</v>
      </c>
      <c r="K153" s="1">
        <v>8825.7729999999992</v>
      </c>
    </row>
    <row r="154" spans="1:11" x14ac:dyDescent="0.35">
      <c r="A154">
        <f t="shared" si="2"/>
        <v>2027</v>
      </c>
      <c r="B154">
        <v>9</v>
      </c>
      <c r="C154" s="6">
        <v>36895.497000000003</v>
      </c>
      <c r="D154" s="6">
        <v>189.49043333329999</v>
      </c>
      <c r="E154" s="6">
        <v>36895.497000000003</v>
      </c>
      <c r="F154" s="6">
        <v>102.6341666667</v>
      </c>
      <c r="G154" s="6">
        <v>18.669053333299999</v>
      </c>
      <c r="H154" s="1">
        <v>11883.7133333333</v>
      </c>
      <c r="I154" s="1">
        <v>3043.57</v>
      </c>
      <c r="J154" s="1">
        <v>83.965113333299996</v>
      </c>
      <c r="K154" s="1">
        <v>8840.1433333333007</v>
      </c>
    </row>
    <row r="155" spans="1:11" x14ac:dyDescent="0.35">
      <c r="A155">
        <f t="shared" si="2"/>
        <v>2027</v>
      </c>
      <c r="B155">
        <v>10</v>
      </c>
      <c r="C155" s="6">
        <v>37124.540999999997</v>
      </c>
      <c r="D155" s="6">
        <v>189.64576666670001</v>
      </c>
      <c r="E155" s="6">
        <v>37124.540999999997</v>
      </c>
      <c r="F155" s="6">
        <v>102.7373333333</v>
      </c>
      <c r="G155" s="6">
        <v>18.687136666699999</v>
      </c>
      <c r="H155" s="1">
        <v>11910.8066666667</v>
      </c>
      <c r="I155" s="1">
        <v>3056.2930000000001</v>
      </c>
      <c r="J155" s="1">
        <v>84.050196666700003</v>
      </c>
      <c r="K155" s="1">
        <v>8854.5136666667004</v>
      </c>
    </row>
    <row r="156" spans="1:11" x14ac:dyDescent="0.35">
      <c r="A156">
        <f t="shared" si="2"/>
        <v>2027</v>
      </c>
      <c r="B156">
        <v>11</v>
      </c>
      <c r="C156" s="6">
        <v>37124.540999999997</v>
      </c>
      <c r="D156" s="6">
        <v>189.80109999999999</v>
      </c>
      <c r="E156" s="6">
        <v>37124.540999999997</v>
      </c>
      <c r="F156" s="6">
        <v>102.84050000000001</v>
      </c>
      <c r="G156" s="6">
        <v>18.705220000000001</v>
      </c>
      <c r="H156" s="1">
        <v>11937.9</v>
      </c>
      <c r="I156" s="1">
        <v>3069.0160000000001</v>
      </c>
      <c r="J156" s="1">
        <v>84.135279999999995</v>
      </c>
      <c r="K156" s="1">
        <v>8868.884</v>
      </c>
    </row>
    <row r="157" spans="1:11" x14ac:dyDescent="0.35">
      <c r="A157">
        <f t="shared" si="2"/>
        <v>2027</v>
      </c>
      <c r="B157">
        <v>12</v>
      </c>
      <c r="C157" s="6">
        <v>37124.540999999997</v>
      </c>
      <c r="D157" s="6">
        <v>189.99916666670001</v>
      </c>
      <c r="E157" s="6">
        <v>37124.540999999997</v>
      </c>
      <c r="F157" s="6">
        <v>102.99786666670001</v>
      </c>
      <c r="G157" s="6">
        <v>18.735033333299999</v>
      </c>
      <c r="H157" s="1">
        <v>11967.2366666667</v>
      </c>
      <c r="I157" s="1">
        <v>3082.6423333333</v>
      </c>
      <c r="J157" s="1">
        <v>84.262833333299994</v>
      </c>
      <c r="K157" s="1">
        <v>8884.5943333332998</v>
      </c>
    </row>
    <row r="158" spans="1:11" x14ac:dyDescent="0.35">
      <c r="A158">
        <f t="shared" si="2"/>
        <v>2028</v>
      </c>
      <c r="B158">
        <v>1</v>
      </c>
      <c r="C158" s="6">
        <v>37434.107000000004</v>
      </c>
      <c r="D158" s="6">
        <v>190.19723333330001</v>
      </c>
      <c r="E158" s="6">
        <v>37434.107000000004</v>
      </c>
      <c r="F158" s="6">
        <v>103.1552333333</v>
      </c>
      <c r="G158" s="6">
        <v>18.764846666699999</v>
      </c>
      <c r="H158" s="1">
        <v>11996.573333333299</v>
      </c>
      <c r="I158" s="1">
        <v>3096.2686666667</v>
      </c>
      <c r="J158" s="1">
        <v>84.390386666699996</v>
      </c>
      <c r="K158" s="1">
        <v>8900.3046666666996</v>
      </c>
    </row>
    <row r="159" spans="1:11" x14ac:dyDescent="0.35">
      <c r="A159">
        <f t="shared" si="2"/>
        <v>2028</v>
      </c>
      <c r="B159">
        <v>2</v>
      </c>
      <c r="C159" s="6">
        <v>37434.107000000004</v>
      </c>
      <c r="D159" s="6">
        <v>190.39529999999999</v>
      </c>
      <c r="E159" s="6">
        <v>37434.107000000004</v>
      </c>
      <c r="F159" s="6">
        <v>103.3126</v>
      </c>
      <c r="G159" s="6">
        <v>18.79466</v>
      </c>
      <c r="H159" s="1">
        <v>12025.91</v>
      </c>
      <c r="I159" s="1">
        <v>3109.895</v>
      </c>
      <c r="J159" s="1">
        <v>84.517939999999996</v>
      </c>
      <c r="K159" s="1">
        <v>8916.0149999999994</v>
      </c>
    </row>
    <row r="160" spans="1:11" x14ac:dyDescent="0.35">
      <c r="A160">
        <f t="shared" si="2"/>
        <v>2028</v>
      </c>
      <c r="B160">
        <v>3</v>
      </c>
      <c r="C160" s="6">
        <v>37434.107000000004</v>
      </c>
      <c r="D160" s="6">
        <v>190.6093666667</v>
      </c>
      <c r="E160" s="6">
        <v>37434.107000000004</v>
      </c>
      <c r="F160" s="6">
        <v>103.4305666667</v>
      </c>
      <c r="G160" s="6">
        <v>18.81457</v>
      </c>
      <c r="H160" s="1">
        <v>12054.01</v>
      </c>
      <c r="I160" s="1">
        <v>3123.0536666666999</v>
      </c>
      <c r="J160" s="1">
        <v>84.615996666699999</v>
      </c>
      <c r="K160" s="1">
        <v>8930.9563333333008</v>
      </c>
    </row>
    <row r="161" spans="1:11" x14ac:dyDescent="0.35">
      <c r="A161">
        <f t="shared" si="2"/>
        <v>2028</v>
      </c>
      <c r="B161">
        <v>4</v>
      </c>
      <c r="C161" s="6">
        <v>37362.410000000003</v>
      </c>
      <c r="D161" s="6">
        <v>190.82343333329999</v>
      </c>
      <c r="E161" s="6">
        <v>37362.410000000003</v>
      </c>
      <c r="F161" s="6">
        <v>103.5485333333</v>
      </c>
      <c r="G161" s="6">
        <v>18.834479999999999</v>
      </c>
      <c r="H161" s="1">
        <v>12082.11</v>
      </c>
      <c r="I161" s="1">
        <v>3136.2123333333002</v>
      </c>
      <c r="J161" s="1">
        <v>84.714053333300001</v>
      </c>
      <c r="K161" s="1">
        <v>8945.8976666667004</v>
      </c>
    </row>
    <row r="162" spans="1:11" x14ac:dyDescent="0.35">
      <c r="A162">
        <f t="shared" si="2"/>
        <v>2028</v>
      </c>
      <c r="B162">
        <v>5</v>
      </c>
      <c r="C162" s="6">
        <v>37362.410000000003</v>
      </c>
      <c r="D162" s="6">
        <v>191.03749999999999</v>
      </c>
      <c r="E162" s="6">
        <v>37362.410000000003</v>
      </c>
      <c r="F162" s="6">
        <v>103.6665</v>
      </c>
      <c r="G162" s="6">
        <v>18.854389999999999</v>
      </c>
      <c r="H162" s="1">
        <v>12110.21</v>
      </c>
      <c r="I162" s="1">
        <v>3149.3710000000001</v>
      </c>
      <c r="J162" s="1">
        <v>84.812110000000004</v>
      </c>
      <c r="K162" s="1">
        <v>8960.8389999999999</v>
      </c>
    </row>
    <row r="163" spans="1:11" x14ac:dyDescent="0.35">
      <c r="A163">
        <f t="shared" si="2"/>
        <v>2028</v>
      </c>
      <c r="B163">
        <v>6</v>
      </c>
      <c r="C163" s="6">
        <v>37362.410000000003</v>
      </c>
      <c r="D163" s="6">
        <v>191.26226666669999</v>
      </c>
      <c r="E163" s="6">
        <v>37362.410000000003</v>
      </c>
      <c r="F163" s="6">
        <v>103.7842</v>
      </c>
      <c r="G163" s="6">
        <v>18.8734866667</v>
      </c>
      <c r="H163" s="1">
        <v>12138.5133333333</v>
      </c>
      <c r="I163" s="1">
        <v>3162.6336666666998</v>
      </c>
      <c r="J163" s="1">
        <v>84.910713333299995</v>
      </c>
      <c r="K163" s="1">
        <v>8975.8796666667004</v>
      </c>
    </row>
    <row r="164" spans="1:11" x14ac:dyDescent="0.35">
      <c r="A164">
        <f t="shared" si="2"/>
        <v>2028</v>
      </c>
      <c r="B164">
        <v>7</v>
      </c>
      <c r="C164" s="6">
        <v>37549.686999999998</v>
      </c>
      <c r="D164" s="6">
        <v>191.48703333329999</v>
      </c>
      <c r="E164" s="6">
        <v>37549.686999999998</v>
      </c>
      <c r="F164" s="6">
        <v>103.9019</v>
      </c>
      <c r="G164" s="6">
        <v>18.892583333299999</v>
      </c>
      <c r="H164" s="1">
        <v>12166.8166666667</v>
      </c>
      <c r="I164" s="1">
        <v>3175.8963333332999</v>
      </c>
      <c r="J164" s="1">
        <v>85.009316666700002</v>
      </c>
      <c r="K164" s="1">
        <v>8990.9203333333007</v>
      </c>
    </row>
    <row r="165" spans="1:11" x14ac:dyDescent="0.35">
      <c r="A165">
        <f t="shared" si="2"/>
        <v>2028</v>
      </c>
      <c r="B165">
        <v>8</v>
      </c>
      <c r="C165" s="6">
        <v>37549.686999999998</v>
      </c>
      <c r="D165" s="6">
        <v>191.71180000000001</v>
      </c>
      <c r="E165" s="6">
        <v>37549.686999999998</v>
      </c>
      <c r="F165" s="6">
        <v>104.0196</v>
      </c>
      <c r="G165" s="6">
        <v>18.91168</v>
      </c>
      <c r="H165" s="1">
        <v>12195.12</v>
      </c>
      <c r="I165" s="1">
        <v>3189.1590000000001</v>
      </c>
      <c r="J165" s="1">
        <v>85.107919999999993</v>
      </c>
      <c r="K165" s="1">
        <v>9005.9609999999993</v>
      </c>
    </row>
    <row r="166" spans="1:11" x14ac:dyDescent="0.35">
      <c r="A166">
        <f t="shared" si="2"/>
        <v>2028</v>
      </c>
      <c r="B166">
        <v>9</v>
      </c>
      <c r="C166" s="6">
        <v>37549.686999999998</v>
      </c>
      <c r="D166" s="6">
        <v>191.9420333333</v>
      </c>
      <c r="E166" s="6">
        <v>37549.686999999998</v>
      </c>
      <c r="F166" s="6">
        <v>104.1370333333</v>
      </c>
      <c r="G166" s="6">
        <v>18.929993333300001</v>
      </c>
      <c r="H166" s="1">
        <v>12223.62</v>
      </c>
      <c r="I166" s="1">
        <v>3202.5253333332998</v>
      </c>
      <c r="J166" s="1">
        <v>85.207040000000006</v>
      </c>
      <c r="K166" s="1">
        <v>9021.0946666667005</v>
      </c>
    </row>
    <row r="167" spans="1:11" x14ac:dyDescent="0.35">
      <c r="A167">
        <f t="shared" si="2"/>
        <v>2028</v>
      </c>
      <c r="B167">
        <v>10</v>
      </c>
      <c r="C167" s="6">
        <v>37782.792000000001</v>
      </c>
      <c r="D167" s="6">
        <v>192.17226666670001</v>
      </c>
      <c r="E167" s="6">
        <v>37782.792000000001</v>
      </c>
      <c r="F167" s="6">
        <v>104.2544666667</v>
      </c>
      <c r="G167" s="6">
        <v>18.948306666699999</v>
      </c>
      <c r="H167" s="1">
        <v>12252.12</v>
      </c>
      <c r="I167" s="1">
        <v>3215.8916666667001</v>
      </c>
      <c r="J167" s="1">
        <v>85.306160000000006</v>
      </c>
      <c r="K167" s="1">
        <v>9036.2283333332998</v>
      </c>
    </row>
    <row r="168" spans="1:11" x14ac:dyDescent="0.35">
      <c r="A168">
        <f t="shared" si="2"/>
        <v>2028</v>
      </c>
      <c r="B168">
        <v>11</v>
      </c>
      <c r="C168" s="6">
        <v>37782.792000000001</v>
      </c>
      <c r="D168" s="6">
        <v>192.4025</v>
      </c>
      <c r="E168" s="6">
        <v>37782.792000000001</v>
      </c>
      <c r="F168" s="6">
        <v>104.3719</v>
      </c>
      <c r="G168" s="6">
        <v>18.966619999999999</v>
      </c>
      <c r="H168" s="1">
        <v>12280.62</v>
      </c>
      <c r="I168" s="1">
        <v>3229.2579999999998</v>
      </c>
      <c r="J168" s="1">
        <v>85.405280000000005</v>
      </c>
      <c r="K168" s="1">
        <v>9051.3619999999992</v>
      </c>
    </row>
    <row r="169" spans="1:11" x14ac:dyDescent="0.35">
      <c r="A169">
        <f t="shared" si="2"/>
        <v>2028</v>
      </c>
      <c r="B169">
        <v>12</v>
      </c>
      <c r="C169" s="6">
        <v>37782.792000000001</v>
      </c>
      <c r="D169" s="6">
        <v>192.63290000000001</v>
      </c>
      <c r="E169" s="6">
        <v>37782.792000000001</v>
      </c>
      <c r="F169" s="6">
        <v>104.4890666667</v>
      </c>
      <c r="G169" s="6">
        <v>18.984179999999999</v>
      </c>
      <c r="H169" s="1">
        <v>12309.313333333301</v>
      </c>
      <c r="I169" s="1">
        <v>3242.7280000000001</v>
      </c>
      <c r="J169" s="1">
        <v>85.504886666700003</v>
      </c>
      <c r="K169" s="1">
        <v>9066.5853333332998</v>
      </c>
    </row>
    <row r="170" spans="1:11" x14ac:dyDescent="0.35">
      <c r="A170">
        <f t="shared" si="2"/>
        <v>2029</v>
      </c>
      <c r="B170">
        <v>1</v>
      </c>
      <c r="C170" s="6">
        <v>38097.847000000002</v>
      </c>
      <c r="D170" s="6">
        <v>192.86330000000001</v>
      </c>
      <c r="E170" s="6">
        <v>38097.847000000002</v>
      </c>
      <c r="F170" s="6">
        <v>104.6062333333</v>
      </c>
      <c r="G170" s="6">
        <v>19.001740000000002</v>
      </c>
      <c r="H170" s="1">
        <v>12338.006666666701</v>
      </c>
      <c r="I170" s="1">
        <v>3256.1979999999999</v>
      </c>
      <c r="J170" s="1">
        <v>85.604493333299999</v>
      </c>
      <c r="K170" s="1">
        <v>9081.8086666667004</v>
      </c>
    </row>
    <row r="171" spans="1:11" x14ac:dyDescent="0.35">
      <c r="A171">
        <f t="shared" si="2"/>
        <v>2029</v>
      </c>
      <c r="B171">
        <v>2</v>
      </c>
      <c r="C171" s="6">
        <v>38097.847000000002</v>
      </c>
      <c r="D171" s="6">
        <v>193.09370000000001</v>
      </c>
      <c r="E171" s="6">
        <v>38097.847000000002</v>
      </c>
      <c r="F171" s="6">
        <v>104.7234</v>
      </c>
      <c r="G171" s="6">
        <v>19.019300000000001</v>
      </c>
      <c r="H171" s="1">
        <v>12366.7</v>
      </c>
      <c r="I171" s="1">
        <v>3269.6680000000001</v>
      </c>
      <c r="J171" s="1">
        <v>85.704099999999997</v>
      </c>
      <c r="K171" s="1">
        <v>9097.0319999999992</v>
      </c>
    </row>
    <row r="172" spans="1:11" x14ac:dyDescent="0.35">
      <c r="A172">
        <f t="shared" si="2"/>
        <v>2029</v>
      </c>
      <c r="B172">
        <v>3</v>
      </c>
      <c r="C172" s="6">
        <v>38097.847000000002</v>
      </c>
      <c r="D172" s="6">
        <v>193.3194333333</v>
      </c>
      <c r="E172" s="6">
        <v>38097.847000000002</v>
      </c>
      <c r="F172" s="6">
        <v>104.8404</v>
      </c>
      <c r="G172" s="6">
        <v>19.0361433333</v>
      </c>
      <c r="H172" s="1">
        <v>12395.58</v>
      </c>
      <c r="I172" s="1">
        <v>3283.2420000000002</v>
      </c>
      <c r="J172" s="1">
        <v>85.804256666699999</v>
      </c>
      <c r="K172" s="1">
        <v>9112.3379999999997</v>
      </c>
    </row>
    <row r="173" spans="1:11" x14ac:dyDescent="0.35">
      <c r="A173">
        <f t="shared" si="2"/>
        <v>2029</v>
      </c>
      <c r="B173">
        <v>4</v>
      </c>
      <c r="C173" s="6">
        <v>38024.879000000001</v>
      </c>
      <c r="D173" s="6">
        <v>193.5451666667</v>
      </c>
      <c r="E173" s="6">
        <v>38024.879000000001</v>
      </c>
      <c r="F173" s="6">
        <v>104.95740000000001</v>
      </c>
      <c r="G173" s="6">
        <v>19.052986666700001</v>
      </c>
      <c r="H173" s="1">
        <v>12424.46</v>
      </c>
      <c r="I173" s="1">
        <v>3296.8159999999998</v>
      </c>
      <c r="J173" s="1">
        <v>85.904413333299999</v>
      </c>
      <c r="K173" s="1">
        <v>9127.6440000000002</v>
      </c>
    </row>
    <row r="174" spans="1:11" x14ac:dyDescent="0.35">
      <c r="A174">
        <f t="shared" si="2"/>
        <v>2029</v>
      </c>
      <c r="B174">
        <v>5</v>
      </c>
      <c r="C174" s="6">
        <v>38024.879000000001</v>
      </c>
      <c r="D174" s="6">
        <v>193.77090000000001</v>
      </c>
      <c r="E174" s="6">
        <v>38024.879000000001</v>
      </c>
      <c r="F174" s="6">
        <v>105.0744</v>
      </c>
      <c r="G174" s="6">
        <v>19.06983</v>
      </c>
      <c r="H174" s="1">
        <v>12453.34</v>
      </c>
      <c r="I174" s="1">
        <v>3310.39</v>
      </c>
      <c r="J174" s="1">
        <v>86.004570000000001</v>
      </c>
      <c r="K174" s="1">
        <v>9142.9500000000007</v>
      </c>
    </row>
    <row r="175" spans="1:11" x14ac:dyDescent="0.35">
      <c r="A175">
        <f t="shared" si="2"/>
        <v>2029</v>
      </c>
      <c r="B175">
        <v>6</v>
      </c>
      <c r="C175" s="6">
        <v>38024.879000000001</v>
      </c>
      <c r="D175" s="6">
        <v>193.9951333333</v>
      </c>
      <c r="E175" s="6">
        <v>38024.879000000001</v>
      </c>
      <c r="F175" s="6">
        <v>105.1912333333</v>
      </c>
      <c r="G175" s="6">
        <v>19.0859833333</v>
      </c>
      <c r="H175" s="1">
        <v>12482.41</v>
      </c>
      <c r="I175" s="1">
        <v>3324.0673333333002</v>
      </c>
      <c r="J175" s="1">
        <v>86.105249999999998</v>
      </c>
      <c r="K175" s="1">
        <v>9158.3426666667001</v>
      </c>
    </row>
    <row r="176" spans="1:11" x14ac:dyDescent="0.35">
      <c r="A176">
        <f t="shared" si="2"/>
        <v>2029</v>
      </c>
      <c r="B176">
        <v>7</v>
      </c>
      <c r="C176" s="6">
        <v>38215.476999999999</v>
      </c>
      <c r="D176" s="6">
        <v>194.21936666670001</v>
      </c>
      <c r="E176" s="6">
        <v>38215.476999999999</v>
      </c>
      <c r="F176" s="6">
        <v>105.3080666667</v>
      </c>
      <c r="G176" s="6">
        <v>19.102136666700002</v>
      </c>
      <c r="H176" s="1">
        <v>12511.48</v>
      </c>
      <c r="I176" s="1">
        <v>3337.7446666667001</v>
      </c>
      <c r="J176" s="1">
        <v>86.205929999999995</v>
      </c>
      <c r="K176" s="1">
        <v>9173.7353333332994</v>
      </c>
    </row>
    <row r="177" spans="1:11" x14ac:dyDescent="0.35">
      <c r="A177">
        <f t="shared" si="2"/>
        <v>2029</v>
      </c>
      <c r="B177">
        <v>8</v>
      </c>
      <c r="C177" s="6">
        <v>38215.476999999999</v>
      </c>
      <c r="D177" s="6">
        <v>194.4436</v>
      </c>
      <c r="E177" s="6">
        <v>38215.476999999999</v>
      </c>
      <c r="F177" s="6">
        <v>105.42489999999999</v>
      </c>
      <c r="G177" s="6">
        <v>19.118289999999998</v>
      </c>
      <c r="H177" s="1">
        <v>12540.55</v>
      </c>
      <c r="I177" s="1">
        <v>3351.422</v>
      </c>
      <c r="J177" s="1">
        <v>86.306610000000006</v>
      </c>
      <c r="K177" s="1">
        <v>9189.1280000000006</v>
      </c>
    </row>
    <row r="178" spans="1:11" x14ac:dyDescent="0.35">
      <c r="A178">
        <f t="shared" si="2"/>
        <v>2029</v>
      </c>
      <c r="B178">
        <v>9</v>
      </c>
      <c r="C178" s="6">
        <v>38215.476999999999</v>
      </c>
      <c r="D178" s="6">
        <v>194.66163333329999</v>
      </c>
      <c r="E178" s="6">
        <v>38215.476999999999</v>
      </c>
      <c r="F178" s="6">
        <v>105.5416333333</v>
      </c>
      <c r="G178" s="6">
        <v>19.133786666700001</v>
      </c>
      <c r="H178" s="1">
        <v>12569.803333333301</v>
      </c>
      <c r="I178" s="1">
        <v>3365.203</v>
      </c>
      <c r="J178" s="1">
        <v>86.407846666699996</v>
      </c>
      <c r="K178" s="1">
        <v>9204.6003333332992</v>
      </c>
    </row>
    <row r="179" spans="1:11" x14ac:dyDescent="0.35">
      <c r="A179">
        <f t="shared" si="2"/>
        <v>2029</v>
      </c>
      <c r="B179">
        <v>10</v>
      </c>
      <c r="C179" s="6">
        <v>38452.714</v>
      </c>
      <c r="D179" s="6">
        <v>194.87966666669999</v>
      </c>
      <c r="E179" s="6">
        <v>38452.714</v>
      </c>
      <c r="F179" s="6">
        <v>105.6583666667</v>
      </c>
      <c r="G179" s="6">
        <v>19.149283333300001</v>
      </c>
      <c r="H179" s="1">
        <v>12599.0566666667</v>
      </c>
      <c r="I179" s="1">
        <v>3378.9839999999999</v>
      </c>
      <c r="J179" s="1">
        <v>86.509083333299998</v>
      </c>
      <c r="K179" s="1">
        <v>9220.0726666666997</v>
      </c>
    </row>
    <row r="180" spans="1:11" x14ac:dyDescent="0.35">
      <c r="A180">
        <f t="shared" si="2"/>
        <v>2029</v>
      </c>
      <c r="B180">
        <v>11</v>
      </c>
      <c r="C180" s="6">
        <v>38452.714</v>
      </c>
      <c r="D180" s="6">
        <v>195.0977</v>
      </c>
      <c r="E180" s="6">
        <v>38452.714</v>
      </c>
      <c r="F180" s="6">
        <v>105.77509999999999</v>
      </c>
      <c r="G180" s="6">
        <v>19.16478</v>
      </c>
      <c r="H180" s="1">
        <v>12628.31</v>
      </c>
      <c r="I180" s="1">
        <v>3392.7649999999999</v>
      </c>
      <c r="J180" s="1">
        <v>86.610320000000002</v>
      </c>
      <c r="K180" s="1">
        <v>9235.5450000000001</v>
      </c>
    </row>
    <row r="181" spans="1:11" x14ac:dyDescent="0.35">
      <c r="A181">
        <f t="shared" si="2"/>
        <v>2029</v>
      </c>
      <c r="B181">
        <v>12</v>
      </c>
      <c r="C181" s="6">
        <v>38452.714</v>
      </c>
      <c r="D181" s="6">
        <v>195.33132747409999</v>
      </c>
      <c r="E181" s="6">
        <v>38452.714</v>
      </c>
      <c r="F181" s="6">
        <v>105.8938418825</v>
      </c>
      <c r="G181" s="6">
        <v>19.182523463900001</v>
      </c>
      <c r="H181" s="1">
        <v>12657.8157015254</v>
      </c>
      <c r="I181" s="1">
        <v>3406.9170264252998</v>
      </c>
      <c r="J181" s="1">
        <v>86.711318418600001</v>
      </c>
      <c r="K181" s="1">
        <v>9250.8986751000994</v>
      </c>
    </row>
    <row r="182" spans="1:11" x14ac:dyDescent="0.35">
      <c r="A182">
        <f t="shared" si="2"/>
        <v>2030</v>
      </c>
      <c r="B182">
        <v>1</v>
      </c>
      <c r="C182" s="6">
        <v>38773.355000000003</v>
      </c>
      <c r="D182" s="6">
        <v>195.5649549481</v>
      </c>
      <c r="E182" s="6">
        <v>38773.355000000003</v>
      </c>
      <c r="F182" s="6">
        <v>106.0125837649</v>
      </c>
      <c r="G182" s="6">
        <v>19.2002669277</v>
      </c>
      <c r="H182" s="1">
        <v>12687.321403050801</v>
      </c>
      <c r="I182" s="1">
        <v>3421.0690528505002</v>
      </c>
      <c r="J182" s="1">
        <v>86.812316837200001</v>
      </c>
      <c r="K182" s="1">
        <v>9266.2523502002005</v>
      </c>
    </row>
    <row r="183" spans="1:11" x14ac:dyDescent="0.35">
      <c r="A183">
        <f t="shared" si="2"/>
        <v>2030</v>
      </c>
      <c r="B183">
        <v>2</v>
      </c>
      <c r="C183" s="6">
        <v>38773.355000000003</v>
      </c>
      <c r="D183" s="6">
        <v>195.79858242220001</v>
      </c>
      <c r="E183" s="6">
        <v>38773.355000000003</v>
      </c>
      <c r="F183" s="6">
        <v>106.1313256474</v>
      </c>
      <c r="G183" s="6">
        <v>19.2180103916</v>
      </c>
      <c r="H183" s="1">
        <v>12716.827104576199</v>
      </c>
      <c r="I183" s="1">
        <v>3435.2210792758001</v>
      </c>
      <c r="J183" s="1">
        <v>86.913315255800001</v>
      </c>
      <c r="K183" s="1">
        <v>9281.6060253003998</v>
      </c>
    </row>
    <row r="184" spans="1:11" x14ac:dyDescent="0.35">
      <c r="A184">
        <f t="shared" si="2"/>
        <v>2030</v>
      </c>
      <c r="B184">
        <v>3</v>
      </c>
      <c r="C184" s="6">
        <v>38773.355000000003</v>
      </c>
      <c r="D184" s="6">
        <v>196.02747785829999</v>
      </c>
      <c r="E184" s="6">
        <v>38773.355000000003</v>
      </c>
      <c r="F184" s="6">
        <v>106.2498986225</v>
      </c>
      <c r="G184" s="6">
        <v>19.235029701199998</v>
      </c>
      <c r="H184" s="1">
        <v>12746.524757691401</v>
      </c>
      <c r="I184" s="1">
        <v>3449.4823715324001</v>
      </c>
      <c r="J184" s="1">
        <v>87.014868921300007</v>
      </c>
      <c r="K184" s="1">
        <v>9297.0423861590007</v>
      </c>
    </row>
    <row r="185" spans="1:11" x14ac:dyDescent="0.35">
      <c r="A185">
        <f t="shared" si="2"/>
        <v>2030</v>
      </c>
      <c r="B185">
        <v>4</v>
      </c>
      <c r="C185" s="6">
        <v>38699.093000000001</v>
      </c>
      <c r="D185" s="6">
        <v>196.25637329439999</v>
      </c>
      <c r="E185" s="6">
        <v>38699.093000000001</v>
      </c>
      <c r="F185" s="6">
        <v>106.36847159760001</v>
      </c>
      <c r="G185" s="6">
        <v>19.2520490108</v>
      </c>
      <c r="H185" s="1">
        <v>12776.2224108066</v>
      </c>
      <c r="I185" s="1">
        <v>3463.743663789</v>
      </c>
      <c r="J185" s="1">
        <v>87.116422586799999</v>
      </c>
      <c r="K185" s="1">
        <v>9312.4787470175997</v>
      </c>
    </row>
    <row r="186" spans="1:11" x14ac:dyDescent="0.35">
      <c r="A186">
        <f t="shared" si="2"/>
        <v>2030</v>
      </c>
      <c r="B186">
        <v>5</v>
      </c>
      <c r="C186" s="6">
        <v>38699.093000000001</v>
      </c>
      <c r="D186" s="6">
        <v>196.48526873060001</v>
      </c>
      <c r="E186" s="6">
        <v>38699.093000000001</v>
      </c>
      <c r="F186" s="6">
        <v>106.4870445727</v>
      </c>
      <c r="G186" s="6">
        <v>19.269068320399999</v>
      </c>
      <c r="H186" s="1">
        <v>12805.9200639219</v>
      </c>
      <c r="I186" s="1">
        <v>3478.0049560456</v>
      </c>
      <c r="J186" s="1">
        <v>87.217976252300005</v>
      </c>
      <c r="K186" s="1">
        <v>9327.9151078762006</v>
      </c>
    </row>
    <row r="187" spans="1:11" x14ac:dyDescent="0.35">
      <c r="A187">
        <f t="shared" si="2"/>
        <v>2030</v>
      </c>
      <c r="B187">
        <v>6</v>
      </c>
      <c r="C187" s="6">
        <v>38699.093000000001</v>
      </c>
      <c r="D187" s="6">
        <v>196.7126431545</v>
      </c>
      <c r="E187" s="6">
        <v>38699.093000000001</v>
      </c>
      <c r="F187" s="6">
        <v>106.6054486405</v>
      </c>
      <c r="G187" s="6">
        <v>19.285390420999999</v>
      </c>
      <c r="H187" s="1">
        <v>12835.813096333901</v>
      </c>
      <c r="I187" s="1">
        <v>3492.3748137115999</v>
      </c>
      <c r="J187" s="1">
        <v>87.320058219399996</v>
      </c>
      <c r="K187" s="1">
        <v>9343.4382826223009</v>
      </c>
    </row>
    <row r="188" spans="1:11" x14ac:dyDescent="0.35">
      <c r="A188">
        <f t="shared" si="2"/>
        <v>2030</v>
      </c>
      <c r="B188">
        <v>7</v>
      </c>
      <c r="C188" s="6">
        <v>38893.071000000004</v>
      </c>
      <c r="D188" s="6">
        <v>196.94001757839999</v>
      </c>
      <c r="E188" s="6">
        <v>38893.071000000004</v>
      </c>
      <c r="F188" s="6">
        <v>106.7238527082</v>
      </c>
      <c r="G188" s="6">
        <v>19.301712521599999</v>
      </c>
      <c r="H188" s="1">
        <v>12865.7061287459</v>
      </c>
      <c r="I188" s="1">
        <v>3506.7446713775998</v>
      </c>
      <c r="J188" s="1">
        <v>87.422140186600004</v>
      </c>
      <c r="K188" s="1">
        <v>9358.9614573683994</v>
      </c>
    </row>
    <row r="189" spans="1:11" x14ac:dyDescent="0.35">
      <c r="A189">
        <f t="shared" si="2"/>
        <v>2030</v>
      </c>
      <c r="B189">
        <v>8</v>
      </c>
      <c r="C189" s="6">
        <v>38893.071000000004</v>
      </c>
      <c r="D189" s="6">
        <v>197.16739200230001</v>
      </c>
      <c r="E189" s="6">
        <v>38893.071000000004</v>
      </c>
      <c r="F189" s="6">
        <v>106.8422567759</v>
      </c>
      <c r="G189" s="6">
        <v>19.318034622199999</v>
      </c>
      <c r="H189" s="1">
        <v>12895.599161157999</v>
      </c>
      <c r="I189" s="1">
        <v>3521.1145290435002</v>
      </c>
      <c r="J189" s="1">
        <v>87.524222153699995</v>
      </c>
      <c r="K189" s="1">
        <v>9374.4846321144996</v>
      </c>
    </row>
    <row r="190" spans="1:11" x14ac:dyDescent="0.35">
      <c r="A190">
        <f t="shared" si="2"/>
        <v>2030</v>
      </c>
      <c r="B190">
        <v>9</v>
      </c>
      <c r="C190" s="6">
        <v>38893.071000000004</v>
      </c>
      <c r="D190" s="6">
        <v>197.38847957580001</v>
      </c>
      <c r="E190" s="6">
        <v>38893.071000000004</v>
      </c>
      <c r="F190" s="6">
        <v>106.9605594992</v>
      </c>
      <c r="G190" s="6">
        <v>19.333693195399999</v>
      </c>
      <c r="H190" s="1">
        <v>12925.6807174529</v>
      </c>
      <c r="I190" s="1">
        <v>3535.5933023297998</v>
      </c>
      <c r="J190" s="1">
        <v>87.6268663038</v>
      </c>
      <c r="K190" s="1">
        <v>9390.0874151231001</v>
      </c>
    </row>
    <row r="191" spans="1:11" x14ac:dyDescent="0.35">
      <c r="A191">
        <f t="shared" si="2"/>
        <v>2030</v>
      </c>
      <c r="B191">
        <v>10</v>
      </c>
      <c r="C191" s="6">
        <v>39134.514999999999</v>
      </c>
      <c r="D191" s="6">
        <v>197.60956714919999</v>
      </c>
      <c r="E191" s="6">
        <v>39134.514999999999</v>
      </c>
      <c r="F191" s="6">
        <v>107.07886222250001</v>
      </c>
      <c r="G191" s="6">
        <v>19.349351768599998</v>
      </c>
      <c r="H191" s="1">
        <v>12955.7622737479</v>
      </c>
      <c r="I191" s="1">
        <v>3550.0720756160999</v>
      </c>
      <c r="J191" s="1">
        <v>87.729510453900005</v>
      </c>
      <c r="K191" s="1">
        <v>9405.6901981317005</v>
      </c>
    </row>
    <row r="192" spans="1:11" x14ac:dyDescent="0.35">
      <c r="A192">
        <f t="shared" si="2"/>
        <v>2030</v>
      </c>
      <c r="B192">
        <v>11</v>
      </c>
      <c r="C192" s="6">
        <v>39134.514999999999</v>
      </c>
      <c r="D192" s="6">
        <v>197.83065472269999</v>
      </c>
      <c r="E192" s="6">
        <v>39134.514999999999</v>
      </c>
      <c r="F192" s="6">
        <v>107.1971649458</v>
      </c>
      <c r="G192" s="6">
        <v>19.365010341800001</v>
      </c>
      <c r="H192" s="1">
        <v>12985.843830042801</v>
      </c>
      <c r="I192" s="1">
        <v>3564.5508489024</v>
      </c>
      <c r="J192" s="1">
        <v>87.832154604099998</v>
      </c>
      <c r="K192" s="1">
        <v>9421.2929811402992</v>
      </c>
    </row>
    <row r="193" spans="1:11" x14ac:dyDescent="0.35">
      <c r="A193">
        <f t="shared" si="2"/>
        <v>2030</v>
      </c>
      <c r="B193">
        <v>12</v>
      </c>
      <c r="C193" s="6">
        <v>39134.514999999999</v>
      </c>
      <c r="D193" s="6">
        <v>198.06755488179999</v>
      </c>
      <c r="E193" s="6">
        <v>39134.514999999999</v>
      </c>
      <c r="F193" s="6">
        <v>107.31750322169999</v>
      </c>
      <c r="G193" s="6">
        <v>19.3829391863</v>
      </c>
      <c r="H193" s="1">
        <v>13016.184899600299</v>
      </c>
      <c r="I193" s="1">
        <v>3579.4194347927</v>
      </c>
      <c r="J193" s="1">
        <v>87.934564035400001</v>
      </c>
      <c r="K193" s="1">
        <v>9436.7654648077005</v>
      </c>
    </row>
    <row r="194" spans="1:11" x14ac:dyDescent="0.35">
      <c r="A194">
        <f t="shared" si="2"/>
        <v>2031</v>
      </c>
      <c r="B194">
        <f>B182</f>
        <v>1</v>
      </c>
      <c r="C194" s="6">
        <v>39460.841</v>
      </c>
      <c r="D194" s="6">
        <v>198.30445504080001</v>
      </c>
      <c r="E194" s="6">
        <v>39460.841</v>
      </c>
      <c r="F194" s="6">
        <v>107.4378414975</v>
      </c>
      <c r="G194" s="6">
        <v>19.4008680309</v>
      </c>
      <c r="H194" s="1">
        <v>13046.525969157899</v>
      </c>
      <c r="I194" s="1">
        <v>3594.2880206829</v>
      </c>
      <c r="J194" s="1">
        <v>88.036973466700005</v>
      </c>
      <c r="K194" s="1">
        <v>9452.2379484749999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39460.841</v>
      </c>
      <c r="D195" s="6">
        <v>198.54135519979999</v>
      </c>
      <c r="E195" s="6">
        <v>39460.841</v>
      </c>
      <c r="F195" s="6">
        <v>107.5581797734</v>
      </c>
      <c r="G195" s="6">
        <v>19.418796875400002</v>
      </c>
      <c r="H195" s="1">
        <v>13076.8670387155</v>
      </c>
      <c r="I195" s="1">
        <v>3609.1566065730999</v>
      </c>
      <c r="J195" s="1">
        <v>88.139382897999994</v>
      </c>
      <c r="K195" s="1">
        <v>9467.7104321422994</v>
      </c>
    </row>
    <row r="196" spans="1:11" x14ac:dyDescent="0.35">
      <c r="A196">
        <f t="shared" si="2"/>
        <v>2031</v>
      </c>
      <c r="B196">
        <f t="shared" si="3"/>
        <v>3</v>
      </c>
      <c r="C196" s="6">
        <v>39460.841</v>
      </c>
      <c r="D196" s="6">
        <v>198.7734570339</v>
      </c>
      <c r="E196" s="6">
        <v>39460.841</v>
      </c>
      <c r="F196" s="6">
        <v>107.678346871</v>
      </c>
      <c r="G196" s="6">
        <v>19.435993999800001</v>
      </c>
      <c r="H196" s="1">
        <v>13107.4054944133</v>
      </c>
      <c r="I196" s="1">
        <v>3624.1399907508999</v>
      </c>
      <c r="J196" s="1">
        <v>88.242352871199998</v>
      </c>
      <c r="K196" s="1">
        <v>9483.2655036624001</v>
      </c>
    </row>
    <row r="197" spans="1:11" x14ac:dyDescent="0.35">
      <c r="A197">
        <f t="shared" si="2"/>
        <v>2031</v>
      </c>
      <c r="B197">
        <f t="shared" si="3"/>
        <v>4</v>
      </c>
      <c r="C197" s="6">
        <v>39385.262999999999</v>
      </c>
      <c r="D197" s="6">
        <v>199.00555886789999</v>
      </c>
      <c r="E197" s="6">
        <v>39385.262999999999</v>
      </c>
      <c r="F197" s="6">
        <v>107.79851396869999</v>
      </c>
      <c r="G197" s="6">
        <v>19.453191124300002</v>
      </c>
      <c r="H197" s="1">
        <v>13137.943950111099</v>
      </c>
      <c r="I197" s="1">
        <v>3639.1233749285998</v>
      </c>
      <c r="J197" s="1">
        <v>88.345322844400002</v>
      </c>
      <c r="K197" s="1">
        <v>9498.8205751825008</v>
      </c>
    </row>
    <row r="198" spans="1:11" x14ac:dyDescent="0.35">
      <c r="A198">
        <f t="shared" si="2"/>
        <v>2031</v>
      </c>
      <c r="B198">
        <f t="shared" si="3"/>
        <v>5</v>
      </c>
      <c r="C198" s="6">
        <v>39385.262999999999</v>
      </c>
      <c r="D198" s="6">
        <v>199.237660702</v>
      </c>
      <c r="E198" s="6">
        <v>39385.262999999999</v>
      </c>
      <c r="F198" s="6">
        <v>107.9186810663</v>
      </c>
      <c r="G198" s="6">
        <v>19.470388248700001</v>
      </c>
      <c r="H198" s="1">
        <v>13168.4824058089</v>
      </c>
      <c r="I198" s="1">
        <v>3654.1067591063002</v>
      </c>
      <c r="J198" s="1">
        <v>88.448292817600006</v>
      </c>
      <c r="K198" s="1">
        <v>9514.3756467025996</v>
      </c>
    </row>
    <row r="199" spans="1:11" x14ac:dyDescent="0.35">
      <c r="A199">
        <f t="shared" si="2"/>
        <v>2031</v>
      </c>
      <c r="B199">
        <f t="shared" si="3"/>
        <v>6</v>
      </c>
      <c r="C199" s="6">
        <v>39385.262999999999</v>
      </c>
      <c r="D199" s="6">
        <v>199.4682202173</v>
      </c>
      <c r="E199" s="6">
        <v>39385.262999999999</v>
      </c>
      <c r="F199" s="6">
        <v>108.03867698569999</v>
      </c>
      <c r="G199" s="6">
        <v>19.486880879800001</v>
      </c>
      <c r="H199" s="1">
        <v>13199.2217723995</v>
      </c>
      <c r="I199" s="1">
        <v>3669.2042056851001</v>
      </c>
      <c r="J199" s="1">
        <v>88.551796105899996</v>
      </c>
      <c r="K199" s="1">
        <v>9530.0175667143994</v>
      </c>
    </row>
    <row r="200" spans="1:11" x14ac:dyDescent="0.35">
      <c r="A200">
        <f t="shared" si="2"/>
        <v>2031</v>
      </c>
      <c r="B200">
        <f t="shared" si="3"/>
        <v>7</v>
      </c>
      <c r="C200" s="6">
        <v>39582.678999999996</v>
      </c>
      <c r="D200" s="6">
        <v>199.6987797326</v>
      </c>
      <c r="E200" s="6">
        <v>39582.678999999996</v>
      </c>
      <c r="F200" s="6">
        <v>108.15867290520001</v>
      </c>
      <c r="G200" s="6">
        <v>19.503373510900001</v>
      </c>
      <c r="H200" s="1">
        <v>13229.96113899</v>
      </c>
      <c r="I200" s="1">
        <v>3684.3016522639</v>
      </c>
      <c r="J200" s="1">
        <v>88.655299394300002</v>
      </c>
      <c r="K200" s="1">
        <v>9545.6594867261992</v>
      </c>
    </row>
    <row r="201" spans="1:11" x14ac:dyDescent="0.35">
      <c r="A201">
        <f t="shared" si="2"/>
        <v>2031</v>
      </c>
      <c r="B201">
        <f t="shared" si="3"/>
        <v>8</v>
      </c>
      <c r="C201" s="6">
        <v>39582.678999999996</v>
      </c>
      <c r="D201" s="6">
        <v>199.9293392479</v>
      </c>
      <c r="E201" s="6">
        <v>39582.678999999996</v>
      </c>
      <c r="F201" s="6">
        <v>108.2786688246</v>
      </c>
      <c r="G201" s="6">
        <v>19.519866142000001</v>
      </c>
      <c r="H201" s="1">
        <v>13260.7005055806</v>
      </c>
      <c r="I201" s="1">
        <v>3699.3990988425999</v>
      </c>
      <c r="J201" s="1">
        <v>88.758802682600006</v>
      </c>
      <c r="K201" s="1">
        <v>9561.3014067380009</v>
      </c>
    </row>
    <row r="202" spans="1:11" x14ac:dyDescent="0.35">
      <c r="A202">
        <f t="shared" si="2"/>
        <v>2031</v>
      </c>
      <c r="B202">
        <f t="shared" si="3"/>
        <v>9</v>
      </c>
      <c r="C202" s="6">
        <v>39582.678999999996</v>
      </c>
      <c r="D202" s="6">
        <v>200.15352384569999</v>
      </c>
      <c r="E202" s="6">
        <v>39582.678999999996</v>
      </c>
      <c r="F202" s="6">
        <v>108.39856203719999</v>
      </c>
      <c r="G202" s="6">
        <v>19.5356883133</v>
      </c>
      <c r="H202" s="1">
        <v>13291.6337335589</v>
      </c>
      <c r="I202" s="1">
        <v>3714.6109757657</v>
      </c>
      <c r="J202" s="1">
        <v>88.862873723800007</v>
      </c>
      <c r="K202" s="1">
        <v>9577.0227577932001</v>
      </c>
    </row>
    <row r="203" spans="1:11" x14ac:dyDescent="0.35">
      <c r="A203">
        <f t="shared" si="2"/>
        <v>2031</v>
      </c>
      <c r="B203">
        <f t="shared" si="3"/>
        <v>10</v>
      </c>
      <c r="C203" s="6">
        <v>39828.404000000002</v>
      </c>
      <c r="D203" s="6">
        <v>200.3777084436</v>
      </c>
      <c r="E203" s="6">
        <v>39828.404000000002</v>
      </c>
      <c r="F203" s="6">
        <v>108.5184552497</v>
      </c>
      <c r="G203" s="6">
        <v>19.551510484600001</v>
      </c>
      <c r="H203" s="1">
        <v>13322.566961537201</v>
      </c>
      <c r="I203" s="1">
        <v>3729.8228526887001</v>
      </c>
      <c r="J203" s="1">
        <v>88.966944765099996</v>
      </c>
      <c r="K203" s="1">
        <v>9592.7441088484993</v>
      </c>
    </row>
    <row r="204" spans="1:11" x14ac:dyDescent="0.35">
      <c r="A204">
        <f t="shared" si="2"/>
        <v>2031</v>
      </c>
      <c r="B204">
        <f t="shared" si="3"/>
        <v>11</v>
      </c>
      <c r="C204" s="6">
        <v>39828.404000000002</v>
      </c>
      <c r="D204" s="6">
        <v>200.60189304139999</v>
      </c>
      <c r="E204" s="6">
        <v>39828.404000000002</v>
      </c>
      <c r="F204" s="6">
        <v>108.6383484622</v>
      </c>
      <c r="G204" s="6">
        <v>19.5673326559</v>
      </c>
      <c r="H204" s="1">
        <v>13353.5001895155</v>
      </c>
      <c r="I204" s="1">
        <v>3745.0347296117002</v>
      </c>
      <c r="J204" s="1">
        <v>89.071015806299997</v>
      </c>
      <c r="K204" s="1">
        <v>9608.4654599038004</v>
      </c>
    </row>
    <row r="205" spans="1:11" x14ac:dyDescent="0.35">
      <c r="A205">
        <f t="shared" si="2"/>
        <v>2031</v>
      </c>
      <c r="B205">
        <f t="shared" si="3"/>
        <v>12</v>
      </c>
      <c r="C205" s="6">
        <v>39828.404000000002</v>
      </c>
      <c r="D205" s="6">
        <v>200.84211172959999</v>
      </c>
      <c r="E205" s="6">
        <v>39828.404000000002</v>
      </c>
      <c r="F205" s="6">
        <v>108.7603045937</v>
      </c>
      <c r="G205" s="6">
        <v>19.585448817900001</v>
      </c>
      <c r="H205" s="1">
        <v>13384.7002781189</v>
      </c>
      <c r="I205" s="1">
        <v>3760.6561565177999</v>
      </c>
      <c r="J205" s="1">
        <v>89.174855775799998</v>
      </c>
      <c r="K205" s="1">
        <v>9624.0441216011004</v>
      </c>
    </row>
    <row r="206" spans="1:11" x14ac:dyDescent="0.35">
      <c r="A206">
        <f t="shared" si="2"/>
        <v>2032</v>
      </c>
      <c r="B206">
        <f t="shared" si="3"/>
        <v>1</v>
      </c>
      <c r="C206" s="6">
        <v>40160.517</v>
      </c>
      <c r="D206" s="6">
        <v>201.08233041779999</v>
      </c>
      <c r="E206" s="6">
        <v>40160.517</v>
      </c>
      <c r="F206" s="6">
        <v>108.8822607252</v>
      </c>
      <c r="G206" s="6">
        <v>19.603564980000002</v>
      </c>
      <c r="H206" s="1">
        <v>13415.9003667222</v>
      </c>
      <c r="I206" s="1">
        <v>3776.2775834239001</v>
      </c>
      <c r="J206" s="1">
        <v>89.278695745199997</v>
      </c>
      <c r="K206" s="1">
        <v>9639.6227832984005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40160.517</v>
      </c>
      <c r="D207" s="6">
        <v>201.322549106</v>
      </c>
      <c r="E207" s="6">
        <v>40160.517</v>
      </c>
      <c r="F207" s="6">
        <v>109.0042168567</v>
      </c>
      <c r="G207" s="6">
        <v>19.621681142</v>
      </c>
      <c r="H207" s="1">
        <v>13447.100455325601</v>
      </c>
      <c r="I207" s="1">
        <v>3791.8990103299998</v>
      </c>
      <c r="J207" s="1">
        <v>89.382535714699998</v>
      </c>
      <c r="K207" s="1">
        <v>9655.2014449957005</v>
      </c>
    </row>
    <row r="208" spans="1:11" x14ac:dyDescent="0.35">
      <c r="A208">
        <f t="shared" si="4"/>
        <v>2032</v>
      </c>
      <c r="B208">
        <f t="shared" si="3"/>
        <v>3</v>
      </c>
      <c r="C208" s="6">
        <v>40160.517</v>
      </c>
      <c r="D208" s="6">
        <v>201.55790225370001</v>
      </c>
      <c r="E208" s="6">
        <v>40160.517</v>
      </c>
      <c r="F208" s="6">
        <v>109.1259995086</v>
      </c>
      <c r="G208" s="6">
        <v>19.639057939099999</v>
      </c>
      <c r="H208" s="1">
        <v>13478.503518483099</v>
      </c>
      <c r="I208" s="1">
        <v>3807.6410481045</v>
      </c>
      <c r="J208" s="1">
        <v>89.486941569600006</v>
      </c>
      <c r="K208" s="1">
        <v>9670.8624703786008</v>
      </c>
    </row>
    <row r="209" spans="1:11" x14ac:dyDescent="0.35">
      <c r="A209">
        <f t="shared" si="4"/>
        <v>2032</v>
      </c>
      <c r="B209">
        <f t="shared" si="3"/>
        <v>4</v>
      </c>
      <c r="C209" s="6">
        <v>40083.597999999998</v>
      </c>
      <c r="D209" s="6">
        <v>201.7932554013</v>
      </c>
      <c r="E209" s="6">
        <v>40083.597999999998</v>
      </c>
      <c r="F209" s="6">
        <v>109.2477821606</v>
      </c>
      <c r="G209" s="6">
        <v>19.6564347361</v>
      </c>
      <c r="H209" s="1">
        <v>13509.9065816406</v>
      </c>
      <c r="I209" s="1">
        <v>3823.3830858790998</v>
      </c>
      <c r="J209" s="1">
        <v>89.5913474245</v>
      </c>
      <c r="K209" s="1">
        <v>9686.5234957615994</v>
      </c>
    </row>
    <row r="210" spans="1:11" x14ac:dyDescent="0.35">
      <c r="A210">
        <f t="shared" si="4"/>
        <v>2032</v>
      </c>
      <c r="B210">
        <f t="shared" si="3"/>
        <v>5</v>
      </c>
      <c r="C210" s="6">
        <v>40083.597999999998</v>
      </c>
      <c r="D210" s="6">
        <v>202.0286085489</v>
      </c>
      <c r="E210" s="6">
        <v>40083.597999999998</v>
      </c>
      <c r="F210" s="6">
        <v>109.3695648125</v>
      </c>
      <c r="G210" s="6">
        <v>19.673811533199999</v>
      </c>
      <c r="H210" s="1">
        <v>13541.309644798101</v>
      </c>
      <c r="I210" s="1">
        <v>3839.1251236536</v>
      </c>
      <c r="J210" s="1">
        <v>89.695753279399995</v>
      </c>
      <c r="K210" s="1">
        <v>9702.1845211444997</v>
      </c>
    </row>
    <row r="211" spans="1:11" x14ac:dyDescent="0.35">
      <c r="A211">
        <f t="shared" si="4"/>
        <v>2032</v>
      </c>
      <c r="B211">
        <f t="shared" si="3"/>
        <v>6</v>
      </c>
      <c r="C211" s="6">
        <v>40083.597999999998</v>
      </c>
      <c r="D211" s="6">
        <v>202.2623977728</v>
      </c>
      <c r="E211" s="6">
        <v>40083.597999999998</v>
      </c>
      <c r="F211" s="6">
        <v>109.4911739849</v>
      </c>
      <c r="G211" s="6">
        <v>19.690476476499999</v>
      </c>
      <c r="H211" s="1">
        <v>13572.919307055299</v>
      </c>
      <c r="I211" s="1">
        <v>3854.98699915</v>
      </c>
      <c r="J211" s="1">
        <v>89.800697508400006</v>
      </c>
      <c r="K211" s="1">
        <v>9717.9323079052992</v>
      </c>
    </row>
    <row r="212" spans="1:11" x14ac:dyDescent="0.35">
      <c r="A212">
        <f t="shared" si="4"/>
        <v>2032</v>
      </c>
      <c r="B212">
        <f t="shared" si="3"/>
        <v>7</v>
      </c>
      <c r="C212" s="6">
        <v>40284.514999999999</v>
      </c>
      <c r="D212" s="6">
        <v>202.4961869967</v>
      </c>
      <c r="E212" s="6">
        <v>40284.514999999999</v>
      </c>
      <c r="F212" s="6">
        <v>109.6127831573</v>
      </c>
      <c r="G212" s="6">
        <v>19.707141419799999</v>
      </c>
      <c r="H212" s="1">
        <v>13604.5289693125</v>
      </c>
      <c r="I212" s="1">
        <v>3870.8488746464</v>
      </c>
      <c r="J212" s="1">
        <v>89.905641737500005</v>
      </c>
      <c r="K212" s="1">
        <v>9733.6800946661006</v>
      </c>
    </row>
    <row r="213" spans="1:11" x14ac:dyDescent="0.35">
      <c r="A213">
        <f t="shared" si="4"/>
        <v>2032</v>
      </c>
      <c r="B213">
        <f t="shared" si="3"/>
        <v>8</v>
      </c>
      <c r="C213" s="6">
        <v>40284.514999999999</v>
      </c>
      <c r="D213" s="6">
        <v>202.72997622060001</v>
      </c>
      <c r="E213" s="6">
        <v>40284.514999999999</v>
      </c>
      <c r="F213" s="6">
        <v>109.7343923297</v>
      </c>
      <c r="G213" s="6">
        <v>19.7238063631</v>
      </c>
      <c r="H213" s="1">
        <v>13636.1386315698</v>
      </c>
      <c r="I213" s="1">
        <v>3886.7107501428</v>
      </c>
      <c r="J213" s="1">
        <v>90.010585966600004</v>
      </c>
      <c r="K213" s="1">
        <v>9749.4278814269001</v>
      </c>
    </row>
    <row r="214" spans="1:11" x14ac:dyDescent="0.35">
      <c r="A214">
        <f t="shared" si="4"/>
        <v>2032</v>
      </c>
      <c r="B214">
        <f t="shared" si="3"/>
        <v>9</v>
      </c>
      <c r="C214" s="6">
        <v>40284.514999999999</v>
      </c>
      <c r="D214" s="6">
        <v>202.95730122629999</v>
      </c>
      <c r="E214" s="6">
        <v>40284.514999999999</v>
      </c>
      <c r="F214" s="6">
        <v>109.8558974143</v>
      </c>
      <c r="G214" s="6">
        <v>19.739793841699999</v>
      </c>
      <c r="H214" s="1">
        <v>13667.9476438355</v>
      </c>
      <c r="I214" s="1">
        <v>3902.6928499343999</v>
      </c>
      <c r="J214" s="1">
        <v>90.116103572599997</v>
      </c>
      <c r="K214" s="1">
        <v>9765.2547939011001</v>
      </c>
    </row>
    <row r="215" spans="1:11" x14ac:dyDescent="0.35">
      <c r="A215">
        <f t="shared" si="4"/>
        <v>2032</v>
      </c>
      <c r="B215">
        <f t="shared" si="3"/>
        <v>10</v>
      </c>
      <c r="C215" s="6">
        <v>40534.597000000002</v>
      </c>
      <c r="D215" s="6">
        <v>203.184626232</v>
      </c>
      <c r="E215" s="6">
        <v>40534.597000000002</v>
      </c>
      <c r="F215" s="6">
        <v>109.97740249899999</v>
      </c>
      <c r="G215" s="6">
        <v>19.755781320299999</v>
      </c>
      <c r="H215" s="1">
        <v>13699.756656101201</v>
      </c>
      <c r="I215" s="1">
        <v>3918.6749497259998</v>
      </c>
      <c r="J215" s="1">
        <v>90.221621178700005</v>
      </c>
      <c r="K215" s="1">
        <v>9781.0817063752002</v>
      </c>
    </row>
    <row r="216" spans="1:11" x14ac:dyDescent="0.35">
      <c r="A216">
        <f t="shared" si="4"/>
        <v>2032</v>
      </c>
      <c r="B216">
        <f t="shared" si="3"/>
        <v>11</v>
      </c>
      <c r="C216" s="6">
        <v>40534.597000000002</v>
      </c>
      <c r="D216" s="6">
        <v>203.4119512378</v>
      </c>
      <c r="E216" s="6">
        <v>40534.597000000002</v>
      </c>
      <c r="F216" s="6">
        <v>110.0989075836</v>
      </c>
      <c r="G216" s="6">
        <v>19.771768798899998</v>
      </c>
      <c r="H216" s="1">
        <v>13731.5656683669</v>
      </c>
      <c r="I216" s="1">
        <v>3934.6570495176002</v>
      </c>
      <c r="J216" s="1">
        <v>90.327138784699997</v>
      </c>
      <c r="K216" s="1">
        <v>9796.9086188493002</v>
      </c>
    </row>
    <row r="217" spans="1:11" x14ac:dyDescent="0.35">
      <c r="A217">
        <f t="shared" si="4"/>
        <v>2032</v>
      </c>
      <c r="B217">
        <f t="shared" si="3"/>
        <v>12</v>
      </c>
      <c r="C217" s="6">
        <v>40534.597000000002</v>
      </c>
      <c r="D217" s="6">
        <v>203.4119512378</v>
      </c>
      <c r="E217" s="6">
        <v>40534.597000000002</v>
      </c>
      <c r="F217" s="6">
        <v>110.0989075836</v>
      </c>
      <c r="G217" s="6">
        <v>19.771768798899998</v>
      </c>
      <c r="H217" s="1">
        <v>13731.5656683669</v>
      </c>
      <c r="I217" s="1">
        <v>3934.6570495176002</v>
      </c>
      <c r="J217" s="1">
        <v>90.327138784699997</v>
      </c>
      <c r="K217" s="1">
        <v>9796.9086188493002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topLeftCell="A153" workbookViewId="0">
      <selection activeCell="G6" sqref="G6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opLeftCell="A175" workbookViewId="0">
      <selection activeCell="J183" sqref="J183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L2" sqref="L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C2" sqref="C2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B26" sqref="B26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1.0099843219556783</v>
      </c>
      <c r="D2" s="1">
        <f>'1.Economic Data'!H26/'1.Economic Data'!$H$2</f>
        <v>1.06392934173439</v>
      </c>
      <c r="E2" s="1">
        <f>'1.Economic Data'!F26/'1.Economic Data'!$F$2</f>
        <v>1.0367761992918887</v>
      </c>
      <c r="F2" s="1">
        <f>'1.Economic Data'!J26/'1.Economic Data'!$J$2</f>
        <v>1.0519074505771726</v>
      </c>
      <c r="G2" s="1">
        <f>'1.Economic Data'!K26/'1.Economic Data'!$K$2</f>
        <v>1.0498611233114974</v>
      </c>
      <c r="H2" s="1">
        <f>'1.Economic Data'!G26/'1.Economic Data'!$G$2</f>
        <v>0.9765267730127718</v>
      </c>
      <c r="I2" s="1">
        <f>'1.Economic Data'!I26/'1.Economic Data'!$I$2</f>
        <v>1.1004079078850701</v>
      </c>
      <c r="J2" s="1">
        <f>'1.Economic Data'!D26/'1.Economic Data'!$D$2</f>
        <v>1.046123657092634</v>
      </c>
      <c r="L2" s="1">
        <f>C2</f>
        <v>1.0099843219556783</v>
      </c>
      <c r="M2">
        <f>(F2^(0.8))*(D2^(0.2))</f>
        <v>1.0543009120546758</v>
      </c>
      <c r="N2">
        <f>(H2^(0.8))*(I2^(0.2))</f>
        <v>1.000133706843924</v>
      </c>
      <c r="O2">
        <f>(M2^(0.5))*(N2^(0.5))</f>
        <v>1.0268602043619046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1.0099843219556783</v>
      </c>
      <c r="D3" s="1">
        <f>'1.Economic Data'!H27/'1.Economic Data'!$H$2</f>
        <v>1.069899427314823</v>
      </c>
      <c r="E3" s="1">
        <f>'1.Economic Data'!F27/'1.Economic Data'!$F$2</f>
        <v>1.0356852163552104</v>
      </c>
      <c r="F3" s="1">
        <f>'1.Economic Data'!J27/'1.Economic Data'!$J$2</f>
        <v>1.0518204780620706</v>
      </c>
      <c r="G3" s="1">
        <f>'1.Economic Data'!K27/'1.Economic Data'!$K$2</f>
        <v>1.0535826642503339</v>
      </c>
      <c r="H3" s="1">
        <f>'1.Economic Data'!G27/'1.Economic Data'!$G$2</f>
        <v>0.97143803399210449</v>
      </c>
      <c r="I3" s="1">
        <f>'1.Economic Data'!I27/'1.Economic Data'!$I$2</f>
        <v>1.1122084179005594</v>
      </c>
      <c r="J3" s="1">
        <f>'1.Economic Data'!D27/'1.Economic Data'!$D$2</f>
        <v>1.0479652812123823</v>
      </c>
      <c r="L3" s="1">
        <f t="shared" ref="L3:L66" si="0">C3</f>
        <v>1.0099843219556783</v>
      </c>
      <c r="M3">
        <f t="shared" ref="M3:M66" si="1">(F3^(0.8))*(D3^(0.2))</f>
        <v>1.0554116616094691</v>
      </c>
      <c r="N3">
        <f t="shared" ref="N3:N66" si="2">(H3^(0.8))*(I3^(0.2))</f>
        <v>0.9980891121254355</v>
      </c>
      <c r="O3">
        <f t="shared" ref="O3:O66" si="3">(M3^(0.5))*(N3^(0.5))</f>
        <v>1.0263502756187217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1.0099843219556783</v>
      </c>
      <c r="D4" s="1">
        <f>'1.Economic Data'!H28/'1.Economic Data'!$H$2</f>
        <v>1.0723547715294091</v>
      </c>
      <c r="E4" s="1">
        <f>'1.Economic Data'!F28/'1.Economic Data'!$F$2</f>
        <v>1.0404407827731057</v>
      </c>
      <c r="F4" s="1">
        <f>'1.Economic Data'!J28/'1.Economic Data'!$J$2</f>
        <v>1.0610587202545692</v>
      </c>
      <c r="G4" s="1">
        <f>'1.Economic Data'!K28/'1.Economic Data'!$K$2</f>
        <v>1.055737899433973</v>
      </c>
      <c r="H4" s="1">
        <f>'1.Economic Data'!G28/'1.Economic Data'!$G$2</f>
        <v>0.95834453832328825</v>
      </c>
      <c r="I4" s="1">
        <f>'1.Economic Data'!I28/'1.Economic Data'!$I$2</f>
        <v>1.115441937915997</v>
      </c>
      <c r="J4" s="1">
        <f>'1.Economic Data'!D28/'1.Economic Data'!$D$2</f>
        <v>1.049774115967808</v>
      </c>
      <c r="L4" s="1">
        <f t="shared" si="0"/>
        <v>1.0099843219556783</v>
      </c>
      <c r="M4">
        <f t="shared" si="1"/>
        <v>1.0633083708700468</v>
      </c>
      <c r="N4">
        <f t="shared" si="2"/>
        <v>0.98788577407025302</v>
      </c>
      <c r="O4">
        <f t="shared" si="3"/>
        <v>1.0249035140111171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1.0094298124371555</v>
      </c>
      <c r="D5" s="1">
        <f>'1.Economic Data'!H29/'1.Economic Data'!$H$2</f>
        <v>1.0748101157439849</v>
      </c>
      <c r="E5" s="1">
        <f>'1.Economic Data'!F29/'1.Economic Data'!$F$2</f>
        <v>1.0451963491898819</v>
      </c>
      <c r="F5" s="1">
        <f>'1.Economic Data'!J29/'1.Economic Data'!$J$2</f>
        <v>1.0702969624456677</v>
      </c>
      <c r="G5" s="1">
        <f>'1.Economic Data'!K29/'1.Economic Data'!$K$2</f>
        <v>1.0578931346176124</v>
      </c>
      <c r="H5" s="1">
        <f>'1.Economic Data'!G29/'1.Economic Data'!$G$2</f>
        <v>0.94525104265447191</v>
      </c>
      <c r="I5" s="1">
        <f>'1.Economic Data'!I29/'1.Economic Data'!$I$2</f>
        <v>1.1186754579313976</v>
      </c>
      <c r="J5" s="1">
        <f>'1.Economic Data'!D29/'1.Economic Data'!$D$2</f>
        <v>1.0515829507232335</v>
      </c>
      <c r="L5" s="1">
        <f t="shared" si="0"/>
        <v>1.0094298124371555</v>
      </c>
      <c r="M5">
        <f t="shared" si="1"/>
        <v>1.0711980744859708</v>
      </c>
      <c r="N5">
        <f t="shared" si="2"/>
        <v>0.97763908107772712</v>
      </c>
      <c r="O5">
        <f t="shared" si="3"/>
        <v>1.0233499407302935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1.0094298124371555</v>
      </c>
      <c r="D6" s="1">
        <f>'1.Economic Data'!H30/'1.Economic Data'!$H$2</f>
        <v>1.0772654599585711</v>
      </c>
      <c r="E6" s="1">
        <f>'1.Economic Data'!F30/'1.Economic Data'!$F$2</f>
        <v>1.049951915607777</v>
      </c>
      <c r="F6" s="1">
        <f>'1.Economic Data'!J30/'1.Economic Data'!$J$2</f>
        <v>1.0795352046381663</v>
      </c>
      <c r="G6" s="1">
        <f>'1.Economic Data'!K30/'1.Economic Data'!$K$2</f>
        <v>1.0600483698012519</v>
      </c>
      <c r="H6" s="1">
        <f>'1.Economic Data'!G30/'1.Economic Data'!$G$2</f>
        <v>0.93215754698565589</v>
      </c>
      <c r="I6" s="1">
        <f>'1.Economic Data'!I30/'1.Economic Data'!$I$2</f>
        <v>1.1219089779468352</v>
      </c>
      <c r="J6" s="1">
        <f>'1.Economic Data'!D30/'1.Economic Data'!$D$2</f>
        <v>1.053391785478659</v>
      </c>
      <c r="L6" s="1">
        <f t="shared" si="0"/>
        <v>1.0094298124371555</v>
      </c>
      <c r="M6">
        <f t="shared" si="1"/>
        <v>1.0790808734451831</v>
      </c>
      <c r="N6">
        <f t="shared" si="2"/>
        <v>0.9673485405144453</v>
      </c>
      <c r="O6">
        <f t="shared" si="3"/>
        <v>1.0216884593770503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1.0094298124371555</v>
      </c>
      <c r="D7" s="1">
        <f>'1.Economic Data'!H31/'1.Economic Data'!$H$2</f>
        <v>1.0746990719802343</v>
      </c>
      <c r="E7" s="1">
        <f>'1.Economic Data'!F31/'1.Economic Data'!$F$2</f>
        <v>1.0584348174826084</v>
      </c>
      <c r="F7" s="1">
        <f>'1.Economic Data'!J31/'1.Economic Data'!$J$2</f>
        <v>1.0800545728961564</v>
      </c>
      <c r="G7" s="1">
        <f>'1.Economic Data'!K31/'1.Economic Data'!$K$2</f>
        <v>1.0616044653996286</v>
      </c>
      <c r="H7" s="1">
        <f>'1.Economic Data'!G31/'1.Economic Data'!$G$2</f>
        <v>0.97234954697602327</v>
      </c>
      <c r="I7" s="1">
        <f>'1.Economic Data'!I31/'1.Economic Data'!$I$2</f>
        <v>1.1086530850619492</v>
      </c>
      <c r="J7" s="1">
        <f>'1.Economic Data'!D31/'1.Economic Data'!$D$2</f>
        <v>1.0550933117555952</v>
      </c>
      <c r="L7" s="1">
        <f t="shared" si="0"/>
        <v>1.0094298124371555</v>
      </c>
      <c r="M7">
        <f t="shared" si="1"/>
        <v>1.0789813419304066</v>
      </c>
      <c r="N7">
        <f t="shared" si="2"/>
        <v>0.9981988539902078</v>
      </c>
      <c r="O7">
        <f t="shared" si="3"/>
        <v>1.037804383779404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1.0193780255220128</v>
      </c>
      <c r="D8" s="1">
        <f>'1.Economic Data'!H32/'1.Economic Data'!$H$2</f>
        <v>1.0721326840019079</v>
      </c>
      <c r="E8" s="1">
        <f>'1.Economic Data'!F32/'1.Economic Data'!$F$2</f>
        <v>1.0669177193585586</v>
      </c>
      <c r="F8" s="1">
        <f>'1.Economic Data'!J32/'1.Economic Data'!$J$2</f>
        <v>1.0805739411541464</v>
      </c>
      <c r="G8" s="1">
        <f>'1.Economic Data'!K32/'1.Economic Data'!$K$2</f>
        <v>1.0631605609980195</v>
      </c>
      <c r="H8" s="1">
        <f>'1.Economic Data'!G32/'1.Economic Data'!$G$2</f>
        <v>1.0125415469719654</v>
      </c>
      <c r="I8" s="1">
        <f>'1.Economic Data'!I32/'1.Economic Data'!$I$2</f>
        <v>1.0953971921770631</v>
      </c>
      <c r="J8" s="1">
        <f>'1.Economic Data'!D32/'1.Economic Data'!$D$2</f>
        <v>1.0567948380331817</v>
      </c>
      <c r="L8" s="1">
        <f t="shared" si="0"/>
        <v>1.0193780255220128</v>
      </c>
      <c r="M8">
        <f t="shared" si="1"/>
        <v>1.0788803895301622</v>
      </c>
      <c r="N8">
        <f t="shared" si="2"/>
        <v>1.0285954682241776</v>
      </c>
      <c r="O8">
        <f t="shared" si="3"/>
        <v>1.0534379333528201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1.0193780255220128</v>
      </c>
      <c r="D9" s="1">
        <f>'1.Economic Data'!H33/'1.Economic Data'!$H$2</f>
        <v>1.0695662960235712</v>
      </c>
      <c r="E9" s="1">
        <f>'1.Economic Data'!F33/'1.Economic Data'!$F$2</f>
        <v>1.07540062123339</v>
      </c>
      <c r="F9" s="1">
        <f>'1.Economic Data'!J33/'1.Economic Data'!$J$2</f>
        <v>1.0810933094121362</v>
      </c>
      <c r="G9" s="1">
        <f>'1.Economic Data'!K33/'1.Economic Data'!$K$2</f>
        <v>1.0647166565963961</v>
      </c>
      <c r="H9" s="1">
        <f>'1.Economic Data'!G33/'1.Economic Data'!$G$2</f>
        <v>1.0527335469623327</v>
      </c>
      <c r="I9" s="1">
        <f>'1.Economic Data'!I33/'1.Economic Data'!$I$2</f>
        <v>1.0821412992921773</v>
      </c>
      <c r="J9" s="1">
        <f>'1.Economic Data'!D33/'1.Economic Data'!$D$2</f>
        <v>1.0584963643101177</v>
      </c>
      <c r="L9" s="1">
        <f t="shared" si="0"/>
        <v>1.0193780255220128</v>
      </c>
      <c r="M9">
        <f t="shared" si="1"/>
        <v>1.0787780109394176</v>
      </c>
      <c r="N9">
        <f t="shared" si="2"/>
        <v>1.0585504582078353</v>
      </c>
      <c r="O9">
        <f t="shared" si="3"/>
        <v>1.068616375405345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1.0193780255220128</v>
      </c>
      <c r="D10" s="1">
        <f>'1.Economic Data'!H34/'1.Economic Data'!$H$2</f>
        <v>1.0725911544872078</v>
      </c>
      <c r="E10" s="1">
        <f>'1.Economic Data'!F34/'1.Economic Data'!$F$2</f>
        <v>1.0721874008826304</v>
      </c>
      <c r="F10" s="1">
        <f>'1.Economic Data'!J34/'1.Economic Data'!$J$2</f>
        <v>1.0667505981208201</v>
      </c>
      <c r="G10" s="1">
        <f>'1.Economic Data'!K34/'1.Economic Data'!$K$2</f>
        <v>1.0663800077718506</v>
      </c>
      <c r="H10" s="1">
        <f>'1.Economic Data'!G34/'1.Economic Data'!$G$2</f>
        <v>1.0938355938270059</v>
      </c>
      <c r="I10" s="1">
        <f>'1.Economic Data'!I34/'1.Economic Data'!$I$2</f>
        <v>1.0886965147764056</v>
      </c>
      <c r="J10" s="1">
        <f>'1.Economic Data'!D34/'1.Economic Data'!$D$2</f>
        <v>1.0602694288501551</v>
      </c>
      <c r="L10" s="1">
        <f t="shared" si="0"/>
        <v>1.0193780255220128</v>
      </c>
      <c r="M10">
        <f t="shared" si="1"/>
        <v>1.0679161595597635</v>
      </c>
      <c r="N10">
        <f t="shared" si="2"/>
        <v>1.0928058409925134</v>
      </c>
      <c r="O10">
        <f t="shared" si="3"/>
        <v>1.0802893209030637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1.0275215073804285</v>
      </c>
      <c r="D11" s="1">
        <f>'1.Economic Data'!H35/'1.Economic Data'!$H$2</f>
        <v>1.0756160129508543</v>
      </c>
      <c r="E11" s="1">
        <f>'1.Economic Data'!F35/'1.Economic Data'!$F$2</f>
        <v>1.0689741805318709</v>
      </c>
      <c r="F11" s="1">
        <f>'1.Economic Data'!J35/'1.Economic Data'!$J$2</f>
        <v>1.0524078868309041</v>
      </c>
      <c r="G11" s="1">
        <f>'1.Economic Data'!K35/'1.Economic Data'!$K$2</f>
        <v>1.0680433589473191</v>
      </c>
      <c r="H11" s="1">
        <f>'1.Economic Data'!G35/'1.Economic Data'!$G$2</f>
        <v>1.1349376406861047</v>
      </c>
      <c r="I11" s="1">
        <f>'1.Economic Data'!I35/'1.Economic Data'!$I$2</f>
        <v>1.0952517302606342</v>
      </c>
      <c r="J11" s="1">
        <f>'1.Economic Data'!D35/'1.Economic Data'!$D$2</f>
        <v>1.0620424933901926</v>
      </c>
      <c r="L11" s="1">
        <f t="shared" si="0"/>
        <v>1.0275215073804285</v>
      </c>
      <c r="M11">
        <f t="shared" si="1"/>
        <v>1.0570091019710783</v>
      </c>
      <c r="N11">
        <f t="shared" si="2"/>
        <v>1.1268870535270017</v>
      </c>
      <c r="O11">
        <f t="shared" si="3"/>
        <v>1.0913889647927593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1.0275215073804285</v>
      </c>
      <c r="D12" s="1">
        <f>'1.Economic Data'!H36/'1.Economic Data'!$H$2</f>
        <v>1.0786408714144908</v>
      </c>
      <c r="E12" s="1">
        <f>'1.Economic Data'!F36/'1.Economic Data'!$F$2</f>
        <v>1.0657609601811113</v>
      </c>
      <c r="F12" s="1">
        <f>'1.Economic Data'!J36/'1.Economic Data'!$J$2</f>
        <v>1.038065175539588</v>
      </c>
      <c r="G12" s="1">
        <f>'1.Economic Data'!K36/'1.Economic Data'!$K$2</f>
        <v>1.0697067101227733</v>
      </c>
      <c r="H12" s="1">
        <f>'1.Economic Data'!G36/'1.Economic Data'!$G$2</f>
        <v>1.1760396875507777</v>
      </c>
      <c r="I12" s="1">
        <f>'1.Economic Data'!I36/'1.Economic Data'!$I$2</f>
        <v>1.1018069457448627</v>
      </c>
      <c r="J12" s="1">
        <f>'1.Economic Data'!D36/'1.Economic Data'!$D$2</f>
        <v>1.06381555793023</v>
      </c>
      <c r="L12" s="1">
        <f t="shared" si="0"/>
        <v>1.0275215073804285</v>
      </c>
      <c r="M12">
        <f t="shared" si="1"/>
        <v>1.0460563301336399</v>
      </c>
      <c r="N12">
        <f t="shared" si="2"/>
        <v>1.1608034323496472</v>
      </c>
      <c r="O12">
        <f t="shared" si="3"/>
        <v>1.1019372842635848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1.0275215073804285</v>
      </c>
      <c r="D13" s="1">
        <f>'1.Economic Data'!H37/'1.Economic Data'!$H$2</f>
        <v>1.086479301499748</v>
      </c>
      <c r="E13" s="1">
        <f>'1.Economic Data'!F37/'1.Economic Data'!$F$2</f>
        <v>1.0532508104954335</v>
      </c>
      <c r="F13" s="1">
        <f>'1.Economic Data'!J37/'1.Economic Data'!$J$2</f>
        <v>1.0301942928496077</v>
      </c>
      <c r="G13" s="1">
        <f>'1.Economic Data'!K37/'1.Economic Data'!$K$2</f>
        <v>1.0733005718615896</v>
      </c>
      <c r="H13" s="1">
        <f>'1.Economic Data'!G37/'1.Economic Data'!$G$2</f>
        <v>1.1450569628212812</v>
      </c>
      <c r="I13" s="1">
        <f>'1.Economic Data'!I37/'1.Economic Data'!$I$2</f>
        <v>1.1206514437309745</v>
      </c>
      <c r="J13" s="1">
        <f>'1.Economic Data'!D37/'1.Economic Data'!$D$2</f>
        <v>1.0655856416192018</v>
      </c>
      <c r="L13" s="1">
        <f t="shared" si="0"/>
        <v>1.0275215073804285</v>
      </c>
      <c r="M13">
        <f t="shared" si="1"/>
        <v>1.0412130509757025</v>
      </c>
      <c r="N13">
        <f t="shared" si="2"/>
        <v>1.1401337048065299</v>
      </c>
      <c r="O13">
        <f t="shared" si="3"/>
        <v>1.0895513266027617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1.019086634057635</v>
      </c>
      <c r="D14" s="1">
        <f>'1.Economic Data'!H38/'1.Economic Data'!$H$2</f>
        <v>1.0943177315850152</v>
      </c>
      <c r="E14" s="1">
        <f>'1.Economic Data'!F38/'1.Economic Data'!$F$2</f>
        <v>1.0407406608097558</v>
      </c>
      <c r="F14" s="1">
        <f>'1.Economic Data'!J38/'1.Economic Data'!$J$2</f>
        <v>1.0223234101582275</v>
      </c>
      <c r="G14" s="1">
        <f>'1.Economic Data'!K38/'1.Economic Data'!$K$2</f>
        <v>1.0768944336004056</v>
      </c>
      <c r="H14" s="1">
        <f>'1.Economic Data'!G38/'1.Economic Data'!$G$2</f>
        <v>1.1140742380973594</v>
      </c>
      <c r="I14" s="1">
        <f>'1.Economic Data'!I38/'1.Economic Data'!$I$2</f>
        <v>1.1394959417171229</v>
      </c>
      <c r="J14" s="1">
        <f>'1.Economic Data'!D38/'1.Economic Data'!$D$2</f>
        <v>1.0673557253075232</v>
      </c>
      <c r="L14" s="1">
        <f t="shared" si="0"/>
        <v>1.019086634057635</v>
      </c>
      <c r="M14">
        <f t="shared" si="1"/>
        <v>1.0363330101895949</v>
      </c>
      <c r="N14">
        <f t="shared" si="2"/>
        <v>1.1191127970379182</v>
      </c>
      <c r="O14">
        <f t="shared" si="3"/>
        <v>1.0769278219528005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1.019086634057635</v>
      </c>
      <c r="D15" s="1">
        <f>'1.Economic Data'!H39/'1.Economic Data'!$H$2</f>
        <v>1.1021561616702724</v>
      </c>
      <c r="E15" s="1">
        <f>'1.Economic Data'!F39/'1.Economic Data'!$F$2</f>
        <v>1.0282305111240782</v>
      </c>
      <c r="F15" s="1">
        <f>'1.Economic Data'!J39/'1.Economic Data'!$J$2</f>
        <v>1.0144525274682474</v>
      </c>
      <c r="G15" s="1">
        <f>'1.Economic Data'!K39/'1.Economic Data'!$K$2</f>
        <v>1.0804882953392216</v>
      </c>
      <c r="H15" s="1">
        <f>'1.Economic Data'!G39/'1.Economic Data'!$G$2</f>
        <v>1.0830915133678629</v>
      </c>
      <c r="I15" s="1">
        <f>'1.Economic Data'!I39/'1.Economic Data'!$I$2</f>
        <v>1.1583404397032346</v>
      </c>
      <c r="J15" s="1">
        <f>'1.Economic Data'!D39/'1.Economic Data'!$D$2</f>
        <v>1.0691258089964952</v>
      </c>
      <c r="L15" s="1">
        <f t="shared" si="0"/>
        <v>1.019086634057635</v>
      </c>
      <c r="M15">
        <f t="shared" si="1"/>
        <v>1.0314163448704963</v>
      </c>
      <c r="N15">
        <f t="shared" si="2"/>
        <v>1.097739687858418</v>
      </c>
      <c r="O15">
        <f t="shared" si="3"/>
        <v>1.0640613969457819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1.019086634057635</v>
      </c>
      <c r="D16" s="1">
        <f>'1.Economic Data'!H40/'1.Economic Data'!$H$2</f>
        <v>1.1050182057593139</v>
      </c>
      <c r="E16" s="1">
        <f>'1.Economic Data'!F40/'1.Economic Data'!$F$2</f>
        <v>1.0257851012340558</v>
      </c>
      <c r="F16" s="1">
        <f>'1.Economic Data'!J40/'1.Economic Data'!$J$2</f>
        <v>1.013471649583102</v>
      </c>
      <c r="G16" s="1">
        <f>'1.Economic Data'!K40/'1.Economic Data'!$K$2</f>
        <v>1.0837240872518223</v>
      </c>
      <c r="H16" s="1">
        <f>'1.Economic Data'!G40/'1.Economic Data'!$G$2</f>
        <v>1.0748146483386514</v>
      </c>
      <c r="I16" s="1">
        <f>'1.Economic Data'!I40/'1.Economic Data'!$I$2</f>
        <v>1.1602333642992804</v>
      </c>
      <c r="J16" s="1">
        <f>'1.Economic Data'!D40/'1.Economic Data'!$D$2</f>
        <v>1.0708929118337511</v>
      </c>
      <c r="L16" s="1">
        <f t="shared" si="0"/>
        <v>1.019086634057635</v>
      </c>
      <c r="M16">
        <f t="shared" si="1"/>
        <v>1.0311531438227846</v>
      </c>
      <c r="N16">
        <f t="shared" si="2"/>
        <v>1.091379850411933</v>
      </c>
      <c r="O16">
        <f t="shared" si="3"/>
        <v>1.0608391790733904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1.0077345858819355</v>
      </c>
      <c r="D17" s="1">
        <f>'1.Economic Data'!H41/'1.Economic Data'!$H$2</f>
        <v>1.1078802498483655</v>
      </c>
      <c r="E17" s="1">
        <f>'1.Economic Data'!F41/'1.Economic Data'!$F$2</f>
        <v>1.023339691345152</v>
      </c>
      <c r="F17" s="1">
        <f>'1.Economic Data'!J41/'1.Economic Data'!$J$2</f>
        <v>1.0124907716979565</v>
      </c>
      <c r="G17" s="1">
        <f>'1.Economic Data'!K41/'1.Economic Data'!$K$2</f>
        <v>1.0869598791644373</v>
      </c>
      <c r="H17" s="1">
        <f>'1.Economic Data'!G41/'1.Economic Data'!$G$2</f>
        <v>1.0665377833150145</v>
      </c>
      <c r="I17" s="1">
        <f>'1.Economic Data'!I41/'1.Economic Data'!$I$2</f>
        <v>1.1621262888953263</v>
      </c>
      <c r="J17" s="1">
        <f>'1.Economic Data'!D41/'1.Economic Data'!$D$2</f>
        <v>1.0726600146716574</v>
      </c>
      <c r="L17" s="1">
        <f t="shared" si="0"/>
        <v>1.0077345858819355</v>
      </c>
      <c r="M17">
        <f t="shared" si="1"/>
        <v>1.0308878543103399</v>
      </c>
      <c r="N17">
        <f t="shared" si="2"/>
        <v>1.0850048049757677</v>
      </c>
      <c r="O17">
        <f t="shared" si="3"/>
        <v>1.0576002436260488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1.0077345858819355</v>
      </c>
      <c r="D18" s="1">
        <f>'1.Economic Data'!H42/'1.Economic Data'!$H$2</f>
        <v>1.1107422939374072</v>
      </c>
      <c r="E18" s="1">
        <f>'1.Economic Data'!F42/'1.Economic Data'!$F$2</f>
        <v>1.0208942814551294</v>
      </c>
      <c r="F18" s="1">
        <f>'1.Economic Data'!J42/'1.Economic Data'!$J$2</f>
        <v>1.0115098938128113</v>
      </c>
      <c r="G18" s="1">
        <f>'1.Economic Data'!K42/'1.Economic Data'!$K$2</f>
        <v>1.0901956710770382</v>
      </c>
      <c r="H18" s="1">
        <f>'1.Economic Data'!G42/'1.Economic Data'!$G$2</f>
        <v>1.0582609182858032</v>
      </c>
      <c r="I18" s="1">
        <f>'1.Economic Data'!I42/'1.Economic Data'!$I$2</f>
        <v>1.1640192134913721</v>
      </c>
      <c r="J18" s="1">
        <f>'1.Economic Data'!D42/'1.Economic Data'!$D$2</f>
        <v>1.0744271175089133</v>
      </c>
      <c r="L18" s="1">
        <f t="shared" si="0"/>
        <v>1.0077345858819355</v>
      </c>
      <c r="M18">
        <f t="shared" si="1"/>
        <v>1.0306204836177133</v>
      </c>
      <c r="N18">
        <f t="shared" si="2"/>
        <v>1.0786144547774954</v>
      </c>
      <c r="O18">
        <f t="shared" si="3"/>
        <v>1.0543444176453149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1.0077345858819355</v>
      </c>
      <c r="D19" s="1">
        <f>'1.Economic Data'!H43/'1.Economic Data'!$H$2</f>
        <v>1.1145477272490303</v>
      </c>
      <c r="E19" s="1">
        <f>'1.Economic Data'!F43/'1.Economic Data'!$F$2</f>
        <v>1.0223100452325045</v>
      </c>
      <c r="F19" s="1">
        <f>'1.Economic Data'!J43/'1.Economic Data'!$J$2</f>
        <v>1.0151305315380053</v>
      </c>
      <c r="G19" s="1">
        <f>'1.Economic Data'!K43/'1.Economic Data'!$K$2</f>
        <v>1.0930710766487077</v>
      </c>
      <c r="H19" s="1">
        <f>'1.Economic Data'!G43/'1.Economic Data'!$G$2</f>
        <v>1.0508973426759798</v>
      </c>
      <c r="I19" s="1">
        <f>'1.Economic Data'!I43/'1.Economic Data'!$I$2</f>
        <v>1.1702361872989879</v>
      </c>
      <c r="J19" s="1">
        <f>'1.Economic Data'!D43/'1.Economic Data'!$D$2</f>
        <v>1.0761848030240089</v>
      </c>
      <c r="L19" s="1">
        <f t="shared" si="0"/>
        <v>1.0077345858819355</v>
      </c>
      <c r="M19">
        <f t="shared" si="1"/>
        <v>1.0342779027749534</v>
      </c>
      <c r="N19">
        <f t="shared" si="2"/>
        <v>1.0737494140369015</v>
      </c>
      <c r="O19">
        <f t="shared" si="3"/>
        <v>1.0538288722823654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1.0007853816387102</v>
      </c>
      <c r="D20" s="1">
        <f>'1.Economic Data'!H44/'1.Economic Data'!$H$2</f>
        <v>1.1183531605606432</v>
      </c>
      <c r="E20" s="1">
        <f>'1.Economic Data'!F44/'1.Economic Data'!$F$2</f>
        <v>1.0237258090098795</v>
      </c>
      <c r="F20" s="1">
        <f>'1.Economic Data'!J44/'1.Economic Data'!$J$2</f>
        <v>1.0187511692617992</v>
      </c>
      <c r="G20" s="1">
        <f>'1.Economic Data'!K44/'1.Economic Data'!$K$2</f>
        <v>1.0959464822203915</v>
      </c>
      <c r="H20" s="1">
        <f>'1.Economic Data'!G44/'1.Economic Data'!$G$2</f>
        <v>1.0435337670717311</v>
      </c>
      <c r="I20" s="1">
        <f>'1.Economic Data'!I44/'1.Economic Data'!$I$2</f>
        <v>1.1764531611066407</v>
      </c>
      <c r="J20" s="1">
        <f>'1.Economic Data'!D44/'1.Economic Data'!$D$2</f>
        <v>1.0779424885397548</v>
      </c>
      <c r="L20" s="1">
        <f t="shared" si="0"/>
        <v>1.0007853816387102</v>
      </c>
      <c r="M20">
        <f t="shared" si="1"/>
        <v>1.0379353180904027</v>
      </c>
      <c r="N20">
        <f t="shared" si="2"/>
        <v>1.0688582988837956</v>
      </c>
      <c r="O20">
        <f t="shared" si="3"/>
        <v>1.0532833324635491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1.0007853816387102</v>
      </c>
      <c r="D21" s="1">
        <f>'1.Economic Data'!H45/'1.Economic Data'!$H$2</f>
        <v>1.1221585938722662</v>
      </c>
      <c r="E21" s="1">
        <f>'1.Economic Data'!F45/'1.Economic Data'!$F$2</f>
        <v>1.0251415727872546</v>
      </c>
      <c r="F21" s="1">
        <f>'1.Economic Data'!J45/'1.Economic Data'!$J$2</f>
        <v>1.0223718069869931</v>
      </c>
      <c r="G21" s="1">
        <f>'1.Economic Data'!K45/'1.Economic Data'!$K$2</f>
        <v>1.098821887792061</v>
      </c>
      <c r="H21" s="1">
        <f>'1.Economic Data'!G45/'1.Economic Data'!$G$2</f>
        <v>1.0361701914619079</v>
      </c>
      <c r="I21" s="1">
        <f>'1.Economic Data'!I45/'1.Economic Data'!$I$2</f>
        <v>1.1826701349142563</v>
      </c>
      <c r="J21" s="1">
        <f>'1.Economic Data'!D45/'1.Economic Data'!$D$2</f>
        <v>1.0797001740548504</v>
      </c>
      <c r="L21" s="1">
        <f t="shared" si="0"/>
        <v>1.0007853816387102</v>
      </c>
      <c r="M21">
        <f t="shared" si="1"/>
        <v>1.0415927296061134</v>
      </c>
      <c r="N21">
        <f t="shared" si="2"/>
        <v>1.0639411379595685</v>
      </c>
      <c r="O21">
        <f t="shared" si="3"/>
        <v>1.0527076298894871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1.0007853816387102</v>
      </c>
      <c r="D22" s="1">
        <f>'1.Economic Data'!H46/'1.Economic Data'!$H$2</f>
        <v>1.1225957576840047</v>
      </c>
      <c r="E22" s="1">
        <f>'1.Economic Data'!F46/'1.Economic Data'!$F$2</f>
        <v>1.0344083892893425</v>
      </c>
      <c r="F22" s="1">
        <f>'1.Economic Data'!J46/'1.Economic Data'!$J$2</f>
        <v>1.0292059827239373</v>
      </c>
      <c r="G22" s="1">
        <f>'1.Economic Data'!K46/'1.Economic Data'!$K$2</f>
        <v>1.0998555880468488</v>
      </c>
      <c r="H22" s="1">
        <f>'1.Economic Data'!G46/'1.Economic Data'!$G$2</f>
        <v>1.0551232664032086</v>
      </c>
      <c r="I22" s="1">
        <f>'1.Economic Data'!I46/'1.Economic Data'!$I$2</f>
        <v>1.181560493477108</v>
      </c>
      <c r="J22" s="1">
        <f>'1.Economic Data'!D46/'1.Economic Data'!$D$2</f>
        <v>1.0814638884771577</v>
      </c>
      <c r="L22" s="1">
        <f t="shared" si="0"/>
        <v>1.0007853816387102</v>
      </c>
      <c r="M22">
        <f t="shared" si="1"/>
        <v>1.0472407209574037</v>
      </c>
      <c r="N22">
        <f t="shared" si="2"/>
        <v>1.0792790626126005</v>
      </c>
      <c r="O22">
        <f t="shared" si="3"/>
        <v>1.0631392117896183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1.0100845117436841</v>
      </c>
      <c r="D23" s="1">
        <f>'1.Economic Data'!H47/'1.Economic Data'!$H$2</f>
        <v>1.1230329214957433</v>
      </c>
      <c r="E23" s="1">
        <f>'1.Economic Data'!F47/'1.Economic Data'!$F$2</f>
        <v>1.0436752057925491</v>
      </c>
      <c r="F23" s="1">
        <f>'1.Economic Data'!J47/'1.Economic Data'!$J$2</f>
        <v>1.0360401584608816</v>
      </c>
      <c r="G23" s="1">
        <f>'1.Economic Data'!K47/'1.Economic Data'!$K$2</f>
        <v>1.1008892883016221</v>
      </c>
      <c r="H23" s="1">
        <f>'1.Economic Data'!G47/'1.Economic Data'!$G$2</f>
        <v>1.0740763413500842</v>
      </c>
      <c r="I23" s="1">
        <f>'1.Economic Data'!I47/'1.Economic Data'!$I$2</f>
        <v>1.1804508520399966</v>
      </c>
      <c r="J23" s="1">
        <f>'1.Economic Data'!D47/'1.Economic Data'!$D$2</f>
        <v>1.0832276029001153</v>
      </c>
      <c r="L23" s="1">
        <f t="shared" si="0"/>
        <v>1.0100845117436841</v>
      </c>
      <c r="M23">
        <f t="shared" si="1"/>
        <v>1.0528821652693383</v>
      </c>
      <c r="N23">
        <f t="shared" si="2"/>
        <v>1.0945552852848668</v>
      </c>
      <c r="O23">
        <f t="shared" si="3"/>
        <v>1.0735165293453701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1.0100845117436841</v>
      </c>
      <c r="D24" s="1">
        <f>'1.Economic Data'!H48/'1.Economic Data'!$H$2</f>
        <v>1.1234700853074817</v>
      </c>
      <c r="E24" s="1">
        <f>'1.Economic Data'!F48/'1.Economic Data'!$F$2</f>
        <v>1.0529420222946371</v>
      </c>
      <c r="F24" s="1">
        <f>'1.Economic Data'!J48/'1.Economic Data'!$J$2</f>
        <v>1.0428743341978259</v>
      </c>
      <c r="G24" s="1">
        <f>'1.Economic Data'!K48/'1.Economic Data'!$K$2</f>
        <v>1.1019229885564097</v>
      </c>
      <c r="H24" s="1">
        <f>'1.Economic Data'!G48/'1.Economic Data'!$G$2</f>
        <v>1.0930294162913852</v>
      </c>
      <c r="I24" s="1">
        <f>'1.Economic Data'!I48/'1.Economic Data'!$I$2</f>
        <v>1.1793412106028482</v>
      </c>
      <c r="J24" s="1">
        <f>'1.Economic Data'!D48/'1.Economic Data'!$D$2</f>
        <v>1.0849913173224226</v>
      </c>
      <c r="L24" s="1">
        <f t="shared" si="0"/>
        <v>1.0100845117436841</v>
      </c>
      <c r="M24">
        <f t="shared" si="1"/>
        <v>1.0585171188835465</v>
      </c>
      <c r="N24">
        <f t="shared" si="2"/>
        <v>1.1097710081084422</v>
      </c>
      <c r="O24">
        <f t="shared" si="3"/>
        <v>1.0838411369400207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1.0100845117436841</v>
      </c>
      <c r="D25" s="1">
        <f>'1.Economic Data'!H49/'1.Economic Data'!$H$2</f>
        <v>1.1228713353681437</v>
      </c>
      <c r="E25" s="1">
        <f>'1.Economic Data'!F49/'1.Economic Data'!$F$2</f>
        <v>1.0659628614780192</v>
      </c>
      <c r="F25" s="1">
        <f>'1.Economic Data'!J49/'1.Economic Data'!$J$2</f>
        <v>1.0503123745399052</v>
      </c>
      <c r="G25" s="1">
        <f>'1.Economic Data'!K49/'1.Economic Data'!$K$2</f>
        <v>1.1004727609900593</v>
      </c>
      <c r="H25" s="1">
        <f>'1.Economic Data'!G49/'1.Economic Data'!$G$2</f>
        <v>1.1282797737740939</v>
      </c>
      <c r="I25" s="1">
        <f>'1.Economic Data'!I49/'1.Economic Data'!$I$2</f>
        <v>1.1809503225269693</v>
      </c>
      <c r="J25" s="1">
        <f>'1.Economic Data'!D49/'1.Economic Data'!$D$2</f>
        <v>1.0867546263491725</v>
      </c>
      <c r="L25" s="1">
        <f t="shared" si="0"/>
        <v>1.0100845117436841</v>
      </c>
      <c r="M25">
        <f t="shared" si="1"/>
        <v>1.0644390161454662</v>
      </c>
      <c r="N25">
        <f t="shared" si="2"/>
        <v>1.138622517090117</v>
      </c>
      <c r="O25">
        <f t="shared" si="3"/>
        <v>1.1009060958376415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1.0077715166542167</v>
      </c>
      <c r="D26" s="1">
        <f>'1.Economic Data'!H50/'1.Economic Data'!$H$2</f>
        <v>1.1222725854288051</v>
      </c>
      <c r="E26" s="1">
        <f>'1.Economic Data'!F50/'1.Economic Data'!$F$2</f>
        <v>1.0789837006625205</v>
      </c>
      <c r="F26" s="1">
        <f>'1.Economic Data'!J50/'1.Economic Data'!$J$2</f>
        <v>1.0577504148805847</v>
      </c>
      <c r="G26" s="1">
        <f>'1.Economic Data'!K50/'1.Economic Data'!$K$2</f>
        <v>1.0990225334237231</v>
      </c>
      <c r="H26" s="1">
        <f>'1.Economic Data'!G50/'1.Economic Data'!$G$2</f>
        <v>1.1635301312512278</v>
      </c>
      <c r="I26" s="1">
        <f>'1.Economic Data'!I50/'1.Economic Data'!$I$2</f>
        <v>1.1825594344510535</v>
      </c>
      <c r="J26" s="1">
        <f>'1.Economic Data'!D50/'1.Economic Data'!$D$2</f>
        <v>1.0885179353759222</v>
      </c>
      <c r="L26" s="1">
        <f t="shared" si="0"/>
        <v>1.0077715166542167</v>
      </c>
      <c r="M26">
        <f t="shared" si="1"/>
        <v>1.0703510373928462</v>
      </c>
      <c r="N26">
        <f t="shared" si="2"/>
        <v>1.1673113358093687</v>
      </c>
      <c r="O26">
        <f t="shared" si="3"/>
        <v>1.11778034481019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1.0077715166542167</v>
      </c>
      <c r="D27" s="1">
        <f>'1.Economic Data'!H51/'1.Economic Data'!$H$2</f>
        <v>1.1216738354894669</v>
      </c>
      <c r="E27" s="1">
        <f>'1.Economic Data'!F51/'1.Economic Data'!$F$2</f>
        <v>1.0920045398459024</v>
      </c>
      <c r="F27" s="1">
        <f>'1.Economic Data'!J51/'1.Economic Data'!$J$2</f>
        <v>1.0651884552226638</v>
      </c>
      <c r="G27" s="1">
        <f>'1.Economic Data'!K51/'1.Economic Data'!$K$2</f>
        <v>1.097572305857373</v>
      </c>
      <c r="H27" s="1">
        <f>'1.Economic Data'!G51/'1.Economic Data'!$G$2</f>
        <v>1.1987804887339366</v>
      </c>
      <c r="I27" s="1">
        <f>'1.Economic Data'!I51/'1.Economic Data'!$I$2</f>
        <v>1.1841685463751748</v>
      </c>
      <c r="J27" s="1">
        <f>'1.Economic Data'!D51/'1.Economic Data'!$D$2</f>
        <v>1.0902812444026719</v>
      </c>
      <c r="L27" s="1">
        <f t="shared" si="0"/>
        <v>1.0077715166542167</v>
      </c>
      <c r="M27">
        <f t="shared" si="1"/>
        <v>1.0762532565014977</v>
      </c>
      <c r="N27">
        <f t="shared" si="2"/>
        <v>1.1958437467563952</v>
      </c>
      <c r="O27">
        <f t="shared" si="3"/>
        <v>1.1344737664280837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1.0077715166542167</v>
      </c>
      <c r="D28" s="1">
        <f>'1.Economic Data'!H52/'1.Economic Data'!$H$2</f>
        <v>1.1252895216993233</v>
      </c>
      <c r="E28" s="1">
        <f>'1.Economic Data'!F52/'1.Economic Data'!$F$2</f>
        <v>1.0884557784231781</v>
      </c>
      <c r="F28" s="1">
        <f>'1.Economic Data'!J52/'1.Economic Data'!$J$2</f>
        <v>1.0644753167159848</v>
      </c>
      <c r="G28" s="1">
        <f>'1.Economic Data'!K52/'1.Economic Data'!$K$2</f>
        <v>1.1016015130441656</v>
      </c>
      <c r="H28" s="1">
        <f>'1.Economic Data'!G52/'1.Economic Data'!$G$2</f>
        <v>1.1839408796059414</v>
      </c>
      <c r="I28" s="1">
        <f>'1.Economic Data'!I52/'1.Economic Data'!$I$2</f>
        <v>1.1867119822219503</v>
      </c>
      <c r="J28" s="1">
        <f>'1.Economic Data'!D52/'1.Economic Data'!$D$2</f>
        <v>1.0920441480338641</v>
      </c>
      <c r="L28" s="1">
        <f t="shared" si="0"/>
        <v>1.0077715166542167</v>
      </c>
      <c r="M28">
        <f t="shared" si="1"/>
        <v>1.0763693715664919</v>
      </c>
      <c r="N28">
        <f t="shared" si="2"/>
        <v>1.1844945819787185</v>
      </c>
      <c r="O28">
        <f t="shared" si="3"/>
        <v>1.1291384719459114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1.010073607850978</v>
      </c>
      <c r="D29" s="1">
        <f>'1.Economic Data'!H53/'1.Economic Data'!$H$2</f>
        <v>1.1289052079091897</v>
      </c>
      <c r="E29" s="1">
        <f>'1.Economic Data'!F53/'1.Economic Data'!$F$2</f>
        <v>1.0849070170004538</v>
      </c>
      <c r="F29" s="1">
        <f>'1.Economic Data'!J53/'1.Economic Data'!$J$2</f>
        <v>1.0637621782079056</v>
      </c>
      <c r="G29" s="1">
        <f>'1.Economic Data'!K53/'1.Economic Data'!$K$2</f>
        <v>1.1056307202309725</v>
      </c>
      <c r="H29" s="1">
        <f>'1.Economic Data'!G53/'1.Economic Data'!$G$2</f>
        <v>1.1691012704835206</v>
      </c>
      <c r="I29" s="1">
        <f>'1.Economic Data'!I53/'1.Economic Data'!$I$2</f>
        <v>1.1892554180687263</v>
      </c>
      <c r="J29" s="1">
        <f>'1.Economic Data'!D53/'1.Economic Data'!$D$2</f>
        <v>1.0938070516644058</v>
      </c>
      <c r="L29" s="1">
        <f t="shared" si="0"/>
        <v>1.010073607850978</v>
      </c>
      <c r="M29">
        <f t="shared" si="1"/>
        <v>1.076482889874488</v>
      </c>
      <c r="N29">
        <f t="shared" si="2"/>
        <v>1.1731045890682048</v>
      </c>
      <c r="O29">
        <f t="shared" si="3"/>
        <v>1.1237557644635978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1.010073607850978</v>
      </c>
      <c r="D30" s="1">
        <f>'1.Economic Data'!H54/'1.Economic Data'!$H$2</f>
        <v>1.1325208941190457</v>
      </c>
      <c r="E30" s="1">
        <f>'1.Economic Data'!F54/'1.Economic Data'!$F$2</f>
        <v>1.0813582555777295</v>
      </c>
      <c r="F30" s="1">
        <f>'1.Economic Data'!J54/'1.Economic Data'!$J$2</f>
        <v>1.0630490397012267</v>
      </c>
      <c r="G30" s="1">
        <f>'1.Economic Data'!K54/'1.Economic Data'!$K$2</f>
        <v>1.1096599274177652</v>
      </c>
      <c r="H30" s="1">
        <f>'1.Economic Data'!G54/'1.Economic Data'!$G$2</f>
        <v>1.1542616613555254</v>
      </c>
      <c r="I30" s="1">
        <f>'1.Economic Data'!I54/'1.Economic Data'!$I$2</f>
        <v>1.191798853915502</v>
      </c>
      <c r="J30" s="1">
        <f>'1.Economic Data'!D54/'1.Economic Data'!$D$2</f>
        <v>1.095569955295598</v>
      </c>
      <c r="L30" s="1">
        <f t="shared" si="0"/>
        <v>1.010073607850978</v>
      </c>
      <c r="M30">
        <f t="shared" si="1"/>
        <v>1.0765938243020243</v>
      </c>
      <c r="N30">
        <f t="shared" si="2"/>
        <v>1.1616733047442132</v>
      </c>
      <c r="O30">
        <f t="shared" si="3"/>
        <v>1.1183247765046358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1.010073607850978</v>
      </c>
      <c r="D31" s="1">
        <f>'1.Economic Data'!H55/'1.Economic Data'!$H$2</f>
        <v>1.134341954526362</v>
      </c>
      <c r="E31" s="1">
        <f>'1.Economic Data'!F55/'1.Economic Data'!$F$2</f>
        <v>1.0707119716821811</v>
      </c>
      <c r="F31" s="1">
        <f>'1.Economic Data'!J55/'1.Economic Data'!$J$2</f>
        <v>1.0561164794177063</v>
      </c>
      <c r="G31" s="1">
        <f>'1.Economic Data'!K55/'1.Economic Data'!$K$2</f>
        <v>1.1135519340562829</v>
      </c>
      <c r="H31" s="1">
        <f>'1.Economic Data'!G55/'1.Economic Data'!$G$2</f>
        <v>1.1288281194343384</v>
      </c>
      <c r="I31" s="1">
        <f>'1.Economic Data'!I55/'1.Economic Data'!$I$2</f>
        <v>1.1882499984728987</v>
      </c>
      <c r="J31" s="1">
        <f>'1.Economic Data'!D55/'1.Economic Data'!$D$2</f>
        <v>1.0976234236382261</v>
      </c>
      <c r="L31" s="1">
        <f t="shared" si="0"/>
        <v>1.010073607850978</v>
      </c>
      <c r="M31">
        <f t="shared" si="1"/>
        <v>1.0713176363869636</v>
      </c>
      <c r="N31">
        <f t="shared" si="2"/>
        <v>1.140469879823985</v>
      </c>
      <c r="O31">
        <f t="shared" si="3"/>
        <v>1.1053531092024647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1.0138873128167367</v>
      </c>
      <c r="D32" s="1">
        <f>'1.Economic Data'!H56/'1.Economic Data'!$H$2</f>
        <v>1.1361630149336781</v>
      </c>
      <c r="E32" s="1">
        <f>'1.Economic Data'!F56/'1.Economic Data'!$F$2</f>
        <v>1.0600656877877517</v>
      </c>
      <c r="F32" s="1">
        <f>'1.Economic Data'!J56/'1.Economic Data'!$J$2</f>
        <v>1.0491839191355861</v>
      </c>
      <c r="G32" s="1">
        <f>'1.Economic Data'!K56/'1.Economic Data'!$K$2</f>
        <v>1.1174439406947863</v>
      </c>
      <c r="H32" s="1">
        <f>'1.Economic Data'!G56/'1.Economic Data'!$G$2</f>
        <v>1.1033945775131513</v>
      </c>
      <c r="I32" s="1">
        <f>'1.Economic Data'!I56/'1.Economic Data'!$I$2</f>
        <v>1.1847011430303318</v>
      </c>
      <c r="J32" s="1">
        <f>'1.Economic Data'!D56/'1.Economic Data'!$D$2</f>
        <v>1.099676891980204</v>
      </c>
      <c r="L32" s="1">
        <f t="shared" si="0"/>
        <v>1.0138873128167367</v>
      </c>
      <c r="M32">
        <f t="shared" si="1"/>
        <v>1.0660300080608591</v>
      </c>
      <c r="N32">
        <f t="shared" si="2"/>
        <v>1.1191967433478245</v>
      </c>
      <c r="O32">
        <f t="shared" si="3"/>
        <v>1.0922899401407893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1.0138873128167367</v>
      </c>
      <c r="D33" s="1">
        <f>'1.Economic Data'!H57/'1.Economic Data'!$H$2</f>
        <v>1.1379840753409942</v>
      </c>
      <c r="E33" s="1">
        <f>'1.Economic Data'!F57/'1.Economic Data'!$F$2</f>
        <v>1.0494194038922033</v>
      </c>
      <c r="F33" s="1">
        <f>'1.Economic Data'!J57/'1.Economic Data'!$J$2</f>
        <v>1.0422513588520659</v>
      </c>
      <c r="G33" s="1">
        <f>'1.Economic Data'!K57/'1.Economic Data'!$K$2</f>
        <v>1.1213359473333038</v>
      </c>
      <c r="H33" s="1">
        <f>'1.Economic Data'!G57/'1.Economic Data'!$G$2</f>
        <v>1.0779610355919642</v>
      </c>
      <c r="I33" s="1">
        <f>'1.Economic Data'!I57/'1.Economic Data'!$I$2</f>
        <v>1.1811522875877285</v>
      </c>
      <c r="J33" s="1">
        <f>'1.Economic Data'!D57/'1.Economic Data'!$D$2</f>
        <v>1.1017303603228319</v>
      </c>
      <c r="L33" s="1">
        <f t="shared" si="0"/>
        <v>1.0138873128167367</v>
      </c>
      <c r="M33">
        <f t="shared" si="1"/>
        <v>1.0607308817953034</v>
      </c>
      <c r="N33">
        <f t="shared" si="2"/>
        <v>1.0978515754611835</v>
      </c>
      <c r="O33">
        <f t="shared" si="3"/>
        <v>1.0791316276151415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1.0138873128167367</v>
      </c>
      <c r="D34" s="1">
        <f>'1.Economic Data'!H58/'1.Economic Data'!$H$2</f>
        <v>1.1378231852200249</v>
      </c>
      <c r="E34" s="1">
        <f>'1.Economic Data'!F58/'1.Economic Data'!$F$2</f>
        <v>1.037759188641159</v>
      </c>
      <c r="F34" s="1">
        <f>'1.Economic Data'!J58/'1.Economic Data'!$J$2</f>
        <v>1.0374579826204591</v>
      </c>
      <c r="G34" s="1">
        <f>'1.Economic Data'!K58/'1.Economic Data'!$K$2</f>
        <v>1.1230184726320402</v>
      </c>
      <c r="H34" s="1">
        <f>'1.Economic Data'!G58/'1.Economic Data'!$G$2</f>
        <v>1.0389585269963362</v>
      </c>
      <c r="I34" s="1">
        <f>'1.Economic Data'!I58/'1.Economic Data'!$I$2</f>
        <v>1.1762114637673116</v>
      </c>
      <c r="J34" s="1">
        <f>'1.Economic Data'!D58/'1.Economic Data'!$D$2</f>
        <v>1.1033760612173857</v>
      </c>
      <c r="L34" s="1">
        <f t="shared" si="0"/>
        <v>1.0138873128167367</v>
      </c>
      <c r="M34">
        <f t="shared" si="1"/>
        <v>1.0567965070128988</v>
      </c>
      <c r="N34">
        <f t="shared" si="2"/>
        <v>1.0650638665224457</v>
      </c>
      <c r="O34">
        <f t="shared" si="3"/>
        <v>1.0609221337527901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1.0288099201095342</v>
      </c>
      <c r="D35" s="1">
        <f>'1.Economic Data'!H59/'1.Economic Data'!$H$2</f>
        <v>1.1376622950990558</v>
      </c>
      <c r="E35" s="1">
        <f>'1.Economic Data'!F59/'1.Economic Data'!$F$2</f>
        <v>1.0260989733912338</v>
      </c>
      <c r="F35" s="1">
        <f>'1.Economic Data'!J59/'1.Economic Data'!$J$2</f>
        <v>1.0326646063888525</v>
      </c>
      <c r="G35" s="1">
        <f>'1.Economic Data'!K59/'1.Economic Data'!$K$2</f>
        <v>1.1247009979307625</v>
      </c>
      <c r="H35" s="1">
        <f>'1.Economic Data'!G59/'1.Economic Data'!$G$2</f>
        <v>0.99995601840628279</v>
      </c>
      <c r="I35" s="1">
        <f>'1.Economic Data'!I59/'1.Economic Data'!$I$2</f>
        <v>1.1712706399469313</v>
      </c>
      <c r="J35" s="1">
        <f>'1.Economic Data'!D59/'1.Economic Data'!$D$2</f>
        <v>1.1050217621112892</v>
      </c>
      <c r="L35" s="1">
        <f t="shared" si="0"/>
        <v>1.0288099201095342</v>
      </c>
      <c r="M35">
        <f t="shared" si="1"/>
        <v>1.0528587402167333</v>
      </c>
      <c r="N35">
        <f t="shared" si="2"/>
        <v>1.0320866732755984</v>
      </c>
      <c r="O35">
        <f t="shared" si="3"/>
        <v>1.0424209680447845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1.0288099201095342</v>
      </c>
      <c r="D36" s="1">
        <f>'1.Economic Data'!H60/'1.Economic Data'!$H$2</f>
        <v>1.1375014049780865</v>
      </c>
      <c r="E36" s="1">
        <f>'1.Economic Data'!F60/'1.Economic Data'!$F$2</f>
        <v>1.0144387581401895</v>
      </c>
      <c r="F36" s="1">
        <f>'1.Economic Data'!J60/'1.Economic Data'!$J$2</f>
        <v>1.0278712301572457</v>
      </c>
      <c r="G36" s="1">
        <f>'1.Economic Data'!K60/'1.Economic Data'!$K$2</f>
        <v>1.126383523229499</v>
      </c>
      <c r="H36" s="1">
        <f>'1.Economic Data'!G60/'1.Economic Data'!$G$2</f>
        <v>0.96095350981065475</v>
      </c>
      <c r="I36" s="1">
        <f>'1.Economic Data'!I60/'1.Economic Data'!$I$2</f>
        <v>1.1663298161265143</v>
      </c>
      <c r="J36" s="1">
        <f>'1.Economic Data'!D60/'1.Economic Data'!$D$2</f>
        <v>1.1066674630058431</v>
      </c>
      <c r="L36" s="1">
        <f t="shared" si="0"/>
        <v>1.0288099201095342</v>
      </c>
      <c r="M36">
        <f t="shared" si="1"/>
        <v>1.0489175616356885</v>
      </c>
      <c r="N36">
        <f t="shared" si="2"/>
        <v>0.99890957830676752</v>
      </c>
      <c r="O36">
        <f t="shared" si="3"/>
        <v>1.0236082254320098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1.0288099201095342</v>
      </c>
      <c r="D37" s="1">
        <f>'1.Economic Data'!H61/'1.Economic Data'!$H$2</f>
        <v>1.1249767076604491</v>
      </c>
      <c r="E37" s="1">
        <f>'1.Economic Data'!F61/'1.Economic Data'!$F$2</f>
        <v>1.0108367129082556</v>
      </c>
      <c r="F37" s="1">
        <f>'1.Economic Data'!J61/'1.Economic Data'!$J$2</f>
        <v>1.0310144479592169</v>
      </c>
      <c r="G37" s="1">
        <f>'1.Economic Data'!K61/'1.Economic Data'!$K$2</f>
        <v>1.1170316800251416</v>
      </c>
      <c r="H37" s="1">
        <f>'1.Economic Data'!G61/'1.Economic Data'!$G$2</f>
        <v>0.93049326096610552</v>
      </c>
      <c r="I37" s="1">
        <f>'1.Economic Data'!I61/'1.Economic Data'!$I$2</f>
        <v>1.1455779812156293</v>
      </c>
      <c r="J37" s="1">
        <f>'1.Economic Data'!D61/'1.Economic Data'!$D$2</f>
        <v>1.1081963687269913</v>
      </c>
      <c r="L37" s="1">
        <f t="shared" si="0"/>
        <v>1.0288099201095342</v>
      </c>
      <c r="M37">
        <f t="shared" si="1"/>
        <v>1.0491570592194304</v>
      </c>
      <c r="N37">
        <f t="shared" si="2"/>
        <v>0.97000844930604302</v>
      </c>
      <c r="O37">
        <f t="shared" si="3"/>
        <v>1.0088068259542695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1.0239336061425188</v>
      </c>
      <c r="D38" s="1">
        <f>'1.Economic Data'!H62/'1.Economic Data'!$H$2</f>
        <v>1.1124520103428217</v>
      </c>
      <c r="E38" s="1">
        <f>'1.Economic Data'!F62/'1.Economic Data'!$F$2</f>
        <v>1.0072346676774404</v>
      </c>
      <c r="F38" s="1">
        <f>'1.Economic Data'!J62/'1.Economic Data'!$J$2</f>
        <v>1.0341576657625877</v>
      </c>
      <c r="G38" s="1">
        <f>'1.Economic Data'!K62/'1.Economic Data'!$K$2</f>
        <v>1.1076798368207703</v>
      </c>
      <c r="H38" s="1">
        <f>'1.Economic Data'!G62/'1.Economic Data'!$G$2</f>
        <v>0.90003301212155618</v>
      </c>
      <c r="I38" s="1">
        <f>'1.Economic Data'!I62/'1.Economic Data'!$I$2</f>
        <v>1.1248261463047076</v>
      </c>
      <c r="J38" s="1">
        <f>'1.Economic Data'!D62/'1.Economic Data'!$D$2</f>
        <v>1.10972527444879</v>
      </c>
      <c r="L38" s="1">
        <f t="shared" si="0"/>
        <v>1.0239336061425188</v>
      </c>
      <c r="M38">
        <f t="shared" si="1"/>
        <v>1.0493627930144416</v>
      </c>
      <c r="N38">
        <f t="shared" si="2"/>
        <v>0.94107412347516883</v>
      </c>
      <c r="O38">
        <f t="shared" si="3"/>
        <v>0.99374451980552858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1.0239336061425188</v>
      </c>
      <c r="D39" s="1">
        <f>'1.Economic Data'!H63/'1.Economic Data'!$H$2</f>
        <v>1.0999273130251843</v>
      </c>
      <c r="E39" s="1">
        <f>'1.Economic Data'!F63/'1.Economic Data'!$F$2</f>
        <v>1.0036326224455063</v>
      </c>
      <c r="F39" s="1">
        <f>'1.Economic Data'!J63/'1.Economic Data'!$J$2</f>
        <v>1.0373008835645587</v>
      </c>
      <c r="G39" s="1">
        <f>'1.Economic Data'!K63/'1.Economic Data'!$K$2</f>
        <v>1.098327993616413</v>
      </c>
      <c r="H39" s="1">
        <f>'1.Economic Data'!G63/'1.Economic Data'!$G$2</f>
        <v>0.86957276327700694</v>
      </c>
      <c r="I39" s="1">
        <f>'1.Economic Data'!I63/'1.Economic Data'!$I$2</f>
        <v>1.1040743113938225</v>
      </c>
      <c r="J39" s="1">
        <f>'1.Economic Data'!D63/'1.Economic Data'!$D$2</f>
        <v>1.1112541801699383</v>
      </c>
      <c r="L39" s="1">
        <f t="shared" si="0"/>
        <v>1.0239336061425188</v>
      </c>
      <c r="M39">
        <f t="shared" si="1"/>
        <v>1.0495342012753994</v>
      </c>
      <c r="N39">
        <f t="shared" si="2"/>
        <v>0.91210409114942137</v>
      </c>
      <c r="O39">
        <f t="shared" si="3"/>
        <v>0.97840913670331808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1.0239336061425188</v>
      </c>
      <c r="D40" s="1">
        <f>'1.Economic Data'!H64/'1.Economic Data'!$H$2</f>
        <v>1.0515645410223815</v>
      </c>
      <c r="E40" s="1">
        <f>'1.Economic Data'!F64/'1.Economic Data'!$F$2</f>
        <v>0.98106916608252026</v>
      </c>
      <c r="F40" s="1">
        <f>'1.Economic Data'!J64/'1.Economic Data'!$J$2</f>
        <v>1.005423660149916</v>
      </c>
      <c r="G40" s="1">
        <f>'1.Economic Data'!K64/'1.Economic Data'!$K$2</f>
        <v>1.0580376085493615</v>
      </c>
      <c r="H40" s="1">
        <f>'1.Economic Data'!G64/'1.Economic Data'!$G$2</f>
        <v>0.88409474755813477</v>
      </c>
      <c r="I40" s="1">
        <f>'1.Economic Data'!I64/'1.Economic Data'!$I$2</f>
        <v>1.034780026105022</v>
      </c>
      <c r="J40" s="1">
        <f>'1.Economic Data'!D64/'1.Economic Data'!$D$2</f>
        <v>1.1126662907183309</v>
      </c>
      <c r="L40" s="1">
        <f t="shared" si="0"/>
        <v>1.0239336061425188</v>
      </c>
      <c r="M40">
        <f t="shared" si="1"/>
        <v>1.0144869562710483</v>
      </c>
      <c r="N40">
        <f t="shared" si="2"/>
        <v>0.91236508229074131</v>
      </c>
      <c r="O40">
        <f t="shared" si="3"/>
        <v>0.96207196993838195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1.0818793302905811</v>
      </c>
      <c r="D41" s="1">
        <f>'1.Economic Data'!H65/'1.Economic Data'!$H$2</f>
        <v>1.0032017690195787</v>
      </c>
      <c r="E41" s="1">
        <f>'1.Economic Data'!F65/'1.Economic Data'!$F$2</f>
        <v>0.95850570971953419</v>
      </c>
      <c r="F41" s="1">
        <f>'1.Economic Data'!J65/'1.Economic Data'!$J$2</f>
        <v>0.97354643673387364</v>
      </c>
      <c r="G41" s="1">
        <f>'1.Economic Data'!K65/'1.Economic Data'!$K$2</f>
        <v>1.0177472234823099</v>
      </c>
      <c r="H41" s="1">
        <f>'1.Economic Data'!G65/'1.Economic Data'!$G$2</f>
        <v>0.89861673184483726</v>
      </c>
      <c r="I41" s="1">
        <f>'1.Economic Data'!I65/'1.Economic Data'!$I$2</f>
        <v>0.96548574081622118</v>
      </c>
      <c r="J41" s="1">
        <f>'1.Economic Data'!D65/'1.Economic Data'!$D$2</f>
        <v>1.114078401266724</v>
      </c>
      <c r="L41" s="1">
        <f t="shared" si="0"/>
        <v>1.0818793302905811</v>
      </c>
      <c r="M41">
        <f t="shared" si="1"/>
        <v>0.97940652964867136</v>
      </c>
      <c r="N41">
        <f t="shared" si="2"/>
        <v>0.91160935518997221</v>
      </c>
      <c r="O41">
        <f t="shared" si="3"/>
        <v>0.94490007670751808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1.0818793302905811</v>
      </c>
      <c r="D42" s="1">
        <f>'1.Economic Data'!H66/'1.Economic Data'!$H$2</f>
        <v>0.95483899701677577</v>
      </c>
      <c r="E42" s="1">
        <f>'1.Economic Data'!F66/'1.Economic Data'!$F$2</f>
        <v>0.9359422533565479</v>
      </c>
      <c r="F42" s="1">
        <f>'1.Economic Data'!J66/'1.Economic Data'!$J$2</f>
        <v>0.94166921331923104</v>
      </c>
      <c r="G42" s="1">
        <f>'1.Economic Data'!K66/'1.Economic Data'!$K$2</f>
        <v>0.97745683841525843</v>
      </c>
      <c r="H42" s="1">
        <f>'1.Economic Data'!G66/'1.Economic Data'!$G$2</f>
        <v>0.91313871612596509</v>
      </c>
      <c r="I42" s="1">
        <f>'1.Economic Data'!I66/'1.Economic Data'!$I$2</f>
        <v>0.89619145552742041</v>
      </c>
      <c r="J42" s="1">
        <f>'1.Economic Data'!D66/'1.Economic Data'!$D$2</f>
        <v>1.115490511815117</v>
      </c>
      <c r="L42" s="1">
        <f t="shared" si="0"/>
        <v>1.0818793302905811</v>
      </c>
      <c r="M42">
        <f t="shared" si="1"/>
        <v>0.94428855754918306</v>
      </c>
      <c r="N42">
        <f t="shared" si="2"/>
        <v>0.90972381770450006</v>
      </c>
      <c r="O42">
        <f t="shared" si="3"/>
        <v>0.92684507421052753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1.0818793302905811</v>
      </c>
      <c r="D43" s="1">
        <f>'1.Economic Data'!H67/'1.Economic Data'!$H$2</f>
        <v>1.0044751267973893</v>
      </c>
      <c r="E43" s="1">
        <f>'1.Economic Data'!F67/'1.Economic Data'!$F$2</f>
        <v>0.95220306837358626</v>
      </c>
      <c r="F43" s="1">
        <f>'1.Economic Data'!J67/'1.Economic Data'!$J$2</f>
        <v>0.9347175796294217</v>
      </c>
      <c r="G43" s="1">
        <f>'1.Economic Data'!K67/'1.Economic Data'!$K$2</f>
        <v>1.0140285233469339</v>
      </c>
      <c r="H43" s="1">
        <f>'1.Economic Data'!G67/'1.Economic Data'!$G$2</f>
        <v>1.0218265678029987</v>
      </c>
      <c r="I43" s="1">
        <f>'1.Economic Data'!I67/'1.Economic Data'!$I$2</f>
        <v>0.97970338971464821</v>
      </c>
      <c r="J43" s="1">
        <f>'1.Economic Data'!D67/'1.Economic Data'!$D$2</f>
        <v>1.1160731327473594</v>
      </c>
      <c r="L43" s="1">
        <f t="shared" si="0"/>
        <v>1.0818793302905811</v>
      </c>
      <c r="M43">
        <f t="shared" si="1"/>
        <v>0.94827033799669602</v>
      </c>
      <c r="N43">
        <f t="shared" si="2"/>
        <v>1.0132594769544041</v>
      </c>
      <c r="O43">
        <f t="shared" si="3"/>
        <v>0.9802264568404121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1.0633791503215579</v>
      </c>
      <c r="D44" s="1">
        <f>'1.Economic Data'!H68/'1.Economic Data'!$H$2</f>
        <v>1.0541112565780131</v>
      </c>
      <c r="E44" s="1">
        <f>'1.Economic Data'!F68/'1.Economic Data'!$F$2</f>
        <v>0.96846388338950562</v>
      </c>
      <c r="F44" s="1">
        <f>'1.Economic Data'!J68/'1.Economic Data'!$J$2</f>
        <v>0.92776594593821249</v>
      </c>
      <c r="G44" s="1">
        <f>'1.Economic Data'!K68/'1.Economic Data'!$K$2</f>
        <v>1.0506002082785952</v>
      </c>
      <c r="H44" s="1">
        <f>'1.Economic Data'!G68/'1.Economic Data'!$G$2</f>
        <v>1.1305144194800323</v>
      </c>
      <c r="I44" s="1">
        <f>'1.Economic Data'!I68/'1.Economic Data'!$I$2</f>
        <v>1.0632153239018394</v>
      </c>
      <c r="J44" s="1">
        <f>'1.Economic Data'!D68/'1.Economic Data'!$D$2</f>
        <v>1.1166557536802519</v>
      </c>
      <c r="L44" s="1">
        <f t="shared" si="0"/>
        <v>1.0633791503215579</v>
      </c>
      <c r="M44">
        <f t="shared" si="1"/>
        <v>0.95176127905217656</v>
      </c>
      <c r="N44">
        <f t="shared" si="2"/>
        <v>1.1167221498336117</v>
      </c>
      <c r="O44">
        <f t="shared" si="3"/>
        <v>1.0309475746474865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1.0633791503215579</v>
      </c>
      <c r="D45" s="1">
        <f>'1.Economic Data'!H69/'1.Economic Data'!$H$2</f>
        <v>1.1037473863586265</v>
      </c>
      <c r="E45" s="1">
        <f>'1.Economic Data'!F69/'1.Economic Data'!$F$2</f>
        <v>0.98472469840654397</v>
      </c>
      <c r="F45" s="1">
        <f>'1.Economic Data'!J69/'1.Economic Data'!$J$2</f>
        <v>0.92081431224840327</v>
      </c>
      <c r="G45" s="1">
        <f>'1.Economic Data'!K69/'1.Economic Data'!$K$2</f>
        <v>1.0871718932102707</v>
      </c>
      <c r="H45" s="1">
        <f>'1.Economic Data'!G69/'1.Economic Data'!$G$2</f>
        <v>1.239202271157066</v>
      </c>
      <c r="I45" s="1">
        <f>'1.Economic Data'!I69/'1.Economic Data'!$I$2</f>
        <v>1.1467272580890673</v>
      </c>
      <c r="J45" s="1">
        <f>'1.Economic Data'!D69/'1.Economic Data'!$D$2</f>
        <v>1.1172383746124943</v>
      </c>
      <c r="L45" s="1">
        <f t="shared" si="0"/>
        <v>1.0633791503215579</v>
      </c>
      <c r="M45">
        <f t="shared" si="1"/>
        <v>0.95479818853184184</v>
      </c>
      <c r="N45">
        <f t="shared" si="2"/>
        <v>1.2201291073456966</v>
      </c>
      <c r="O45">
        <f t="shared" si="3"/>
        <v>1.0793410311243823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1.0633791503215579</v>
      </c>
      <c r="D46" s="1">
        <f>'1.Economic Data'!H70/'1.Economic Data'!$H$2</f>
        <v>1.1059531371366085</v>
      </c>
      <c r="E46" s="1">
        <f>'1.Economic Data'!F70/'1.Economic Data'!$F$2</f>
        <v>0.99569129463224715</v>
      </c>
      <c r="F46" s="1">
        <f>'1.Economic Data'!J70/'1.Economic Data'!$J$2</f>
        <v>0.93918837489505158</v>
      </c>
      <c r="G46" s="1">
        <f>'1.Economic Data'!K70/'1.Economic Data'!$K$2</f>
        <v>1.090895268923322</v>
      </c>
      <c r="H46" s="1">
        <f>'1.Economic Data'!G70/'1.Economic Data'!$G$2</f>
        <v>1.2206739106424955</v>
      </c>
      <c r="I46" s="1">
        <f>'1.Economic Data'!I70/'1.Economic Data'!$I$2</f>
        <v>1.1449978423860074</v>
      </c>
      <c r="J46" s="1">
        <f>'1.Economic Data'!D70/'1.Economic Data'!$D$2</f>
        <v>1.1187160638888822</v>
      </c>
      <c r="L46" s="1">
        <f t="shared" si="0"/>
        <v>1.0633791503215579</v>
      </c>
      <c r="M46">
        <f t="shared" si="1"/>
        <v>0.97039714836151403</v>
      </c>
      <c r="N46">
        <f t="shared" si="2"/>
        <v>1.205148775096877</v>
      </c>
      <c r="O46">
        <f t="shared" si="3"/>
        <v>1.0814217191759101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1.0569548123508556</v>
      </c>
      <c r="D47" s="1">
        <f>'1.Economic Data'!H71/'1.Economic Data'!$H$2</f>
        <v>1.1081588879146005</v>
      </c>
      <c r="E47" s="1">
        <f>'1.Economic Data'!F71/'1.Economic Data'!$F$2</f>
        <v>1.0066578908590695</v>
      </c>
      <c r="F47" s="1">
        <f>'1.Economic Data'!J71/'1.Economic Data'!$J$2</f>
        <v>0.95756243754170012</v>
      </c>
      <c r="G47" s="1">
        <f>'1.Economic Data'!K71/'1.Economic Data'!$K$2</f>
        <v>1.0946186446363737</v>
      </c>
      <c r="H47" s="1">
        <f>'1.Economic Data'!G71/'1.Economic Data'!$G$2</f>
        <v>1.2021455501334999</v>
      </c>
      <c r="I47" s="1">
        <f>'1.Economic Data'!I71/'1.Economic Data'!$I$2</f>
        <v>1.1432684266829845</v>
      </c>
      <c r="J47" s="1">
        <f>'1.Economic Data'!D71/'1.Economic Data'!$D$2</f>
        <v>1.1201937531659205</v>
      </c>
      <c r="L47" s="1">
        <f t="shared" si="0"/>
        <v>1.0569548123508556</v>
      </c>
      <c r="M47">
        <f t="shared" si="1"/>
        <v>0.98594817642432109</v>
      </c>
      <c r="N47">
        <f t="shared" si="2"/>
        <v>1.1901324164271923</v>
      </c>
      <c r="O47">
        <f t="shared" si="3"/>
        <v>1.0832399944979234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1.0569548123508556</v>
      </c>
      <c r="D48" s="1">
        <f>'1.Economic Data'!H72/'1.Economic Data'!$H$2</f>
        <v>1.1103646386925823</v>
      </c>
      <c r="E48" s="1">
        <f>'1.Economic Data'!F72/'1.Economic Data'!$F$2</f>
        <v>1.0176244870847728</v>
      </c>
      <c r="F48" s="1">
        <f>'1.Economic Data'!J72/'1.Economic Data'!$J$2</f>
        <v>0.97593650018834843</v>
      </c>
      <c r="G48" s="1">
        <f>'1.Economic Data'!K72/'1.Economic Data'!$K$2</f>
        <v>1.098342020349425</v>
      </c>
      <c r="H48" s="1">
        <f>'1.Economic Data'!G72/'1.Economic Data'!$G$2</f>
        <v>1.1836171896189294</v>
      </c>
      <c r="I48" s="1">
        <f>'1.Economic Data'!I72/'1.Economic Data'!$I$2</f>
        <v>1.1415390109799248</v>
      </c>
      <c r="J48" s="1">
        <f>'1.Economic Data'!D72/'1.Economic Data'!$D$2</f>
        <v>1.1216714424423082</v>
      </c>
      <c r="L48" s="1">
        <f t="shared" si="0"/>
        <v>1.0569548123508556</v>
      </c>
      <c r="M48">
        <f t="shared" si="1"/>
        <v>1.001452542085461</v>
      </c>
      <c r="N48">
        <f t="shared" si="2"/>
        <v>1.1750792639505139</v>
      </c>
      <c r="O48">
        <f t="shared" si="3"/>
        <v>1.0847977304710563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1.0569548123508556</v>
      </c>
      <c r="D49" s="1">
        <f>'1.Economic Data'!H73/'1.Economic Data'!$H$2</f>
        <v>1.1154517989205723</v>
      </c>
      <c r="E49" s="1">
        <f>'1.Economic Data'!F73/'1.Economic Data'!$F$2</f>
        <v>1.0169599021835534</v>
      </c>
      <c r="F49" s="1">
        <f>'1.Economic Data'!J73/'1.Economic Data'!$J$2</f>
        <v>0.98058413759338448</v>
      </c>
      <c r="G49" s="1">
        <f>'1.Economic Data'!K73/'1.Economic Data'!$K$2</f>
        <v>1.1042358323102637</v>
      </c>
      <c r="H49" s="1">
        <f>'1.Economic Data'!G73/'1.Economic Data'!$G$2</f>
        <v>1.1618004646722233</v>
      </c>
      <c r="I49" s="1">
        <f>'1.Economic Data'!I73/'1.Economic Data'!$I$2</f>
        <v>1.1445345418549522</v>
      </c>
      <c r="J49" s="1">
        <f>'1.Economic Data'!D73/'1.Economic Data'!$D$2</f>
        <v>1.1232881477830459</v>
      </c>
      <c r="L49" s="1">
        <f t="shared" si="0"/>
        <v>1.0569548123508556</v>
      </c>
      <c r="M49">
        <f t="shared" si="1"/>
        <v>1.0061854954912026</v>
      </c>
      <c r="N49">
        <f t="shared" si="2"/>
        <v>1.1583265675490506</v>
      </c>
      <c r="O49">
        <f t="shared" si="3"/>
        <v>1.0795792658762791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1.0738307506541103</v>
      </c>
      <c r="D50" s="1">
        <f>'1.Economic Data'!H74/'1.Economic Data'!$H$2</f>
        <v>1.1205389591485524</v>
      </c>
      <c r="E50" s="1">
        <f>'1.Economic Data'!F74/'1.Economic Data'!$F$2</f>
        <v>1.016295317283453</v>
      </c>
      <c r="F50" s="1">
        <f>'1.Economic Data'!J74/'1.Economic Data'!$J$2</f>
        <v>0.9852317749998204</v>
      </c>
      <c r="G50" s="1">
        <f>'1.Economic Data'!K74/'1.Economic Data'!$K$2</f>
        <v>1.1101296442711022</v>
      </c>
      <c r="H50" s="1">
        <f>'1.Economic Data'!G74/'1.Economic Data'!$G$2</f>
        <v>1.1399837397255173</v>
      </c>
      <c r="I50" s="1">
        <f>'1.Economic Data'!I74/'1.Economic Data'!$I$2</f>
        <v>1.1475300727299425</v>
      </c>
      <c r="J50" s="1">
        <f>'1.Economic Data'!D74/'1.Economic Data'!$D$2</f>
        <v>1.1249048531244334</v>
      </c>
      <c r="L50" s="1">
        <f t="shared" si="0"/>
        <v>1.0738307506541103</v>
      </c>
      <c r="M50">
        <f t="shared" si="1"/>
        <v>1.0109184437377243</v>
      </c>
      <c r="N50">
        <f t="shared" si="2"/>
        <v>1.1414890257783017</v>
      </c>
      <c r="O50">
        <f t="shared" si="3"/>
        <v>1.0742217226827486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1.0738307506541103</v>
      </c>
      <c r="D51" s="1">
        <f>'1.Economic Data'!H75/'1.Economic Data'!$H$2</f>
        <v>1.1256261193765422</v>
      </c>
      <c r="E51" s="1">
        <f>'1.Economic Data'!F75/'1.Economic Data'!$F$2</f>
        <v>1.0156307323822336</v>
      </c>
      <c r="F51" s="1">
        <f>'1.Economic Data'!J75/'1.Economic Data'!$J$2</f>
        <v>0.98987941240485633</v>
      </c>
      <c r="G51" s="1">
        <f>'1.Economic Data'!K75/'1.Economic Data'!$K$2</f>
        <v>1.1160234562319409</v>
      </c>
      <c r="H51" s="1">
        <f>'1.Economic Data'!G75/'1.Economic Data'!$G$2</f>
        <v>1.1181670147788112</v>
      </c>
      <c r="I51" s="1">
        <f>'1.Economic Data'!I75/'1.Economic Data'!$I$2</f>
        <v>1.1505256036049698</v>
      </c>
      <c r="J51" s="1">
        <f>'1.Economic Data'!D75/'1.Economic Data'!$D$2</f>
        <v>1.1265215584651709</v>
      </c>
      <c r="L51" s="1">
        <f t="shared" si="0"/>
        <v>1.0738307506541103</v>
      </c>
      <c r="M51">
        <f t="shared" si="1"/>
        <v>1.0156513868937853</v>
      </c>
      <c r="N51">
        <f t="shared" si="2"/>
        <v>1.1245650936102427</v>
      </c>
      <c r="O51">
        <f t="shared" si="3"/>
        <v>1.0687217116619192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1.0738307506541103</v>
      </c>
      <c r="D52" s="1">
        <f>'1.Economic Data'!H76/'1.Economic Data'!$H$2</f>
        <v>1.1199783462784125</v>
      </c>
      <c r="E52" s="1">
        <f>'1.Economic Data'!F76/'1.Economic Data'!$F$2</f>
        <v>1.0295939094124091</v>
      </c>
      <c r="F52" s="1">
        <f>'1.Economic Data'!J76/'1.Economic Data'!$J$2</f>
        <v>1.0123014390453902</v>
      </c>
      <c r="G52" s="1">
        <f>'1.Economic Data'!K76/'1.Economic Data'!$K$2</f>
        <v>1.1117210714465531</v>
      </c>
      <c r="H52" s="1">
        <f>'1.Economic Data'!G76/'1.Economic Data'!$G$2</f>
        <v>1.0984488506928836</v>
      </c>
      <c r="I52" s="1">
        <f>'1.Economic Data'!I76/'1.Economic Data'!$I$2</f>
        <v>1.1413892696180818</v>
      </c>
      <c r="J52" s="1">
        <f>'1.Economic Data'!D76/'1.Economic Data'!$D$2</f>
        <v>1.1283097982478834</v>
      </c>
      <c r="L52" s="1">
        <f t="shared" si="0"/>
        <v>1.0738307506541103</v>
      </c>
      <c r="M52">
        <f t="shared" si="1"/>
        <v>1.0329749945707472</v>
      </c>
      <c r="N52">
        <f t="shared" si="2"/>
        <v>1.1069057108511235</v>
      </c>
      <c r="O52">
        <f t="shared" si="3"/>
        <v>1.0693016041588868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1.0583560447537399</v>
      </c>
      <c r="D53" s="1">
        <f>'1.Economic Data'!H77/'1.Economic Data'!$H$2</f>
        <v>1.1143305731802928</v>
      </c>
      <c r="E53" s="1">
        <f>'1.Economic Data'!F77/'1.Economic Data'!$F$2</f>
        <v>1.0435570864425849</v>
      </c>
      <c r="F53" s="1">
        <f>'1.Economic Data'!J77/'1.Economic Data'!$J$2</f>
        <v>1.0347234656873239</v>
      </c>
      <c r="G53" s="1">
        <f>'1.Economic Data'!K77/'1.Economic Data'!$K$2</f>
        <v>1.1074186866611655</v>
      </c>
      <c r="H53" s="1">
        <f>'1.Economic Data'!G77/'1.Economic Data'!$G$2</f>
        <v>1.0787306866013811</v>
      </c>
      <c r="I53" s="1">
        <f>'1.Economic Data'!I77/'1.Economic Data'!$I$2</f>
        <v>1.1322529356312305</v>
      </c>
      <c r="J53" s="1">
        <f>'1.Economic Data'!D77/'1.Economic Data'!$D$2</f>
        <v>1.1300980380312464</v>
      </c>
      <c r="L53" s="1">
        <f t="shared" si="0"/>
        <v>1.0583560447537399</v>
      </c>
      <c r="M53">
        <f t="shared" si="1"/>
        <v>1.0501763840256493</v>
      </c>
      <c r="N53">
        <f t="shared" si="2"/>
        <v>1.0892288045216947</v>
      </c>
      <c r="O53">
        <f t="shared" si="3"/>
        <v>1.0695243649908934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1.0583560447537399</v>
      </c>
      <c r="D54" s="1">
        <f>'1.Economic Data'!H78/'1.Economic Data'!$H$2</f>
        <v>1.1086828000821631</v>
      </c>
      <c r="E54" s="1">
        <f>'1.Economic Data'!F78/'1.Economic Data'!$F$2</f>
        <v>1.0575202634727605</v>
      </c>
      <c r="F54" s="1">
        <f>'1.Economic Data'!J78/'1.Economic Data'!$J$2</f>
        <v>1.0571454923278578</v>
      </c>
      <c r="G54" s="1">
        <f>'1.Economic Data'!K78/'1.Economic Data'!$K$2</f>
        <v>1.1031163018757777</v>
      </c>
      <c r="H54" s="1">
        <f>'1.Economic Data'!G78/'1.Economic Data'!$G$2</f>
        <v>1.0590125225154536</v>
      </c>
      <c r="I54" s="1">
        <f>'1.Economic Data'!I78/'1.Economic Data'!$I$2</f>
        <v>1.1231166016443423</v>
      </c>
      <c r="J54" s="1">
        <f>'1.Economic Data'!D78/'1.Economic Data'!$D$2</f>
        <v>1.1318862778139589</v>
      </c>
      <c r="L54" s="1">
        <f t="shared" si="0"/>
        <v>1.0583560447537399</v>
      </c>
      <c r="M54">
        <f t="shared" si="1"/>
        <v>1.067257638630724</v>
      </c>
      <c r="N54">
        <f t="shared" si="2"/>
        <v>1.0715337285214883</v>
      </c>
      <c r="O54">
        <f t="shared" si="3"/>
        <v>1.0693935462751862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1.0583560447537399</v>
      </c>
      <c r="D55" s="1">
        <f>'1.Economic Data'!H79/'1.Economic Data'!$H$2</f>
        <v>1.1170376124985504</v>
      </c>
      <c r="E55" s="1">
        <f>'1.Economic Data'!F79/'1.Economic Data'!$F$2</f>
        <v>1.0703409988337118</v>
      </c>
      <c r="F55" s="1">
        <f>'1.Economic Data'!J79/'1.Economic Data'!$J$2</f>
        <v>1.0752618294736367</v>
      </c>
      <c r="G55" s="1">
        <f>'1.Economic Data'!K79/'1.Economic Data'!$K$2</f>
        <v>1.1140654339833451</v>
      </c>
      <c r="H55" s="1">
        <f>'1.Economic Data'!G79/'1.Economic Data'!$G$2</f>
        <v>1.0507472972144234</v>
      </c>
      <c r="I55" s="1">
        <f>'1.Economic Data'!I79/'1.Economic Data'!$I$2</f>
        <v>1.1247444028908908</v>
      </c>
      <c r="J55" s="1">
        <f>'1.Economic Data'!D79/'1.Economic Data'!$D$2</f>
        <v>1.1347233696846091</v>
      </c>
      <c r="L55" s="1">
        <f t="shared" si="0"/>
        <v>1.0583560447537399</v>
      </c>
      <c r="M55">
        <f t="shared" si="1"/>
        <v>1.0834900880201579</v>
      </c>
      <c r="N55">
        <f t="shared" si="2"/>
        <v>1.0651466195313166</v>
      </c>
      <c r="O55">
        <f t="shared" si="3"/>
        <v>1.0742792023260808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1.0535108260586379</v>
      </c>
      <c r="D56" s="1">
        <f>'1.Economic Data'!H80/'1.Economic Data'!$H$2</f>
        <v>1.1253924249149372</v>
      </c>
      <c r="E56" s="1">
        <f>'1.Economic Data'!F80/'1.Economic Data'!$F$2</f>
        <v>1.083161734195782</v>
      </c>
      <c r="F56" s="1">
        <f>'1.Economic Data'!J80/'1.Economic Data'!$J$2</f>
        <v>1.0933781666194156</v>
      </c>
      <c r="G56" s="1">
        <f>'1.Economic Data'!K80/'1.Economic Data'!$K$2</f>
        <v>1.1250145660909265</v>
      </c>
      <c r="H56" s="1">
        <f>'1.Economic Data'!G80/'1.Economic Data'!$G$2</f>
        <v>1.0424820719189678</v>
      </c>
      <c r="I56" s="1">
        <f>'1.Economic Data'!I80/'1.Economic Data'!$I$2</f>
        <v>1.1263722041374025</v>
      </c>
      <c r="J56" s="1">
        <f>'1.Economic Data'!D80/'1.Economic Data'!$D$2</f>
        <v>1.1375604615552593</v>
      </c>
      <c r="L56" s="1">
        <f t="shared" si="0"/>
        <v>1.0535108260586379</v>
      </c>
      <c r="M56">
        <f t="shared" si="1"/>
        <v>1.099707318763449</v>
      </c>
      <c r="N56">
        <f t="shared" si="2"/>
        <v>1.0587447282520033</v>
      </c>
      <c r="O56">
        <f t="shared" si="3"/>
        <v>1.0790316614265527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1.0535108260586379</v>
      </c>
      <c r="D57" s="1">
        <f>'1.Economic Data'!H81/'1.Economic Data'!$H$2</f>
        <v>1.1337472373313244</v>
      </c>
      <c r="E57" s="1">
        <f>'1.Economic Data'!F81/'1.Economic Data'!$F$2</f>
        <v>1.0959824695567335</v>
      </c>
      <c r="F57" s="1">
        <f>'1.Economic Data'!J81/'1.Economic Data'!$J$2</f>
        <v>1.1114945037651942</v>
      </c>
      <c r="G57" s="1">
        <f>'1.Economic Data'!K81/'1.Economic Data'!$K$2</f>
        <v>1.1359636981984937</v>
      </c>
      <c r="H57" s="1">
        <f>'1.Economic Data'!G81/'1.Economic Data'!$G$2</f>
        <v>1.0342168466179378</v>
      </c>
      <c r="I57" s="1">
        <f>'1.Economic Data'!I81/'1.Economic Data'!$I$2</f>
        <v>1.1280000053839507</v>
      </c>
      <c r="J57" s="1">
        <f>'1.Economic Data'!D81/'1.Economic Data'!$D$2</f>
        <v>1.1403975534259092</v>
      </c>
      <c r="L57" s="1">
        <f t="shared" si="0"/>
        <v>1.0535108260586379</v>
      </c>
      <c r="M57">
        <f t="shared" si="1"/>
        <v>1.1159098317384595</v>
      </c>
      <c r="N57">
        <f t="shared" si="2"/>
        <v>1.0523279527173572</v>
      </c>
      <c r="O57">
        <f t="shared" si="3"/>
        <v>1.0836526697473243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1.0535108260586379</v>
      </c>
      <c r="D58" s="1">
        <f>'1.Economic Data'!H82/'1.Economic Data'!$H$2</f>
        <v>1.1413724676208157</v>
      </c>
      <c r="E58" s="1">
        <f>'1.Economic Data'!F82/'1.Economic Data'!$F$2</f>
        <v>1.1079146409987879</v>
      </c>
      <c r="F58" s="1">
        <f>'1.Economic Data'!J82/'1.Economic Data'!$J$2</f>
        <v>1.1170441727231633</v>
      </c>
      <c r="G58" s="1">
        <f>'1.Economic Data'!K82/'1.Economic Data'!$K$2</f>
        <v>1.1440646693113006</v>
      </c>
      <c r="H58" s="1">
        <f>'1.Economic Data'!G82/'1.Economic Data'!$G$2</f>
        <v>1.0715627862724793</v>
      </c>
      <c r="I58" s="1">
        <f>'1.Economic Data'!I82/'1.Economic Data'!$I$2</f>
        <v>1.1343916506826373</v>
      </c>
      <c r="J58" s="1">
        <f>'1.Economic Data'!D82/'1.Economic Data'!$D$2</f>
        <v>1.1419578935791959</v>
      </c>
      <c r="L58" s="1">
        <f t="shared" si="0"/>
        <v>1.0535108260586379</v>
      </c>
      <c r="M58">
        <f t="shared" si="1"/>
        <v>1.1218679892953387</v>
      </c>
      <c r="N58">
        <f t="shared" si="2"/>
        <v>1.0838438122474283</v>
      </c>
      <c r="O58">
        <f t="shared" si="3"/>
        <v>1.1026920142796977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1.0386793402410681</v>
      </c>
      <c r="D59" s="1">
        <f>'1.Economic Data'!H83/'1.Economic Data'!$H$2</f>
        <v>1.1489976979102969</v>
      </c>
      <c r="E59" s="1">
        <f>'1.Economic Data'!F83/'1.Economic Data'!$F$2</f>
        <v>1.1198468124419616</v>
      </c>
      <c r="F59" s="1">
        <f>'1.Economic Data'!J83/'1.Economic Data'!$J$2</f>
        <v>1.1225938416825323</v>
      </c>
      <c r="G59" s="1">
        <f>'1.Economic Data'!K83/'1.Economic Data'!$K$2</f>
        <v>1.152165640424093</v>
      </c>
      <c r="H59" s="1">
        <f>'1.Economic Data'!G83/'1.Economic Data'!$G$2</f>
        <v>1.1089087259270207</v>
      </c>
      <c r="I59" s="1">
        <f>'1.Economic Data'!I83/'1.Economic Data'!$I$2</f>
        <v>1.140783295981324</v>
      </c>
      <c r="J59" s="1">
        <f>'1.Economic Data'!D83/'1.Economic Data'!$D$2</f>
        <v>1.1435182337318319</v>
      </c>
      <c r="L59" s="1">
        <f t="shared" si="0"/>
        <v>1.0386793402410681</v>
      </c>
      <c r="M59">
        <f t="shared" si="1"/>
        <v>1.1278256203752914</v>
      </c>
      <c r="N59">
        <f t="shared" si="2"/>
        <v>1.1152115827138616</v>
      </c>
      <c r="O59">
        <f t="shared" si="3"/>
        <v>1.1215008671971554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1.0386793402410681</v>
      </c>
      <c r="D60" s="1">
        <f>'1.Economic Data'!H84/'1.Economic Data'!$H$2</f>
        <v>1.1566229281997882</v>
      </c>
      <c r="E60" s="1">
        <f>'1.Economic Data'!F84/'1.Economic Data'!$F$2</f>
        <v>1.1317789838840164</v>
      </c>
      <c r="F60" s="1">
        <f>'1.Economic Data'!J84/'1.Economic Data'!$J$2</f>
        <v>1.1281435106405011</v>
      </c>
      <c r="G60" s="1">
        <f>'1.Economic Data'!K84/'1.Economic Data'!$K$2</f>
        <v>1.1602666115368996</v>
      </c>
      <c r="H60" s="1">
        <f>'1.Economic Data'!G84/'1.Economic Data'!$G$2</f>
        <v>1.1462546655815622</v>
      </c>
      <c r="I60" s="1">
        <f>'1.Economic Data'!I84/'1.Economic Data'!$I$2</f>
        <v>1.1471749412800103</v>
      </c>
      <c r="J60" s="1">
        <f>'1.Economic Data'!D84/'1.Economic Data'!$D$2</f>
        <v>1.1450785738851186</v>
      </c>
      <c r="L60" s="1">
        <f t="shared" si="0"/>
        <v>1.0386793402410681</v>
      </c>
      <c r="M60">
        <f t="shared" si="1"/>
        <v>1.1337827343331759</v>
      </c>
      <c r="N60">
        <f t="shared" si="2"/>
        <v>1.1464386616419113</v>
      </c>
      <c r="O60">
        <f t="shared" si="3"/>
        <v>1.1400931367838476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1.0386793402410681</v>
      </c>
      <c r="D61" s="1">
        <f>'1.Economic Data'!H85/'1.Economic Data'!$H$2</f>
        <v>1.1625345696940366</v>
      </c>
      <c r="E61" s="1">
        <f>'1.Economic Data'!F85/'1.Economic Data'!$F$2</f>
        <v>1.1310540595536513</v>
      </c>
      <c r="F61" s="1">
        <f>'1.Economic Data'!J85/'1.Economic Data'!$J$2</f>
        <v>1.12043311972134</v>
      </c>
      <c r="G61" s="1">
        <f>'1.Economic Data'!K85/'1.Economic Data'!$K$2</f>
        <v>1.1622965369841376</v>
      </c>
      <c r="H61" s="1">
        <f>'1.Economic Data'!G85/'1.Economic Data'!$G$2</f>
        <v>1.1733443843611528</v>
      </c>
      <c r="I61" s="1">
        <f>'1.Economic Data'!I85/'1.Economic Data'!$I$2</f>
        <v>1.1631517830250446</v>
      </c>
      <c r="J61" s="1">
        <f>'1.Economic Data'!D85/'1.Economic Data'!$D$2</f>
        <v>1.1467814529265641</v>
      </c>
      <c r="L61" s="1">
        <f t="shared" si="0"/>
        <v>1.0386793402410681</v>
      </c>
      <c r="M61">
        <f t="shared" si="1"/>
        <v>1.1287296296371681</v>
      </c>
      <c r="N61">
        <f t="shared" si="2"/>
        <v>1.1712987436668214</v>
      </c>
      <c r="O61">
        <f t="shared" si="3"/>
        <v>1.1498172016166446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1.0509283020836353</v>
      </c>
      <c r="D62" s="1">
        <f>'1.Economic Data'!H86/'1.Economic Data'!$H$2</f>
        <v>1.1684462111882745</v>
      </c>
      <c r="E62" s="1">
        <f>'1.Economic Data'!F86/'1.Economic Data'!$F$2</f>
        <v>1.1303291352244056</v>
      </c>
      <c r="F62" s="1">
        <f>'1.Economic Data'!J86/'1.Economic Data'!$J$2</f>
        <v>1.1127227288021788</v>
      </c>
      <c r="G62" s="1">
        <f>'1.Economic Data'!K86/'1.Economic Data'!$K$2</f>
        <v>1.1643264624313898</v>
      </c>
      <c r="H62" s="1">
        <f>'1.Economic Data'!G86/'1.Economic Data'!$G$2</f>
        <v>1.2004341031463182</v>
      </c>
      <c r="I62" s="1">
        <f>'1.Economic Data'!I86/'1.Economic Data'!$I$2</f>
        <v>1.1791286247701154</v>
      </c>
      <c r="J62" s="1">
        <f>'1.Economic Data'!D86/'1.Economic Data'!$D$2</f>
        <v>1.1484843319686595</v>
      </c>
      <c r="L62" s="1">
        <f t="shared" si="0"/>
        <v>1.0509283020836353</v>
      </c>
      <c r="M62">
        <f t="shared" si="1"/>
        <v>1.1236506627103948</v>
      </c>
      <c r="N62">
        <f t="shared" si="2"/>
        <v>1.1961424306614503</v>
      </c>
      <c r="O62">
        <f t="shared" si="3"/>
        <v>1.1593300802225228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1.0509283020836353</v>
      </c>
      <c r="D63" s="1">
        <f>'1.Economic Data'!H87/'1.Economic Data'!$H$2</f>
        <v>1.1743578526825227</v>
      </c>
      <c r="E63" s="1">
        <f>'1.Economic Data'!F87/'1.Economic Data'!$F$2</f>
        <v>1.1296042108940407</v>
      </c>
      <c r="F63" s="1">
        <f>'1.Economic Data'!J87/'1.Economic Data'!$J$2</f>
        <v>1.1050123378830179</v>
      </c>
      <c r="G63" s="1">
        <f>'1.Economic Data'!K87/'1.Economic Data'!$K$2</f>
        <v>1.1663563878786278</v>
      </c>
      <c r="H63" s="1">
        <f>'1.Economic Data'!G87/'1.Economic Data'!$G$2</f>
        <v>1.2275238219259086</v>
      </c>
      <c r="I63" s="1">
        <f>'1.Economic Data'!I87/'1.Economic Data'!$I$2</f>
        <v>1.1951054665151497</v>
      </c>
      <c r="J63" s="1">
        <f>'1.Economic Data'!D87/'1.Economic Data'!$D$2</f>
        <v>1.150187211010105</v>
      </c>
      <c r="L63" s="1">
        <f t="shared" si="0"/>
        <v>1.0509283020836353</v>
      </c>
      <c r="M63">
        <f t="shared" si="1"/>
        <v>1.1185458553596497</v>
      </c>
      <c r="N63">
        <f t="shared" si="2"/>
        <v>1.220970552715279</v>
      </c>
      <c r="O63">
        <f t="shared" si="3"/>
        <v>1.1686366207063066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1.0509283020836353</v>
      </c>
      <c r="D64" s="1">
        <f>'1.Economic Data'!H88/'1.Economic Data'!$H$2</f>
        <v>1.1742184432367828</v>
      </c>
      <c r="E64" s="1">
        <f>'1.Economic Data'!F88/'1.Economic Data'!$F$2</f>
        <v>1.1242287133418423</v>
      </c>
      <c r="F64" s="1">
        <f>'1.Economic Data'!J88/'1.Economic Data'!$J$2</f>
        <v>1.1186087105895106</v>
      </c>
      <c r="G64" s="1">
        <f>'1.Economic Data'!K88/'1.Economic Data'!$K$2</f>
        <v>1.1681177919218733</v>
      </c>
      <c r="H64" s="1">
        <f>'1.Economic Data'!G88/'1.Economic Data'!$G$2</f>
        <v>1.1466063697073581</v>
      </c>
      <c r="I64" s="1">
        <f>'1.Economic Data'!I88/'1.Economic Data'!$I$2</f>
        <v>1.1900372914991306</v>
      </c>
      <c r="J64" s="1">
        <f>'1.Economic Data'!D88/'1.Economic Data'!$D$2</f>
        <v>1.1520326289403593</v>
      </c>
      <c r="L64" s="1">
        <f t="shared" si="0"/>
        <v>1.0509283020836353</v>
      </c>
      <c r="M64">
        <f t="shared" si="1"/>
        <v>1.1295158692802718</v>
      </c>
      <c r="N64">
        <f t="shared" si="2"/>
        <v>1.1551638625251368</v>
      </c>
      <c r="O64">
        <f t="shared" si="3"/>
        <v>1.1422678820404768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1.0160590504419007</v>
      </c>
      <c r="D65" s="1">
        <f>'1.Economic Data'!H89/'1.Economic Data'!$H$2</f>
        <v>1.1740790337910327</v>
      </c>
      <c r="E65" s="1">
        <f>'1.Economic Data'!F89/'1.Economic Data'!$F$2</f>
        <v>1.1188532157896436</v>
      </c>
      <c r="F65" s="1">
        <f>'1.Economic Data'!J89/'1.Economic Data'!$J$2</f>
        <v>1.1322050832974033</v>
      </c>
      <c r="G65" s="1">
        <f>'1.Economic Data'!K89/'1.Economic Data'!$K$2</f>
        <v>1.1698791959651047</v>
      </c>
      <c r="H65" s="1">
        <f>'1.Economic Data'!G89/'1.Economic Data'!$G$2</f>
        <v>1.0656889174832329</v>
      </c>
      <c r="I65" s="1">
        <f>'1.Economic Data'!I89/'1.Economic Data'!$I$2</f>
        <v>1.1849691164831115</v>
      </c>
      <c r="J65" s="1">
        <f>'1.Economic Data'!D89/'1.Economic Data'!$D$2</f>
        <v>1.1538780468706138</v>
      </c>
      <c r="L65" s="1">
        <f t="shared" si="0"/>
        <v>1.0160590504419007</v>
      </c>
      <c r="M65">
        <f t="shared" si="1"/>
        <v>1.1404586587586576</v>
      </c>
      <c r="N65">
        <f t="shared" si="2"/>
        <v>1.0885434423299987</v>
      </c>
      <c r="O65">
        <f t="shared" si="3"/>
        <v>1.1141987229575352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1.0160590504419007</v>
      </c>
      <c r="D66" s="1">
        <f>'1.Economic Data'!H90/'1.Economic Data'!$H$2</f>
        <v>1.1739396243452926</v>
      </c>
      <c r="E66" s="1">
        <f>'1.Economic Data'!F90/'1.Economic Data'!$F$2</f>
        <v>1.1134777182374451</v>
      </c>
      <c r="F66" s="1">
        <f>'1.Economic Data'!J90/'1.Economic Data'!$J$2</f>
        <v>1.145801456003896</v>
      </c>
      <c r="G66" s="1">
        <f>'1.Economic Data'!K90/'1.Economic Data'!$K$2</f>
        <v>1.1716406000083501</v>
      </c>
      <c r="H66" s="1">
        <f>'1.Economic Data'!G90/'1.Economic Data'!$G$2</f>
        <v>0.98477146526468251</v>
      </c>
      <c r="I66" s="1">
        <f>'1.Economic Data'!I90/'1.Economic Data'!$I$2</f>
        <v>1.1799009414670927</v>
      </c>
      <c r="J66" s="1">
        <f>'1.Economic Data'!D90/'1.Economic Data'!$D$2</f>
        <v>1.1557234648008683</v>
      </c>
      <c r="L66" s="1">
        <f t="shared" si="0"/>
        <v>1.0160590504419007</v>
      </c>
      <c r="M66">
        <f t="shared" si="1"/>
        <v>1.1513746099233255</v>
      </c>
      <c r="N66">
        <f t="shared" si="2"/>
        <v>1.021027582151385</v>
      </c>
      <c r="O66">
        <f t="shared" si="3"/>
        <v>1.0842440841989902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1.0160590504419007</v>
      </c>
      <c r="D67" s="1">
        <f>'1.Economic Data'!H91/'1.Economic Data'!$H$2</f>
        <v>1.1720573699432382</v>
      </c>
      <c r="E67" s="1">
        <f>'1.Economic Data'!F91/'1.Economic Data'!$F$2</f>
        <v>1.1163529838495549</v>
      </c>
      <c r="F67" s="1">
        <f>'1.Economic Data'!J91/'1.Economic Data'!$J$2</f>
        <v>1.1493071264105899</v>
      </c>
      <c r="G67" s="1">
        <f>'1.Economic Data'!K91/'1.Economic Data'!$K$2</f>
        <v>1.1711877776386974</v>
      </c>
      <c r="H67" s="1">
        <f>'1.Economic Data'!G91/'1.Economic Data'!$G$2</f>
        <v>0.98513659298504774</v>
      </c>
      <c r="I67" s="1">
        <f>'1.Economic Data'!I91/'1.Economic Data'!$I$2</f>
        <v>1.1743122027480972</v>
      </c>
      <c r="J67" s="1">
        <f>'1.Economic Data'!D91/'1.Economic Data'!$D$2</f>
        <v>1.1580311856661503</v>
      </c>
      <c r="L67" s="1">
        <f t="shared" ref="L67:L130" si="5">C67</f>
        <v>1.0160590504419007</v>
      </c>
      <c r="M67">
        <f t="shared" ref="M67:M130" si="6">(F67^(0.8))*(D67^(0.2))</f>
        <v>1.1538215703363526</v>
      </c>
      <c r="N67">
        <f t="shared" ref="N67:N130" si="7">(H67^(0.8))*(I67^(0.2))</f>
        <v>1.0203610588185876</v>
      </c>
      <c r="O67">
        <f t="shared" ref="O67:O130" si="8">(M67^(0.5))*(N67^(0.5))</f>
        <v>1.0850412891665118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1.0115946186933378</v>
      </c>
      <c r="D68" s="1">
        <f>'1.Economic Data'!H92/'1.Economic Data'!$H$2</f>
        <v>1.1701751155411941</v>
      </c>
      <c r="E68" s="1">
        <f>'1.Economic Data'!F92/'1.Economic Data'!$F$2</f>
        <v>1.1192282494616645</v>
      </c>
      <c r="F68" s="1">
        <f>'1.Economic Data'!J92/'1.Economic Data'!$J$2</f>
        <v>1.1528127968186836</v>
      </c>
      <c r="G68" s="1">
        <f>'1.Economic Data'!K92/'1.Economic Data'!$K$2</f>
        <v>1.1707349552690447</v>
      </c>
      <c r="H68" s="1">
        <f>'1.Economic Data'!G92/'1.Economic Data'!$G$2</f>
        <v>0.98550172069983799</v>
      </c>
      <c r="I68" s="1">
        <f>'1.Economic Data'!I92/'1.Economic Data'!$I$2</f>
        <v>1.1687234640291384</v>
      </c>
      <c r="J68" s="1">
        <f>'1.Economic Data'!D92/'1.Economic Data'!$D$2</f>
        <v>1.1603389065320826</v>
      </c>
      <c r="L68" s="1">
        <f t="shared" si="5"/>
        <v>1.0115946186933378</v>
      </c>
      <c r="M68">
        <f t="shared" si="6"/>
        <v>1.156264528353933</v>
      </c>
      <c r="N68">
        <f t="shared" si="7"/>
        <v>1.0196902393464864</v>
      </c>
      <c r="O68">
        <f t="shared" si="8"/>
        <v>1.085832240111277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1.0115946186933378</v>
      </c>
      <c r="D69" s="1">
        <f>'1.Economic Data'!H93/'1.Economic Data'!$H$2</f>
        <v>1.1682928611391399</v>
      </c>
      <c r="E69" s="1">
        <f>'1.Economic Data'!F93/'1.Economic Data'!$F$2</f>
        <v>1.1221035150737741</v>
      </c>
      <c r="F69" s="1">
        <f>'1.Economic Data'!J93/'1.Economic Data'!$J$2</f>
        <v>1.1563184672253775</v>
      </c>
      <c r="G69" s="1">
        <f>'1.Economic Data'!K93/'1.Economic Data'!$K$2</f>
        <v>1.170282132899392</v>
      </c>
      <c r="H69" s="1">
        <f>'1.Economic Data'!G93/'1.Economic Data'!$G$2</f>
        <v>0.98586684842020322</v>
      </c>
      <c r="I69" s="1">
        <f>'1.Economic Data'!I93/'1.Economic Data'!$I$2</f>
        <v>1.1631347253101429</v>
      </c>
      <c r="J69" s="1">
        <f>'1.Economic Data'!D93/'1.Economic Data'!$D$2</f>
        <v>1.1626466273973646</v>
      </c>
      <c r="L69" s="1">
        <f t="shared" si="5"/>
        <v>1.0115946186933378</v>
      </c>
      <c r="M69">
        <f t="shared" si="6"/>
        <v>1.1587034870213402</v>
      </c>
      <c r="N69">
        <f t="shared" si="7"/>
        <v>1.0190150886209011</v>
      </c>
      <c r="O69">
        <f t="shared" si="8"/>
        <v>1.0866169226145883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1.0115946186933378</v>
      </c>
      <c r="D70" s="1">
        <f>'1.Economic Data'!H94/'1.Economic Data'!$H$2</f>
        <v>1.1661249540157932</v>
      </c>
      <c r="E70" s="1">
        <f>'1.Economic Data'!F94/'1.Economic Data'!$F$2</f>
        <v>1.1213534469833644</v>
      </c>
      <c r="F70" s="1">
        <f>'1.Economic Data'!J94/'1.Economic Data'!$J$2</f>
        <v>1.1553678736413067</v>
      </c>
      <c r="G70" s="1">
        <f>'1.Economic Data'!K94/'1.Economic Data'!$K$2</f>
        <v>1.1716907076400298</v>
      </c>
      <c r="H70" s="1">
        <f>'1.Economic Data'!G94/'1.Economic Data'!$G$2</f>
        <v>0.98591523022139393</v>
      </c>
      <c r="I70" s="1">
        <f>'1.Economic Data'!I94/'1.Economic Data'!$I$2</f>
        <v>1.1516930831380503</v>
      </c>
      <c r="J70" s="1">
        <f>'1.Economic Data'!D94/'1.Economic Data'!$D$2</f>
        <v>1.1641652356324814</v>
      </c>
      <c r="L70" s="1">
        <f t="shared" si="5"/>
        <v>1.0115946186933378</v>
      </c>
      <c r="M70">
        <f t="shared" si="6"/>
        <v>1.1575113218614601</v>
      </c>
      <c r="N70">
        <f t="shared" si="7"/>
        <v>1.0170422907152745</v>
      </c>
      <c r="O70">
        <f t="shared" si="8"/>
        <v>1.0850059752438439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1.0161843082244444</v>
      </c>
      <c r="D71" s="1">
        <f>'1.Economic Data'!H95/'1.Economic Data'!$H$2</f>
        <v>1.1639570468924465</v>
      </c>
      <c r="E71" s="1">
        <f>'1.Economic Data'!F95/'1.Economic Data'!$F$2</f>
        <v>1.1206033788940739</v>
      </c>
      <c r="F71" s="1">
        <f>'1.Economic Data'!J95/'1.Economic Data'!$J$2</f>
        <v>1.1544172800586359</v>
      </c>
      <c r="G71" s="1">
        <f>'1.Economic Data'!K95/'1.Economic Data'!$K$2</f>
        <v>1.1730992823806676</v>
      </c>
      <c r="H71" s="1">
        <f>'1.Economic Data'!G95/'1.Economic Data'!$G$2</f>
        <v>0.98596361202258453</v>
      </c>
      <c r="I71" s="1">
        <f>'1.Economic Data'!I95/'1.Economic Data'!$I$2</f>
        <v>1.1402514409659577</v>
      </c>
      <c r="J71" s="1">
        <f>'1.Economic Data'!D95/'1.Economic Data'!$D$2</f>
        <v>1.1656838438675983</v>
      </c>
      <c r="L71" s="1">
        <f t="shared" si="5"/>
        <v>1.0161843082244444</v>
      </c>
      <c r="M71">
        <f t="shared" si="6"/>
        <v>1.15631895780823</v>
      </c>
      <c r="N71">
        <f t="shared" si="7"/>
        <v>1.0150532724664483</v>
      </c>
      <c r="O71">
        <f t="shared" si="8"/>
        <v>1.0833860540630182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1.0161843082244444</v>
      </c>
      <c r="D72" s="1">
        <f>'1.Economic Data'!H96/'1.Economic Data'!$H$2</f>
        <v>1.1617891397690996</v>
      </c>
      <c r="E72" s="1">
        <f>'1.Economic Data'!F96/'1.Economic Data'!$F$2</f>
        <v>1.1198533108036639</v>
      </c>
      <c r="F72" s="1">
        <f>'1.Economic Data'!J96/'1.Economic Data'!$J$2</f>
        <v>1.1534666864745651</v>
      </c>
      <c r="G72" s="1">
        <f>'1.Economic Data'!K96/'1.Economic Data'!$K$2</f>
        <v>1.1745078571213055</v>
      </c>
      <c r="H72" s="1">
        <f>'1.Economic Data'!G96/'1.Economic Data'!$G$2</f>
        <v>0.98601199382377513</v>
      </c>
      <c r="I72" s="1">
        <f>'1.Economic Data'!I96/'1.Economic Data'!$I$2</f>
        <v>1.128809798793865</v>
      </c>
      <c r="J72" s="1">
        <f>'1.Economic Data'!D96/'1.Economic Data'!$D$2</f>
        <v>1.1672024521027151</v>
      </c>
      <c r="L72" s="1">
        <f t="shared" si="5"/>
        <v>1.0161843082244444</v>
      </c>
      <c r="M72">
        <f t="shared" si="6"/>
        <v>1.1551263939948933</v>
      </c>
      <c r="N72">
        <f t="shared" si="7"/>
        <v>1.0130477406899197</v>
      </c>
      <c r="O72">
        <f t="shared" si="8"/>
        <v>1.0817569891837171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1.0161843082244444</v>
      </c>
      <c r="D73" s="1">
        <f>'1.Economic Data'!H97/'1.Economic Data'!$H$2</f>
        <v>1.1704068584547924</v>
      </c>
      <c r="E73" s="1">
        <f>'1.Economic Data'!F97/'1.Economic Data'!$F$2</f>
        <v>1.1232969839170888</v>
      </c>
      <c r="F73" s="1">
        <f>'1.Economic Data'!J97/'1.Economic Data'!$J$2</f>
        <v>1.1647903552132339</v>
      </c>
      <c r="G73" s="1">
        <f>'1.Economic Data'!K97/'1.Economic Data'!$K$2</f>
        <v>1.1835447999331743</v>
      </c>
      <c r="H73" s="1">
        <f>'1.Economic Data'!G97/'1.Economic Data'!$G$2</f>
        <v>0.95807919934724561</v>
      </c>
      <c r="I73" s="1">
        <f>'1.Economic Data'!I97/'1.Economic Data'!$I$2</f>
        <v>1.1363404789819358</v>
      </c>
      <c r="J73" s="1">
        <f>'1.Economic Data'!D97/'1.Economic Data'!$D$2</f>
        <v>1.1690321528169005</v>
      </c>
      <c r="L73" s="1">
        <f t="shared" si="5"/>
        <v>1.0161843082244444</v>
      </c>
      <c r="M73">
        <f t="shared" si="6"/>
        <v>1.1659114955310779</v>
      </c>
      <c r="N73">
        <f t="shared" si="7"/>
        <v>0.99134044408445232</v>
      </c>
      <c r="O73">
        <f t="shared" si="8"/>
        <v>1.0750884706585531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1.0178500011205256</v>
      </c>
      <c r="D74" s="1">
        <f>'1.Economic Data'!H98/'1.Economic Data'!$H$2</f>
        <v>1.1790245771404853</v>
      </c>
      <c r="E74" s="1">
        <f>'1.Economic Data'!F98/'1.Economic Data'!$F$2</f>
        <v>1.1267406570293943</v>
      </c>
      <c r="F74" s="1">
        <f>'1.Economic Data'!J98/'1.Economic Data'!$J$2</f>
        <v>1.1761140239505026</v>
      </c>
      <c r="G74" s="1">
        <f>'1.Economic Data'!K98/'1.Economic Data'!$K$2</f>
        <v>1.1925817427450289</v>
      </c>
      <c r="H74" s="1">
        <f>'1.Economic Data'!G98/'1.Economic Data'!$G$2</f>
        <v>0.93014640487071587</v>
      </c>
      <c r="I74" s="1">
        <f>'1.Economic Data'!I98/'1.Economic Data'!$I$2</f>
        <v>1.1438711591700435</v>
      </c>
      <c r="J74" s="1">
        <f>'1.Economic Data'!D98/'1.Economic Data'!$D$2</f>
        <v>1.1708618535317361</v>
      </c>
      <c r="L74" s="1">
        <f t="shared" si="5"/>
        <v>1.0178500011205256</v>
      </c>
      <c r="M74">
        <f t="shared" si="6"/>
        <v>1.1766955592182231</v>
      </c>
      <c r="N74">
        <f t="shared" si="7"/>
        <v>0.96943003612921264</v>
      </c>
      <c r="O74">
        <f t="shared" si="8"/>
        <v>1.0680468241074481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1.0178500011205256</v>
      </c>
      <c r="D75" s="1">
        <f>'1.Economic Data'!H99/'1.Economic Data'!$H$2</f>
        <v>1.1876422958261779</v>
      </c>
      <c r="E75" s="1">
        <f>'1.Economic Data'!F99/'1.Economic Data'!$F$2</f>
        <v>1.1301843301428189</v>
      </c>
      <c r="F75" s="1">
        <f>'1.Economic Data'!J99/'1.Economic Data'!$J$2</f>
        <v>1.1874376926891712</v>
      </c>
      <c r="G75" s="1">
        <f>'1.Economic Data'!K99/'1.Economic Data'!$K$2</f>
        <v>1.2016186855568973</v>
      </c>
      <c r="H75" s="1">
        <f>'1.Economic Data'!G99/'1.Economic Data'!$G$2</f>
        <v>0.90221361039418635</v>
      </c>
      <c r="I75" s="1">
        <f>'1.Economic Data'!I99/'1.Economic Data'!$I$2</f>
        <v>1.1514018393581142</v>
      </c>
      <c r="J75" s="1">
        <f>'1.Economic Data'!D99/'1.Economic Data'!$D$2</f>
        <v>1.1726915542459215</v>
      </c>
      <c r="L75" s="1">
        <f t="shared" si="5"/>
        <v>1.0178500011205256</v>
      </c>
      <c r="M75">
        <f t="shared" si="6"/>
        <v>1.1874786104965094</v>
      </c>
      <c r="N75">
        <f t="shared" si="7"/>
        <v>0.94731166093831787</v>
      </c>
      <c r="O75">
        <f t="shared" si="8"/>
        <v>1.0606188452211163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1.0178500011205256</v>
      </c>
      <c r="D76" s="1">
        <f>'1.Economic Data'!H100/'1.Economic Data'!$H$2</f>
        <v>1.1858378815774393</v>
      </c>
      <c r="E76" s="1">
        <f>'1.Economic Data'!F100/'1.Economic Data'!$F$2</f>
        <v>1.1436075433404194</v>
      </c>
      <c r="F76" s="1">
        <f>'1.Economic Data'!J100/'1.Economic Data'!$J$2</f>
        <v>1.199510209781103</v>
      </c>
      <c r="G76" s="1">
        <f>'1.Economic Data'!K100/'1.Economic Data'!$K$2</f>
        <v>1.1982101686336257</v>
      </c>
      <c r="H76" s="1">
        <f>'1.Economic Data'!G100/'1.Economic Data'!$G$2</f>
        <v>0.92101500838317996</v>
      </c>
      <c r="I76" s="1">
        <f>'1.Economic Data'!I100/'1.Economic Data'!$I$2</f>
        <v>1.1537568263758569</v>
      </c>
      <c r="J76" s="1">
        <f>'1.Economic Data'!D100/'1.Economic Data'!$D$2</f>
        <v>1.1748160882510126</v>
      </c>
      <c r="L76" s="1">
        <f t="shared" si="5"/>
        <v>1.0178500011205256</v>
      </c>
      <c r="M76">
        <f t="shared" si="6"/>
        <v>1.1967631909319121</v>
      </c>
      <c r="N76">
        <f t="shared" si="7"/>
        <v>0.96346562113968115</v>
      </c>
      <c r="O76">
        <f t="shared" si="8"/>
        <v>1.0737970902867644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1.0175835680638241</v>
      </c>
      <c r="D77" s="1">
        <f>'1.Economic Data'!H101/'1.Economic Data'!$H$2</f>
        <v>1.184033467328711</v>
      </c>
      <c r="E77" s="1">
        <f>'1.Economic Data'!F101/'1.Economic Data'!$F$2</f>
        <v>1.1570307565391387</v>
      </c>
      <c r="F77" s="1">
        <f>'1.Economic Data'!J101/'1.Economic Data'!$J$2</f>
        <v>1.2115827268716348</v>
      </c>
      <c r="G77" s="1">
        <f>'1.Economic Data'!K101/'1.Economic Data'!$K$2</f>
        <v>1.1948016517103686</v>
      </c>
      <c r="H77" s="1">
        <f>'1.Economic Data'!G101/'1.Economic Data'!$G$2</f>
        <v>0.9398164063665988</v>
      </c>
      <c r="I77" s="1">
        <f>'1.Economic Data'!I101/'1.Economic Data'!$I$2</f>
        <v>1.1561118133935997</v>
      </c>
      <c r="J77" s="1">
        <f>'1.Economic Data'!D101/'1.Economic Data'!$D$2</f>
        <v>1.1769406222554535</v>
      </c>
      <c r="L77" s="1">
        <f t="shared" si="5"/>
        <v>1.0175835680638241</v>
      </c>
      <c r="M77">
        <f t="shared" si="6"/>
        <v>1.206022066454993</v>
      </c>
      <c r="N77">
        <f t="shared" si="7"/>
        <v>0.97956754027753901</v>
      </c>
      <c r="O77">
        <f t="shared" si="8"/>
        <v>1.0869130918144982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1.0175835680638241</v>
      </c>
      <c r="D78" s="1">
        <f>'1.Economic Data'!H102/'1.Economic Data'!$H$2</f>
        <v>1.1822290530799726</v>
      </c>
      <c r="E78" s="1">
        <f>'1.Economic Data'!F102/'1.Economic Data'!$F$2</f>
        <v>1.1704539697367391</v>
      </c>
      <c r="F78" s="1">
        <f>'1.Economic Data'!J102/'1.Economic Data'!$J$2</f>
        <v>1.2236552439635664</v>
      </c>
      <c r="G78" s="1">
        <f>'1.Economic Data'!K102/'1.Economic Data'!$K$2</f>
        <v>1.191393134787097</v>
      </c>
      <c r="H78" s="1">
        <f>'1.Economic Data'!G102/'1.Economic Data'!$G$2</f>
        <v>0.95861780435559241</v>
      </c>
      <c r="I78" s="1">
        <f>'1.Economic Data'!I102/'1.Economic Data'!$I$2</f>
        <v>1.1584668004113428</v>
      </c>
      <c r="J78" s="1">
        <f>'1.Economic Data'!D102/'1.Economic Data'!$D$2</f>
        <v>1.1790651562605448</v>
      </c>
      <c r="L78" s="1">
        <f t="shared" si="5"/>
        <v>1.0175835680638241</v>
      </c>
      <c r="M78">
        <f t="shared" si="6"/>
        <v>1.215255474415347</v>
      </c>
      <c r="N78">
        <f t="shared" si="7"/>
        <v>0.99561885146104478</v>
      </c>
      <c r="O78">
        <f t="shared" si="8"/>
        <v>1.0999687539512906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1.0175835680638241</v>
      </c>
      <c r="D79" s="1">
        <f>'1.Economic Data'!H103/'1.Economic Data'!$H$2</f>
        <v>1.1782102971478843</v>
      </c>
      <c r="E79" s="1">
        <f>'1.Economic Data'!F103/'1.Economic Data'!$F$2</f>
        <v>1.168070407677666</v>
      </c>
      <c r="F79" s="1">
        <f>'1.Economic Data'!J103/'1.Economic Data'!$J$2</f>
        <v>1.2147550347589313</v>
      </c>
      <c r="G79" s="1">
        <f>'1.Economic Data'!K103/'1.Economic Data'!$K$2</f>
        <v>1.189586419243164</v>
      </c>
      <c r="H79" s="1">
        <f>'1.Economic Data'!G103/'1.Economic Data'!$G$2</f>
        <v>0.98218214603683185</v>
      </c>
      <c r="I79" s="1">
        <f>'1.Economic Data'!I103/'1.Economic Data'!$I$2</f>
        <v>1.148712274732046</v>
      </c>
      <c r="J79" s="1">
        <f>'1.Economic Data'!D103/'1.Economic Data'!$D$2</f>
        <v>1.1807095022222638</v>
      </c>
      <c r="L79" s="1">
        <f t="shared" si="5"/>
        <v>1.0175835680638241</v>
      </c>
      <c r="M79">
        <f t="shared" si="6"/>
        <v>1.2073565123662569</v>
      </c>
      <c r="N79">
        <f t="shared" si="7"/>
        <v>1.0134349570884671</v>
      </c>
      <c r="O79">
        <f t="shared" si="8"/>
        <v>1.1061542818704715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1.0237058846445959</v>
      </c>
      <c r="D80" s="1">
        <f>'1.Economic Data'!H104/'1.Economic Data'!$H$2</f>
        <v>1.1741915412157855</v>
      </c>
      <c r="E80" s="1">
        <f>'1.Economic Data'!F104/'1.Economic Data'!$F$2</f>
        <v>1.1656868456197123</v>
      </c>
      <c r="F80" s="1">
        <f>'1.Economic Data'!J104/'1.Economic Data'!$J$2</f>
        <v>1.2058548255542965</v>
      </c>
      <c r="G80" s="1">
        <f>'1.Economic Data'!K104/'1.Economic Data'!$K$2</f>
        <v>1.1877797036992312</v>
      </c>
      <c r="H80" s="1">
        <f>'1.Economic Data'!G104/'1.Economic Data'!$G$2</f>
        <v>1.0057464877236457</v>
      </c>
      <c r="I80" s="1">
        <f>'1.Economic Data'!I104/'1.Economic Data'!$I$2</f>
        <v>1.1389577490527127</v>
      </c>
      <c r="J80" s="1">
        <f>'1.Economic Data'!D104/'1.Economic Data'!$D$2</f>
        <v>1.1823538481846334</v>
      </c>
      <c r="L80" s="1">
        <f t="shared" si="5"/>
        <v>1.0237058846445959</v>
      </c>
      <c r="M80">
        <f t="shared" si="6"/>
        <v>1.1994545880817928</v>
      </c>
      <c r="N80">
        <f t="shared" si="7"/>
        <v>1.0310799514609874</v>
      </c>
      <c r="O80">
        <f t="shared" si="8"/>
        <v>1.112085238845941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1.0237058846445959</v>
      </c>
      <c r="D81" s="1">
        <f>'1.Economic Data'!H105/'1.Economic Data'!$H$2</f>
        <v>1.1701727852836972</v>
      </c>
      <c r="E81" s="1">
        <f>'1.Economic Data'!F105/'1.Economic Data'!$F$2</f>
        <v>1.1633032835606394</v>
      </c>
      <c r="F81" s="1">
        <f>'1.Economic Data'!J105/'1.Economic Data'!$J$2</f>
        <v>1.1969546163496616</v>
      </c>
      <c r="G81" s="1">
        <f>'1.Economic Data'!K105/'1.Economic Data'!$K$2</f>
        <v>1.1859729881552985</v>
      </c>
      <c r="H81" s="1">
        <f>'1.Economic Data'!G105/'1.Economic Data'!$G$2</f>
        <v>1.0293108294048852</v>
      </c>
      <c r="I81" s="1">
        <f>'1.Economic Data'!I105/'1.Economic Data'!$I$2</f>
        <v>1.1292032233734164</v>
      </c>
      <c r="J81" s="1">
        <f>'1.Economic Data'!D105/'1.Economic Data'!$D$2</f>
        <v>1.1839981941463527</v>
      </c>
      <c r="L81" s="1">
        <f t="shared" si="5"/>
        <v>1.0237058846445959</v>
      </c>
      <c r="M81">
        <f t="shared" si="6"/>
        <v>1.191549656869016</v>
      </c>
      <c r="N81">
        <f t="shared" si="7"/>
        <v>1.048556062210295</v>
      </c>
      <c r="O81">
        <f t="shared" si="8"/>
        <v>1.1177685879172861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1.0237058846445959</v>
      </c>
      <c r="D82" s="1">
        <f>'1.Economic Data'!H106/'1.Economic Data'!$H$2</f>
        <v>1.1682366654273193</v>
      </c>
      <c r="E82" s="1">
        <f>'1.Economic Data'!F106/'1.Economic Data'!$F$2</f>
        <v>1.1703285157650978</v>
      </c>
      <c r="F82" s="1">
        <f>'1.Economic Data'!J106/'1.Economic Data'!$J$2</f>
        <v>1.2086298940697418</v>
      </c>
      <c r="G82" s="1">
        <f>'1.Economic Data'!K106/'1.Economic Data'!$K$2</f>
        <v>1.1853049232746955</v>
      </c>
      <c r="H82" s="1">
        <f>'1.Economic Data'!G106/'1.Economic Data'!$G$2</f>
        <v>1.0178205687848276</v>
      </c>
      <c r="I82" s="1">
        <f>'1.Economic Data'!I106/'1.Economic Data'!$I$2</f>
        <v>1.1239790661887543</v>
      </c>
      <c r="J82" s="1">
        <f>'1.Economic Data'!D106/'1.Economic Data'!$D$2</f>
        <v>1.1857260039444111</v>
      </c>
      <c r="L82" s="1">
        <f t="shared" si="5"/>
        <v>1.0237058846445959</v>
      </c>
      <c r="M82">
        <f t="shared" si="6"/>
        <v>1.2004410332235518</v>
      </c>
      <c r="N82">
        <f t="shared" si="7"/>
        <v>1.0382181647103088</v>
      </c>
      <c r="O82">
        <f t="shared" si="8"/>
        <v>1.1163868891904376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1.0307425665999081</v>
      </c>
      <c r="D83" s="1">
        <f>'1.Economic Data'!H107/'1.Economic Data'!$H$2</f>
        <v>1.1663005455709312</v>
      </c>
      <c r="E83" s="1">
        <f>'1.Economic Data'!F107/'1.Economic Data'!$F$2</f>
        <v>1.1773537479684371</v>
      </c>
      <c r="F83" s="1">
        <f>'1.Economic Data'!J107/'1.Economic Data'!$J$2</f>
        <v>1.2203051717912219</v>
      </c>
      <c r="G83" s="1">
        <f>'1.Economic Data'!K107/'1.Economic Data'!$K$2</f>
        <v>1.1846368583941067</v>
      </c>
      <c r="H83" s="1">
        <f>'1.Economic Data'!G107/'1.Economic Data'!$G$2</f>
        <v>1.0063303081703445</v>
      </c>
      <c r="I83" s="1">
        <f>'1.Economic Data'!I107/'1.Economic Data'!$I$2</f>
        <v>1.1187549090041287</v>
      </c>
      <c r="J83" s="1">
        <f>'1.Economic Data'!D107/'1.Economic Data'!$D$2</f>
        <v>1.1874538137418194</v>
      </c>
      <c r="L83" s="1">
        <f t="shared" si="5"/>
        <v>1.0307425665999081</v>
      </c>
      <c r="M83">
        <f t="shared" si="6"/>
        <v>1.2093078088524003</v>
      </c>
      <c r="N83">
        <f t="shared" si="7"/>
        <v>1.027872940284636</v>
      </c>
      <c r="O83">
        <f t="shared" si="8"/>
        <v>1.1149057239041726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1.0307425665999081</v>
      </c>
      <c r="D84" s="1">
        <f>'1.Economic Data'!H108/'1.Economic Data'!$H$2</f>
        <v>1.1643644257145533</v>
      </c>
      <c r="E84" s="1">
        <f>'1.Economic Data'!F108/'1.Economic Data'!$F$2</f>
        <v>1.1843789801728954</v>
      </c>
      <c r="F84" s="1">
        <f>'1.Economic Data'!J108/'1.Economic Data'!$J$2</f>
        <v>1.2319804495113018</v>
      </c>
      <c r="G84" s="1">
        <f>'1.Economic Data'!K108/'1.Economic Data'!$K$2</f>
        <v>1.1839687935135039</v>
      </c>
      <c r="H84" s="1">
        <f>'1.Economic Data'!G108/'1.Economic Data'!$G$2</f>
        <v>0.99484004755028688</v>
      </c>
      <c r="I84" s="1">
        <f>'1.Economic Data'!I108/'1.Economic Data'!$I$2</f>
        <v>1.1135307518194666</v>
      </c>
      <c r="J84" s="1">
        <f>'1.Economic Data'!D108/'1.Economic Data'!$D$2</f>
        <v>1.1891816235398778</v>
      </c>
      <c r="L84" s="1">
        <f t="shared" si="5"/>
        <v>1.0307425665999081</v>
      </c>
      <c r="M84">
        <f t="shared" si="6"/>
        <v>1.2181501932175105</v>
      </c>
      <c r="N84">
        <f t="shared" si="7"/>
        <v>1.0175202258651599</v>
      </c>
      <c r="O84">
        <f t="shared" si="8"/>
        <v>1.113324956937717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1.0307425665999081</v>
      </c>
      <c r="D85" s="1">
        <f>'1.Economic Data'!H109/'1.Economic Data'!$H$2</f>
        <v>1.164080789365411</v>
      </c>
      <c r="E85" s="1">
        <f>'1.Economic Data'!F109/'1.Economic Data'!$F$2</f>
        <v>1.1878425713516874</v>
      </c>
      <c r="F85" s="1">
        <f>'1.Economic Data'!J109/'1.Economic Data'!$J$2</f>
        <v>1.2287195138189335</v>
      </c>
      <c r="G85" s="1">
        <f>'1.Economic Data'!K109/'1.Economic Data'!$K$2</f>
        <v>1.1872149615210204</v>
      </c>
      <c r="H85" s="1">
        <f>'1.Economic Data'!G109/'1.Economic Data'!$G$2</f>
        <v>1.0250792753493692</v>
      </c>
      <c r="I85" s="1">
        <f>'1.Economic Data'!I109/'1.Economic Data'!$I$2</f>
        <v>1.1040944141222957</v>
      </c>
      <c r="J85" s="1">
        <f>'1.Economic Data'!D109/'1.Economic Data'!$D$2</f>
        <v>1.1908628236631227</v>
      </c>
      <c r="L85" s="1">
        <f t="shared" si="5"/>
        <v>1.0307425665999081</v>
      </c>
      <c r="M85">
        <f t="shared" si="6"/>
        <v>1.215510819330037</v>
      </c>
      <c r="N85">
        <f t="shared" si="7"/>
        <v>1.0404164378028142</v>
      </c>
      <c r="O85">
        <f t="shared" si="8"/>
        <v>1.124560997348804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1.0370131816008261</v>
      </c>
      <c r="D86" s="1">
        <f>'1.Economic Data'!H110/'1.Economic Data'!$H$2</f>
        <v>1.1637971530162587</v>
      </c>
      <c r="E86" s="1">
        <f>'1.Economic Data'!F110/'1.Economic Data'!$F$2</f>
        <v>1.1913061625293599</v>
      </c>
      <c r="F86" s="1">
        <f>'1.Economic Data'!J110/'1.Economic Data'!$J$2</f>
        <v>1.225458578125165</v>
      </c>
      <c r="G86" s="1">
        <f>'1.Economic Data'!K110/'1.Economic Data'!$K$2</f>
        <v>1.1904611295285508</v>
      </c>
      <c r="H86" s="1">
        <f>'1.Economic Data'!G110/'1.Economic Data'!$G$2</f>
        <v>1.0553185031484513</v>
      </c>
      <c r="I86" s="1">
        <f>'1.Economic Data'!I110/'1.Economic Data'!$I$2</f>
        <v>1.0946580764251614</v>
      </c>
      <c r="J86" s="1">
        <f>'1.Economic Data'!D110/'1.Economic Data'!$D$2</f>
        <v>1.1925440237863678</v>
      </c>
      <c r="L86" s="1">
        <f t="shared" si="5"/>
        <v>1.0370131816008261</v>
      </c>
      <c r="M86">
        <f t="shared" si="6"/>
        <v>1.2128703156139895</v>
      </c>
      <c r="N86">
        <f t="shared" si="7"/>
        <v>1.0630716569219558</v>
      </c>
      <c r="O86">
        <f t="shared" si="8"/>
        <v>1.1355034372696629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1.0370131816008261</v>
      </c>
      <c r="D87" s="1">
        <f>'1.Economic Data'!H111/'1.Economic Data'!$H$2</f>
        <v>1.1635135166671167</v>
      </c>
      <c r="E87" s="1">
        <f>'1.Economic Data'!F111/'1.Economic Data'!$F$2</f>
        <v>1.1947697537081516</v>
      </c>
      <c r="F87" s="1">
        <f>'1.Economic Data'!J111/'1.Economic Data'!$J$2</f>
        <v>1.2221976424327965</v>
      </c>
      <c r="G87" s="1">
        <f>'1.Economic Data'!K111/'1.Economic Data'!$K$2</f>
        <v>1.1937072975360672</v>
      </c>
      <c r="H87" s="1">
        <f>'1.Economic Data'!G111/'1.Economic Data'!$G$2</f>
        <v>1.0855577309475337</v>
      </c>
      <c r="I87" s="1">
        <f>'1.Economic Data'!I111/'1.Economic Data'!$I$2</f>
        <v>1.0852217387279905</v>
      </c>
      <c r="J87" s="1">
        <f>'1.Economic Data'!D111/'1.Economic Data'!$D$2</f>
        <v>1.1942252239096127</v>
      </c>
      <c r="L87" s="1">
        <f t="shared" si="5"/>
        <v>1.0370131816008261</v>
      </c>
      <c r="M87">
        <f t="shared" si="6"/>
        <v>1.2102286779655897</v>
      </c>
      <c r="N87">
        <f t="shared" si="7"/>
        <v>1.0854905241826129</v>
      </c>
      <c r="O87">
        <f t="shared" si="8"/>
        <v>1.1461639333122022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1.0370131816008261</v>
      </c>
      <c r="D88" s="1">
        <f>'1.Economic Data'!H112/'1.Economic Data'!$H$2</f>
        <v>1.1637800428532641</v>
      </c>
      <c r="E88" s="1">
        <f>'1.Economic Data'!F112/'1.Economic Data'!$F$2</f>
        <v>1.1913141670560008</v>
      </c>
      <c r="F88" s="1">
        <f>'1.Economic Data'!J112/'1.Economic Data'!$J$2</f>
        <v>1.2080620001825366</v>
      </c>
      <c r="G88" s="1">
        <f>'1.Economic Data'!K112/'1.Economic Data'!$K$2</f>
        <v>1.1960338039991867</v>
      </c>
      <c r="H88" s="1">
        <f>'1.Economic Data'!G112/'1.Economic Data'!$G$2</f>
        <v>1.1246278555101834</v>
      </c>
      <c r="I88" s="1">
        <f>'1.Economic Data'!I112/'1.Economic Data'!$I$2</f>
        <v>1.0801467835307743</v>
      </c>
      <c r="J88" s="1">
        <f>'1.Economic Data'!D112/'1.Economic Data'!$D$2</f>
        <v>1.1958435551692315</v>
      </c>
      <c r="L88" s="1">
        <f t="shared" si="5"/>
        <v>1.0370131816008261</v>
      </c>
      <c r="M88">
        <f t="shared" si="6"/>
        <v>1.1990728237174377</v>
      </c>
      <c r="N88">
        <f t="shared" si="7"/>
        <v>1.1155874611816285</v>
      </c>
      <c r="O88">
        <f t="shared" si="8"/>
        <v>1.1565771081872678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1.0284041473586032</v>
      </c>
      <c r="D89" s="1">
        <f>'1.Economic Data'!H113/'1.Economic Data'!$H$2</f>
        <v>1.1640465690394013</v>
      </c>
      <c r="E89" s="1">
        <f>'1.Economic Data'!F113/'1.Economic Data'!$F$2</f>
        <v>1.1878585804027306</v>
      </c>
      <c r="F89" s="1">
        <f>'1.Economic Data'!J113/'1.Economic Data'!$J$2</f>
        <v>1.1939263579308768</v>
      </c>
      <c r="G89" s="1">
        <f>'1.Economic Data'!K113/'1.Economic Data'!$K$2</f>
        <v>1.1983603104623199</v>
      </c>
      <c r="H89" s="1">
        <f>'1.Economic Data'!G113/'1.Economic Data'!$G$2</f>
        <v>1.1636979800728331</v>
      </c>
      <c r="I89" s="1">
        <f>'1.Economic Data'!I113/'1.Economic Data'!$I$2</f>
        <v>1.0750718283335952</v>
      </c>
      <c r="J89" s="1">
        <f>'1.Economic Data'!D113/'1.Economic Data'!$D$2</f>
        <v>1.1974618864295006</v>
      </c>
      <c r="L89" s="1">
        <f t="shared" si="5"/>
        <v>1.0284041473586032</v>
      </c>
      <c r="M89">
        <f t="shared" si="6"/>
        <v>1.1878896629111471</v>
      </c>
      <c r="N89">
        <f t="shared" si="7"/>
        <v>1.1454067040264597</v>
      </c>
      <c r="O89">
        <f t="shared" si="8"/>
        <v>1.1664547927554498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1.0284041473586032</v>
      </c>
      <c r="D90" s="1">
        <f>'1.Economic Data'!H114/'1.Economic Data'!$H$2</f>
        <v>1.1643130952255487</v>
      </c>
      <c r="E90" s="1">
        <f>'1.Economic Data'!F114/'1.Economic Data'!$F$2</f>
        <v>1.1844029937505798</v>
      </c>
      <c r="F90" s="1">
        <f>'1.Economic Data'!J114/'1.Economic Data'!$J$2</f>
        <v>1.1797907156806169</v>
      </c>
      <c r="G90" s="1">
        <f>'1.Economic Data'!K114/'1.Economic Data'!$K$2</f>
        <v>1.2006868169254394</v>
      </c>
      <c r="H90" s="1">
        <f>'1.Economic Data'!G114/'1.Economic Data'!$G$2</f>
        <v>1.202768104635483</v>
      </c>
      <c r="I90" s="1">
        <f>'1.Economic Data'!I114/'1.Economic Data'!$I$2</f>
        <v>1.0699968731363787</v>
      </c>
      <c r="J90" s="1">
        <f>'1.Economic Data'!D114/'1.Economic Data'!$D$2</f>
        <v>1.1990802176891193</v>
      </c>
      <c r="L90" s="1">
        <f t="shared" si="5"/>
        <v>1.0284041473586032</v>
      </c>
      <c r="M90">
        <f t="shared" si="6"/>
        <v>1.1766788185252706</v>
      </c>
      <c r="N90">
        <f t="shared" si="7"/>
        <v>1.1749571379391346</v>
      </c>
      <c r="O90">
        <f t="shared" si="8"/>
        <v>1.1758176631128034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1.0284041473586032</v>
      </c>
      <c r="D91" s="1">
        <f>'1.Economic Data'!H115/'1.Economic Data'!$H$2</f>
        <v>1.1652426189042708</v>
      </c>
      <c r="E91" s="1">
        <f>'1.Economic Data'!F115/'1.Economic Data'!$F$2</f>
        <v>1.1660143262154146</v>
      </c>
      <c r="F91" s="1">
        <f>'1.Economic Data'!J115/'1.Economic Data'!$J$2</f>
        <v>1.1675612470025021</v>
      </c>
      <c r="G91" s="1">
        <f>'1.Economic Data'!K115/'1.Economic Data'!$K$2</f>
        <v>1.2036388712416357</v>
      </c>
      <c r="H91" s="1">
        <f>'1.Economic Data'!G115/'1.Economic Data'!$G$2</f>
        <v>1.1598548164702978</v>
      </c>
      <c r="I91" s="1">
        <f>'1.Economic Data'!I115/'1.Economic Data'!$I$2</f>
        <v>1.0656820214839176</v>
      </c>
      <c r="J91" s="1">
        <f>'1.Economic Data'!D115/'1.Economic Data'!$D$2</f>
        <v>1.2005469461045721</v>
      </c>
      <c r="L91" s="1">
        <f t="shared" si="5"/>
        <v>1.0284041473586032</v>
      </c>
      <c r="M91">
        <f t="shared" si="6"/>
        <v>1.1670971525833009</v>
      </c>
      <c r="N91">
        <f t="shared" si="7"/>
        <v>1.1403769541067292</v>
      </c>
      <c r="O91">
        <f t="shared" si="8"/>
        <v>1.1536596967951951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1.0067813719650396</v>
      </c>
      <c r="D92" s="1">
        <f>'1.Economic Data'!H116/'1.Economic Data'!$H$2</f>
        <v>1.166172142582983</v>
      </c>
      <c r="E92" s="1">
        <f>'1.Economic Data'!F116/'1.Economic Data'!$F$2</f>
        <v>1.147625658681368</v>
      </c>
      <c r="F92" s="1">
        <f>'1.Economic Data'!J116/'1.Economic Data'!$J$2</f>
        <v>1.1553317783229875</v>
      </c>
      <c r="G92" s="1">
        <f>'1.Economic Data'!K116/'1.Economic Data'!$K$2</f>
        <v>1.2065909255578318</v>
      </c>
      <c r="H92" s="1">
        <f>'1.Economic Data'!G116/'1.Economic Data'!$G$2</f>
        <v>1.1169415282995379</v>
      </c>
      <c r="I92" s="1">
        <f>'1.Economic Data'!I116/'1.Economic Data'!$I$2</f>
        <v>1.0613671698314193</v>
      </c>
      <c r="J92" s="1">
        <f>'1.Economic Data'!D116/'1.Economic Data'!$D$2</f>
        <v>1.2020136745200252</v>
      </c>
      <c r="L92" s="1">
        <f t="shared" si="5"/>
        <v>1.0067813719650396</v>
      </c>
      <c r="M92">
        <f t="shared" si="6"/>
        <v>1.1574917595605498</v>
      </c>
      <c r="N92">
        <f t="shared" si="7"/>
        <v>1.1055986016991108</v>
      </c>
      <c r="O92">
        <f t="shared" si="8"/>
        <v>1.1312476611460409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1.0067813719650396</v>
      </c>
      <c r="D93" s="1">
        <f>'1.Economic Data'!H117/'1.Economic Data'!$H$2</f>
        <v>1.1671016662617051</v>
      </c>
      <c r="E93" s="1">
        <f>'1.Economic Data'!F117/'1.Economic Data'!$F$2</f>
        <v>1.1292369911462028</v>
      </c>
      <c r="F93" s="1">
        <f>'1.Economic Data'!J117/'1.Economic Data'!$J$2</f>
        <v>1.1431023096448729</v>
      </c>
      <c r="G93" s="1">
        <f>'1.Economic Data'!K117/'1.Economic Data'!$K$2</f>
        <v>1.209542979874028</v>
      </c>
      <c r="H93" s="1">
        <f>'1.Economic Data'!G117/'1.Economic Data'!$G$2</f>
        <v>1.0740282401343528</v>
      </c>
      <c r="I93" s="1">
        <f>'1.Economic Data'!I117/'1.Economic Data'!$I$2</f>
        <v>1.0570523181789582</v>
      </c>
      <c r="J93" s="1">
        <f>'1.Economic Data'!D117/'1.Economic Data'!$D$2</f>
        <v>1.2034804029354782</v>
      </c>
      <c r="L93" s="1">
        <f t="shared" si="5"/>
        <v>1.0067813719650396</v>
      </c>
      <c r="M93">
        <f t="shared" si="6"/>
        <v>1.1478623722050483</v>
      </c>
      <c r="N93">
        <f t="shared" si="7"/>
        <v>1.0706113843945229</v>
      </c>
      <c r="O93">
        <f t="shared" si="8"/>
        <v>1.1085641719814097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1.0067813719650396</v>
      </c>
      <c r="D94" s="1">
        <f>'1.Economic Data'!H118/'1.Economic Data'!$H$2</f>
        <v>1.1665611864068937</v>
      </c>
      <c r="E94" s="1">
        <f>'1.Economic Data'!F118/'1.Economic Data'!$F$2</f>
        <v>1.1201043627243463</v>
      </c>
      <c r="F94" s="1">
        <f>'1.Economic Data'!J118/'1.Economic Data'!$J$2</f>
        <v>1.1408863144237713</v>
      </c>
      <c r="G94" s="1">
        <f>'1.Economic Data'!K118/'1.Economic Data'!$K$2</f>
        <v>1.2106171770609444</v>
      </c>
      <c r="H94" s="1">
        <f>'1.Economic Data'!G118/'1.Economic Data'!$G$2</f>
        <v>1.0373550485222853</v>
      </c>
      <c r="I94" s="1">
        <f>'1.Economic Data'!I118/'1.Economic Data'!$I$2</f>
        <v>1.0523250179672294</v>
      </c>
      <c r="J94" s="1">
        <f>'1.Economic Data'!D118/'1.Economic Data'!$D$2</f>
        <v>1.205305613945876</v>
      </c>
      <c r="L94" s="1">
        <f t="shared" si="5"/>
        <v>1.0067813719650396</v>
      </c>
      <c r="M94">
        <f t="shared" si="6"/>
        <v>1.145975679647449</v>
      </c>
      <c r="N94">
        <f t="shared" si="7"/>
        <v>1.0403319081431204</v>
      </c>
      <c r="O94">
        <f t="shared" si="8"/>
        <v>1.0918768545459876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0.98330523617530241</v>
      </c>
      <c r="D95" s="1">
        <f>'1.Economic Data'!H119/'1.Economic Data'!$H$2</f>
        <v>1.1660207065520822</v>
      </c>
      <c r="E95" s="1">
        <f>'1.Economic Data'!F119/'1.Economic Data'!$F$2</f>
        <v>1.110971734303609</v>
      </c>
      <c r="F95" s="1">
        <f>'1.Economic Data'!J119/'1.Economic Data'!$J$2</f>
        <v>1.1386703192026697</v>
      </c>
      <c r="G95" s="1">
        <f>'1.Economic Data'!K119/'1.Economic Data'!$K$2</f>
        <v>1.2116913742478748</v>
      </c>
      <c r="H95" s="1">
        <f>'1.Economic Data'!G119/'1.Economic Data'!$G$2</f>
        <v>1.0006818569157923</v>
      </c>
      <c r="I95" s="1">
        <f>'1.Economic Data'!I119/'1.Economic Data'!$I$2</f>
        <v>1.0475977177554641</v>
      </c>
      <c r="J95" s="1">
        <f>'1.Economic Data'!D119/'1.Economic Data'!$D$2</f>
        <v>1.207130824956274</v>
      </c>
      <c r="L95" s="1">
        <f t="shared" si="5"/>
        <v>0.98330523617530241</v>
      </c>
      <c r="M95">
        <f t="shared" si="6"/>
        <v>1.1440885859896934</v>
      </c>
      <c r="N95">
        <f t="shared" si="7"/>
        <v>1.0098938543892664</v>
      </c>
      <c r="O95">
        <f t="shared" si="8"/>
        <v>1.0748990798525679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0.98330523617530241</v>
      </c>
      <c r="D96" s="1">
        <f>'1.Economic Data'!H120/'1.Economic Data'!$H$2</f>
        <v>1.1654802266972708</v>
      </c>
      <c r="E96" s="1">
        <f>'1.Economic Data'!F120/'1.Economic Data'!$F$2</f>
        <v>1.1018391058817527</v>
      </c>
      <c r="F96" s="1">
        <f>'1.Economic Data'!J120/'1.Economic Data'!$J$2</f>
        <v>1.1364543239815683</v>
      </c>
      <c r="G96" s="1">
        <f>'1.Economic Data'!K120/'1.Economic Data'!$K$2</f>
        <v>1.2127655714347914</v>
      </c>
      <c r="H96" s="1">
        <f>'1.Economic Data'!G120/'1.Economic Data'!$G$2</f>
        <v>0.96400866530372464</v>
      </c>
      <c r="I96" s="1">
        <f>'1.Economic Data'!I120/'1.Economic Data'!$I$2</f>
        <v>1.0428704175437353</v>
      </c>
      <c r="J96" s="1">
        <f>'1.Economic Data'!D120/'1.Economic Data'!$D$2</f>
        <v>1.2089560359666718</v>
      </c>
      <c r="L96" s="1">
        <f t="shared" si="5"/>
        <v>0.98330523617530241</v>
      </c>
      <c r="M96">
        <f t="shared" si="6"/>
        <v>1.142201089959388</v>
      </c>
      <c r="N96">
        <f t="shared" si="7"/>
        <v>0.97928887275044307</v>
      </c>
      <c r="O96">
        <f t="shared" si="8"/>
        <v>1.0576127920182588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0.98330523617530241</v>
      </c>
      <c r="D97" s="1">
        <f>'1.Economic Data'!H121/'1.Economic Data'!$H$2</f>
        <v>1.1655901786859113</v>
      </c>
      <c r="E97" s="1">
        <f>'1.Economic Data'!F121/'1.Economic Data'!$F$2</f>
        <v>1.1066865303887481</v>
      </c>
      <c r="F97" s="1">
        <f>'1.Economic Data'!J121/'1.Economic Data'!$J$2</f>
        <v>1.1395567069309618</v>
      </c>
      <c r="G97" s="1">
        <f>'1.Economic Data'!K121/'1.Economic Data'!$K$2</f>
        <v>1.2123561926985482</v>
      </c>
      <c r="H97" s="1">
        <f>'1.Economic Data'!G121/'1.Economic Data'!$G$2</f>
        <v>0.9758044743631259</v>
      </c>
      <c r="I97" s="1">
        <f>'1.Economic Data'!I121/'1.Economic Data'!$I$2</f>
        <v>1.0443269821333625</v>
      </c>
      <c r="J97" s="1">
        <f>'1.Economic Data'!D121/'1.Economic Data'!$D$2</f>
        <v>1.2101871318818489</v>
      </c>
      <c r="L97" s="1">
        <f t="shared" si="5"/>
        <v>0.98330523617530241</v>
      </c>
      <c r="M97">
        <f t="shared" si="6"/>
        <v>1.1447164638885374</v>
      </c>
      <c r="N97">
        <f t="shared" si="7"/>
        <v>0.98913949708481874</v>
      </c>
      <c r="O97">
        <f t="shared" si="8"/>
        <v>1.0640884678425098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0.98847351693771779</v>
      </c>
      <c r="D98" s="1">
        <f>'1.Economic Data'!H122/'1.Economic Data'!$H$2</f>
        <v>1.1657001306745618</v>
      </c>
      <c r="E98" s="1">
        <f>'1.Economic Data'!F122/'1.Economic Data'!$F$2</f>
        <v>1.1115339548946244</v>
      </c>
      <c r="F98" s="1">
        <f>'1.Economic Data'!J122/'1.Economic Data'!$J$2</f>
        <v>1.142659089880355</v>
      </c>
      <c r="G98" s="1">
        <f>'1.Economic Data'!K122/'1.Economic Data'!$K$2</f>
        <v>1.2119468139623193</v>
      </c>
      <c r="H98" s="1">
        <f>'1.Economic Data'!G122/'1.Economic Data'!$G$2</f>
        <v>0.98760028341695227</v>
      </c>
      <c r="I98" s="1">
        <f>'1.Economic Data'!I122/'1.Economic Data'!$I$2</f>
        <v>1.0457835467229897</v>
      </c>
      <c r="J98" s="1">
        <f>'1.Economic Data'!D122/'1.Economic Data'!$D$2</f>
        <v>1.2114182277976764</v>
      </c>
      <c r="L98" s="1">
        <f t="shared" si="5"/>
        <v>0.98847351693771779</v>
      </c>
      <c r="M98">
        <f t="shared" si="6"/>
        <v>1.147230572767999</v>
      </c>
      <c r="N98">
        <f t="shared" si="7"/>
        <v>0.99897202308800659</v>
      </c>
      <c r="O98">
        <f t="shared" si="8"/>
        <v>1.0705378303574611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0.98847351693771779</v>
      </c>
      <c r="D99" s="1">
        <f>'1.Economic Data'!H123/'1.Economic Data'!$H$2</f>
        <v>1.1658100826632023</v>
      </c>
      <c r="E99" s="1">
        <f>'1.Economic Data'!F123/'1.Economic Data'!$F$2</f>
        <v>1.1163813794016197</v>
      </c>
      <c r="F99" s="1">
        <f>'1.Economic Data'!J123/'1.Economic Data'!$J$2</f>
        <v>1.1457614728297483</v>
      </c>
      <c r="G99" s="1">
        <f>'1.Economic Data'!K123/'1.Economic Data'!$K$2</f>
        <v>1.2115374352260762</v>
      </c>
      <c r="H99" s="1">
        <f>'1.Economic Data'!G123/'1.Economic Data'!$G$2</f>
        <v>0.99939609247635353</v>
      </c>
      <c r="I99" s="1">
        <f>'1.Economic Data'!I123/'1.Economic Data'!$I$2</f>
        <v>1.0472401113126171</v>
      </c>
      <c r="J99" s="1">
        <f>'1.Economic Data'!D123/'1.Economic Data'!$D$2</f>
        <v>1.2126493237128535</v>
      </c>
      <c r="L99" s="1">
        <f t="shared" si="5"/>
        <v>0.98847351693771779</v>
      </c>
      <c r="M99">
        <f t="shared" si="6"/>
        <v>1.1497434209323496</v>
      </c>
      <c r="N99">
        <f t="shared" si="7"/>
        <v>1.0087867545697193</v>
      </c>
      <c r="O99">
        <f t="shared" si="8"/>
        <v>1.0769614357952804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0.98847351693771779</v>
      </c>
      <c r="D100" s="1">
        <f>'1.Economic Data'!H124/'1.Economic Data'!$H$2</f>
        <v>1.1625279337484589</v>
      </c>
      <c r="E100" s="1">
        <f>'1.Economic Data'!F124/'1.Economic Data'!$F$2</f>
        <v>1.1126514792129005</v>
      </c>
      <c r="F100" s="1">
        <f>'1.Economic Data'!J124/'1.Economic Data'!$J$2</f>
        <v>1.1386461506556158</v>
      </c>
      <c r="G100" s="1">
        <f>'1.Economic Data'!K124/'1.Economic Data'!$K$2</f>
        <v>1.2099309086294749</v>
      </c>
      <c r="H100" s="1">
        <f>'1.Economic Data'!G124/'1.Economic Data'!$G$2</f>
        <v>1.0091462230205499</v>
      </c>
      <c r="I100" s="1">
        <f>'1.Economic Data'!I124/'1.Economic Data'!$I$2</f>
        <v>1.039613112343811</v>
      </c>
      <c r="J100" s="1">
        <f>'1.Economic Data'!D124/'1.Economic Data'!$D$2</f>
        <v>1.2134306319323884</v>
      </c>
      <c r="L100" s="1">
        <f t="shared" si="5"/>
        <v>0.98847351693771779</v>
      </c>
      <c r="M100">
        <f t="shared" si="6"/>
        <v>1.1433829328402882</v>
      </c>
      <c r="N100">
        <f t="shared" si="7"/>
        <v>1.0151673208285801</v>
      </c>
      <c r="O100">
        <f t="shared" si="8"/>
        <v>1.0773694763694577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0.98062159092397228</v>
      </c>
      <c r="D101" s="1">
        <f>'1.Economic Data'!H125/'1.Economic Data'!$H$2</f>
        <v>1.1592457848337254</v>
      </c>
      <c r="E101" s="1">
        <f>'1.Economic Data'!F125/'1.Economic Data'!$F$2</f>
        <v>1.1089215790253002</v>
      </c>
      <c r="F101" s="1">
        <f>'1.Economic Data'!J125/'1.Economic Data'!$J$2</f>
        <v>1.1315308284814836</v>
      </c>
      <c r="G101" s="1">
        <f>'1.Economic Data'!K125/'1.Economic Data'!$K$2</f>
        <v>1.2083243820328595</v>
      </c>
      <c r="H101" s="1">
        <f>'1.Economic Data'!G125/'1.Economic Data'!$G$2</f>
        <v>1.0188963535703213</v>
      </c>
      <c r="I101" s="1">
        <f>'1.Economic Data'!I125/'1.Economic Data'!$I$2</f>
        <v>1.0319861133749686</v>
      </c>
      <c r="J101" s="1">
        <f>'1.Economic Data'!D125/'1.Economic Data'!$D$2</f>
        <v>1.2142119401525739</v>
      </c>
      <c r="L101" s="1">
        <f t="shared" si="5"/>
        <v>0.98062159092397228</v>
      </c>
      <c r="M101">
        <f t="shared" si="6"/>
        <v>1.1370202978842203</v>
      </c>
      <c r="N101">
        <f t="shared" si="7"/>
        <v>1.021500955177266</v>
      </c>
      <c r="O101">
        <f t="shared" si="8"/>
        <v>1.0777139325185836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0.98062159092397228</v>
      </c>
      <c r="D102" s="1">
        <f>'1.Economic Data'!H126/'1.Economic Data'!$H$2</f>
        <v>1.1559636359189822</v>
      </c>
      <c r="E102" s="1">
        <f>'1.Economic Data'!F126/'1.Economic Data'!$F$2</f>
        <v>1.105191678836581</v>
      </c>
      <c r="F102" s="1">
        <f>'1.Economic Data'!J126/'1.Economic Data'!$J$2</f>
        <v>1.1244155063073513</v>
      </c>
      <c r="G102" s="1">
        <f>'1.Economic Data'!K126/'1.Economic Data'!$K$2</f>
        <v>1.2067178554362583</v>
      </c>
      <c r="H102" s="1">
        <f>'1.Economic Data'!G126/'1.Economic Data'!$G$2</f>
        <v>1.0286464841145178</v>
      </c>
      <c r="I102" s="1">
        <f>'1.Economic Data'!I126/'1.Economic Data'!$I$2</f>
        <v>1.0243591144061628</v>
      </c>
      <c r="J102" s="1">
        <f>'1.Economic Data'!D126/'1.Economic Data'!$D$2</f>
        <v>1.2149932483721089</v>
      </c>
      <c r="L102" s="1">
        <f t="shared" si="5"/>
        <v>0.98062159092397228</v>
      </c>
      <c r="M102">
        <f t="shared" si="6"/>
        <v>1.1306554888174434</v>
      </c>
      <c r="N102">
        <f t="shared" si="7"/>
        <v>1.0277875770163962</v>
      </c>
      <c r="O102">
        <f t="shared" si="8"/>
        <v>1.0779952065255065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0.98062159092397228</v>
      </c>
      <c r="D103" s="1">
        <f>'1.Economic Data'!H127/'1.Economic Data'!$H$2</f>
        <v>1.158670555824344</v>
      </c>
      <c r="E103" s="1">
        <f>'1.Economic Data'!F127/'1.Economic Data'!$F$2</f>
        <v>1.1058060802840073</v>
      </c>
      <c r="F103" s="1">
        <f>'1.Economic Data'!J127/'1.Economic Data'!$J$2</f>
        <v>1.1240647546044502</v>
      </c>
      <c r="G103" s="1">
        <f>'1.Economic Data'!K127/'1.Economic Data'!$K$2</f>
        <v>1.2086251507400507</v>
      </c>
      <c r="H103" s="1">
        <f>'1.Economic Data'!G127/'1.Economic Data'!$G$2</f>
        <v>1.0331039202514078</v>
      </c>
      <c r="I103" s="1">
        <f>'1.Economic Data'!I127/'1.Economic Data'!$I$2</f>
        <v>1.0291394424750302</v>
      </c>
      <c r="J103" s="1">
        <f>'1.Economic Data'!D127/'1.Economic Data'!$D$2</f>
        <v>1.2155055212145214</v>
      </c>
      <c r="L103" s="1">
        <f t="shared" si="5"/>
        <v>0.98062159092397228</v>
      </c>
      <c r="M103">
        <f t="shared" si="6"/>
        <v>1.1309022252773748</v>
      </c>
      <c r="N103">
        <f t="shared" si="7"/>
        <v>1.0323098048095924</v>
      </c>
      <c r="O103">
        <f t="shared" si="8"/>
        <v>1.0804820477151948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0.96974734146383834</v>
      </c>
      <c r="D104" s="1">
        <f>'1.Economic Data'!H128/'1.Economic Data'!$H$2</f>
        <v>1.1613774757296955</v>
      </c>
      <c r="E104" s="1">
        <f>'1.Economic Data'!F128/'1.Economic Data'!$F$2</f>
        <v>1.1064204817303147</v>
      </c>
      <c r="F104" s="1">
        <f>'1.Economic Data'!J128/'1.Economic Data'!$J$2</f>
        <v>1.1237140029001491</v>
      </c>
      <c r="G104" s="1">
        <f>'1.Economic Data'!K128/'1.Economic Data'!$K$2</f>
        <v>1.2105324460438429</v>
      </c>
      <c r="H104" s="1">
        <f>'1.Economic Data'!G128/'1.Economic Data'!$G$2</f>
        <v>1.0375613563882979</v>
      </c>
      <c r="I104" s="1">
        <f>'1.Economic Data'!I128/'1.Economic Data'!$I$2</f>
        <v>1.0339197705438607</v>
      </c>
      <c r="J104" s="1">
        <f>'1.Economic Data'!D128/'1.Economic Data'!$D$2</f>
        <v>1.2160177940562837</v>
      </c>
      <c r="L104" s="1">
        <f t="shared" si="5"/>
        <v>0.96974734146383834</v>
      </c>
      <c r="M104">
        <f t="shared" si="6"/>
        <v>1.1311476927124511</v>
      </c>
      <c r="N104">
        <f t="shared" si="7"/>
        <v>1.0368320145750596</v>
      </c>
      <c r="O104">
        <f t="shared" si="8"/>
        <v>1.0829635917319571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0.96974734146383834</v>
      </c>
      <c r="D105" s="1">
        <f>'1.Economic Data'!H129/'1.Economic Data'!$H$2</f>
        <v>1.1640843956350571</v>
      </c>
      <c r="E105" s="1">
        <f>'1.Economic Data'!F129/'1.Economic Data'!$F$2</f>
        <v>1.107034883177741</v>
      </c>
      <c r="F105" s="1">
        <f>'1.Economic Data'!J129/'1.Economic Data'!$J$2</f>
        <v>1.123363251197248</v>
      </c>
      <c r="G105" s="1">
        <f>'1.Economic Data'!K129/'1.Economic Data'!$K$2</f>
        <v>1.2124397413476353</v>
      </c>
      <c r="H105" s="1">
        <f>'1.Economic Data'!G129/'1.Economic Data'!$G$2</f>
        <v>1.042018792525188</v>
      </c>
      <c r="I105" s="1">
        <f>'1.Economic Data'!I129/'1.Economic Data'!$I$2</f>
        <v>1.0387000986127282</v>
      </c>
      <c r="J105" s="1">
        <f>'1.Economic Data'!D129/'1.Economic Data'!$D$2</f>
        <v>1.216530066898696</v>
      </c>
      <c r="L105" s="1">
        <f t="shared" si="5"/>
        <v>0.96974734146383834</v>
      </c>
      <c r="M105">
        <f t="shared" si="6"/>
        <v>1.1313918959707023</v>
      </c>
      <c r="N105">
        <f t="shared" si="7"/>
        <v>1.0413542065546972</v>
      </c>
      <c r="O105">
        <f t="shared" si="8"/>
        <v>1.0854398694220631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0.96974734146383834</v>
      </c>
      <c r="D106" s="1">
        <f>'1.Economic Data'!H130/'1.Economic Data'!$H$2</f>
        <v>1.1649417802735993</v>
      </c>
      <c r="E106" s="1">
        <f>'1.Economic Data'!F130/'1.Economic Data'!$F$2</f>
        <v>1.1105395674883973</v>
      </c>
      <c r="F106" s="1">
        <f>'1.Economic Data'!J130/'1.Economic Data'!$J$2</f>
        <v>1.1274125293438044</v>
      </c>
      <c r="G106" s="1">
        <f>'1.Economic Data'!K130/'1.Economic Data'!$K$2</f>
        <v>1.2129601061951676</v>
      </c>
      <c r="H106" s="1">
        <f>'1.Economic Data'!G130/'1.Economic Data'!$G$2</f>
        <v>1.0433550199414121</v>
      </c>
      <c r="I106" s="1">
        <f>'1.Economic Data'!I130/'1.Economic Data'!$I$2</f>
        <v>1.0404313678023096</v>
      </c>
      <c r="J106" s="1">
        <f>'1.Economic Data'!D130/'1.Economic Data'!$D$2</f>
        <v>1.2169968140124328</v>
      </c>
      <c r="L106" s="1">
        <f t="shared" si="5"/>
        <v>0.96974734146383834</v>
      </c>
      <c r="M106">
        <f t="shared" si="6"/>
        <v>1.1348203885331456</v>
      </c>
      <c r="N106">
        <f t="shared" si="7"/>
        <v>1.0427696330052145</v>
      </c>
      <c r="O106">
        <f t="shared" si="8"/>
        <v>1.0878217869106794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0.98195972869142378</v>
      </c>
      <c r="D107" s="1">
        <f>'1.Economic Data'!H131/'1.Economic Data'!$H$2</f>
        <v>1.1657991649121311</v>
      </c>
      <c r="E107" s="1">
        <f>'1.Economic Data'!F131/'1.Economic Data'!$F$2</f>
        <v>1.1140442517990536</v>
      </c>
      <c r="F107" s="1">
        <f>'1.Economic Data'!J131/'1.Economic Data'!$J$2</f>
        <v>1.1314618074903604</v>
      </c>
      <c r="G107" s="1">
        <f>'1.Economic Data'!K131/'1.Economic Data'!$K$2</f>
        <v>1.2134804710426998</v>
      </c>
      <c r="H107" s="1">
        <f>'1.Economic Data'!G131/'1.Economic Data'!$G$2</f>
        <v>1.0446912473576357</v>
      </c>
      <c r="I107" s="1">
        <f>'1.Economic Data'!I131/'1.Economic Data'!$I$2</f>
        <v>1.0421626369918544</v>
      </c>
      <c r="J107" s="1">
        <f>'1.Economic Data'!D131/'1.Economic Data'!$D$2</f>
        <v>1.2174635611255191</v>
      </c>
      <c r="L107" s="1">
        <f t="shared" si="5"/>
        <v>0.98195972869142378</v>
      </c>
      <c r="M107">
        <f t="shared" si="6"/>
        <v>1.1382474004062453</v>
      </c>
      <c r="N107">
        <f t="shared" si="7"/>
        <v>1.0441850349446404</v>
      </c>
      <c r="O107">
        <f t="shared" si="8"/>
        <v>1.0902022296660567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0.98195972869142378</v>
      </c>
      <c r="D108" s="1">
        <f>'1.Economic Data'!H132/'1.Economic Data'!$H$2</f>
        <v>1.1666565495506731</v>
      </c>
      <c r="E108" s="1">
        <f>'1.Economic Data'!F132/'1.Economic Data'!$F$2</f>
        <v>1.11754893610971</v>
      </c>
      <c r="F108" s="1">
        <f>'1.Economic Data'!J132/'1.Economic Data'!$J$2</f>
        <v>1.1355110856369168</v>
      </c>
      <c r="G108" s="1">
        <f>'1.Economic Data'!K132/'1.Economic Data'!$K$2</f>
        <v>1.2140008358902321</v>
      </c>
      <c r="H108" s="1">
        <f>'1.Economic Data'!G132/'1.Economic Data'!$G$2</f>
        <v>1.0460274747738598</v>
      </c>
      <c r="I108" s="1">
        <f>'1.Economic Data'!I132/'1.Economic Data'!$I$2</f>
        <v>1.0438939061814358</v>
      </c>
      <c r="J108" s="1">
        <f>'1.Economic Data'!D132/'1.Economic Data'!$D$2</f>
        <v>1.2179303082392556</v>
      </c>
      <c r="L108" s="1">
        <f t="shared" si="5"/>
        <v>0.98195972869142378</v>
      </c>
      <c r="M108">
        <f t="shared" si="6"/>
        <v>1.1416729398978351</v>
      </c>
      <c r="N108">
        <f t="shared" si="7"/>
        <v>1.0456004124837401</v>
      </c>
      <c r="O108">
        <f t="shared" si="8"/>
        <v>1.0925812083679183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0.98195972869142378</v>
      </c>
      <c r="D109" s="1">
        <f>'1.Economic Data'!H133/'1.Economic Data'!$H$2</f>
        <v>1.1680905279174769</v>
      </c>
      <c r="E109" s="1">
        <f>'1.Economic Data'!F133/'1.Economic Data'!$F$2</f>
        <v>1.1232136488196327</v>
      </c>
      <c r="F109" s="1">
        <f>'1.Economic Data'!J133/'1.Economic Data'!$J$2</f>
        <v>1.1427554896646301</v>
      </c>
      <c r="G109" s="1">
        <f>'1.Economic Data'!K133/'1.Economic Data'!$K$2</f>
        <v>1.215941413364708</v>
      </c>
      <c r="H109" s="1">
        <f>'1.Economic Data'!G133/'1.Economic Data'!$G$2</f>
        <v>1.0454021924391419</v>
      </c>
      <c r="I109" s="1">
        <f>'1.Economic Data'!I133/'1.Economic Data'!$I$2</f>
        <v>1.0440142847372655</v>
      </c>
      <c r="J109" s="1">
        <f>'1.Economic Data'!D133/'1.Economic Data'!$D$2</f>
        <v>1.2184460497083982</v>
      </c>
      <c r="L109" s="1">
        <f t="shared" si="5"/>
        <v>0.98195972869142378</v>
      </c>
      <c r="M109">
        <f t="shared" si="6"/>
        <v>1.1477781514265515</v>
      </c>
      <c r="N109">
        <f t="shared" si="7"/>
        <v>1.0451244633709602</v>
      </c>
      <c r="O109">
        <f t="shared" si="8"/>
        <v>1.0952492979128485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0.99014789459256225</v>
      </c>
      <c r="D110" s="1">
        <f>'1.Economic Data'!H134/'1.Economic Data'!$H$2</f>
        <v>1.1695245062842807</v>
      </c>
      <c r="E110" s="1">
        <f>'1.Economic Data'!F134/'1.Economic Data'!$F$2</f>
        <v>1.1288783615306743</v>
      </c>
      <c r="F110" s="1">
        <f>'1.Economic Data'!J134/'1.Economic Data'!$J$2</f>
        <v>1.1499998936923437</v>
      </c>
      <c r="G110" s="1">
        <f>'1.Economic Data'!K134/'1.Economic Data'!$K$2</f>
        <v>1.2178819908391696</v>
      </c>
      <c r="H110" s="1">
        <f>'1.Economic Data'!G134/'1.Economic Data'!$G$2</f>
        <v>1.0447769101099988</v>
      </c>
      <c r="I110" s="1">
        <f>'1.Economic Data'!I134/'1.Economic Data'!$I$2</f>
        <v>1.0441346632931321</v>
      </c>
      <c r="J110" s="1">
        <f>'1.Economic Data'!D134/'1.Economic Data'!$D$2</f>
        <v>1.2189617911775408</v>
      </c>
      <c r="L110" s="1">
        <f t="shared" si="5"/>
        <v>0.99014789459256225</v>
      </c>
      <c r="M110">
        <f t="shared" si="6"/>
        <v>1.153878564190042</v>
      </c>
      <c r="N110">
        <f t="shared" si="7"/>
        <v>1.0446484291507379</v>
      </c>
      <c r="O110">
        <f t="shared" si="8"/>
        <v>1.0979059292634483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0.99014789459256225</v>
      </c>
      <c r="D111" s="1">
        <f>'1.Economic Data'!H135/'1.Economic Data'!$H$2</f>
        <v>1.1709584846510845</v>
      </c>
      <c r="E111" s="1">
        <f>'1.Economic Data'!F135/'1.Economic Data'!$F$2</f>
        <v>1.1345430742405971</v>
      </c>
      <c r="F111" s="1">
        <f>'1.Economic Data'!J135/'1.Economic Data'!$J$2</f>
        <v>1.157244297720057</v>
      </c>
      <c r="G111" s="1">
        <f>'1.Economic Data'!K135/'1.Economic Data'!$K$2</f>
        <v>1.2198225683136457</v>
      </c>
      <c r="H111" s="1">
        <f>'1.Economic Data'!G135/'1.Economic Data'!$G$2</f>
        <v>1.0441516277752809</v>
      </c>
      <c r="I111" s="1">
        <f>'1.Economic Data'!I135/'1.Economic Data'!$I$2</f>
        <v>1.044255041848962</v>
      </c>
      <c r="J111" s="1">
        <f>'1.Economic Data'!D135/'1.Economic Data'!$D$2</f>
        <v>1.2194775326466831</v>
      </c>
      <c r="L111" s="1">
        <f t="shared" si="5"/>
        <v>0.99014789459256225</v>
      </c>
      <c r="M111">
        <f t="shared" si="6"/>
        <v>1.159974224947528</v>
      </c>
      <c r="N111">
        <f t="shared" si="7"/>
        <v>1.044172309770685</v>
      </c>
      <c r="O111">
        <f t="shared" si="8"/>
        <v>1.1005512099570471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0.99014789459256225</v>
      </c>
      <c r="D112" s="1">
        <f>'1.Economic Data'!H136/'1.Economic Data'!$H$2</f>
        <v>1.17261218275813</v>
      </c>
      <c r="E112" s="1">
        <f>'1.Economic Data'!F136/'1.Economic Data'!$F$2</f>
        <v>1.1379239233879239</v>
      </c>
      <c r="F112" s="1">
        <f>'1.Economic Data'!J136/'1.Economic Data'!$J$2</f>
        <v>1.1614430513468412</v>
      </c>
      <c r="G112" s="1">
        <f>'1.Economic Data'!K136/'1.Economic Data'!$K$2</f>
        <v>1.2212727065287139</v>
      </c>
      <c r="H112" s="1">
        <f>'1.Economic Data'!G136/'1.Economic Data'!$G$2</f>
        <v>1.044275755146634</v>
      </c>
      <c r="I112" s="1">
        <f>'1.Economic Data'!I136/'1.Economic Data'!$I$2</f>
        <v>1.0464365660646082</v>
      </c>
      <c r="J112" s="1">
        <f>'1.Economic Data'!D136/'1.Economic Data'!$D$2</f>
        <v>1.2199856864941629</v>
      </c>
      <c r="L112" s="1">
        <f t="shared" si="5"/>
        <v>0.99014789459256225</v>
      </c>
      <c r="M112">
        <f t="shared" si="6"/>
        <v>1.1636683341533169</v>
      </c>
      <c r="N112">
        <f t="shared" si="7"/>
        <v>1.0447075600824109</v>
      </c>
      <c r="O112">
        <f t="shared" si="8"/>
        <v>1.1025847387473107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0.98825146655987062</v>
      </c>
      <c r="D113" s="1">
        <f>'1.Economic Data'!H137/'1.Economic Data'!$H$2</f>
        <v>1.1742658808651654</v>
      </c>
      <c r="E113" s="1">
        <f>'1.Economic Data'!F137/'1.Economic Data'!$F$2</f>
        <v>1.1413047725363701</v>
      </c>
      <c r="F113" s="1">
        <f>'1.Economic Data'!J137/'1.Economic Data'!$J$2</f>
        <v>1.1656418049722257</v>
      </c>
      <c r="G113" s="1">
        <f>'1.Economic Data'!K137/'1.Economic Data'!$K$2</f>
        <v>1.2227228447437679</v>
      </c>
      <c r="H113" s="1">
        <f>'1.Economic Data'!G137/'1.Economic Data'!$G$2</f>
        <v>1.0443998825124123</v>
      </c>
      <c r="I113" s="1">
        <f>'1.Economic Data'!I137/'1.Economic Data'!$I$2</f>
        <v>1.0486180902802547</v>
      </c>
      <c r="J113" s="1">
        <f>'1.Economic Data'!D137/'1.Economic Data'!$D$2</f>
        <v>1.2204938403422929</v>
      </c>
      <c r="L113" s="1">
        <f t="shared" si="5"/>
        <v>0.98825146655987062</v>
      </c>
      <c r="M113">
        <f t="shared" si="6"/>
        <v>1.1673615382311027</v>
      </c>
      <c r="N113">
        <f t="shared" si="7"/>
        <v>1.0452421644121059</v>
      </c>
      <c r="O113">
        <f t="shared" si="8"/>
        <v>1.1046155443737533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0.98825146655987062</v>
      </c>
      <c r="D114" s="1">
        <f>'1.Economic Data'!H138/'1.Economic Data'!$H$2</f>
        <v>1.1759195789722108</v>
      </c>
      <c r="E114" s="1">
        <f>'1.Economic Data'!F138/'1.Economic Data'!$F$2</f>
        <v>1.1446856216836969</v>
      </c>
      <c r="F114" s="1">
        <f>'1.Economic Data'!J138/'1.Economic Data'!$J$2</f>
        <v>1.1698405585990101</v>
      </c>
      <c r="G114" s="1">
        <f>'1.Economic Data'!K138/'1.Economic Data'!$K$2</f>
        <v>1.2241729829588361</v>
      </c>
      <c r="H114" s="1">
        <f>'1.Economic Data'!G138/'1.Economic Data'!$G$2</f>
        <v>1.0445240098837654</v>
      </c>
      <c r="I114" s="1">
        <f>'1.Economic Data'!I138/'1.Economic Data'!$I$2</f>
        <v>1.0507996144959009</v>
      </c>
      <c r="J114" s="1">
        <f>'1.Economic Data'!D138/'1.Economic Data'!$D$2</f>
        <v>1.2210019941897725</v>
      </c>
      <c r="L114" s="1">
        <f t="shared" si="5"/>
        <v>0.98825146655987062</v>
      </c>
      <c r="M114">
        <f t="shared" si="6"/>
        <v>1.1710538433773887</v>
      </c>
      <c r="N114">
        <f t="shared" si="7"/>
        <v>1.0457761252774518</v>
      </c>
      <c r="O114">
        <f t="shared" si="8"/>
        <v>1.1066436421985506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0.98825146655987062</v>
      </c>
      <c r="D115" s="1">
        <f>'1.Economic Data'!H139/'1.Economic Data'!$H$2</f>
        <v>1.1778673739986403</v>
      </c>
      <c r="E115" s="1">
        <f>'1.Economic Data'!F139/'1.Economic Data'!$F$2</f>
        <v>1.1448971112541677</v>
      </c>
      <c r="F115" s="1">
        <f>'1.Economic Data'!J139/'1.Economic Data'!$J$2</f>
        <v>1.170575895824457</v>
      </c>
      <c r="G115" s="1">
        <f>'1.Economic Data'!K139/'1.Economic Data'!$K$2</f>
        <v>1.2257565807872945</v>
      </c>
      <c r="H115" s="1">
        <f>'1.Economic Data'!G139/'1.Economic Data'!$G$2</f>
        <v>1.0426496494423683</v>
      </c>
      <c r="I115" s="1">
        <f>'1.Economic Data'!I139/'1.Economic Data'!$I$2</f>
        <v>1.0536917644632828</v>
      </c>
      <c r="J115" s="1">
        <f>'1.Economic Data'!D139/'1.Economic Data'!$D$2</f>
        <v>1.2215225050207501</v>
      </c>
      <c r="L115" s="1">
        <f t="shared" si="5"/>
        <v>0.98825146655987062</v>
      </c>
      <c r="M115">
        <f t="shared" si="6"/>
        <v>1.17203057151009</v>
      </c>
      <c r="N115">
        <f t="shared" si="7"/>
        <v>1.044848776189651</v>
      </c>
      <c r="O115">
        <f t="shared" si="8"/>
        <v>1.1066140737850638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0.99320503926415049</v>
      </c>
      <c r="D116" s="1">
        <f>'1.Economic Data'!H140/'1.Economic Data'!$H$2</f>
        <v>1.1798151690250696</v>
      </c>
      <c r="E116" s="1">
        <f>'1.Economic Data'!F140/'1.Economic Data'!$F$2</f>
        <v>1.1451086008246383</v>
      </c>
      <c r="F116" s="1">
        <f>'1.Economic Data'!J140/'1.Economic Data'!$J$2</f>
        <v>1.1713112330513036</v>
      </c>
      <c r="G116" s="1">
        <f>'1.Economic Data'!K140/'1.Economic Data'!$K$2</f>
        <v>1.2273401786157385</v>
      </c>
      <c r="H116" s="1">
        <f>'1.Economic Data'!G140/'1.Economic Data'!$G$2</f>
        <v>1.0407752889953965</v>
      </c>
      <c r="I116" s="1">
        <f>'1.Economic Data'!I140/'1.Economic Data'!$I$2</f>
        <v>1.0565839144307014</v>
      </c>
      <c r="J116" s="1">
        <f>'1.Economic Data'!D140/'1.Economic Data'!$D$2</f>
        <v>1.2220430158523778</v>
      </c>
      <c r="L116" s="1">
        <f t="shared" si="5"/>
        <v>0.99320503926415049</v>
      </c>
      <c r="M116">
        <f t="shared" si="6"/>
        <v>1.17300710244135</v>
      </c>
      <c r="N116">
        <f t="shared" si="7"/>
        <v>1.0439179775826066</v>
      </c>
      <c r="O116">
        <f t="shared" si="8"/>
        <v>1.1065817647470104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0.99320503926415049</v>
      </c>
      <c r="D117" s="1">
        <f>'1.Economic Data'!H141/'1.Economic Data'!$H$2</f>
        <v>1.1817629640514991</v>
      </c>
      <c r="E117" s="1">
        <f>'1.Economic Data'!F141/'1.Economic Data'!$F$2</f>
        <v>1.1453200903951091</v>
      </c>
      <c r="F117" s="1">
        <f>'1.Economic Data'!J141/'1.Economic Data'!$J$2</f>
        <v>1.1720465702767504</v>
      </c>
      <c r="G117" s="1">
        <f>'1.Economic Data'!K141/'1.Economic Data'!$K$2</f>
        <v>1.2289237764441969</v>
      </c>
      <c r="H117" s="1">
        <f>'1.Economic Data'!G141/'1.Economic Data'!$G$2</f>
        <v>1.0389009285539992</v>
      </c>
      <c r="I117" s="1">
        <f>'1.Economic Data'!I141/'1.Economic Data'!$I$2</f>
        <v>1.0594760643980832</v>
      </c>
      <c r="J117" s="1">
        <f>'1.Economic Data'!D141/'1.Economic Data'!$D$2</f>
        <v>1.2225635266833554</v>
      </c>
      <c r="L117" s="1">
        <f t="shared" si="5"/>
        <v>0.99320503926415049</v>
      </c>
      <c r="M117">
        <f t="shared" si="6"/>
        <v>1.1739834369026738</v>
      </c>
      <c r="N117">
        <f t="shared" si="7"/>
        <v>1.042983739023267</v>
      </c>
      <c r="O117">
        <f t="shared" si="8"/>
        <v>1.1065467159465689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0.99320503926415049</v>
      </c>
      <c r="D118" s="1">
        <f>'1.Economic Data'!H142/'1.Economic Data'!$H$2</f>
        <v>1.1840021265595524</v>
      </c>
      <c r="E118" s="1">
        <f>'1.Economic Data'!F142/'1.Economic Data'!$F$2</f>
        <v>1.1447743950832747</v>
      </c>
      <c r="F118" s="1">
        <f>'1.Economic Data'!J142/'1.Economic Data'!$J$2</f>
        <v>1.1714594951803083</v>
      </c>
      <c r="G118" s="1">
        <f>'1.Economic Data'!K142/'1.Economic Data'!$K$2</f>
        <v>1.2306371936486225</v>
      </c>
      <c r="H118" s="1">
        <f>'1.Economic Data'!G142/'1.Economic Data'!$G$2</f>
        <v>1.0385199987542642</v>
      </c>
      <c r="I118" s="1">
        <f>'1.Economic Data'!I142/'1.Economic Data'!$I$2</f>
        <v>1.0630784723619751</v>
      </c>
      <c r="J118" s="1">
        <f>'1.Economic Data'!D142/'1.Economic Data'!$D$2</f>
        <v>1.2231159055244059</v>
      </c>
      <c r="L118" s="1">
        <f t="shared" si="5"/>
        <v>0.99320503926415049</v>
      </c>
      <c r="M118">
        <f t="shared" si="6"/>
        <v>1.1739573466020237</v>
      </c>
      <c r="N118">
        <f t="shared" si="7"/>
        <v>1.0433858820975253</v>
      </c>
      <c r="O118">
        <f t="shared" si="8"/>
        <v>1.1067477226672853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0.99937075224202387</v>
      </c>
      <c r="D119" s="1">
        <f>'1.Economic Data'!H143/'1.Economic Data'!$H$2</f>
        <v>1.1862412890675953</v>
      </c>
      <c r="E119" s="1">
        <f>'1.Economic Data'!F143/'1.Economic Data'!$F$2</f>
        <v>1.1442286997725593</v>
      </c>
      <c r="F119" s="1">
        <f>'1.Economic Data'!J143/'1.Economic Data'!$J$2</f>
        <v>1.1708724200824663</v>
      </c>
      <c r="G119" s="1">
        <f>'1.Economic Data'!K143/'1.Economic Data'!$K$2</f>
        <v>1.2323506108530478</v>
      </c>
      <c r="H119" s="1">
        <f>'1.Economic Data'!G143/'1.Economic Data'!$G$2</f>
        <v>1.0381390689489542</v>
      </c>
      <c r="I119" s="1">
        <f>'1.Economic Data'!I143/'1.Economic Data'!$I$2</f>
        <v>1.0666808803258299</v>
      </c>
      <c r="J119" s="1">
        <f>'1.Economic Data'!D143/'1.Economic Data'!$D$2</f>
        <v>1.2236682843661069</v>
      </c>
      <c r="L119" s="1">
        <f t="shared" si="5"/>
        <v>0.99937075224202387</v>
      </c>
      <c r="M119">
        <f t="shared" si="6"/>
        <v>1.1739301812844336</v>
      </c>
      <c r="N119">
        <f t="shared" si="7"/>
        <v>1.0437856707008091</v>
      </c>
      <c r="O119">
        <f t="shared" si="8"/>
        <v>1.1069469280990372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0.99937075224202387</v>
      </c>
      <c r="D120" s="1">
        <f>'1.Economic Data'!H144/'1.Economic Data'!$H$2</f>
        <v>1.1884804515756484</v>
      </c>
      <c r="E120" s="1">
        <f>'1.Economic Data'!F144/'1.Economic Data'!$F$2</f>
        <v>1.1436830044607251</v>
      </c>
      <c r="F120" s="1">
        <f>'1.Economic Data'!J144/'1.Economic Data'!$J$2</f>
        <v>1.1702853449860242</v>
      </c>
      <c r="G120" s="1">
        <f>'1.Economic Data'!K144/'1.Economic Data'!$K$2</f>
        <v>1.2340640280574733</v>
      </c>
      <c r="H120" s="1">
        <f>'1.Economic Data'!G144/'1.Economic Data'!$G$2</f>
        <v>1.0377581391492188</v>
      </c>
      <c r="I120" s="1">
        <f>'1.Economic Data'!I144/'1.Economic Data'!$I$2</f>
        <v>1.0702832882897215</v>
      </c>
      <c r="J120" s="1">
        <f>'1.Economic Data'!D144/'1.Economic Data'!$D$2</f>
        <v>1.2242206632071573</v>
      </c>
      <c r="L120" s="1">
        <f t="shared" si="5"/>
        <v>0.99937075224202387</v>
      </c>
      <c r="M120">
        <f t="shared" si="6"/>
        <v>1.1739019439573295</v>
      </c>
      <c r="N120">
        <f t="shared" si="7"/>
        <v>1.044183118105124</v>
      </c>
      <c r="O120">
        <f t="shared" si="8"/>
        <v>1.107144341172835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0.99937075224202387</v>
      </c>
      <c r="D121" s="1">
        <f>'1.Economic Data'!H145/'1.Economic Data'!$H$2</f>
        <v>1.1915381042340547</v>
      </c>
      <c r="E121" s="1">
        <f>'1.Economic Data'!F145/'1.Economic Data'!$F$2</f>
        <v>1.1431018743891523</v>
      </c>
      <c r="F121" s="1">
        <f>'1.Economic Data'!J145/'1.Economic Data'!$J$2</f>
        <v>1.1697798443933702</v>
      </c>
      <c r="G121" s="1">
        <f>'1.Economic Data'!K145/'1.Economic Data'!$K$2</f>
        <v>1.2360703661845172</v>
      </c>
      <c r="H121" s="1">
        <f>'1.Economic Data'!G145/'1.Economic Data'!$G$2</f>
        <v>1.0368758685629871</v>
      </c>
      <c r="I121" s="1">
        <f>'1.Economic Data'!I145/'1.Economic Data'!$I$2</f>
        <v>1.0760669752990728</v>
      </c>
      <c r="J121" s="1">
        <f>'1.Economic Data'!D145/'1.Economic Data'!$D$2</f>
        <v>1.2249293470504288</v>
      </c>
      <c r="L121" s="1">
        <f t="shared" si="5"/>
        <v>0.99937075224202387</v>
      </c>
      <c r="M121">
        <f t="shared" si="6"/>
        <v>1.1740994762351176</v>
      </c>
      <c r="N121">
        <f t="shared" si="7"/>
        <v>1.0445982028608121</v>
      </c>
      <c r="O121">
        <f t="shared" si="8"/>
        <v>1.1074575399784068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1.0077040933377597</v>
      </c>
      <c r="D122" s="1">
        <f>'1.Economic Data'!H146/'1.Economic Data'!$H$2</f>
        <v>1.194595756892471</v>
      </c>
      <c r="E122" s="1">
        <f>'1.Economic Data'!F146/'1.Economic Data'!$F$2</f>
        <v>1.1425207443164607</v>
      </c>
      <c r="F122" s="1">
        <f>'1.Economic Data'!J146/'1.Economic Data'!$J$2</f>
        <v>1.1692743438021163</v>
      </c>
      <c r="G122" s="1">
        <f>'1.Economic Data'!K146/'1.Economic Data'!$K$2</f>
        <v>1.2380767043115748</v>
      </c>
      <c r="H122" s="1">
        <f>'1.Economic Data'!G146/'1.Economic Data'!$G$2</f>
        <v>1.0359935979823298</v>
      </c>
      <c r="I122" s="1">
        <f>'1.Economic Data'!I146/'1.Economic Data'!$I$2</f>
        <v>1.0818506623084239</v>
      </c>
      <c r="J122" s="1">
        <f>'1.Economic Data'!D146/'1.Economic Data'!$D$2</f>
        <v>1.2256380308930497</v>
      </c>
      <c r="L122" s="1">
        <f t="shared" si="5"/>
        <v>1.0077040933377597</v>
      </c>
      <c r="M122">
        <f t="shared" si="6"/>
        <v>1.17429531975349</v>
      </c>
      <c r="N122">
        <f t="shared" si="7"/>
        <v>1.0450068094146012</v>
      </c>
      <c r="O122">
        <f t="shared" si="8"/>
        <v>1.1077664940799092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1.0077040933377597</v>
      </c>
      <c r="D123" s="1">
        <f>'1.Economic Data'!H147/'1.Economic Data'!$H$2</f>
        <v>1.1976534095508773</v>
      </c>
      <c r="E123" s="1">
        <f>'1.Economic Data'!F147/'1.Economic Data'!$F$2</f>
        <v>1.1419396142448879</v>
      </c>
      <c r="F123" s="1">
        <f>'1.Economic Data'!J147/'1.Economic Data'!$J$2</f>
        <v>1.1687688432094625</v>
      </c>
      <c r="G123" s="1">
        <f>'1.Economic Data'!K147/'1.Economic Data'!$K$2</f>
        <v>1.2400830424386184</v>
      </c>
      <c r="H123" s="1">
        <f>'1.Economic Data'!G147/'1.Economic Data'!$G$2</f>
        <v>1.0351113273960979</v>
      </c>
      <c r="I123" s="1">
        <f>'1.Economic Data'!I147/'1.Economic Data'!$I$2</f>
        <v>1.0876343493177747</v>
      </c>
      <c r="J123" s="1">
        <f>'1.Economic Data'!D147/'1.Economic Data'!$D$2</f>
        <v>1.226346714736321</v>
      </c>
      <c r="L123" s="1">
        <f t="shared" si="5"/>
        <v>1.0077040933377597</v>
      </c>
      <c r="M123">
        <f t="shared" si="6"/>
        <v>1.174489481410647</v>
      </c>
      <c r="N123">
        <f t="shared" si="7"/>
        <v>1.0454089934072965</v>
      </c>
      <c r="O123">
        <f t="shared" si="8"/>
        <v>1.1080712371183374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1.0077040933377597</v>
      </c>
      <c r="D124" s="1">
        <f>'1.Economic Data'!H148/'1.Economic Data'!$H$2</f>
        <v>1.200266505032997</v>
      </c>
      <c r="E124" s="1">
        <f>'1.Economic Data'!F148/'1.Economic Data'!$F$2</f>
        <v>1.1427482727792648</v>
      </c>
      <c r="F124" s="1">
        <f>'1.Economic Data'!J148/'1.Economic Data'!$J$2</f>
        <v>1.1696085752677912</v>
      </c>
      <c r="G124" s="1">
        <f>'1.Economic Data'!K148/'1.Economic Data'!$K$2</f>
        <v>1.2419935997733436</v>
      </c>
      <c r="H124" s="1">
        <f>'1.Economic Data'!G148/'1.Economic Data'!$G$2</f>
        <v>1.0357962577631628</v>
      </c>
      <c r="I124" s="1">
        <f>'1.Economic Data'!I148/'1.Economic Data'!$I$2</f>
        <v>1.0920691100252056</v>
      </c>
      <c r="J124" s="1">
        <f>'1.Economic Data'!D148/'1.Economic Data'!$D$2</f>
        <v>1.2271288901130264</v>
      </c>
      <c r="L124" s="1">
        <f t="shared" si="5"/>
        <v>1.0077040933377597</v>
      </c>
      <c r="M124">
        <f t="shared" si="6"/>
        <v>1.1756768653516227</v>
      </c>
      <c r="N124">
        <f t="shared" si="7"/>
        <v>1.0468139336169819</v>
      </c>
      <c r="O124">
        <f t="shared" si="8"/>
        <v>1.1093759164869297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1.0057740495353433</v>
      </c>
      <c r="D125" s="1">
        <f>'1.Economic Data'!H149/'1.Economic Data'!$H$2</f>
        <v>1.2028796005151172</v>
      </c>
      <c r="E125" s="1">
        <f>'1.Economic Data'!F149/'1.Economic Data'!$F$2</f>
        <v>1.1435569313125231</v>
      </c>
      <c r="F125" s="1">
        <f>'1.Economic Data'!J149/'1.Economic Data'!$J$2</f>
        <v>1.17044830732612</v>
      </c>
      <c r="G125" s="1">
        <f>'1.Economic Data'!K149/'1.Economic Data'!$K$2</f>
        <v>1.2439041571080691</v>
      </c>
      <c r="H125" s="1">
        <f>'1.Economic Data'!G149/'1.Economic Data'!$G$2</f>
        <v>1.0364811881246532</v>
      </c>
      <c r="I125" s="1">
        <f>'1.Economic Data'!I149/'1.Economic Data'!$I$2</f>
        <v>1.0965038707326362</v>
      </c>
      <c r="J125" s="1">
        <f>'1.Economic Data'!D149/'1.Economic Data'!$D$2</f>
        <v>1.2279110654890812</v>
      </c>
      <c r="L125" s="1">
        <f t="shared" si="5"/>
        <v>1.0057740495353433</v>
      </c>
      <c r="M125">
        <f t="shared" si="6"/>
        <v>1.1768638487942282</v>
      </c>
      <c r="N125">
        <f t="shared" si="7"/>
        <v>1.0482169380530566</v>
      </c>
      <c r="O125">
        <f t="shared" si="8"/>
        <v>1.1106793507076744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1.0057740495353433</v>
      </c>
      <c r="D126" s="1">
        <f>'1.Economic Data'!H150/'1.Economic Data'!$H$2</f>
        <v>1.2054926959972372</v>
      </c>
      <c r="E126" s="1">
        <f>'1.Economic Data'!F150/'1.Economic Data'!$F$2</f>
        <v>1.1443655898469003</v>
      </c>
      <c r="F126" s="1">
        <f>'1.Economic Data'!J150/'1.Economic Data'!$J$2</f>
        <v>1.1712880393844487</v>
      </c>
      <c r="G126" s="1">
        <f>'1.Economic Data'!K150/'1.Economic Data'!$K$2</f>
        <v>1.2458147144427942</v>
      </c>
      <c r="H126" s="1">
        <f>'1.Economic Data'!G150/'1.Economic Data'!$G$2</f>
        <v>1.037166118491718</v>
      </c>
      <c r="I126" s="1">
        <f>'1.Economic Data'!I150/'1.Economic Data'!$I$2</f>
        <v>1.1009386314400671</v>
      </c>
      <c r="J126" s="1">
        <f>'1.Economic Data'!D150/'1.Economic Data'!$D$2</f>
        <v>1.2286932408657865</v>
      </c>
      <c r="L126" s="1">
        <f t="shared" si="5"/>
        <v>1.0057740495353433</v>
      </c>
      <c r="M126">
        <f t="shared" si="6"/>
        <v>1.1780504336465891</v>
      </c>
      <c r="N126">
        <f t="shared" si="7"/>
        <v>1.0496180223180689</v>
      </c>
      <c r="O126">
        <f t="shared" si="8"/>
        <v>1.1119815494670207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1.0057740495353433</v>
      </c>
      <c r="D127" s="1">
        <f>'1.Economic Data'!H151/'1.Economic Data'!$H$2</f>
        <v>1.2081856275340399</v>
      </c>
      <c r="E127" s="1">
        <f>'1.Economic Data'!F151/'1.Economic Data'!$F$2</f>
        <v>1.1453484382031236</v>
      </c>
      <c r="F127" s="1">
        <f>'1.Economic Data'!J151/'1.Economic Data'!$J$2</f>
        <v>1.1723044539798919</v>
      </c>
      <c r="G127" s="1">
        <f>'1.Economic Data'!K151/'1.Economic Data'!$K$2</f>
        <v>1.2477887159153715</v>
      </c>
      <c r="H127" s="1">
        <f>'1.Economic Data'!G151/'1.Economic Data'!$G$2</f>
        <v>1.0380153132182901</v>
      </c>
      <c r="I127" s="1">
        <f>'1.Economic Data'!I151/'1.Economic Data'!$I$2</f>
        <v>1.1054957320647509</v>
      </c>
      <c r="J127" s="1">
        <f>'1.Economic Data'!D151/'1.Economic Data'!$D$2</f>
        <v>1.2295868458829387</v>
      </c>
      <c r="L127" s="1">
        <f t="shared" si="5"/>
        <v>1.0057740495353433</v>
      </c>
      <c r="M127">
        <f t="shared" si="6"/>
        <v>1.1793944100637492</v>
      </c>
      <c r="N127">
        <f t="shared" si="7"/>
        <v>1.0511735449808655</v>
      </c>
      <c r="O127">
        <f t="shared" si="8"/>
        <v>1.1134398066161133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1.0108154287122946</v>
      </c>
      <c r="D128" s="1">
        <f>'1.Economic Data'!H152/'1.Economic Data'!$H$2</f>
        <v>1.2108785590708426</v>
      </c>
      <c r="E128" s="1">
        <f>'1.Economic Data'!F152/'1.Economic Data'!$F$2</f>
        <v>1.1463312865604658</v>
      </c>
      <c r="F128" s="1">
        <f>'1.Economic Data'!J152/'1.Economic Data'!$J$2</f>
        <v>1.1733208685753347</v>
      </c>
      <c r="G128" s="1">
        <f>'1.Economic Data'!K152/'1.Economic Data'!$K$2</f>
        <v>1.2497627173879631</v>
      </c>
      <c r="H128" s="1">
        <f>'1.Economic Data'!G152/'1.Economic Data'!$G$2</f>
        <v>1.0388645079504368</v>
      </c>
      <c r="I128" s="1">
        <f>'1.Economic Data'!I152/'1.Economic Data'!$I$2</f>
        <v>1.1100528326893979</v>
      </c>
      <c r="J128" s="1">
        <f>'1.Economic Data'!D152/'1.Economic Data'!$D$2</f>
        <v>1.2304804509000908</v>
      </c>
      <c r="L128" s="1">
        <f t="shared" si="5"/>
        <v>1.0108154287122946</v>
      </c>
      <c r="M128">
        <f t="shared" si="6"/>
        <v>1.180738036487587</v>
      </c>
      <c r="N128">
        <f t="shared" si="7"/>
        <v>1.0527272314815415</v>
      </c>
      <c r="O128">
        <f t="shared" si="8"/>
        <v>1.1148968940025481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1.0108154287122946</v>
      </c>
      <c r="D129" s="1">
        <f>'1.Economic Data'!H153/'1.Economic Data'!$H$2</f>
        <v>1.2135714906076456</v>
      </c>
      <c r="E129" s="1">
        <f>'1.Economic Data'!F153/'1.Economic Data'!$F$2</f>
        <v>1.1473141349166893</v>
      </c>
      <c r="F129" s="1">
        <f>'1.Economic Data'!J153/'1.Economic Data'!$J$2</f>
        <v>1.1743372831707779</v>
      </c>
      <c r="G129" s="1">
        <f>'1.Economic Data'!K153/'1.Economic Data'!$K$2</f>
        <v>1.2517367188605399</v>
      </c>
      <c r="H129" s="1">
        <f>'1.Economic Data'!G153/'1.Economic Data'!$G$2</f>
        <v>1.0397137026770091</v>
      </c>
      <c r="I129" s="1">
        <f>'1.Economic Data'!I153/'1.Economic Data'!$I$2</f>
        <v>1.1146099333140818</v>
      </c>
      <c r="J129" s="1">
        <f>'1.Economic Data'!D153/'1.Economic Data'!$D$2</f>
        <v>1.2313740559172432</v>
      </c>
      <c r="L129" s="1">
        <f t="shared" si="5"/>
        <v>1.0108154287122946</v>
      </c>
      <c r="M129">
        <f t="shared" si="6"/>
        <v>1.1820813146802625</v>
      </c>
      <c r="N129">
        <f t="shared" si="7"/>
        <v>1.0542790971450182</v>
      </c>
      <c r="O129">
        <f t="shared" si="8"/>
        <v>1.1163528211067968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1.0108154287122946</v>
      </c>
      <c r="D130" s="1">
        <f>'1.Economic Data'!H154/'1.Economic Data'!$H$2</f>
        <v>1.2163445993788489</v>
      </c>
      <c r="E130" s="1">
        <f>'1.Economic Data'!F154/'1.Economic Data'!$F$2</f>
        <v>1.1484685621138995</v>
      </c>
      <c r="F130" s="1">
        <f>'1.Economic Data'!J154/'1.Economic Data'!$J$2</f>
        <v>1.1755284669420596</v>
      </c>
      <c r="G130" s="1">
        <f>'1.Economic Data'!K154/'1.Economic Data'!$K$2</f>
        <v>1.253774826332323</v>
      </c>
      <c r="H130" s="1">
        <f>'1.Economic Data'!G154/'1.Economic Data'!$G$2</f>
        <v>1.0407217730037579</v>
      </c>
      <c r="I130" s="1">
        <f>'1.Economic Data'!I154/'1.Economic Data'!$I$2</f>
        <v>1.119288883515644</v>
      </c>
      <c r="J130" s="1">
        <f>'1.Economic Data'!D154/'1.Economic Data'!$D$2</f>
        <v>1.2323842935152627</v>
      </c>
      <c r="L130" s="1">
        <f t="shared" si="5"/>
        <v>1.0108154287122946</v>
      </c>
      <c r="M130">
        <f t="shared" si="6"/>
        <v>1.183580623599839</v>
      </c>
      <c r="N130">
        <f t="shared" si="7"/>
        <v>1.0559811128844925</v>
      </c>
      <c r="O130">
        <f t="shared" si="8"/>
        <v>1.1179618884816602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1.017090481981098</v>
      </c>
      <c r="D131" s="1">
        <f>'1.Economic Data'!H155/'1.Economic Data'!$H$2</f>
        <v>1.2191177081500622</v>
      </c>
      <c r="E131" s="1">
        <f>'1.Economic Data'!F155/'1.Economic Data'!$F$2</f>
        <v>1.1496229893099905</v>
      </c>
      <c r="F131" s="1">
        <f>'1.Economic Data'!J155/'1.Economic Data'!$J$2</f>
        <v>1.1767196507147417</v>
      </c>
      <c r="G131" s="1">
        <f>'1.Economic Data'!K155/'1.Economic Data'!$K$2</f>
        <v>1.2558129338041195</v>
      </c>
      <c r="H131" s="1">
        <f>'1.Economic Data'!G155/'1.Economic Data'!$G$2</f>
        <v>1.0417298433360815</v>
      </c>
      <c r="I131" s="1">
        <f>'1.Economic Data'!I155/'1.Economic Data'!$I$2</f>
        <v>1.1239678337172065</v>
      </c>
      <c r="J131" s="1">
        <f>'1.Economic Data'!D155/'1.Economic Data'!$D$2</f>
        <v>1.2333945311139325</v>
      </c>
      <c r="L131" s="1">
        <f t="shared" ref="L131:L193" si="10">C131</f>
        <v>1.017090481981098</v>
      </c>
      <c r="M131">
        <f t="shared" ref="M131:M193" si="11">(F131^(0.8))*(D131^(0.2))</f>
        <v>1.1850796287356389</v>
      </c>
      <c r="N131">
        <f t="shared" ref="N131:N193" si="12">(H131^(0.8))*(I131^(0.2))</f>
        <v>1.0576813858598233</v>
      </c>
      <c r="O131">
        <f t="shared" ref="O131:O193" si="13">(M131^(0.5))*(N131^(0.5))</f>
        <v>1.1195698567196937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1.017090481981098</v>
      </c>
      <c r="D132" s="1">
        <f>'1.Economic Data'!H156/'1.Economic Data'!$H$2</f>
        <v>1.2218908169212652</v>
      </c>
      <c r="E132" s="1">
        <f>'1.Economic Data'!F156/'1.Economic Data'!$F$2</f>
        <v>1.1507774165072007</v>
      </c>
      <c r="F132" s="1">
        <f>'1.Economic Data'!J156/'1.Economic Data'!$J$2</f>
        <v>1.1779108344860234</v>
      </c>
      <c r="G132" s="1">
        <f>'1.Economic Data'!K156/'1.Economic Data'!$K$2</f>
        <v>1.2578510412759021</v>
      </c>
      <c r="H132" s="1">
        <f>'1.Economic Data'!G156/'1.Economic Data'!$G$2</f>
        <v>1.0427379136628305</v>
      </c>
      <c r="I132" s="1">
        <f>'1.Economic Data'!I156/'1.Economic Data'!$I$2</f>
        <v>1.128646783918769</v>
      </c>
      <c r="J132" s="1">
        <f>'1.Economic Data'!D156/'1.Economic Data'!$D$2</f>
        <v>1.2344047687119517</v>
      </c>
      <c r="L132" s="1">
        <f t="shared" si="10"/>
        <v>1.017090481981098</v>
      </c>
      <c r="M132">
        <f t="shared" si="11"/>
        <v>1.1865783316955769</v>
      </c>
      <c r="N132">
        <f t="shared" si="12"/>
        <v>1.0593799311076473</v>
      </c>
      <c r="O132">
        <f t="shared" si="13"/>
        <v>1.1211767350803741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1.017090481981098</v>
      </c>
      <c r="D133" s="1">
        <f>'1.Economic Data'!H157/'1.Economic Data'!$H$2</f>
        <v>1.2248935396446188</v>
      </c>
      <c r="E133" s="1">
        <f>'1.Economic Data'!F157/'1.Economic Data'!$F$2</f>
        <v>1.1525383376049139</v>
      </c>
      <c r="F133" s="1">
        <f>'1.Economic Data'!J157/'1.Economic Data'!$J$2</f>
        <v>1.1796966067954384</v>
      </c>
      <c r="G133" s="1">
        <f>'1.Economic Data'!K157/'1.Economic Data'!$K$2</f>
        <v>1.260079197506391</v>
      </c>
      <c r="H133" s="1">
        <f>'1.Economic Data'!G157/'1.Economic Data'!$G$2</f>
        <v>1.0443998825124123</v>
      </c>
      <c r="I133" s="1">
        <f>'1.Economic Data'!I157/'1.Economic Data'!$I$2</f>
        <v>1.1336579397072153</v>
      </c>
      <c r="J133" s="1">
        <f>'1.Economic Data'!D157/'1.Economic Data'!$D$2</f>
        <v>1.2356929300445119</v>
      </c>
      <c r="L133" s="1">
        <f t="shared" si="10"/>
        <v>1.017090481981098</v>
      </c>
      <c r="M133">
        <f t="shared" si="11"/>
        <v>1.1886005667693318</v>
      </c>
      <c r="N133">
        <f t="shared" si="12"/>
        <v>1.0616707644855361</v>
      </c>
      <c r="O133">
        <f t="shared" si="13"/>
        <v>1.1233443249466912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1.0255715735626738</v>
      </c>
      <c r="D134" s="1">
        <f>'1.Economic Data'!H158/'1.Economic Data'!$H$2</f>
        <v>1.2278962623679619</v>
      </c>
      <c r="E134" s="1">
        <f>'1.Economic Data'!F158/'1.Economic Data'!$F$2</f>
        <v>1.1542992587015082</v>
      </c>
      <c r="F134" s="1">
        <f>'1.Economic Data'!J158/'1.Economic Data'!$J$2</f>
        <v>1.1814823791062534</v>
      </c>
      <c r="G134" s="1">
        <f>'1.Economic Data'!K158/'1.Economic Data'!$K$2</f>
        <v>1.2623073537368941</v>
      </c>
      <c r="H134" s="1">
        <f>'1.Economic Data'!G158/'1.Economic Data'!$G$2</f>
        <v>1.0460618513675688</v>
      </c>
      <c r="I134" s="1">
        <f>'1.Economic Data'!I158/'1.Economic Data'!$I$2</f>
        <v>1.1386690954956984</v>
      </c>
      <c r="J134" s="1">
        <f>'1.Economic Data'!D158/'1.Economic Data'!$D$2</f>
        <v>1.2369810913764216</v>
      </c>
      <c r="L134" s="1">
        <f t="shared" si="10"/>
        <v>1.0255715735626738</v>
      </c>
      <c r="M134">
        <f t="shared" si="11"/>
        <v>1.190622634639579</v>
      </c>
      <c r="N134">
        <f t="shared" si="12"/>
        <v>1.0639602383372344</v>
      </c>
      <c r="O134">
        <f t="shared" si="13"/>
        <v>1.1255110581957124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1.0255715735626738</v>
      </c>
      <c r="D135" s="1">
        <f>'1.Economic Data'!H159/'1.Economic Data'!$H$2</f>
        <v>1.2308989850913152</v>
      </c>
      <c r="E135" s="1">
        <f>'1.Economic Data'!F159/'1.Economic Data'!$F$2</f>
        <v>1.1560601797992214</v>
      </c>
      <c r="F135" s="1">
        <f>'1.Economic Data'!J159/'1.Economic Data'!$J$2</f>
        <v>1.1832681514156684</v>
      </c>
      <c r="G135" s="1">
        <f>'1.Economic Data'!K159/'1.Economic Data'!$K$2</f>
        <v>1.2645355099673827</v>
      </c>
      <c r="H135" s="1">
        <f>'1.Economic Data'!G159/'1.Economic Data'!$G$2</f>
        <v>1.0477238202171508</v>
      </c>
      <c r="I135" s="1">
        <f>'1.Economic Data'!I159/'1.Economic Data'!$I$2</f>
        <v>1.1436802512841446</v>
      </c>
      <c r="J135" s="1">
        <f>'1.Economic Data'!D159/'1.Economic Data'!$D$2</f>
        <v>1.2382692527089816</v>
      </c>
      <c r="L135" s="1">
        <f t="shared" si="10"/>
        <v>1.0255715735626738</v>
      </c>
      <c r="M135">
        <f t="shared" si="11"/>
        <v>1.1926445363412328</v>
      </c>
      <c r="N135">
        <f t="shared" si="12"/>
        <v>1.0662483659755715</v>
      </c>
      <c r="O135">
        <f t="shared" si="13"/>
        <v>1.127676943128453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1.0255715735626738</v>
      </c>
      <c r="D136" s="1">
        <f>'1.Economic Data'!H160/'1.Economic Data'!$H$2</f>
        <v>1.2337751301382238</v>
      </c>
      <c r="E136" s="1">
        <f>'1.Economic Data'!F160/'1.Economic Data'!$F$2</f>
        <v>1.1573802178770116</v>
      </c>
      <c r="F136" s="1">
        <f>'1.Economic Data'!J160/'1.Economic Data'!$J$2</f>
        <v>1.1846409644626983</v>
      </c>
      <c r="G136" s="1">
        <f>'1.Economic Data'!K160/'1.Economic Data'!$K$2</f>
        <v>1.2666546009027635</v>
      </c>
      <c r="H136" s="1">
        <f>'1.Economic Data'!G160/'1.Economic Data'!$G$2</f>
        <v>1.0488337195854036</v>
      </c>
      <c r="I136" s="1">
        <f>'1.Economic Data'!I160/'1.Economic Data'!$I$2</f>
        <v>1.1485194201949713</v>
      </c>
      <c r="J136" s="1">
        <f>'1.Economic Data'!D160/'1.Economic Data'!$D$2</f>
        <v>1.2396614728499435</v>
      </c>
      <c r="L136" s="1">
        <f t="shared" si="10"/>
        <v>1.0255715735626738</v>
      </c>
      <c r="M136">
        <f t="shared" si="11"/>
        <v>1.1943087094438007</v>
      </c>
      <c r="N136">
        <f t="shared" si="12"/>
        <v>1.0680534363320267</v>
      </c>
      <c r="O136">
        <f t="shared" si="13"/>
        <v>1.1294182224325582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1.0236073112627952</v>
      </c>
      <c r="D137" s="1">
        <f>'1.Economic Data'!H161/'1.Economic Data'!$H$2</f>
        <v>1.2366512751851322</v>
      </c>
      <c r="E137" s="1">
        <f>'1.Economic Data'!F161/'1.Economic Data'!$F$2</f>
        <v>1.1587002559536828</v>
      </c>
      <c r="F137" s="1">
        <f>'1.Economic Data'!J161/'1.Economic Data'!$J$2</f>
        <v>1.1860137775083284</v>
      </c>
      <c r="G137" s="1">
        <f>'1.Economic Data'!K161/'1.Economic Data'!$K$2</f>
        <v>1.2687736918381582</v>
      </c>
      <c r="H137" s="1">
        <f>'1.Economic Data'!G161/'1.Economic Data'!$G$2</f>
        <v>1.0499436189536562</v>
      </c>
      <c r="I137" s="1">
        <f>'1.Economic Data'!I161/'1.Economic Data'!$I$2</f>
        <v>1.1533585891057616</v>
      </c>
      <c r="J137" s="1">
        <f>'1.Economic Data'!D161/'1.Economic Data'!$D$2</f>
        <v>1.2410536929902551</v>
      </c>
      <c r="L137" s="1">
        <f t="shared" si="10"/>
        <v>1.0236073112627952</v>
      </c>
      <c r="M137">
        <f t="shared" si="11"/>
        <v>1.1959726199185565</v>
      </c>
      <c r="N137">
        <f t="shared" si="12"/>
        <v>1.0698568054549062</v>
      </c>
      <c r="O137">
        <f t="shared" si="13"/>
        <v>1.1311584533378169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1.0236073112627952</v>
      </c>
      <c r="D138" s="1">
        <f>'1.Economic Data'!H162/'1.Economic Data'!$H$2</f>
        <v>1.2395274202320403</v>
      </c>
      <c r="E138" s="1">
        <f>'1.Economic Data'!F162/'1.Economic Data'!$F$2</f>
        <v>1.1600202940314732</v>
      </c>
      <c r="F138" s="1">
        <f>'1.Economic Data'!J162/'1.Economic Data'!$J$2</f>
        <v>1.1873865905553582</v>
      </c>
      <c r="G138" s="1">
        <f>'1.Economic Data'!K162/'1.Economic Data'!$K$2</f>
        <v>1.2708927827735388</v>
      </c>
      <c r="H138" s="1">
        <f>'1.Economic Data'!G162/'1.Economic Data'!$G$2</f>
        <v>1.0510535183219087</v>
      </c>
      <c r="I138" s="1">
        <f>'1.Economic Data'!I162/'1.Economic Data'!$I$2</f>
        <v>1.1581977580165883</v>
      </c>
      <c r="J138" s="1">
        <f>'1.Economic Data'!D162/'1.Economic Data'!$D$2</f>
        <v>1.2424459131312173</v>
      </c>
      <c r="L138" s="1">
        <f t="shared" si="10"/>
        <v>1.0236073112627952</v>
      </c>
      <c r="M138">
        <f t="shared" si="11"/>
        <v>1.1976362692294082</v>
      </c>
      <c r="N138">
        <f t="shared" si="12"/>
        <v>1.0716584883125515</v>
      </c>
      <c r="O138">
        <f t="shared" si="13"/>
        <v>1.1328976449047248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1.0236073112627952</v>
      </c>
      <c r="D139" s="1">
        <f>'1.Economic Data'!H163/'1.Economic Data'!$H$2</f>
        <v>1.2424243772419183</v>
      </c>
      <c r="E139" s="1">
        <f>'1.Economic Data'!F163/'1.Economic Data'!$F$2</f>
        <v>1.1613373481290601</v>
      </c>
      <c r="F139" s="1">
        <f>'1.Economic Data'!J163/'1.Economic Data'!$J$2</f>
        <v>1.1887670570446893</v>
      </c>
      <c r="G139" s="1">
        <f>'1.Economic Data'!K163/'1.Economic Data'!$K$2</f>
        <v>1.2730259619004947</v>
      </c>
      <c r="H139" s="1">
        <f>'1.Economic Data'!G163/'1.Economic Data'!$G$2</f>
        <v>1.0521180777546593</v>
      </c>
      <c r="I139" s="1">
        <f>'1.Economic Data'!I163/'1.Economic Data'!$I$2</f>
        <v>1.1630751734746887</v>
      </c>
      <c r="J139" s="1">
        <f>'1.Economic Data'!D163/'1.Economic Data'!$D$2</f>
        <v>1.2439077226002981</v>
      </c>
      <c r="L139" s="1">
        <f t="shared" si="10"/>
        <v>1.0236073112627952</v>
      </c>
      <c r="M139">
        <f t="shared" si="11"/>
        <v>1.199309853840137</v>
      </c>
      <c r="N139">
        <f t="shared" si="12"/>
        <v>1.0734285532732784</v>
      </c>
      <c r="O139">
        <f t="shared" si="13"/>
        <v>1.1346248020090188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1.0287380859219073</v>
      </c>
      <c r="D140" s="1">
        <f>'1.Economic Data'!H164/'1.Economic Data'!$H$2</f>
        <v>1.2453213342518064</v>
      </c>
      <c r="E140" s="1">
        <f>'1.Economic Data'!F164/'1.Economic Data'!$F$2</f>
        <v>1.1626544022266472</v>
      </c>
      <c r="F140" s="1">
        <f>'1.Economic Data'!J164/'1.Economic Data'!$J$2</f>
        <v>1.1901475235354209</v>
      </c>
      <c r="G140" s="1">
        <f>'1.Economic Data'!K164/'1.Economic Data'!$K$2</f>
        <v>1.2751591410274363</v>
      </c>
      <c r="H140" s="1">
        <f>'1.Economic Data'!G164/'1.Economic Data'!$G$2</f>
        <v>1.0531826371818351</v>
      </c>
      <c r="I140" s="1">
        <f>'1.Economic Data'!I164/'1.Economic Data'!$I$2</f>
        <v>1.1679525889327524</v>
      </c>
      <c r="J140" s="1">
        <f>'1.Economic Data'!D164/'1.Economic Data'!$D$2</f>
        <v>1.2453695320687288</v>
      </c>
      <c r="L140" s="1">
        <f t="shared" si="10"/>
        <v>1.0287380859219073</v>
      </c>
      <c r="M140">
        <f t="shared" si="11"/>
        <v>1.2009831755767975</v>
      </c>
      <c r="N140">
        <f t="shared" si="12"/>
        <v>1.0751968795371576</v>
      </c>
      <c r="O140">
        <f t="shared" si="13"/>
        <v>1.1363508977234096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1.0287380859219073</v>
      </c>
      <c r="D141" s="1">
        <f>'1.Economic Data'!H165/'1.Economic Data'!$H$2</f>
        <v>1.2482182912616844</v>
      </c>
      <c r="E141" s="1">
        <f>'1.Economic Data'!F165/'1.Economic Data'!$F$2</f>
        <v>1.1639714563242343</v>
      </c>
      <c r="F141" s="1">
        <f>'1.Economic Data'!J165/'1.Economic Data'!$J$2</f>
        <v>1.191527990024752</v>
      </c>
      <c r="G141" s="1">
        <f>'1.Economic Data'!K165/'1.Economic Data'!$K$2</f>
        <v>1.277292320154392</v>
      </c>
      <c r="H141" s="1">
        <f>'1.Economic Data'!G165/'1.Economic Data'!$G$2</f>
        <v>1.0542471966145857</v>
      </c>
      <c r="I141" s="1">
        <f>'1.Economic Data'!I165/'1.Economic Data'!$I$2</f>
        <v>1.1728300043908528</v>
      </c>
      <c r="J141" s="1">
        <f>'1.Economic Data'!D165/'1.Economic Data'!$D$2</f>
        <v>1.2468313415378098</v>
      </c>
      <c r="L141" s="1">
        <f t="shared" si="10"/>
        <v>1.0287380859219073</v>
      </c>
      <c r="M141">
        <f t="shared" si="11"/>
        <v>1.2026562359011606</v>
      </c>
      <c r="N141">
        <f t="shared" si="12"/>
        <v>1.0769634822540439</v>
      </c>
      <c r="O141">
        <f t="shared" si="13"/>
        <v>1.1380759411263621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1.0287380859219073</v>
      </c>
      <c r="D142" s="1">
        <f>'1.Economic Data'!H166/'1.Economic Data'!$H$2</f>
        <v>1.2511353778750969</v>
      </c>
      <c r="E142" s="1">
        <f>'1.Economic Data'!F166/'1.Economic Data'!$F$2</f>
        <v>1.165285526441618</v>
      </c>
      <c r="F142" s="1">
        <f>'1.Economic Data'!J166/'1.Economic Data'!$J$2</f>
        <v>1.1929156899517537</v>
      </c>
      <c r="G142" s="1">
        <f>'1.Economic Data'!K166/'1.Economic Data'!$K$2</f>
        <v>1.2794386892325118</v>
      </c>
      <c r="H142" s="1">
        <f>'1.Economic Data'!G166/'1.Economic Data'!$G$2</f>
        <v>1.055268088480998</v>
      </c>
      <c r="I142" s="1">
        <f>'1.Economic Data'!I166/'1.Economic Data'!$I$2</f>
        <v>1.1777455438111148</v>
      </c>
      <c r="J142" s="1">
        <f>'1.Economic Data'!D166/'1.Economic Data'!$D$2</f>
        <v>1.248328704432661</v>
      </c>
      <c r="L142" s="1">
        <f t="shared" si="10"/>
        <v>1.0287380859219073</v>
      </c>
      <c r="M142">
        <f t="shared" si="11"/>
        <v>1.2043387537774726</v>
      </c>
      <c r="N142">
        <f t="shared" si="12"/>
        <v>1.0786996506638613</v>
      </c>
      <c r="O142">
        <f t="shared" si="13"/>
        <v>1.1397893634267298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1.035124397251715</v>
      </c>
      <c r="D143" s="1">
        <f>'1.Economic Data'!H167/'1.Economic Data'!$H$2</f>
        <v>1.2540524644885092</v>
      </c>
      <c r="E143" s="1">
        <f>'1.Economic Data'!F167/'1.Economic Data'!$F$2</f>
        <v>1.1665995965601206</v>
      </c>
      <c r="F143" s="1">
        <f>'1.Economic Data'!J167/'1.Economic Data'!$J$2</f>
        <v>1.1943033898787552</v>
      </c>
      <c r="G143" s="1">
        <f>'1.Economic Data'!K167/'1.Economic Data'!$K$2</f>
        <v>1.2815850583106174</v>
      </c>
      <c r="H143" s="1">
        <f>'1.Economic Data'!G167/'1.Economic Data'!$G$2</f>
        <v>1.0562889803529849</v>
      </c>
      <c r="I143" s="1">
        <f>'1.Economic Data'!I167/'1.Economic Data'!$I$2</f>
        <v>1.1826610832314139</v>
      </c>
      <c r="J143" s="1">
        <f>'1.Economic Data'!D167/'1.Economic Data'!$D$2</f>
        <v>1.2498260673281627</v>
      </c>
      <c r="L143" s="1">
        <f t="shared" si="10"/>
        <v>1.035124397251715</v>
      </c>
      <c r="M143">
        <f t="shared" si="11"/>
        <v>1.2060210086544265</v>
      </c>
      <c r="N143">
        <f t="shared" si="12"/>
        <v>1.0804340447979413</v>
      </c>
      <c r="O143">
        <f t="shared" si="13"/>
        <v>1.1415017111208354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1.035124397251715</v>
      </c>
      <c r="D144" s="1">
        <f>'1.Economic Data'!H168/'1.Economic Data'!$H$2</f>
        <v>1.2569695511019217</v>
      </c>
      <c r="E144" s="1">
        <f>'1.Economic Data'!F168/'1.Economic Data'!$F$2</f>
        <v>1.1679136666775043</v>
      </c>
      <c r="F144" s="1">
        <f>'1.Economic Data'!J168/'1.Economic Data'!$J$2</f>
        <v>1.1956910898057569</v>
      </c>
      <c r="G144" s="1">
        <f>'1.Economic Data'!K168/'1.Economic Data'!$K$2</f>
        <v>1.283731427388737</v>
      </c>
      <c r="H144" s="1">
        <f>'1.Economic Data'!G168/'1.Economic Data'!$G$2</f>
        <v>1.0573098722193972</v>
      </c>
      <c r="I144" s="1">
        <f>'1.Economic Data'!I168/'1.Economic Data'!$I$2</f>
        <v>1.187576622651676</v>
      </c>
      <c r="J144" s="1">
        <f>'1.Economic Data'!D168/'1.Economic Data'!$D$2</f>
        <v>1.2513234302230141</v>
      </c>
      <c r="L144" s="1">
        <f t="shared" si="10"/>
        <v>1.035124397251715</v>
      </c>
      <c r="M144">
        <f t="shared" si="11"/>
        <v>1.2077030019973169</v>
      </c>
      <c r="N144">
        <f t="shared" si="12"/>
        <v>1.0821666799415319</v>
      </c>
      <c r="O144">
        <f t="shared" si="13"/>
        <v>1.1432129932899024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1.035124397251715</v>
      </c>
      <c r="D145" s="1">
        <f>'1.Economic Data'!H169/'1.Economic Data'!$H$2</f>
        <v>1.2599064261391408</v>
      </c>
      <c r="E145" s="1">
        <f>'1.Economic Data'!F169/'1.Economic Data'!$F$2</f>
        <v>1.169224752815804</v>
      </c>
      <c r="F145" s="1">
        <f>'1.Economic Data'!J169/'1.Economic Data'!$J$2</f>
        <v>1.1970856031643975</v>
      </c>
      <c r="G145" s="1">
        <f>'1.Economic Data'!K169/'1.Economic Data'!$K$2</f>
        <v>1.285890513659905</v>
      </c>
      <c r="H145" s="1">
        <f>'1.Economic Data'!G169/'1.Economic Data'!$G$2</f>
        <v>1.0582887688997848</v>
      </c>
      <c r="I145" s="1">
        <f>'1.Economic Data'!I169/'1.Economic Data'!$I$2</f>
        <v>1.1925302860341367</v>
      </c>
      <c r="J145" s="1">
        <f>'1.Economic Data'!D169/'1.Economic Data'!$D$2</f>
        <v>1.2528218770640032</v>
      </c>
      <c r="L145" s="1">
        <f t="shared" si="10"/>
        <v>1.035124397251715</v>
      </c>
      <c r="M145">
        <f t="shared" si="11"/>
        <v>1.2093940410724979</v>
      </c>
      <c r="N145">
        <f t="shared" si="12"/>
        <v>1.0838700934456964</v>
      </c>
      <c r="O145">
        <f t="shared" si="13"/>
        <v>1.1449131112490225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1.0437558694038032</v>
      </c>
      <c r="D146" s="1">
        <f>'1.Economic Data'!H170/'1.Economic Data'!$H$2</f>
        <v>1.2628433011763704</v>
      </c>
      <c r="E146" s="1">
        <f>'1.Economic Data'!F170/'1.Economic Data'!$F$2</f>
        <v>1.1705358389529843</v>
      </c>
      <c r="F146" s="1">
        <f>'1.Economic Data'!J170/'1.Economic Data'!$J$2</f>
        <v>1.1984801165216379</v>
      </c>
      <c r="G146" s="1">
        <f>'1.Economic Data'!K170/'1.Economic Data'!$K$2</f>
        <v>1.2880495999310873</v>
      </c>
      <c r="H146" s="1">
        <f>'1.Economic Data'!G170/'1.Economic Data'!$G$2</f>
        <v>1.0592676655801725</v>
      </c>
      <c r="I146" s="1">
        <f>'1.Economic Data'!I170/'1.Economic Data'!$I$2</f>
        <v>1.1974839494165974</v>
      </c>
      <c r="J146" s="1">
        <f>'1.Economic Data'!D170/'1.Economic Data'!$D$2</f>
        <v>1.254320323904992</v>
      </c>
      <c r="L146" s="1">
        <f t="shared" si="10"/>
        <v>1.0437558694038032</v>
      </c>
      <c r="M146">
        <f t="shared" si="11"/>
        <v>1.2110848170210646</v>
      </c>
      <c r="N146">
        <f t="shared" si="12"/>
        <v>1.0855716988679678</v>
      </c>
      <c r="O146">
        <f t="shared" si="13"/>
        <v>1.1466121411736225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1.0437558694038032</v>
      </c>
      <c r="D147" s="1">
        <f>'1.Economic Data'!H171/'1.Economic Data'!$H$2</f>
        <v>1.2657801762135896</v>
      </c>
      <c r="E147" s="1">
        <f>'1.Economic Data'!F171/'1.Economic Data'!$F$2</f>
        <v>1.1718469250912837</v>
      </c>
      <c r="F147" s="1">
        <f>'1.Economic Data'!J171/'1.Economic Data'!$J$2</f>
        <v>1.1998746298802785</v>
      </c>
      <c r="G147" s="1">
        <f>'1.Economic Data'!K171/'1.Economic Data'!$K$2</f>
        <v>1.2902086862022553</v>
      </c>
      <c r="H147" s="1">
        <f>'1.Economic Data'!G171/'1.Economic Data'!$G$2</f>
        <v>1.0602465622605601</v>
      </c>
      <c r="I147" s="1">
        <f>'1.Economic Data'!I171/'1.Economic Data'!$I$2</f>
        <v>1.2024376127990581</v>
      </c>
      <c r="J147" s="1">
        <f>'1.Economic Data'!D171/'1.Economic Data'!$D$2</f>
        <v>1.2558187707459811</v>
      </c>
      <c r="L147" s="1">
        <f t="shared" si="10"/>
        <v>1.0437558694038032</v>
      </c>
      <c r="M147">
        <f t="shared" si="11"/>
        <v>1.2127753313115406</v>
      </c>
      <c r="N147">
        <f t="shared" si="12"/>
        <v>1.0872715116393405</v>
      </c>
      <c r="O147">
        <f t="shared" si="13"/>
        <v>1.1483100921589082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1.0437558694038032</v>
      </c>
      <c r="D148" s="1">
        <f>'1.Economic Data'!H172/'1.Economic Data'!$H$2</f>
        <v>1.2687361573151807</v>
      </c>
      <c r="E148" s="1">
        <f>'1.Economic Data'!F172/'1.Economic Data'!$F$2</f>
        <v>1.1731561462418163</v>
      </c>
      <c r="F148" s="1">
        <f>'1.Economic Data'!J172/'1.Economic Data'!$J$2</f>
        <v>1.2012768433494907</v>
      </c>
      <c r="G148" s="1">
        <f>'1.Economic Data'!K172/'1.Economic Data'!$K$2</f>
        <v>1.2923794968744626</v>
      </c>
      <c r="H148" s="1">
        <f>'1.Economic Data'!G172/'1.Economic Data'!$G$2</f>
        <v>1.061185507764776</v>
      </c>
      <c r="I148" s="1">
        <f>'1.Economic Data'!I172/'1.Economic Data'!$I$2</f>
        <v>1.2074295227287923</v>
      </c>
      <c r="J148" s="1">
        <f>'1.Economic Data'!D172/'1.Economic Data'!$D$2</f>
        <v>1.2572868671009694</v>
      </c>
      <c r="L148" s="1">
        <f t="shared" si="10"/>
        <v>1.0437558694038032</v>
      </c>
      <c r="M148">
        <f t="shared" si="11"/>
        <v>1.2144754709646863</v>
      </c>
      <c r="N148">
        <f t="shared" si="12"/>
        <v>1.0889436491340438</v>
      </c>
      <c r="O148">
        <f t="shared" si="13"/>
        <v>1.1499979787530377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1.0417567858787247</v>
      </c>
      <c r="D149" s="1">
        <f>'1.Economic Data'!H173/'1.Economic Data'!$H$2</f>
        <v>1.2716921384167721</v>
      </c>
      <c r="E149" s="1">
        <f>'1.Economic Data'!F173/'1.Economic Data'!$F$2</f>
        <v>1.1744653673923491</v>
      </c>
      <c r="F149" s="1">
        <f>'1.Economic Data'!J173/'1.Economic Data'!$J$2</f>
        <v>1.2026790568173029</v>
      </c>
      <c r="G149" s="1">
        <f>'1.Economic Data'!K173/'1.Economic Data'!$K$2</f>
        <v>1.29455030754667</v>
      </c>
      <c r="H149" s="1">
        <f>'1.Economic Data'!G173/'1.Economic Data'!$G$2</f>
        <v>1.0621244532745666</v>
      </c>
      <c r="I149" s="1">
        <f>'1.Economic Data'!I173/'1.Economic Data'!$I$2</f>
        <v>1.2124214326585265</v>
      </c>
      <c r="J149" s="1">
        <f>'1.Economic Data'!D173/'1.Economic Data'!$D$2</f>
        <v>1.258754963456608</v>
      </c>
      <c r="L149" s="1">
        <f t="shared" si="10"/>
        <v>1.0417567858787247</v>
      </c>
      <c r="M149">
        <f t="shared" si="11"/>
        <v>1.2161753479735471</v>
      </c>
      <c r="N149">
        <f t="shared" si="12"/>
        <v>1.0906139468460245</v>
      </c>
      <c r="O149">
        <f t="shared" si="13"/>
        <v>1.1516847642954506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1.0417567858787247</v>
      </c>
      <c r="D150" s="1">
        <f>'1.Economic Data'!H174/'1.Economic Data'!$H$2</f>
        <v>1.2746481195183634</v>
      </c>
      <c r="E150" s="1">
        <f>'1.Economic Data'!F174/'1.Economic Data'!$F$2</f>
        <v>1.1757745885428814</v>
      </c>
      <c r="F150" s="1">
        <f>'1.Economic Data'!J174/'1.Economic Data'!$J$2</f>
        <v>1.2040812702865149</v>
      </c>
      <c r="G150" s="1">
        <f>'1.Economic Data'!K174/'1.Economic Data'!$K$2</f>
        <v>1.2967211182188774</v>
      </c>
      <c r="H150" s="1">
        <f>'1.Economic Data'!G174/'1.Economic Data'!$G$2</f>
        <v>1.0630633987787823</v>
      </c>
      <c r="I150" s="1">
        <f>'1.Economic Data'!I174/'1.Economic Data'!$I$2</f>
        <v>1.2174133425882607</v>
      </c>
      <c r="J150" s="1">
        <f>'1.Economic Data'!D174/'1.Economic Data'!$D$2</f>
        <v>1.2602230598115962</v>
      </c>
      <c r="L150" s="1">
        <f t="shared" si="10"/>
        <v>1.0417567858787247</v>
      </c>
      <c r="M150">
        <f t="shared" si="11"/>
        <v>1.2178749638041526</v>
      </c>
      <c r="N150">
        <f t="shared" si="12"/>
        <v>1.0922824203158177</v>
      </c>
      <c r="O150">
        <f t="shared" si="13"/>
        <v>1.1533704578781436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1.0417567858787247</v>
      </c>
      <c r="D151" s="1">
        <f>'1.Economic Data'!H175/'1.Economic Data'!$H$2</f>
        <v>1.2776235478640441</v>
      </c>
      <c r="E151" s="1">
        <f>'1.Economic Data'!F175/'1.Economic Data'!$F$2</f>
        <v>1.1770819447056471</v>
      </c>
      <c r="F151" s="1">
        <f>'1.Economic Data'!J175/'1.Economic Data'!$J$2</f>
        <v>1.2054908105271376</v>
      </c>
      <c r="G151" s="1">
        <f>'1.Economic Data'!K175/'1.Economic Data'!$K$2</f>
        <v>1.2989042206018515</v>
      </c>
      <c r="H151" s="1">
        <f>'1.Economic Data'!G175/'1.Economic Data'!$G$2</f>
        <v>1.0639638796640081</v>
      </c>
      <c r="I151" s="1">
        <f>'1.Economic Data'!I175/'1.Economic Data'!$I$2</f>
        <v>1.2224432538950818</v>
      </c>
      <c r="J151" s="1">
        <f>'1.Economic Data'!D175/'1.Economic Data'!$D$2</f>
        <v>1.2616814006532968</v>
      </c>
      <c r="L151" s="1">
        <f t="shared" si="10"/>
        <v>1.0417567858787247</v>
      </c>
      <c r="M151">
        <f t="shared" si="11"/>
        <v>1.2195839626178118</v>
      </c>
      <c r="N151">
        <f t="shared" si="12"/>
        <v>1.0939242483400178</v>
      </c>
      <c r="O151">
        <f t="shared" si="13"/>
        <v>1.1550465226969129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1.0469785450294877</v>
      </c>
      <c r="D152" s="1">
        <f>'1.Economic Data'!H176/'1.Economic Data'!$H$2</f>
        <v>1.2805989762097247</v>
      </c>
      <c r="E152" s="1">
        <f>'1.Economic Data'!F176/'1.Economic Data'!$F$2</f>
        <v>1.1783893008695316</v>
      </c>
      <c r="F152" s="1">
        <f>'1.Economic Data'!J176/'1.Economic Data'!$J$2</f>
        <v>1.2069003507677603</v>
      </c>
      <c r="G152" s="1">
        <f>'1.Economic Data'!K176/'1.Economic Data'!$K$2</f>
        <v>1.3010873229848114</v>
      </c>
      <c r="H152" s="1">
        <f>'1.Economic Data'!G176/'1.Economic Data'!$G$2</f>
        <v>1.0648643605548085</v>
      </c>
      <c r="I152" s="1">
        <f>'1.Economic Data'!I176/'1.Economic Data'!$I$2</f>
        <v>1.2274731652019393</v>
      </c>
      <c r="J152" s="1">
        <f>'1.Economic Data'!D176/'1.Economic Data'!$D$2</f>
        <v>1.2631397414956478</v>
      </c>
      <c r="L152" s="1">
        <f t="shared" si="10"/>
        <v>1.0469785450294877</v>
      </c>
      <c r="M152">
        <f t="shared" si="11"/>
        <v>1.2212926990352833</v>
      </c>
      <c r="N152">
        <f t="shared" si="12"/>
        <v>1.0955642067512796</v>
      </c>
      <c r="O152">
        <f t="shared" si="13"/>
        <v>1.156721473402184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1.0469785450294877</v>
      </c>
      <c r="D153" s="1">
        <f>'1.Economic Data'!H177/'1.Economic Data'!$H$2</f>
        <v>1.2835744045554052</v>
      </c>
      <c r="E153" s="1">
        <f>'1.Economic Data'!F177/'1.Economic Data'!$F$2</f>
        <v>1.1796966570322973</v>
      </c>
      <c r="F153" s="1">
        <f>'1.Economic Data'!J177/'1.Economic Data'!$J$2</f>
        <v>1.2083098910083829</v>
      </c>
      <c r="G153" s="1">
        <f>'1.Economic Data'!K177/'1.Economic Data'!$K$2</f>
        <v>1.3032704253677858</v>
      </c>
      <c r="H153" s="1">
        <f>'1.Economic Data'!G177/'1.Economic Data'!$G$2</f>
        <v>1.065764841440034</v>
      </c>
      <c r="I153" s="1">
        <f>'1.Economic Data'!I177/'1.Economic Data'!$I$2</f>
        <v>1.2325030765087601</v>
      </c>
      <c r="J153" s="1">
        <f>'1.Economic Data'!D177/'1.Economic Data'!$D$2</f>
        <v>1.2645980823373484</v>
      </c>
      <c r="L153" s="1">
        <f t="shared" si="10"/>
        <v>1.0469785450294877</v>
      </c>
      <c r="M153">
        <f t="shared" si="11"/>
        <v>1.2230011745191174</v>
      </c>
      <c r="N153">
        <f t="shared" si="12"/>
        <v>1.0972023111912972</v>
      </c>
      <c r="O153">
        <f t="shared" si="13"/>
        <v>1.1583953190824134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1.0469785450294877</v>
      </c>
      <c r="D154" s="1">
        <f>'1.Economic Data'!H178/'1.Economic Data'!$H$2</f>
        <v>1.2865685977857304</v>
      </c>
      <c r="E154" s="1">
        <f>'1.Economic Data'!F178/'1.Economic Data'!$F$2</f>
        <v>1.1810028942026267</v>
      </c>
      <c r="F154" s="1">
        <f>'1.Economic Data'!J178/'1.Economic Data'!$J$2</f>
        <v>1.2097272246947173</v>
      </c>
      <c r="G154" s="1">
        <f>'1.Economic Data'!K178/'1.Economic Data'!$K$2</f>
        <v>1.3054648266694893</v>
      </c>
      <c r="H154" s="1">
        <f>'1.Economic Data'!G178/'1.Economic Data'!$G$2</f>
        <v>1.0666287159041403</v>
      </c>
      <c r="I154" s="1">
        <f>'1.Economic Data'!I178/'1.Economic Data'!$I$2</f>
        <v>1.2375711117777795</v>
      </c>
      <c r="J154" s="1">
        <f>'1.Economic Data'!D178/'1.Economic Data'!$D$2</f>
        <v>1.266016100390793</v>
      </c>
      <c r="L154" s="1">
        <f t="shared" si="10"/>
        <v>1.0469785450294877</v>
      </c>
      <c r="M154">
        <f t="shared" si="11"/>
        <v>1.2247192751104088</v>
      </c>
      <c r="N154">
        <f t="shared" si="12"/>
        <v>1.0988151785625087</v>
      </c>
      <c r="O154">
        <f t="shared" si="13"/>
        <v>1.1600603988454179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1.0534780595870887</v>
      </c>
      <c r="D155" s="1">
        <f>'1.Economic Data'!H179/'1.Economic Data'!$H$2</f>
        <v>1.2895627910160654</v>
      </c>
      <c r="E155" s="1">
        <f>'1.Economic Data'!F179/'1.Economic Data'!$F$2</f>
        <v>1.182309131374075</v>
      </c>
      <c r="F155" s="1">
        <f>'1.Economic Data'!J179/'1.Economic Data'!$J$2</f>
        <v>1.2111445583796516</v>
      </c>
      <c r="G155" s="1">
        <f>'1.Economic Data'!K179/'1.Economic Data'!$K$2</f>
        <v>1.3076592279712071</v>
      </c>
      <c r="H155" s="1">
        <f>'1.Economic Data'!G179/'1.Economic Data'!$G$2</f>
        <v>1.067492590362672</v>
      </c>
      <c r="I155" s="1">
        <f>'1.Economic Data'!I179/'1.Economic Data'!$I$2</f>
        <v>1.2426391470467986</v>
      </c>
      <c r="J155" s="1">
        <f>'1.Economic Data'!D179/'1.Economic Data'!$D$2</f>
        <v>1.2674341184448883</v>
      </c>
      <c r="L155" s="1">
        <f t="shared" si="10"/>
        <v>1.0534780595870887</v>
      </c>
      <c r="M155">
        <f t="shared" si="11"/>
        <v>1.2264371139934966</v>
      </c>
      <c r="N155">
        <f t="shared" si="12"/>
        <v>1.1004261484311968</v>
      </c>
      <c r="O155">
        <f t="shared" si="13"/>
        <v>1.1617243518343481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1.0534780595870887</v>
      </c>
      <c r="D156" s="1">
        <f>'1.Economic Data'!H180/'1.Economic Data'!$H$2</f>
        <v>1.2925569842463904</v>
      </c>
      <c r="E156" s="1">
        <f>'1.Economic Data'!F180/'1.Economic Data'!$F$2</f>
        <v>1.1836153685444042</v>
      </c>
      <c r="F156" s="1">
        <f>'1.Economic Data'!J180/'1.Economic Data'!$J$2</f>
        <v>1.2125618920659862</v>
      </c>
      <c r="G156" s="1">
        <f>'1.Economic Data'!K180/'1.Economic Data'!$K$2</f>
        <v>1.309853629272911</v>
      </c>
      <c r="H156" s="1">
        <f>'1.Economic Data'!G180/'1.Economic Data'!$G$2</f>
        <v>1.0683564648267778</v>
      </c>
      <c r="I156" s="1">
        <f>'1.Economic Data'!I180/'1.Economic Data'!$I$2</f>
        <v>1.2477071823158179</v>
      </c>
      <c r="J156" s="1">
        <f>'1.Economic Data'!D180/'1.Economic Data'!$D$2</f>
        <v>1.2688521364983332</v>
      </c>
      <c r="L156" s="1">
        <f t="shared" si="10"/>
        <v>1.0534780595870887</v>
      </c>
      <c r="M156">
        <f t="shared" si="11"/>
        <v>1.2281546926293372</v>
      </c>
      <c r="N156">
        <f t="shared" si="12"/>
        <v>1.1020352365428747</v>
      </c>
      <c r="O156">
        <f t="shared" si="13"/>
        <v>1.1633871871406412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1.0534780595870887</v>
      </c>
      <c r="D157" s="1">
        <f>'1.Economic Data'!H181/'1.Economic Data'!$H$2</f>
        <v>1.2955770083495162</v>
      </c>
      <c r="E157" s="1">
        <f>'1.Economic Data'!F181/'1.Economic Data'!$F$2</f>
        <v>1.1849440812283618</v>
      </c>
      <c r="F157" s="1">
        <f>'1.Economic Data'!J181/'1.Economic Data'!$J$2</f>
        <v>1.2139758902310234</v>
      </c>
      <c r="G157" s="1">
        <f>'1.Economic Data'!K181/'1.Economic Data'!$K$2</f>
        <v>1.3120312015821296</v>
      </c>
      <c r="H157" s="1">
        <f>'1.Economic Data'!G181/'1.Economic Data'!$G$2</f>
        <v>1.0693455888535597</v>
      </c>
      <c r="I157" s="1">
        <f>'1.Economic Data'!I181/'1.Economic Data'!$I$2</f>
        <v>1.2529116645051739</v>
      </c>
      <c r="J157" s="1">
        <f>'1.Economic Data'!D181/'1.Economic Data'!$D$2</f>
        <v>1.2703715737836341</v>
      </c>
      <c r="L157" s="1">
        <f t="shared" si="10"/>
        <v>1.0534780595870887</v>
      </c>
      <c r="M157">
        <f t="shared" si="11"/>
        <v>1.2298742133337812</v>
      </c>
      <c r="N157">
        <f t="shared" si="12"/>
        <v>1.1037699246829158</v>
      </c>
      <c r="O157">
        <f t="shared" si="13"/>
        <v>1.1651172335095248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1.0622625697910777</v>
      </c>
      <c r="D158" s="1">
        <f>'1.Economic Data'!H182/'1.Economic Data'!$H$2</f>
        <v>1.2985970324526421</v>
      </c>
      <c r="E158" s="1">
        <f>'1.Economic Data'!F182/'1.Economic Data'!$F$2</f>
        <v>1.1862727939112006</v>
      </c>
      <c r="F158" s="1">
        <f>'1.Economic Data'!J182/'1.Economic Data'!$J$2</f>
        <v>1.2153898883960608</v>
      </c>
      <c r="G158" s="1">
        <f>'1.Economic Data'!K182/'1.Economic Data'!$K$2</f>
        <v>1.3142087738913484</v>
      </c>
      <c r="H158" s="1">
        <f>'1.Economic Data'!G182/'1.Economic Data'!$G$2</f>
        <v>1.0703347128747667</v>
      </c>
      <c r="I158" s="1">
        <f>'1.Economic Data'!I182/'1.Economic Data'!$I$2</f>
        <v>1.258116146694493</v>
      </c>
      <c r="J158" s="1">
        <f>'1.Economic Data'!D182/'1.Economic Data'!$D$2</f>
        <v>1.2718910110682851</v>
      </c>
      <c r="L158" s="1">
        <f t="shared" si="10"/>
        <v>1.0622625697910777</v>
      </c>
      <c r="M158">
        <f t="shared" si="11"/>
        <v>1.2315934663846662</v>
      </c>
      <c r="N158">
        <f t="shared" si="12"/>
        <v>1.1055027715401087</v>
      </c>
      <c r="O158">
        <f t="shared" si="13"/>
        <v>1.1668461725947161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1.0622625697910777</v>
      </c>
      <c r="D159" s="1">
        <f>'1.Economic Data'!H183/'1.Economic Data'!$H$2</f>
        <v>1.3016170565557679</v>
      </c>
      <c r="E159" s="1">
        <f>'1.Economic Data'!F183/'1.Economic Data'!$F$2</f>
        <v>1.1876015065951584</v>
      </c>
      <c r="F159" s="1">
        <f>'1.Economic Data'!J183/'1.Economic Data'!$J$2</f>
        <v>1.2168038865610979</v>
      </c>
      <c r="G159" s="1">
        <f>'1.Economic Data'!K183/'1.Economic Data'!$K$2</f>
        <v>1.3163863462005811</v>
      </c>
      <c r="H159" s="1">
        <f>'1.Economic Data'!G183/'1.Economic Data'!$G$2</f>
        <v>1.0713238369015483</v>
      </c>
      <c r="I159" s="1">
        <f>'1.Economic Data'!I183/'1.Economic Data'!$I$2</f>
        <v>1.263320628883849</v>
      </c>
      <c r="J159" s="1">
        <f>'1.Economic Data'!D183/'1.Economic Data'!$D$2</f>
        <v>1.2734104483535862</v>
      </c>
      <c r="L159" s="1">
        <f t="shared" si="10"/>
        <v>1.0622625697910777</v>
      </c>
      <c r="M159">
        <f t="shared" si="11"/>
        <v>1.2333124532734379</v>
      </c>
      <c r="N159">
        <f t="shared" si="12"/>
        <v>1.1072337928379825</v>
      </c>
      <c r="O159">
        <f t="shared" si="13"/>
        <v>1.1685740136560738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1.0622625697910777</v>
      </c>
      <c r="D160" s="1">
        <f>'1.Economic Data'!H184/'1.Economic Data'!$H$2</f>
        <v>1.3046567276558423</v>
      </c>
      <c r="E160" s="1">
        <f>'1.Economic Data'!F184/'1.Economic Data'!$F$2</f>
        <v>1.1889283292180854</v>
      </c>
      <c r="F160" s="1">
        <f>'1.Economic Data'!J184/'1.Economic Data'!$J$2</f>
        <v>1.2182256582943616</v>
      </c>
      <c r="G160" s="1">
        <f>'1.Economic Data'!K184/'1.Economic Data'!$K$2</f>
        <v>1.3185756456185802</v>
      </c>
      <c r="H160" s="1">
        <f>'1.Economic Data'!G184/'1.Economic Data'!$G$2</f>
        <v>1.0722725923497218</v>
      </c>
      <c r="I160" s="1">
        <f>'1.Economic Data'!I184/'1.Economic Data'!$I$2</f>
        <v>1.2685652941576491</v>
      </c>
      <c r="J160" s="1">
        <f>'1.Economic Data'!D184/'1.Economic Data'!$D$2</f>
        <v>1.2748991099991627</v>
      </c>
      <c r="L160" s="1">
        <f t="shared" si="10"/>
        <v>1.0622625697910777</v>
      </c>
      <c r="M160">
        <f t="shared" si="11"/>
        <v>1.2350411999125166</v>
      </c>
      <c r="N160">
        <f t="shared" si="12"/>
        <v>1.1089366307422195</v>
      </c>
      <c r="O160">
        <f t="shared" si="13"/>
        <v>1.1702915991575835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1.0602280349163467</v>
      </c>
      <c r="D161" s="1">
        <f>'1.Economic Data'!H185/'1.Economic Data'!$H$2</f>
        <v>1.3076963987559165</v>
      </c>
      <c r="E161" s="1">
        <f>'1.Economic Data'!F185/'1.Economic Data'!$F$2</f>
        <v>1.1902551518410129</v>
      </c>
      <c r="F161" s="1">
        <f>'1.Economic Data'!J185/'1.Economic Data'!$J$2</f>
        <v>1.2196474300276252</v>
      </c>
      <c r="G161" s="1">
        <f>'1.Economic Data'!K185/'1.Economic Data'!$K$2</f>
        <v>1.3207649450365793</v>
      </c>
      <c r="H161" s="1">
        <f>'1.Economic Data'!G185/'1.Economic Data'!$G$2</f>
        <v>1.0732213477978956</v>
      </c>
      <c r="I161" s="1">
        <f>'1.Economic Data'!I185/'1.Economic Data'!$I$2</f>
        <v>1.2738099594314494</v>
      </c>
      <c r="J161" s="1">
        <f>'1.Economic Data'!D185/'1.Economic Data'!$D$2</f>
        <v>1.2763877716447392</v>
      </c>
      <c r="L161" s="1">
        <f t="shared" si="10"/>
        <v>1.0602280349163467</v>
      </c>
      <c r="M161">
        <f t="shared" si="11"/>
        <v>1.2367696793758045</v>
      </c>
      <c r="N161">
        <f t="shared" si="12"/>
        <v>1.1106375950807024</v>
      </c>
      <c r="O161">
        <f t="shared" si="13"/>
        <v>1.1720080641235684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1.0602280349163467</v>
      </c>
      <c r="D162" s="1">
        <f>'1.Economic Data'!H186/'1.Economic Data'!$H$2</f>
        <v>1.3107360698560009</v>
      </c>
      <c r="E162" s="1">
        <f>'1.Economic Data'!F186/'1.Economic Data'!$F$2</f>
        <v>1.19158197446394</v>
      </c>
      <c r="F162" s="1">
        <f>'1.Economic Data'!J186/'1.Economic Data'!$J$2</f>
        <v>1.2210692017608888</v>
      </c>
      <c r="G162" s="1">
        <f>'1.Economic Data'!K186/'1.Economic Data'!$K$2</f>
        <v>1.3229542444545783</v>
      </c>
      <c r="H162" s="1">
        <f>'1.Economic Data'!G186/'1.Economic Data'!$G$2</f>
        <v>1.0741701032460691</v>
      </c>
      <c r="I162" s="1">
        <f>'1.Economic Data'!I186/'1.Economic Data'!$I$2</f>
        <v>1.2790546247052497</v>
      </c>
      <c r="J162" s="1">
        <f>'1.Economic Data'!D186/'1.Economic Data'!$D$2</f>
        <v>1.2778764332909662</v>
      </c>
      <c r="L162" s="1">
        <f t="shared" si="10"/>
        <v>1.0602280349163467</v>
      </c>
      <c r="M162">
        <f t="shared" si="11"/>
        <v>1.2384978931522703</v>
      </c>
      <c r="N162">
        <f t="shared" si="12"/>
        <v>1.1123367016886139</v>
      </c>
      <c r="O162">
        <f t="shared" si="13"/>
        <v>1.1737234178107268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1.0602280349163467</v>
      </c>
      <c r="D163" s="1">
        <f>'1.Economic Data'!H187/'1.Economic Data'!$H$2</f>
        <v>1.3137957387922587</v>
      </c>
      <c r="E163" s="1">
        <f>'1.Economic Data'!F187/'1.Economic Data'!$F$2</f>
        <v>1.1929069070269558</v>
      </c>
      <c r="F163" s="1">
        <f>'1.Economic Data'!J187/'1.Economic Data'!$J$2</f>
        <v>1.2224983698227616</v>
      </c>
      <c r="G163" s="1">
        <f>'1.Economic Data'!K187/'1.Economic Data'!$K$2</f>
        <v>1.3251558564632921</v>
      </c>
      <c r="H163" s="1">
        <f>'1.Economic Data'!G187/'1.Economic Data'!$G$2</f>
        <v>1.075079992203603</v>
      </c>
      <c r="I163" s="1">
        <f>'1.Economic Data'!I187/'1.Economic Data'!$I$2</f>
        <v>1.2843392154796545</v>
      </c>
      <c r="J163" s="1">
        <f>'1.Economic Data'!D187/'1.Economic Data'!$D$2</f>
        <v>1.2793552027667241</v>
      </c>
      <c r="L163" s="1">
        <f t="shared" si="10"/>
        <v>1.0602280349163467</v>
      </c>
      <c r="M163">
        <f t="shared" si="11"/>
        <v>1.2402356212709413</v>
      </c>
      <c r="N163">
        <f t="shared" si="12"/>
        <v>1.1140086736412291</v>
      </c>
      <c r="O163">
        <f t="shared" si="13"/>
        <v>1.1754289597651775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1.0655423949649658</v>
      </c>
      <c r="D164" s="1">
        <f>'1.Economic Data'!H188/'1.Economic Data'!$H$2</f>
        <v>1.3168554077285166</v>
      </c>
      <c r="E164" s="1">
        <f>'1.Economic Data'!F188/'1.Economic Data'!$F$2</f>
        <v>1.1942318395888527</v>
      </c>
      <c r="F164" s="1">
        <f>'1.Economic Data'!J188/'1.Economic Data'!$J$2</f>
        <v>1.2239275378860346</v>
      </c>
      <c r="G164" s="1">
        <f>'1.Economic Data'!K188/'1.Economic Data'!$K$2</f>
        <v>1.3273574684720058</v>
      </c>
      <c r="H164" s="1">
        <f>'1.Economic Data'!G188/'1.Economic Data'!$G$2</f>
        <v>1.0759898811611366</v>
      </c>
      <c r="I164" s="1">
        <f>'1.Economic Data'!I188/'1.Economic Data'!$I$2</f>
        <v>1.2896238062540595</v>
      </c>
      <c r="J164" s="1">
        <f>'1.Economic Data'!D188/'1.Economic Data'!$D$2</f>
        <v>1.2808339722424822</v>
      </c>
      <c r="L164" s="1">
        <f t="shared" si="10"/>
        <v>1.0655423949649658</v>
      </c>
      <c r="M164">
        <f t="shared" si="11"/>
        <v>1.2419730824539674</v>
      </c>
      <c r="N164">
        <f t="shared" si="12"/>
        <v>1.1156787416501766</v>
      </c>
      <c r="O164">
        <f t="shared" si="13"/>
        <v>1.1771333678881224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1.0655423949649658</v>
      </c>
      <c r="D165" s="1">
        <f>'1.Economic Data'!H189/'1.Economic Data'!$H$2</f>
        <v>1.3199150766647845</v>
      </c>
      <c r="E165" s="1">
        <f>'1.Economic Data'!F189/'1.Economic Data'!$F$2</f>
        <v>1.1955567721507494</v>
      </c>
      <c r="F165" s="1">
        <f>'1.Economic Data'!J189/'1.Economic Data'!$J$2</f>
        <v>1.2253567059479076</v>
      </c>
      <c r="G165" s="1">
        <f>'1.Economic Data'!K189/'1.Economic Data'!$K$2</f>
        <v>1.3295590804807196</v>
      </c>
      <c r="H165" s="1">
        <f>'1.Economic Data'!G189/'1.Economic Data'!$G$2</f>
        <v>1.0768997701186702</v>
      </c>
      <c r="I165" s="1">
        <f>'1.Economic Data'!I189/'1.Economic Data'!$I$2</f>
        <v>1.2949083970284279</v>
      </c>
      <c r="J165" s="1">
        <f>'1.Economic Data'!D189/'1.Economic Data'!$D$2</f>
        <v>1.2823127417182403</v>
      </c>
      <c r="L165" s="1">
        <f t="shared" si="10"/>
        <v>1.0655423949649658</v>
      </c>
      <c r="M165">
        <f t="shared" si="11"/>
        <v>1.2437102781868707</v>
      </c>
      <c r="N165">
        <f t="shared" si="12"/>
        <v>1.1173469216536802</v>
      </c>
      <c r="O165">
        <f t="shared" si="13"/>
        <v>1.1788366514327346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1.0655423949649658</v>
      </c>
      <c r="D166" s="1">
        <f>'1.Economic Data'!H190/'1.Economic Data'!$H$2</f>
        <v>1.3229940417587658</v>
      </c>
      <c r="E166" s="1">
        <f>'1.Economic Data'!F190/'1.Economic Data'!$F$2</f>
        <v>1.1968805706764756</v>
      </c>
      <c r="F166" s="1">
        <f>'1.Economic Data'!J190/'1.Economic Data'!$J$2</f>
        <v>1.2267937446848014</v>
      </c>
      <c r="G166" s="1">
        <f>'1.Economic Data'!K190/'1.Economic Data'!$K$2</f>
        <v>1.3317719831248593</v>
      </c>
      <c r="H166" s="1">
        <f>'1.Economic Data'!G190/'1.Economic Data'!$G$2</f>
        <v>1.0777726701941308</v>
      </c>
      <c r="I166" s="1">
        <f>'1.Economic Data'!I190/'1.Economic Data'!$I$2</f>
        <v>1.300233042095339</v>
      </c>
      <c r="J166" s="1">
        <f>'1.Economic Data'!D190/'1.Economic Data'!$D$2</f>
        <v>1.2837506235589216</v>
      </c>
      <c r="L166" s="1">
        <f t="shared" si="10"/>
        <v>1.0655423949649658</v>
      </c>
      <c r="M166">
        <f t="shared" si="11"/>
        <v>1.2454572353379256</v>
      </c>
      <c r="N166">
        <f t="shared" si="12"/>
        <v>1.1189894012335828</v>
      </c>
      <c r="O166">
        <f t="shared" si="13"/>
        <v>1.1805310017245709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1.0721571675040107</v>
      </c>
      <c r="D167" s="1">
        <f>'1.Economic Data'!H191/'1.Economic Data'!$H$2</f>
        <v>1.3260730068527573</v>
      </c>
      <c r="E167" s="1">
        <f>'1.Economic Data'!F191/'1.Economic Data'!$F$2</f>
        <v>1.198204369202202</v>
      </c>
      <c r="F167" s="1">
        <f>'1.Economic Data'!J191/'1.Economic Data'!$J$2</f>
        <v>1.228230783421695</v>
      </c>
      <c r="G167" s="1">
        <f>'1.Economic Data'!K191/'1.Economic Data'!$K$2</f>
        <v>1.3339848857689993</v>
      </c>
      <c r="H167" s="1">
        <f>'1.Economic Data'!G191/'1.Economic Data'!$G$2</f>
        <v>1.0786455702695912</v>
      </c>
      <c r="I167" s="1">
        <f>'1.Economic Data'!I191/'1.Economic Data'!$I$2</f>
        <v>1.3055576871622501</v>
      </c>
      <c r="J167" s="1">
        <f>'1.Economic Data'!D191/'1.Economic Data'!$D$2</f>
        <v>1.2851885053989525</v>
      </c>
      <c r="L167" s="1">
        <f t="shared" si="10"/>
        <v>1.0721571675040107</v>
      </c>
      <c r="M167">
        <f t="shared" si="11"/>
        <v>1.2472039262414603</v>
      </c>
      <c r="N167">
        <f t="shared" si="12"/>
        <v>1.1206299484775382</v>
      </c>
      <c r="O167">
        <f t="shared" si="13"/>
        <v>1.182224205303271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1.0721571675040107</v>
      </c>
      <c r="D168" s="1">
        <f>'1.Economic Data'!H192/'1.Economic Data'!$H$2</f>
        <v>1.3291519719467386</v>
      </c>
      <c r="E168" s="1">
        <f>'1.Economic Data'!F192/'1.Economic Data'!$F$2</f>
        <v>1.1995281677279279</v>
      </c>
      <c r="F168" s="1">
        <f>'1.Economic Data'!J192/'1.Economic Data'!$J$2</f>
        <v>1.2296678221599888</v>
      </c>
      <c r="G168" s="1">
        <f>'1.Economic Data'!K192/'1.Economic Data'!$K$2</f>
        <v>1.3361977884131391</v>
      </c>
      <c r="H168" s="1">
        <f>'1.Economic Data'!G192/'1.Economic Data'!$G$2</f>
        <v>1.0795184703450518</v>
      </c>
      <c r="I168" s="1">
        <f>'1.Economic Data'!I192/'1.Economic Data'!$I$2</f>
        <v>1.3108823322291614</v>
      </c>
      <c r="J168" s="1">
        <f>'1.Economic Data'!D192/'1.Economic Data'!$D$2</f>
        <v>1.286626387239634</v>
      </c>
      <c r="L168" s="1">
        <f t="shared" si="10"/>
        <v>1.0721571675040107</v>
      </c>
      <c r="M168">
        <f t="shared" si="11"/>
        <v>1.2489503523825312</v>
      </c>
      <c r="N168">
        <f t="shared" si="12"/>
        <v>1.1222685794107861</v>
      </c>
      <c r="O168">
        <f t="shared" si="13"/>
        <v>1.1839162714157381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1.0721571675040107</v>
      </c>
      <c r="D169" s="1">
        <f>'1.Economic Data'!H193/'1.Economic Data'!$H$2</f>
        <v>1.3322574992394682</v>
      </c>
      <c r="E169" s="1">
        <f>'1.Economic Data'!F193/'1.Economic Data'!$F$2</f>
        <v>1.2008747439332861</v>
      </c>
      <c r="F169" s="1">
        <f>'1.Economic Data'!J193/'1.Economic Data'!$J$2</f>
        <v>1.2311015747864948</v>
      </c>
      <c r="G169" s="1">
        <f>'1.Economic Data'!K193/'1.Economic Data'!$K$2</f>
        <v>1.3383922110363422</v>
      </c>
      <c r="H169" s="1">
        <f>'1.Economic Data'!G193/'1.Economic Data'!$G$2</f>
        <v>1.0805179285662496</v>
      </c>
      <c r="I169" s="1">
        <f>'1.Economic Data'!I193/'1.Economic Data'!$I$2</f>
        <v>1.3163503329324835</v>
      </c>
      <c r="J169" s="1">
        <f>'1.Economic Data'!D193/'1.Economic Data'!$D$2</f>
        <v>1.288167109006271</v>
      </c>
      <c r="L169" s="1">
        <f t="shared" si="10"/>
        <v>1.0721571675040107</v>
      </c>
      <c r="M169">
        <f t="shared" si="11"/>
        <v>1.2506988317671799</v>
      </c>
      <c r="N169">
        <f t="shared" si="12"/>
        <v>1.1240351163837319</v>
      </c>
      <c r="O169">
        <f t="shared" si="13"/>
        <v>1.1856767716905057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1.081097428034719</v>
      </c>
      <c r="D170" s="1">
        <f>'1.Economic Data'!H194/'1.Economic Data'!$H$2</f>
        <v>1.3353630265322083</v>
      </c>
      <c r="E170" s="1">
        <f>'1.Economic Data'!F194/'1.Economic Data'!$F$2</f>
        <v>1.2022213201375251</v>
      </c>
      <c r="F170" s="1">
        <f>'1.Economic Data'!J194/'1.Economic Data'!$J$2</f>
        <v>1.2325353274130009</v>
      </c>
      <c r="G170" s="1">
        <f>'1.Economic Data'!K194/'1.Economic Data'!$K$2</f>
        <v>1.3405866336595309</v>
      </c>
      <c r="H170" s="1">
        <f>'1.Economic Data'!G194/'1.Economic Data'!$G$2</f>
        <v>1.0815173867930221</v>
      </c>
      <c r="I170" s="1">
        <f>'1.Economic Data'!I194/'1.Economic Data'!$I$2</f>
        <v>1.3218183336357689</v>
      </c>
      <c r="J170" s="1">
        <f>'1.Economic Data'!D194/'1.Economic Data'!$D$2</f>
        <v>1.2897078307722578</v>
      </c>
      <c r="L170" s="1">
        <f t="shared" si="10"/>
        <v>1.081097428034719</v>
      </c>
      <c r="M170">
        <f t="shared" si="11"/>
        <v>1.2524470388931126</v>
      </c>
      <c r="N170">
        <f t="shared" si="12"/>
        <v>1.1257997782772458</v>
      </c>
      <c r="O170">
        <f t="shared" si="13"/>
        <v>1.1874361450999626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1.081097428034719</v>
      </c>
      <c r="D171" s="1">
        <f>'1.Economic Data'!H195/'1.Economic Data'!$H$2</f>
        <v>1.3384685538249481</v>
      </c>
      <c r="E171" s="1">
        <f>'1.Economic Data'!F195/'1.Economic Data'!$F$2</f>
        <v>1.2035678963428833</v>
      </c>
      <c r="F171" s="1">
        <f>'1.Economic Data'!J195/'1.Economic Data'!$J$2</f>
        <v>1.2339690800395069</v>
      </c>
      <c r="G171" s="1">
        <f>'1.Economic Data'!K195/'1.Economic Data'!$K$2</f>
        <v>1.3427810562827198</v>
      </c>
      <c r="H171" s="1">
        <f>'1.Economic Data'!G195/'1.Economic Data'!$G$2</f>
        <v>1.0825168450142202</v>
      </c>
      <c r="I171" s="1">
        <f>'1.Economic Data'!I195/'1.Economic Data'!$I$2</f>
        <v>1.3272863343390544</v>
      </c>
      <c r="J171" s="1">
        <f>'1.Economic Data'!D195/'1.Economic Data'!$D$2</f>
        <v>1.2912485525382444</v>
      </c>
      <c r="L171" s="1">
        <f t="shared" si="10"/>
        <v>1.081097428034719</v>
      </c>
      <c r="M171">
        <f t="shared" si="11"/>
        <v>1.2541949752773842</v>
      </c>
      <c r="N171">
        <f t="shared" si="12"/>
        <v>1.1275625810848735</v>
      </c>
      <c r="O171">
        <f t="shared" si="13"/>
        <v>1.1891944010578954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1.081097428034719</v>
      </c>
      <c r="D172" s="1">
        <f>'1.Economic Data'!H196/'1.Economic Data'!$H$2</f>
        <v>1.3415942843621531</v>
      </c>
      <c r="E172" s="1">
        <f>'1.Economic Data'!F196/'1.Economic Data'!$F$2</f>
        <v>1.2049125570760117</v>
      </c>
      <c r="F172" s="1">
        <f>'1.Economic Data'!J196/'1.Economic Data'!$J$2</f>
        <v>1.2354106803653038</v>
      </c>
      <c r="G172" s="1">
        <f>'1.Economic Data'!K196/'1.Economic Data'!$K$2</f>
        <v>1.3449871921289751</v>
      </c>
      <c r="H172" s="1">
        <f>'1.Economic Data'!G196/'1.Economic Data'!$G$2</f>
        <v>1.08347551289505</v>
      </c>
      <c r="I172" s="1">
        <f>'1.Economic Data'!I196/'1.Economic Data'!$I$2</f>
        <v>1.3327965527167016</v>
      </c>
      <c r="J172" s="1">
        <f>'1.Economic Data'!D196/'1.Economic Data'!$D$2</f>
        <v>1.2927580675560175</v>
      </c>
      <c r="L172" s="1">
        <f t="shared" si="10"/>
        <v>1.081097428034719</v>
      </c>
      <c r="M172">
        <f t="shared" si="11"/>
        <v>1.2559528076960398</v>
      </c>
      <c r="N172">
        <f t="shared" si="12"/>
        <v>1.1292966830542464</v>
      </c>
      <c r="O172">
        <f t="shared" si="13"/>
        <v>1.1909422067438056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1.0790268390825979</v>
      </c>
      <c r="D173" s="1">
        <f>'1.Economic Data'!H197/'1.Economic Data'!$H$2</f>
        <v>1.3447200148993581</v>
      </c>
      <c r="E173" s="1">
        <f>'1.Economic Data'!F197/'1.Economic Data'!$F$2</f>
        <v>1.2062572178102591</v>
      </c>
      <c r="F173" s="1">
        <f>'1.Economic Data'!J197/'1.Economic Data'!$J$2</f>
        <v>1.2368522806911009</v>
      </c>
      <c r="G173" s="1">
        <f>'1.Economic Data'!K197/'1.Economic Data'!$K$2</f>
        <v>1.3471933279752304</v>
      </c>
      <c r="H173" s="1">
        <f>'1.Economic Data'!G197/'1.Economic Data'!$G$2</f>
        <v>1.0844341807814544</v>
      </c>
      <c r="I173" s="1">
        <f>'1.Economic Data'!I197/'1.Economic Data'!$I$2</f>
        <v>1.338306771094312</v>
      </c>
      <c r="J173" s="1">
        <f>'1.Economic Data'!D197/'1.Economic Data'!$D$2</f>
        <v>1.29426758257314</v>
      </c>
      <c r="L173" s="1">
        <f t="shared" si="10"/>
        <v>1.0790268390825979</v>
      </c>
      <c r="M173">
        <f t="shared" si="11"/>
        <v>1.2577103683289397</v>
      </c>
      <c r="N173">
        <f t="shared" si="12"/>
        <v>1.1310288770638821</v>
      </c>
      <c r="O173">
        <f t="shared" si="13"/>
        <v>1.1926888720712885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1.0790268390825979</v>
      </c>
      <c r="D174" s="1">
        <f>'1.Economic Data'!H198/'1.Economic Data'!$H$2</f>
        <v>1.3478457454365631</v>
      </c>
      <c r="E174" s="1">
        <f>'1.Economic Data'!F198/'1.Economic Data'!$F$2</f>
        <v>1.2076018785433877</v>
      </c>
      <c r="F174" s="1">
        <f>'1.Economic Data'!J198/'1.Economic Data'!$J$2</f>
        <v>1.2382938810168977</v>
      </c>
      <c r="G174" s="1">
        <f>'1.Economic Data'!K198/'1.Economic Data'!$K$2</f>
        <v>1.3493994638214852</v>
      </c>
      <c r="H174" s="1">
        <f>'1.Economic Data'!G198/'1.Economic Data'!$G$2</f>
        <v>1.0853928486622841</v>
      </c>
      <c r="I174" s="1">
        <f>'1.Economic Data'!I198/'1.Economic Data'!$I$2</f>
        <v>1.3438169894719225</v>
      </c>
      <c r="J174" s="1">
        <f>'1.Economic Data'!D198/'1.Economic Data'!$D$2</f>
        <v>1.2957770975909131</v>
      </c>
      <c r="L174" s="1">
        <f t="shared" si="10"/>
        <v>1.0790268390825979</v>
      </c>
      <c r="M174">
        <f t="shared" si="11"/>
        <v>1.2594676586906826</v>
      </c>
      <c r="N174">
        <f t="shared" si="12"/>
        <v>1.1327591792304026</v>
      </c>
      <c r="O174">
        <f t="shared" si="13"/>
        <v>1.1944344064559151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1.0790268390825979</v>
      </c>
      <c r="D175" s="1">
        <f>'1.Economic Data'!H199/'1.Economic Data'!$H$2</f>
        <v>1.3509920399904654</v>
      </c>
      <c r="E175" s="1">
        <f>'1.Economic Data'!F199/'1.Economic Data'!$F$2</f>
        <v>1.2089446238054053</v>
      </c>
      <c r="F175" s="1">
        <f>'1.Economic Data'!J199/'1.Economic Data'!$J$2</f>
        <v>1.2397429478613118</v>
      </c>
      <c r="G175" s="1">
        <f>'1.Economic Data'!K199/'1.Economic Data'!$K$2</f>
        <v>1.3516179171662801</v>
      </c>
      <c r="H175" s="1">
        <f>'1.Economic Data'!G199/'1.Economic Data'!$G$2</f>
        <v>1.0863122439831638</v>
      </c>
      <c r="I175" s="1">
        <f>'1.Economic Data'!I199/'1.Economic Data'!$I$2</f>
        <v>1.349369154897762</v>
      </c>
      <c r="J175" s="1">
        <f>'1.Economic Data'!D199/'1.Economic Data'!$D$2</f>
        <v>1.2972765818676546</v>
      </c>
      <c r="L175" s="1">
        <f t="shared" si="10"/>
        <v>1.0790268390825979</v>
      </c>
      <c r="M175">
        <f t="shared" si="11"/>
        <v>1.2612345966130802</v>
      </c>
      <c r="N175">
        <f t="shared" si="12"/>
        <v>1.1344618485508942</v>
      </c>
      <c r="O175">
        <f t="shared" si="13"/>
        <v>1.1961699427464376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1.084435389038563</v>
      </c>
      <c r="D176" s="1">
        <f>'1.Economic Data'!H200/'1.Economic Data'!$H$2</f>
        <v>1.3541383345443574</v>
      </c>
      <c r="E176" s="1">
        <f>'1.Economic Data'!F200/'1.Economic Data'!$F$2</f>
        <v>1.2102873690685423</v>
      </c>
      <c r="F176" s="1">
        <f>'1.Economic Data'!J200/'1.Economic Data'!$J$2</f>
        <v>1.241192014707126</v>
      </c>
      <c r="G176" s="1">
        <f>'1.Economic Data'!K200/'1.Economic Data'!$K$2</f>
        <v>1.3538363705110747</v>
      </c>
      <c r="H176" s="1">
        <f>'1.Economic Data'!G200/'1.Economic Data'!$G$2</f>
        <v>1.0872316393040435</v>
      </c>
      <c r="I176" s="1">
        <f>'1.Economic Data'!I200/'1.Economic Data'!$I$2</f>
        <v>1.3549213203236015</v>
      </c>
      <c r="J176" s="1">
        <f>'1.Economic Data'!D200/'1.Economic Data'!$D$2</f>
        <v>1.2987760661443961</v>
      </c>
      <c r="L176" s="1">
        <f t="shared" si="10"/>
        <v>1.084435389038563</v>
      </c>
      <c r="M176">
        <f t="shared" si="11"/>
        <v>1.263001262981623</v>
      </c>
      <c r="N176">
        <f t="shared" si="12"/>
        <v>1.1361625789713528</v>
      </c>
      <c r="O176">
        <f t="shared" si="13"/>
        <v>1.1979043251417354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1.084435389038563</v>
      </c>
      <c r="D177" s="1">
        <f>'1.Economic Data'!H201/'1.Economic Data'!$H$2</f>
        <v>1.3572846290982599</v>
      </c>
      <c r="E177" s="1">
        <f>'1.Economic Data'!F201/'1.Economic Data'!$F$2</f>
        <v>1.2116301143305601</v>
      </c>
      <c r="F177" s="1">
        <f>'1.Economic Data'!J201/'1.Economic Data'!$J$2</f>
        <v>1.2426410815515403</v>
      </c>
      <c r="G177" s="1">
        <f>'1.Economic Data'!K201/'1.Economic Data'!$K$2</f>
        <v>1.3560548238558698</v>
      </c>
      <c r="H177" s="1">
        <f>'1.Economic Data'!G201/'1.Economic Data'!$G$2</f>
        <v>1.0881510346249232</v>
      </c>
      <c r="I177" s="1">
        <f>'1.Economic Data'!I201/'1.Economic Data'!$I$2</f>
        <v>1.3604734857494041</v>
      </c>
      <c r="J177" s="1">
        <f>'1.Economic Data'!D201/'1.Economic Data'!$D$2</f>
        <v>1.3002755504211374</v>
      </c>
      <c r="L177" s="1">
        <f t="shared" si="10"/>
        <v>1.084435389038563</v>
      </c>
      <c r="M177">
        <f t="shared" si="11"/>
        <v>1.2647676593074999</v>
      </c>
      <c r="N177">
        <f t="shared" si="12"/>
        <v>1.1378613867226279</v>
      </c>
      <c r="O177">
        <f t="shared" si="13"/>
        <v>1.1996375630587617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1.084435389038563</v>
      </c>
      <c r="D178" s="1">
        <f>'1.Economic Data'!H202/'1.Economic Data'!$H$2</f>
        <v>1.3604507661244047</v>
      </c>
      <c r="E178" s="1">
        <f>'1.Economic Data'!F202/'1.Economic Data'!$F$2</f>
        <v>1.2129717103112541</v>
      </c>
      <c r="F178" s="1">
        <f>'1.Economic Data'!J202/'1.Economic Data'!$J$2</f>
        <v>1.244098097050695</v>
      </c>
      <c r="G178" s="1">
        <f>'1.Economic Data'!K202/'1.Economic Data'!$K$2</f>
        <v>1.3582845427015608</v>
      </c>
      <c r="H178" s="1">
        <f>'1.Economic Data'!G202/'1.Economic Data'!$G$2</f>
        <v>1.0890330546113749</v>
      </c>
      <c r="I178" s="1">
        <f>'1.Economic Data'!I202/'1.Economic Data'!$I$2</f>
        <v>1.3660677335365206</v>
      </c>
      <c r="J178" s="1">
        <f>'1.Economic Data'!D202/'1.Economic Data'!$D$2</f>
        <v>1.3017335743029594</v>
      </c>
      <c r="L178" s="1">
        <f t="shared" si="10"/>
        <v>1.084435389038563</v>
      </c>
      <c r="M178">
        <f t="shared" si="11"/>
        <v>1.2665439553154851</v>
      </c>
      <c r="N178">
        <f t="shared" si="12"/>
        <v>1.1395340221920573</v>
      </c>
      <c r="O178">
        <f t="shared" si="13"/>
        <v>1.2013616972767578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1.0911674469159873</v>
      </c>
      <c r="D179" s="1">
        <f>'1.Economic Data'!H203/'1.Economic Data'!$H$2</f>
        <v>1.3636169031505498</v>
      </c>
      <c r="E179" s="1">
        <f>'1.Economic Data'!F203/'1.Economic Data'!$F$2</f>
        <v>1.2143133062908293</v>
      </c>
      <c r="F179" s="1">
        <f>'1.Economic Data'!J203/'1.Economic Data'!$J$2</f>
        <v>1.2455551125512496</v>
      </c>
      <c r="G179" s="1">
        <f>'1.Economic Data'!K203/'1.Economic Data'!$K$2</f>
        <v>1.3605142615472658</v>
      </c>
      <c r="H179" s="1">
        <f>'1.Economic Data'!G203/'1.Economic Data'!$G$2</f>
        <v>1.0899150745978268</v>
      </c>
      <c r="I179" s="1">
        <f>'1.Economic Data'!I203/'1.Economic Data'!$I$2</f>
        <v>1.3716619813236002</v>
      </c>
      <c r="J179" s="1">
        <f>'1.Economic Data'!D203/'1.Economic Data'!$D$2</f>
        <v>1.3031915981854318</v>
      </c>
      <c r="L179" s="1">
        <f t="shared" si="10"/>
        <v>1.0911674469159873</v>
      </c>
      <c r="M179">
        <f t="shared" si="11"/>
        <v>1.2683199804588692</v>
      </c>
      <c r="N179">
        <f t="shared" si="12"/>
        <v>1.1412046898478883</v>
      </c>
      <c r="O179">
        <f t="shared" si="13"/>
        <v>1.2030846644885154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1.0911674469159873</v>
      </c>
      <c r="D180" s="1">
        <f>'1.Economic Data'!H204/'1.Economic Data'!$H$2</f>
        <v>1.3667830401766949</v>
      </c>
      <c r="E180" s="1">
        <f>'1.Economic Data'!F204/'1.Economic Data'!$F$2</f>
        <v>1.2156549022704044</v>
      </c>
      <c r="F180" s="1">
        <f>'1.Economic Data'!J204/'1.Economic Data'!$J$2</f>
        <v>1.2470121280504043</v>
      </c>
      <c r="G180" s="1">
        <f>'1.Economic Data'!K204/'1.Economic Data'!$K$2</f>
        <v>1.3627439803929711</v>
      </c>
      <c r="H180" s="1">
        <f>'1.Economic Data'!G204/'1.Economic Data'!$G$2</f>
        <v>1.0907970945842784</v>
      </c>
      <c r="I180" s="1">
        <f>'1.Economic Data'!I204/'1.Economic Data'!$I$2</f>
        <v>1.3772562291106798</v>
      </c>
      <c r="J180" s="1">
        <f>'1.Economic Data'!D204/'1.Economic Data'!$D$2</f>
        <v>1.3046496220672539</v>
      </c>
      <c r="L180" s="1">
        <f t="shared" si="10"/>
        <v>1.0911674469159873</v>
      </c>
      <c r="M180">
        <f t="shared" si="11"/>
        <v>1.2700957362449592</v>
      </c>
      <c r="N180">
        <f t="shared" si="12"/>
        <v>1.1428734060095893</v>
      </c>
      <c r="O180">
        <f t="shared" si="13"/>
        <v>1.2048064741030129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1.0911674469159873</v>
      </c>
      <c r="D181" s="1">
        <f>'1.Economic Data'!H205/'1.Economic Data'!$H$2</f>
        <v>1.3699764914329144</v>
      </c>
      <c r="E181" s="1">
        <f>'1.Economic Data'!F205/'1.Economic Data'!$F$2</f>
        <v>1.2170195821575578</v>
      </c>
      <c r="F181" s="1">
        <f>'1.Economic Data'!J205/'1.Economic Data'!$J$2</f>
        <v>1.2484659084993046</v>
      </c>
      <c r="G181" s="1">
        <f>'1.Economic Data'!K205/'1.Economic Data'!$K$2</f>
        <v>1.364953461973476</v>
      </c>
      <c r="H181" s="1">
        <f>'1.Economic Data'!G205/'1.Economic Data'!$G$2</f>
        <v>1.0918069949739804</v>
      </c>
      <c r="I181" s="1">
        <f>'1.Economic Data'!I205/'1.Economic Data'!$I$2</f>
        <v>1.3830010910591974</v>
      </c>
      <c r="J181" s="1">
        <f>'1.Economic Data'!D205/'1.Economic Data'!$D$2</f>
        <v>1.306211926470378</v>
      </c>
      <c r="L181" s="1">
        <f t="shared" si="10"/>
        <v>1.0911674469159873</v>
      </c>
      <c r="M181">
        <f t="shared" si="11"/>
        <v>1.2718736593170934</v>
      </c>
      <c r="N181">
        <f t="shared" si="12"/>
        <v>1.1446723765627995</v>
      </c>
      <c r="O181">
        <f t="shared" si="13"/>
        <v>1.2065979629926953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1.1002662522383801</v>
      </c>
      <c r="D182" s="1">
        <f>'1.Economic Data'!H206/'1.Economic Data'!$H$2</f>
        <v>1.373169942689124</v>
      </c>
      <c r="E182" s="1">
        <f>'1.Economic Data'!F206/'1.Economic Data'!$F$2</f>
        <v>1.218384262044711</v>
      </c>
      <c r="F182" s="1">
        <f>'1.Economic Data'!J206/'1.Economic Data'!$J$2</f>
        <v>1.2499196889468047</v>
      </c>
      <c r="G182" s="1">
        <f>'1.Economic Data'!K206/'1.Economic Data'!$K$2</f>
        <v>1.3671629435539807</v>
      </c>
      <c r="H182" s="1">
        <f>'1.Economic Data'!G206/'1.Economic Data'!$G$2</f>
        <v>1.0928168953692567</v>
      </c>
      <c r="I182" s="1">
        <f>'1.Economic Data'!I206/'1.Economic Data'!$I$2</f>
        <v>1.3887459530077151</v>
      </c>
      <c r="J182" s="1">
        <f>'1.Economic Data'!D206/'1.Economic Data'!$D$2</f>
        <v>1.3077742308735023</v>
      </c>
      <c r="L182" s="1">
        <f t="shared" si="10"/>
        <v>1.1002662522383801</v>
      </c>
      <c r="M182">
        <f t="shared" si="11"/>
        <v>1.2736513054458223</v>
      </c>
      <c r="N182">
        <f t="shared" si="12"/>
        <v>1.1464694376101183</v>
      </c>
      <c r="O182">
        <f t="shared" si="13"/>
        <v>1.2083883050848616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1.1002662522383801</v>
      </c>
      <c r="D183" s="1">
        <f>'1.Economic Data'!H207/'1.Economic Data'!$H$2</f>
        <v>1.3763633939453435</v>
      </c>
      <c r="E183" s="1">
        <f>'1.Economic Data'!F207/'1.Economic Data'!$F$2</f>
        <v>1.2197489419318641</v>
      </c>
      <c r="F183" s="1">
        <f>'1.Economic Data'!J207/'1.Economic Data'!$J$2</f>
        <v>1.251373469395705</v>
      </c>
      <c r="G183" s="1">
        <f>'1.Economic Data'!K207/'1.Economic Data'!$K$2</f>
        <v>1.3693724251344856</v>
      </c>
      <c r="H183" s="1">
        <f>'1.Economic Data'!G207/'1.Economic Data'!$G$2</f>
        <v>1.0938267957589585</v>
      </c>
      <c r="I183" s="1">
        <f>'1.Economic Data'!I207/'1.Economic Data'!$I$2</f>
        <v>1.3944908149562327</v>
      </c>
      <c r="J183" s="1">
        <f>'1.Economic Data'!D207/'1.Economic Data'!$D$2</f>
        <v>1.3093365352766264</v>
      </c>
      <c r="L183" s="1">
        <f t="shared" si="10"/>
        <v>1.1002662522383801</v>
      </c>
      <c r="M183">
        <f t="shared" si="11"/>
        <v>1.2754286761765354</v>
      </c>
      <c r="N183">
        <f t="shared" si="12"/>
        <v>1.148264605438823</v>
      </c>
      <c r="O183">
        <f t="shared" si="13"/>
        <v>1.2101775099609187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1.1002662522383801</v>
      </c>
      <c r="D184" s="1">
        <f>'1.Economic Data'!H208/'1.Economic Data'!$H$2</f>
        <v>1.3795776204420762</v>
      </c>
      <c r="E184" s="1">
        <f>'1.Economic Data'!F208/'1.Economic Data'!$F$2</f>
        <v>1.2211116805954148</v>
      </c>
      <c r="F184" s="1">
        <f>'1.Economic Data'!J208/'1.Economic Data'!$J$2</f>
        <v>1.2528351723539706</v>
      </c>
      <c r="G184" s="1">
        <f>'1.Economic Data'!K208/'1.Economic Data'!$K$2</f>
        <v>1.3715935881449985</v>
      </c>
      <c r="H184" s="1">
        <f>'1.Economic Data'!G208/'1.Economic Data'!$G$2</f>
        <v>1.094795479642612</v>
      </c>
      <c r="I184" s="1">
        <f>'1.Economic Data'!I208/'1.Economic Data'!$I$2</f>
        <v>1.4002800321862887</v>
      </c>
      <c r="J184" s="1">
        <f>'1.Economic Data'!D208/'1.Economic Data'!$D$2</f>
        <v>1.3108671957830842</v>
      </c>
      <c r="L184" s="1">
        <f t="shared" si="10"/>
        <v>1.1002662522383801</v>
      </c>
      <c r="M184">
        <f t="shared" si="11"/>
        <v>1.277216081149054</v>
      </c>
      <c r="N184">
        <f t="shared" si="12"/>
        <v>1.1500305454865467</v>
      </c>
      <c r="O184">
        <f t="shared" si="13"/>
        <v>1.2119560662449924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1.0981589242909853</v>
      </c>
      <c r="D185" s="1">
        <f>'1.Economic Data'!H209/'1.Economic Data'!$H$2</f>
        <v>1.3827918469388092</v>
      </c>
      <c r="E185" s="1">
        <f>'1.Economic Data'!F209/'1.Economic Data'!$F$2</f>
        <v>1.2224744192600843</v>
      </c>
      <c r="F185" s="1">
        <f>'1.Economic Data'!J209/'1.Economic Data'!$J$2</f>
        <v>1.2542968753122359</v>
      </c>
      <c r="G185" s="1">
        <f>'1.Economic Data'!K209/'1.Economic Data'!$K$2</f>
        <v>1.3738147511555252</v>
      </c>
      <c r="H185" s="1">
        <f>'1.Economic Data'!G209/'1.Economic Data'!$G$2</f>
        <v>1.0957641635206912</v>
      </c>
      <c r="I185" s="1">
        <f>'1.Economic Data'!I209/'1.Economic Data'!$I$2</f>
        <v>1.4060692494163813</v>
      </c>
      <c r="J185" s="1">
        <f>'1.Economic Data'!D209/'1.Economic Data'!$D$2</f>
        <v>1.3123978562888916</v>
      </c>
      <c r="L185" s="1">
        <f t="shared" si="10"/>
        <v>1.0981589242909853</v>
      </c>
      <c r="M185">
        <f t="shared" si="11"/>
        <v>1.2790032096472184</v>
      </c>
      <c r="N185">
        <f t="shared" si="12"/>
        <v>1.1517945425350267</v>
      </c>
      <c r="O185">
        <f t="shared" si="13"/>
        <v>1.2137334619909135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1.0981589242909853</v>
      </c>
      <c r="D186" s="1">
        <f>'1.Economic Data'!H210/'1.Economic Data'!$H$2</f>
        <v>1.3860060734355422</v>
      </c>
      <c r="E186" s="1">
        <f>'1.Economic Data'!F210/'1.Economic Data'!$F$2</f>
        <v>1.2238371579236351</v>
      </c>
      <c r="F186" s="1">
        <f>'1.Economic Data'!J210/'1.Economic Data'!$J$2</f>
        <v>1.255758578270501</v>
      </c>
      <c r="G186" s="1">
        <f>'1.Economic Data'!K210/'1.Economic Data'!$K$2</f>
        <v>1.3760359141660381</v>
      </c>
      <c r="H186" s="1">
        <f>'1.Economic Data'!G210/'1.Economic Data'!$G$2</f>
        <v>1.096732847404345</v>
      </c>
      <c r="I186" s="1">
        <f>'1.Economic Data'!I210/'1.Economic Data'!$I$2</f>
        <v>1.4118584666464373</v>
      </c>
      <c r="J186" s="1">
        <f>'1.Economic Data'!D210/'1.Economic Data'!$D$2</f>
        <v>1.313928516794699</v>
      </c>
      <c r="L186" s="1">
        <f t="shared" si="10"/>
        <v>1.0981589242909853</v>
      </c>
      <c r="M186">
        <f t="shared" si="11"/>
        <v>1.2807900632116946</v>
      </c>
      <c r="N186">
        <f t="shared" si="12"/>
        <v>1.1535566130156112</v>
      </c>
      <c r="O186">
        <f t="shared" si="13"/>
        <v>1.2155097067907492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1.0981589242909853</v>
      </c>
      <c r="D187" s="1">
        <f>'1.Economic Data'!H211/'1.Economic Data'!$H$2</f>
        <v>1.3892414461592251</v>
      </c>
      <c r="E187" s="1">
        <f>'1.Economic Data'!F211/'1.Economic Data'!$F$2</f>
        <v>1.2251979553647021</v>
      </c>
      <c r="F187" s="1">
        <f>'1.Economic Data'!J211/'1.Economic Data'!$J$2</f>
        <v>1.2572278185744008</v>
      </c>
      <c r="G187" s="1">
        <f>'1.Economic Data'!K211/'1.Economic Data'!$K$2</f>
        <v>1.3782693823199641</v>
      </c>
      <c r="H187" s="1">
        <f>'1.Economic Data'!G211/'1.Economic Data'!$G$2</f>
        <v>1.0976618484109062</v>
      </c>
      <c r="I187" s="1">
        <f>'1.Economic Data'!I211/'1.Economic Data'!$I$2</f>
        <v>1.4176917548293375</v>
      </c>
      <c r="J187" s="1">
        <f>'1.Economic Data'!D211/'1.Economic Data'!$D$2</f>
        <v>1.3154490060482156</v>
      </c>
      <c r="L187" s="1">
        <f t="shared" si="10"/>
        <v>1.0981589242909853</v>
      </c>
      <c r="M187">
        <f t="shared" si="11"/>
        <v>1.2825866994402286</v>
      </c>
      <c r="N187">
        <f t="shared" si="12"/>
        <v>1.1552905433082203</v>
      </c>
      <c r="O187">
        <f t="shared" si="13"/>
        <v>1.2172757636773184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1.1036633901473629</v>
      </c>
      <c r="D188" s="1">
        <f>'1.Economic Data'!H212/'1.Economic Data'!$H$2</f>
        <v>1.3924768188829082</v>
      </c>
      <c r="E188" s="1">
        <f>'1.Economic Data'!F212/'1.Economic Data'!$F$2</f>
        <v>1.2265587528057691</v>
      </c>
      <c r="F188" s="1">
        <f>'1.Economic Data'!J212/'1.Economic Data'!$J$2</f>
        <v>1.2586970588797006</v>
      </c>
      <c r="G188" s="1">
        <f>'1.Economic Data'!K212/'1.Economic Data'!$K$2</f>
        <v>1.3805028504738901</v>
      </c>
      <c r="H188" s="1">
        <f>'1.Economic Data'!G212/'1.Economic Data'!$G$2</f>
        <v>1.0985908494174677</v>
      </c>
      <c r="I188" s="1">
        <f>'1.Economic Data'!I212/'1.Economic Data'!$I$2</f>
        <v>1.4235250430122377</v>
      </c>
      <c r="J188" s="1">
        <f>'1.Economic Data'!D212/'1.Economic Data'!$D$2</f>
        <v>1.3169694953017324</v>
      </c>
      <c r="L188" s="1">
        <f t="shared" si="10"/>
        <v>1.1036633901473629</v>
      </c>
      <c r="M188">
        <f t="shared" si="11"/>
        <v>1.2843830594177676</v>
      </c>
      <c r="N188">
        <f t="shared" si="12"/>
        <v>1.157022499102635</v>
      </c>
      <c r="O188">
        <f t="shared" si="13"/>
        <v>1.2190406462512369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1.1036633901473629</v>
      </c>
      <c r="D189" s="1">
        <f>'1.Economic Data'!H213/'1.Economic Data'!$H$2</f>
        <v>1.3957121916066015</v>
      </c>
      <c r="E189" s="1">
        <f>'1.Economic Data'!F213/'1.Economic Data'!$F$2</f>
        <v>1.2279195502468361</v>
      </c>
      <c r="F189" s="1">
        <f>'1.Economic Data'!J213/'1.Economic Data'!$J$2</f>
        <v>1.2601662991850002</v>
      </c>
      <c r="G189" s="1">
        <f>'1.Economic Data'!K213/'1.Economic Data'!$K$2</f>
        <v>1.3827363186278159</v>
      </c>
      <c r="H189" s="1">
        <f>'1.Economic Data'!G213/'1.Economic Data'!$G$2</f>
        <v>1.0995198504240289</v>
      </c>
      <c r="I189" s="1">
        <f>'1.Economic Data'!I213/'1.Economic Data'!$I$2</f>
        <v>1.4293583311951379</v>
      </c>
      <c r="J189" s="1">
        <f>'1.Economic Data'!D213/'1.Economic Data'!$D$2</f>
        <v>1.3184899845552489</v>
      </c>
      <c r="L189" s="1">
        <f t="shared" si="10"/>
        <v>1.1036633901473629</v>
      </c>
      <c r="M189">
        <f t="shared" si="11"/>
        <v>1.2861791446827444</v>
      </c>
      <c r="N189">
        <f t="shared" si="12"/>
        <v>1.1587524969277097</v>
      </c>
      <c r="O189">
        <f t="shared" si="13"/>
        <v>1.2208043640966706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1.1036633901473629</v>
      </c>
      <c r="D190" s="1">
        <f>'1.Economic Data'!H214/'1.Economic Data'!$H$2</f>
        <v>1.3989679685843608</v>
      </c>
      <c r="E190" s="1">
        <f>'1.Economic Data'!F214/'1.Economic Data'!$F$2</f>
        <v>1.2292791829532939</v>
      </c>
      <c r="F190" s="1">
        <f>'1.Economic Data'!J214/'1.Economic Data'!$J$2</f>
        <v>1.2616435668821711</v>
      </c>
      <c r="G190" s="1">
        <f>'1.Economic Data'!K214/'1.Economic Data'!$K$2</f>
        <v>1.3849810089784684</v>
      </c>
      <c r="H190" s="1">
        <f>'1.Economic Data'!G214/'1.Economic Data'!$G$2</f>
        <v>1.1004110856022356</v>
      </c>
      <c r="I190" s="1">
        <f>'1.Economic Data'!I214/'1.Economic Data'!$I$2</f>
        <v>1.4352358324952479</v>
      </c>
      <c r="J190" s="1">
        <f>'1.Economic Data'!D214/'1.Economic Data'!$D$2</f>
        <v>1.319968432631069</v>
      </c>
      <c r="L190" s="1">
        <f t="shared" si="10"/>
        <v>1.1036633901473629</v>
      </c>
      <c r="M190">
        <f t="shared" si="11"/>
        <v>1.2879852698752892</v>
      </c>
      <c r="N190">
        <f t="shared" si="12"/>
        <v>1.1604558419460236</v>
      </c>
      <c r="O190">
        <f t="shared" si="13"/>
        <v>1.2225588046254483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1.1105148155135325</v>
      </c>
      <c r="D191" s="1">
        <f>'1.Economic Data'!H215/'1.Economic Data'!$H$2</f>
        <v>1.4022237455621205</v>
      </c>
      <c r="E191" s="1">
        <f>'1.Economic Data'!F215/'1.Economic Data'!$F$2</f>
        <v>1.2306388156608705</v>
      </c>
      <c r="F191" s="1">
        <f>'1.Economic Data'!J215/'1.Economic Data'!$J$2</f>
        <v>1.2631208345807421</v>
      </c>
      <c r="G191" s="1">
        <f>'1.Economic Data'!K215/'1.Economic Data'!$K$2</f>
        <v>1.3872256993291066</v>
      </c>
      <c r="H191" s="1">
        <f>'1.Economic Data'!G215/'1.Economic Data'!$G$2</f>
        <v>1.101302320780442</v>
      </c>
      <c r="I191" s="1">
        <f>'1.Economic Data'!I215/'1.Economic Data'!$I$2</f>
        <v>1.4411133337953577</v>
      </c>
      <c r="J191" s="1">
        <f>'1.Economic Data'!D215/'1.Economic Data'!$D$2</f>
        <v>1.3214468807068891</v>
      </c>
      <c r="L191" s="1">
        <f t="shared" si="10"/>
        <v>1.1105148155135325</v>
      </c>
      <c r="M191">
        <f t="shared" si="11"/>
        <v>1.2897911195059308</v>
      </c>
      <c r="N191">
        <f t="shared" si="12"/>
        <v>1.1621571830217277</v>
      </c>
      <c r="O191">
        <f t="shared" si="13"/>
        <v>1.2243120574965569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1.1105148155135325</v>
      </c>
      <c r="D192" s="1">
        <f>'1.Economic Data'!H216/'1.Economic Data'!$H$2</f>
        <v>1.40547952253988</v>
      </c>
      <c r="E192" s="1">
        <f>'1.Economic Data'!F216/'1.Economic Data'!$F$2</f>
        <v>1.2319984483673285</v>
      </c>
      <c r="F192" s="1">
        <f>'1.Economic Data'!J216/'1.Economic Data'!$J$2</f>
        <v>1.2645981022779127</v>
      </c>
      <c r="G192" s="1">
        <f>'1.Economic Data'!K216/'1.Economic Data'!$K$2</f>
        <v>1.3894703896797447</v>
      </c>
      <c r="H192" s="1">
        <f>'1.Economic Data'!G216/'1.Economic Data'!$G$2</f>
        <v>1.1021935559586487</v>
      </c>
      <c r="I192" s="1">
        <f>'1.Economic Data'!I216/'1.Economic Data'!$I$2</f>
        <v>1.4469908350954679</v>
      </c>
      <c r="J192" s="1">
        <f>'1.Economic Data'!D216/'1.Economic Data'!$D$2</f>
        <v>1.3229253287833598</v>
      </c>
      <c r="L192" s="1">
        <f t="shared" si="10"/>
        <v>1.1105148155135325</v>
      </c>
      <c r="M192">
        <f t="shared" si="11"/>
        <v>1.2915966951080711</v>
      </c>
      <c r="N192">
        <f t="shared" si="12"/>
        <v>1.1638565367739098</v>
      </c>
      <c r="O192">
        <f t="shared" si="13"/>
        <v>1.2260641322855454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1.1105148155135325</v>
      </c>
      <c r="D193" s="1">
        <f>'1.Economic Data'!H217/'1.Economic Data'!$H$2</f>
        <v>1.40547952253988</v>
      </c>
      <c r="E193" s="1">
        <f>'1.Economic Data'!F217/'1.Economic Data'!$F$2</f>
        <v>1.2319984483673285</v>
      </c>
      <c r="F193" s="1">
        <f>'1.Economic Data'!J217/'1.Economic Data'!$J$2</f>
        <v>1.2645981022779127</v>
      </c>
      <c r="G193" s="1">
        <f>'1.Economic Data'!K217/'1.Economic Data'!$K$2</f>
        <v>1.3894703896797447</v>
      </c>
      <c r="H193" s="1">
        <f>'1.Economic Data'!G217/'1.Economic Data'!$G$2</f>
        <v>1.1021935559586487</v>
      </c>
      <c r="I193" s="1">
        <f>'1.Economic Data'!I217/'1.Economic Data'!$I$2</f>
        <v>1.4469908350954679</v>
      </c>
      <c r="J193" s="1">
        <f>'1.Economic Data'!D217/'1.Economic Data'!$D$2</f>
        <v>1.3229253287833598</v>
      </c>
      <c r="L193" s="1">
        <f t="shared" si="10"/>
        <v>1.1105148155135325</v>
      </c>
      <c r="M193">
        <f t="shared" si="11"/>
        <v>1.2915966951080711</v>
      </c>
      <c r="N193">
        <f t="shared" si="12"/>
        <v>1.1638565367739098</v>
      </c>
      <c r="O193">
        <f t="shared" si="13"/>
        <v>1.2260641322855454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4" workbookViewId="0">
      <selection activeCell="E134" sqref="E134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G179" sqref="G179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2019</v>
      </c>
      <c r="B2">
        <v>1</v>
      </c>
      <c r="C2" s="2">
        <f>('6.Econ Transform'!M26)*'7.Wthr Transform'!H50*_xlfn.XLOOKUP('8. Model Variables'!A2,'4.Annual SAE Indices'!$A$2:$A$23,'4.Annual SAE Indices'!$B$2:$B$23)</f>
        <v>43406.791777636397</v>
      </c>
      <c r="D2" s="2">
        <f>('6.Econ Transform'!M26)*'7.Wthr Transform'!L50*_xlfn.XLOOKUP('8. Model Variables'!$A2,'4.Annual SAE Indices'!$A$2:$A$23,'4.Annual SAE Indices'!$C$2:$C$23)</f>
        <v>0</v>
      </c>
      <c r="E2">
        <f>'6.Econ Transform'!M26*'7.Wthr Transform'!D50</f>
        <v>9.0906526463502002E-2</v>
      </c>
      <c r="F2">
        <f>E2*_xlfn.XLOOKUP('8. Model Variables'!$A2,'4.Annual SAE Indices'!$A$2:$A$23,'4.Annual SAE Indices'!$K$2:$K$23)</f>
        <v>91558.450721781497</v>
      </c>
    </row>
    <row r="3" spans="1:6" x14ac:dyDescent="0.35">
      <c r="A3">
        <v>2019</v>
      </c>
      <c r="B3">
        <v>2</v>
      </c>
      <c r="C3" s="2">
        <f>('6.Econ Transform'!M27)*'7.Wthr Transform'!H51*_xlfn.XLOOKUP('8. Model Variables'!A3,'4.Annual SAE Indices'!$A$2:$A$23,'4.Annual SAE Indices'!$B$2:$B$23)</f>
        <v>34955.947161260767</v>
      </c>
      <c r="D3" s="2">
        <f>('6.Econ Transform'!M27)*'7.Wthr Transform'!L51*_xlfn.XLOOKUP('8. Model Variables'!$A3,'4.Annual SAE Indices'!$A$2:$A$23,'4.Annual SAE Indices'!$C$2:$C$23)</f>
        <v>0</v>
      </c>
      <c r="E3">
        <f>'6.Econ Transform'!M27*'7.Wthr Transform'!D51</f>
        <v>8.2561893649429965E-2</v>
      </c>
      <c r="F3">
        <f>E3*_xlfn.XLOOKUP('8. Model Variables'!$A3,'4.Annual SAE Indices'!$A$2:$A$23,'4.Annual SAE Indices'!$K$2:$K$23)</f>
        <v>83153.975465482697</v>
      </c>
    </row>
    <row r="4" spans="1:6" x14ac:dyDescent="0.35">
      <c r="A4">
        <v>2019</v>
      </c>
      <c r="B4">
        <v>3</v>
      </c>
      <c r="C4" s="2">
        <f>('6.Econ Transform'!M28)*'7.Wthr Transform'!H52*_xlfn.XLOOKUP('8. Model Variables'!A4,'4.Annual SAE Indices'!$A$2:$A$23,'4.Annual SAE Indices'!$B$2:$B$23)</f>
        <v>32565.751915633395</v>
      </c>
      <c r="D4" s="2">
        <f>('6.Econ Transform'!M28)*'7.Wthr Transform'!L52*_xlfn.XLOOKUP('8. Model Variables'!$A4,'4.Annual SAE Indices'!$A$2:$A$23,'4.Annual SAE Indices'!$C$2:$C$23)</f>
        <v>0</v>
      </c>
      <c r="E4">
        <f>'6.Econ Transform'!M28*'7.Wthr Transform'!D52</f>
        <v>9.1417672653592463E-2</v>
      </c>
      <c r="F4">
        <f>E4*_xlfn.XLOOKUP('8. Model Variables'!$A4,'4.Annual SAE Indices'!$A$2:$A$23,'4.Annual SAE Indices'!$K$2:$K$23)</f>
        <v>92073.262529884334</v>
      </c>
    </row>
    <row r="5" spans="1:6" x14ac:dyDescent="0.35">
      <c r="A5">
        <v>2019</v>
      </c>
      <c r="B5">
        <v>4</v>
      </c>
      <c r="C5" s="2">
        <f>('6.Econ Transform'!M29)*'7.Wthr Transform'!H53*_xlfn.XLOOKUP('8. Model Variables'!A5,'4.Annual SAE Indices'!$A$2:$A$23,'4.Annual SAE Indices'!$B$2:$B$23)</f>
        <v>16736.762304896256</v>
      </c>
      <c r="D5" s="2">
        <f>('6.Econ Transform'!M29)*'7.Wthr Transform'!L53*_xlfn.XLOOKUP('8. Model Variables'!$A5,'4.Annual SAE Indices'!$A$2:$A$23,'4.Annual SAE Indices'!$C$2:$C$23)</f>
        <v>0</v>
      </c>
      <c r="E5">
        <f>'6.Econ Transform'!M29*'7.Wthr Transform'!D53</f>
        <v>8.8478045743108608E-2</v>
      </c>
      <c r="F5">
        <f>E5*_xlfn.XLOOKUP('8. Model Variables'!$A5,'4.Annual SAE Indices'!$A$2:$A$23,'4.Annual SAE Indices'!$K$2:$K$23)</f>
        <v>89112.554469698822</v>
      </c>
    </row>
    <row r="6" spans="1:6" x14ac:dyDescent="0.35">
      <c r="A6">
        <v>2019</v>
      </c>
      <c r="B6">
        <v>5</v>
      </c>
      <c r="C6" s="2">
        <f>('6.Econ Transform'!M30)*'7.Wthr Transform'!H54*_xlfn.XLOOKUP('8. Model Variables'!A6,'4.Annual SAE Indices'!$A$2:$A$23,'4.Annual SAE Indices'!$B$2:$B$23)</f>
        <v>7028.8632304761695</v>
      </c>
      <c r="D6" s="2">
        <f>('6.Econ Transform'!M30)*'7.Wthr Transform'!L54*_xlfn.XLOOKUP('8. Model Variables'!$A6,'4.Annual SAE Indices'!$A$2:$A$23,'4.Annual SAE Indices'!$C$2:$C$23)</f>
        <v>0</v>
      </c>
      <c r="E6">
        <f>'6.Econ Transform'!M30*'7.Wthr Transform'!D54</f>
        <v>9.143673576263768E-2</v>
      </c>
      <c r="F6">
        <f>E6*_xlfn.XLOOKUP('8. Model Variables'!$A6,'4.Annual SAE Indices'!$A$2:$A$23,'4.Annual SAE Indices'!$K$2:$K$23)</f>
        <v>92092.462347521432</v>
      </c>
    </row>
    <row r="7" spans="1:6" x14ac:dyDescent="0.35">
      <c r="A7">
        <v>2019</v>
      </c>
      <c r="B7">
        <v>6</v>
      </c>
      <c r="C7" s="2">
        <f>('6.Econ Transform'!M31)*'7.Wthr Transform'!H55*_xlfn.XLOOKUP('8. Model Variables'!A7,'4.Annual SAE Indices'!$A$2:$A$23,'4.Annual SAE Indices'!$B$2:$B$23)</f>
        <v>530.93461468318594</v>
      </c>
      <c r="D7" s="2">
        <f>('6.Econ Transform'!M31)*'7.Wthr Transform'!L55*_xlfn.XLOOKUP('8. Model Variables'!$A7,'4.Annual SAE Indices'!$A$2:$A$23,'4.Annual SAE Indices'!$C$2:$C$23)</f>
        <v>37690.525318251799</v>
      </c>
      <c r="E7">
        <f>'6.Econ Transform'!M31*'7.Wthr Transform'!D55</f>
        <v>8.8053504360572354E-2</v>
      </c>
      <c r="F7">
        <f>E7*_xlfn.XLOOKUP('8. Model Variables'!$A7,'4.Annual SAE Indices'!$A$2:$A$23,'4.Annual SAE Indices'!$K$2:$K$23)</f>
        <v>88684.968544194242</v>
      </c>
    </row>
    <row r="8" spans="1:6" x14ac:dyDescent="0.35">
      <c r="A8">
        <v>2019</v>
      </c>
      <c r="B8">
        <v>7</v>
      </c>
      <c r="C8" s="2">
        <f>('6.Econ Transform'!M32)*'7.Wthr Transform'!H56*_xlfn.XLOOKUP('8. Model Variables'!A8,'4.Annual SAE Indices'!$A$2:$A$23,'4.Annual SAE Indices'!$B$2:$B$23)</f>
        <v>0</v>
      </c>
      <c r="D8" s="2">
        <f>('6.Econ Transform'!M32)*'7.Wthr Transform'!L56*_xlfn.XLOOKUP('8. Model Variables'!$A8,'4.Annual SAE Indices'!$A$2:$A$23,'4.Annual SAE Indices'!$C$2:$C$23)</f>
        <v>152124.47498812608</v>
      </c>
      <c r="E8">
        <f>'6.Econ Transform'!M32*'7.Wthr Transform'!D56</f>
        <v>9.053953493119625E-2</v>
      </c>
      <c r="F8">
        <f>E8*_xlfn.XLOOKUP('8. Model Variables'!$A8,'4.Annual SAE Indices'!$A$2:$A$23,'4.Annual SAE Indices'!$K$2:$K$23)</f>
        <v>91188.827357727248</v>
      </c>
    </row>
    <row r="9" spans="1:6" x14ac:dyDescent="0.35">
      <c r="A9">
        <v>2019</v>
      </c>
      <c r="B9">
        <v>8</v>
      </c>
      <c r="C9" s="2">
        <f>('6.Econ Transform'!M33)*'7.Wthr Transform'!H57*_xlfn.XLOOKUP('8. Model Variables'!A9,'4.Annual SAE Indices'!$A$2:$A$23,'4.Annual SAE Indices'!$B$2:$B$23)</f>
        <v>0</v>
      </c>
      <c r="D9" s="2">
        <f>('6.Econ Transform'!M33)*'7.Wthr Transform'!L57*_xlfn.XLOOKUP('8. Model Variables'!$A9,'4.Annual SAE Indices'!$A$2:$A$23,'4.Annual SAE Indices'!$C$2:$C$23)</f>
        <v>93591.344561987717</v>
      </c>
      <c r="E9">
        <f>'6.Econ Transform'!M33*'7.Wthr Transform'!D57</f>
        <v>9.0089472152477826E-2</v>
      </c>
      <c r="F9">
        <f>E9*_xlfn.XLOOKUP('8. Model Variables'!$A9,'4.Annual SAE Indices'!$A$2:$A$23,'4.Annual SAE Indices'!$K$2:$K$23)</f>
        <v>90735.537012687564</v>
      </c>
    </row>
    <row r="10" spans="1:6" x14ac:dyDescent="0.35">
      <c r="A10">
        <v>2019</v>
      </c>
      <c r="B10">
        <v>9</v>
      </c>
      <c r="C10" s="2">
        <f>('6.Econ Transform'!M34)*'7.Wthr Transform'!H58*_xlfn.XLOOKUP('8. Model Variables'!A10,'4.Annual SAE Indices'!$A$2:$A$23,'4.Annual SAE Indices'!$B$2:$B$23)</f>
        <v>395.9970879114116</v>
      </c>
      <c r="D10" s="2">
        <f>('6.Econ Transform'!M34)*'7.Wthr Transform'!L58*_xlfn.XLOOKUP('8. Model Variables'!$A10,'4.Annual SAE Indices'!$A$2:$A$23,'4.Annual SAE Indices'!$C$2:$C$23)</f>
        <v>22879.78504281809</v>
      </c>
      <c r="E10">
        <f>'6.Econ Transform'!M34*'7.Wthr Transform'!D58</f>
        <v>8.6859986877772508E-2</v>
      </c>
      <c r="F10">
        <f>E10*_xlfn.XLOOKUP('8. Model Variables'!$A10,'4.Annual SAE Indices'!$A$2:$A$23,'4.Annual SAE Indices'!$K$2:$K$23)</f>
        <v>87482.891906953155</v>
      </c>
    </row>
    <row r="11" spans="1:6" x14ac:dyDescent="0.35">
      <c r="A11">
        <v>2019</v>
      </c>
      <c r="B11">
        <v>10</v>
      </c>
      <c r="C11" s="2">
        <f>('6.Econ Transform'!M35)*'7.Wthr Transform'!H59*_xlfn.XLOOKUP('8. Model Variables'!A11,'4.Annual SAE Indices'!$A$2:$A$23,'4.Annual SAE Indices'!$B$2:$B$23)</f>
        <v>9462.1539293715923</v>
      </c>
      <c r="D11" s="2">
        <f>('6.Econ Transform'!M35)*'7.Wthr Transform'!L59*_xlfn.XLOOKUP('8. Model Variables'!$A11,'4.Annual SAE Indices'!$A$2:$A$23,'4.Annual SAE Indices'!$C$2:$C$23)</f>
        <v>4613.1790684308344</v>
      </c>
      <c r="E11">
        <f>'6.Econ Transform'!M35*'7.Wthr Transform'!D59</f>
        <v>8.9420879306078713E-2</v>
      </c>
      <c r="F11">
        <f>E11*_xlfn.XLOOKUP('8. Model Variables'!$A11,'4.Annual SAE Indices'!$A$2:$A$23,'4.Annual SAE Indices'!$K$2:$K$23)</f>
        <v>90062.149440184221</v>
      </c>
    </row>
    <row r="12" spans="1:6" x14ac:dyDescent="0.35">
      <c r="A12">
        <v>2019</v>
      </c>
      <c r="B12">
        <v>11</v>
      </c>
      <c r="C12" s="2">
        <f>('6.Econ Transform'!M36)*'7.Wthr Transform'!H60*_xlfn.XLOOKUP('8. Model Variables'!A12,'4.Annual SAE Indices'!$A$2:$A$23,'4.Annual SAE Indices'!$B$2:$B$23)</f>
        <v>26847.490967382633</v>
      </c>
      <c r="D12" s="2">
        <f>('6.Econ Transform'!M36)*'7.Wthr Transform'!L60*_xlfn.XLOOKUP('8. Model Variables'!$A12,'4.Annual SAE Indices'!$A$2:$A$23,'4.Annual SAE Indices'!$C$2:$C$23)</f>
        <v>0</v>
      </c>
      <c r="E12">
        <f>'6.Econ Transform'!M36*'7.Wthr Transform'!D60</f>
        <v>8.6212402326220974E-2</v>
      </c>
      <c r="F12">
        <f>E12*_xlfn.XLOOKUP('8. Model Variables'!$A12,'4.Annual SAE Indices'!$A$2:$A$23,'4.Annual SAE Indices'!$K$2:$K$23)</f>
        <v>86830.663287534684</v>
      </c>
    </row>
    <row r="13" spans="1:6" x14ac:dyDescent="0.35">
      <c r="A13">
        <v>2019</v>
      </c>
      <c r="B13">
        <v>12</v>
      </c>
      <c r="C13" s="2">
        <f>('6.Econ Transform'!M37)*'7.Wthr Transform'!H61*_xlfn.XLOOKUP('8. Model Variables'!A13,'4.Annual SAE Indices'!$A$2:$A$23,'4.Annual SAE Indices'!$B$2:$B$23)</f>
        <v>31029.089589560303</v>
      </c>
      <c r="D13" s="2">
        <f>('6.Econ Transform'!M37)*'7.Wthr Transform'!L61*_xlfn.XLOOKUP('8. Model Variables'!$A13,'4.Annual SAE Indices'!$A$2:$A$23,'4.Annual SAE Indices'!$C$2:$C$23)</f>
        <v>0</v>
      </c>
      <c r="E13">
        <f>'6.Econ Transform'!M37*'7.Wthr Transform'!D61</f>
        <v>8.9106489961102306E-2</v>
      </c>
      <c r="F13">
        <f>E13*_xlfn.XLOOKUP('8. Model Variables'!$A13,'4.Annual SAE Indices'!$A$2:$A$23,'4.Annual SAE Indices'!$K$2:$K$23)</f>
        <v>89745.505493162083</v>
      </c>
    </row>
    <row r="14" spans="1:6" x14ac:dyDescent="0.35">
      <c r="A14">
        <f>A2+1</f>
        <v>2020</v>
      </c>
      <c r="B14">
        <f>B2</f>
        <v>1</v>
      </c>
      <c r="C14" s="2">
        <f>('6.Econ Transform'!M38)*'7.Wthr Transform'!H62*_xlfn.XLOOKUP('8. Model Variables'!A14,'4.Annual SAE Indices'!$A$2:$A$23,'4.Annual SAE Indices'!$B$2:$B$23)</f>
        <v>32079.726047186854</v>
      </c>
      <c r="D14" s="2">
        <f>('6.Econ Transform'!M38)*'7.Wthr Transform'!L62*_xlfn.XLOOKUP('8. Model Variables'!$A14,'4.Annual SAE Indices'!$A$2:$A$23,'4.Annual SAE Indices'!$C$2:$C$23)</f>
        <v>0</v>
      </c>
      <c r="E14">
        <f>'6.Econ Transform'!M38*'7.Wthr Transform'!D62</f>
        <v>8.9123963242322427E-2</v>
      </c>
      <c r="F14">
        <f>E14*_xlfn.XLOOKUP('8. Model Variables'!$A14,'4.Annual SAE Indices'!$A$2:$A$23,'4.Annual SAE Indices'!$K$2:$K$23)</f>
        <v>88581.311069380026</v>
      </c>
    </row>
    <row r="15" spans="1:6" x14ac:dyDescent="0.35">
      <c r="A15">
        <f t="shared" ref="A15:A78" si="0">A3+1</f>
        <v>2020</v>
      </c>
      <c r="B15">
        <f t="shared" ref="B15:B78" si="1">B3</f>
        <v>2</v>
      </c>
      <c r="C15" s="2">
        <f>('6.Econ Transform'!M39)*'7.Wthr Transform'!H63*_xlfn.XLOOKUP('8. Model Variables'!A15,'4.Annual SAE Indices'!$A$2:$A$23,'4.Annual SAE Indices'!$B$2:$B$23)</f>
        <v>32884.34729115144</v>
      </c>
      <c r="D15" s="2">
        <f>('6.Econ Transform'!M39)*'7.Wthr Transform'!L63*_xlfn.XLOOKUP('8. Model Variables'!$A15,'4.Annual SAE Indices'!$A$2:$A$23,'4.Annual SAE Indices'!$C$2:$C$23)</f>
        <v>0</v>
      </c>
      <c r="E15">
        <f>'6.Econ Transform'!M39*'7.Wthr Transform'!D63</f>
        <v>8.3387648868456399E-2</v>
      </c>
      <c r="F15">
        <f>E15*_xlfn.XLOOKUP('8. Model Variables'!$A15,'4.Annual SAE Indices'!$A$2:$A$23,'4.Annual SAE Indices'!$K$2:$K$23)</f>
        <v>82879.923592236446</v>
      </c>
    </row>
    <row r="16" spans="1:6" x14ac:dyDescent="0.35">
      <c r="A16">
        <f t="shared" si="0"/>
        <v>2020</v>
      </c>
      <c r="B16">
        <f t="shared" si="1"/>
        <v>3</v>
      </c>
      <c r="C16" s="2">
        <f>('6.Econ Transform'!M40)*'7.Wthr Transform'!H64*_xlfn.XLOOKUP('8. Model Variables'!A16,'4.Annual SAE Indices'!$A$2:$A$23,'4.Annual SAE Indices'!$B$2:$B$23)</f>
        <v>22192.792138887584</v>
      </c>
      <c r="D16" s="2">
        <f>('6.Econ Transform'!M40)*'7.Wthr Transform'!L64*_xlfn.XLOOKUP('8. Model Variables'!$A16,'4.Annual SAE Indices'!$A$2:$A$23,'4.Annual SAE Indices'!$C$2:$C$23)</f>
        <v>0</v>
      </c>
      <c r="E16">
        <f>'6.Econ Transform'!M40*'7.Wthr Transform'!D64</f>
        <v>8.6161905875075342E-2</v>
      </c>
      <c r="F16">
        <f>E16*_xlfn.XLOOKUP('8. Model Variables'!$A16,'4.Annual SAE Indices'!$A$2:$A$23,'4.Annual SAE Indices'!$K$2:$K$23)</f>
        <v>85637.288883786008</v>
      </c>
    </row>
    <row r="17" spans="1:6" x14ac:dyDescent="0.35">
      <c r="A17">
        <f t="shared" si="0"/>
        <v>2020</v>
      </c>
      <c r="B17">
        <f t="shared" si="1"/>
        <v>4</v>
      </c>
      <c r="C17" s="2">
        <f>('6.Econ Transform'!M41)*'7.Wthr Transform'!H65*_xlfn.XLOOKUP('8. Model Variables'!A17,'4.Annual SAE Indices'!$A$2:$A$23,'4.Annual SAE Indices'!$B$2:$B$23)</f>
        <v>15975.421077378927</v>
      </c>
      <c r="D17" s="2">
        <f>('6.Econ Transform'!M41)*'7.Wthr Transform'!L65*_xlfn.XLOOKUP('8. Model Variables'!$A17,'4.Annual SAE Indices'!$A$2:$A$23,'4.Annual SAE Indices'!$C$2:$C$23)</f>
        <v>0</v>
      </c>
      <c r="E17">
        <f>'6.Econ Transform'!M41*'7.Wthr Transform'!D65</f>
        <v>8.0499166820438742E-2</v>
      </c>
      <c r="F17">
        <f>E17*_xlfn.XLOOKUP('8. Model Variables'!$A17,'4.Annual SAE Indices'!$A$2:$A$23,'4.Annual SAE Indices'!$K$2:$K$23)</f>
        <v>80009.028745268181</v>
      </c>
    </row>
    <row r="18" spans="1:6" x14ac:dyDescent="0.35">
      <c r="A18">
        <f t="shared" si="0"/>
        <v>2020</v>
      </c>
      <c r="B18">
        <f t="shared" si="1"/>
        <v>5</v>
      </c>
      <c r="C18" s="2">
        <f>('6.Econ Transform'!M42)*'7.Wthr Transform'!H66*_xlfn.XLOOKUP('8. Model Variables'!A18,'4.Annual SAE Indices'!$A$2:$A$23,'4.Annual SAE Indices'!$B$2:$B$23)</f>
        <v>7807.0678779163081</v>
      </c>
      <c r="D18" s="2">
        <f>('6.Econ Transform'!M42)*'7.Wthr Transform'!L66*_xlfn.XLOOKUP('8. Model Variables'!$A18,'4.Annual SAE Indices'!$A$2:$A$23,'4.Annual SAE Indices'!$C$2:$C$23)</f>
        <v>19500.464918209775</v>
      </c>
      <c r="E18">
        <f>'6.Econ Transform'!M42*'7.Wthr Transform'!D66</f>
        <v>8.0199850093218283E-2</v>
      </c>
      <c r="F18">
        <f>E18*_xlfn.XLOOKUP('8. Model Variables'!$A18,'4.Annual SAE Indices'!$A$2:$A$23,'4.Annual SAE Indices'!$K$2:$K$23)</f>
        <v>79711.534478208996</v>
      </c>
    </row>
    <row r="19" spans="1:6" x14ac:dyDescent="0.35">
      <c r="A19">
        <f t="shared" si="0"/>
        <v>2020</v>
      </c>
      <c r="B19">
        <f t="shared" si="1"/>
        <v>6</v>
      </c>
      <c r="C19" s="2">
        <f>('6.Econ Transform'!M43)*'7.Wthr Transform'!H67*_xlfn.XLOOKUP('8. Model Variables'!A19,'4.Annual SAE Indices'!$A$2:$A$23,'4.Annual SAE Indices'!$B$2:$B$23)</f>
        <v>297.39838614255962</v>
      </c>
      <c r="D19" s="2">
        <f>('6.Econ Transform'!M43)*'7.Wthr Transform'!L67*_xlfn.XLOOKUP('8. Model Variables'!$A19,'4.Annual SAE Indices'!$A$2:$A$23,'4.Annual SAE Indices'!$C$2:$C$23)</f>
        <v>79187.512819696756</v>
      </c>
      <c r="E19">
        <f>'6.Econ Transform'!M43*'7.Wthr Transform'!D67</f>
        <v>7.7940027780550356E-2</v>
      </c>
      <c r="F19">
        <f>E19*_xlfn.XLOOKUP('8. Model Variables'!$A19,'4.Annual SAE Indices'!$A$2:$A$23,'4.Annual SAE Indices'!$K$2:$K$23)</f>
        <v>77465.471624207639</v>
      </c>
    </row>
    <row r="20" spans="1:6" x14ac:dyDescent="0.35">
      <c r="A20">
        <f t="shared" si="0"/>
        <v>2020</v>
      </c>
      <c r="B20">
        <f t="shared" si="1"/>
        <v>7</v>
      </c>
      <c r="C20" s="2">
        <f>('6.Econ Transform'!M44)*'7.Wthr Transform'!H68*_xlfn.XLOOKUP('8. Model Variables'!A20,'4.Annual SAE Indices'!$A$2:$A$23,'4.Annual SAE Indices'!$B$2:$B$23)</f>
        <v>0</v>
      </c>
      <c r="D20" s="2">
        <f>('6.Econ Transform'!M44)*'7.Wthr Transform'!L68*_xlfn.XLOOKUP('8. Model Variables'!$A20,'4.Annual SAE Indices'!$A$2:$A$23,'4.Annual SAE Indices'!$C$2:$C$23)</f>
        <v>175992.20984032075</v>
      </c>
      <c r="E20">
        <f>'6.Econ Transform'!M44*'7.Wthr Transform'!D68</f>
        <v>8.0834519590732803E-2</v>
      </c>
      <c r="F20">
        <f>E20*_xlfn.XLOOKUP('8. Model Variables'!$A20,'4.Annual SAE Indices'!$A$2:$A$23,'4.Annual SAE Indices'!$K$2:$K$23)</f>
        <v>80342.339641492887</v>
      </c>
    </row>
    <row r="21" spans="1:6" x14ac:dyDescent="0.35">
      <c r="A21">
        <f t="shared" si="0"/>
        <v>2020</v>
      </c>
      <c r="B21">
        <f t="shared" si="1"/>
        <v>8</v>
      </c>
      <c r="C21" s="2">
        <f>('6.Econ Transform'!M45)*'7.Wthr Transform'!H69*_xlfn.XLOOKUP('8. Model Variables'!A21,'4.Annual SAE Indices'!$A$2:$A$23,'4.Annual SAE Indices'!$B$2:$B$23)</f>
        <v>0</v>
      </c>
      <c r="D21" s="2">
        <f>('6.Econ Transform'!M45)*'7.Wthr Transform'!L69*_xlfn.XLOOKUP('8. Model Variables'!$A21,'4.Annual SAE Indices'!$A$2:$A$23,'4.Annual SAE Indices'!$C$2:$C$23)</f>
        <v>103434.71289445805</v>
      </c>
      <c r="E21">
        <f>'6.Econ Transform'!M45*'7.Wthr Transform'!D69</f>
        <v>8.1092448889005742E-2</v>
      </c>
      <c r="F21">
        <f>E21*_xlfn.XLOOKUP('8. Model Variables'!$A21,'4.Annual SAE Indices'!$A$2:$A$23,'4.Annual SAE Indices'!$K$2:$K$23)</f>
        <v>80598.698476681806</v>
      </c>
    </row>
    <row r="22" spans="1:6" x14ac:dyDescent="0.35">
      <c r="A22">
        <f t="shared" si="0"/>
        <v>2020</v>
      </c>
      <c r="B22">
        <f t="shared" si="1"/>
        <v>9</v>
      </c>
      <c r="C22" s="2">
        <f>('6.Econ Transform'!M46)*'7.Wthr Transform'!H70*_xlfn.XLOOKUP('8. Model Variables'!A22,'4.Annual SAE Indices'!$A$2:$A$23,'4.Annual SAE Indices'!$B$2:$B$23)</f>
        <v>1437.6339842483735</v>
      </c>
      <c r="D22" s="2">
        <f>('6.Econ Transform'!M46)*'7.Wthr Transform'!L70*_xlfn.XLOOKUP('8. Model Variables'!$A22,'4.Annual SAE Indices'!$A$2:$A$23,'4.Annual SAE Indices'!$C$2:$C$23)</f>
        <v>27470.996046161665</v>
      </c>
      <c r="E22">
        <f>'6.Econ Transform'!M46*'7.Wthr Transform'!D70</f>
        <v>7.9758669728343612E-2</v>
      </c>
      <c r="F22">
        <f>E22*_xlfn.XLOOKUP('8. Model Variables'!$A22,'4.Annual SAE Indices'!$A$2:$A$23,'4.Annual SAE Indices'!$K$2:$K$23)</f>
        <v>79273.040343557368</v>
      </c>
    </row>
    <row r="23" spans="1:6" x14ac:dyDescent="0.35">
      <c r="A23">
        <f t="shared" si="0"/>
        <v>2020</v>
      </c>
      <c r="B23">
        <f t="shared" si="1"/>
        <v>10</v>
      </c>
      <c r="C23" s="2">
        <f>('6.Econ Transform'!M47)*'7.Wthr Transform'!H71*_xlfn.XLOOKUP('8. Model Variables'!A23,'4.Annual SAE Indices'!$A$2:$A$23,'4.Annual SAE Indices'!$B$2:$B$23)</f>
        <v>10583.987134051027</v>
      </c>
      <c r="D23" s="2">
        <f>('6.Econ Transform'!M47)*'7.Wthr Transform'!L71*_xlfn.XLOOKUP('8. Model Variables'!$A23,'4.Annual SAE Indices'!$A$2:$A$23,'4.Annual SAE Indices'!$C$2:$C$23)</f>
        <v>0</v>
      </c>
      <c r="E23">
        <f>'6.Econ Transform'!M47*'7.Wthr Transform'!D71</f>
        <v>8.3738064299051923E-2</v>
      </c>
      <c r="F23">
        <f>E23*_xlfn.XLOOKUP('8. Model Variables'!$A23,'4.Annual SAE Indices'!$A$2:$A$23,'4.Annual SAE Indices'!$K$2:$K$23)</f>
        <v>83228.205436219258</v>
      </c>
    </row>
    <row r="24" spans="1:6" x14ac:dyDescent="0.35">
      <c r="A24">
        <f t="shared" si="0"/>
        <v>2020</v>
      </c>
      <c r="B24">
        <f t="shared" si="1"/>
        <v>11</v>
      </c>
      <c r="C24" s="2">
        <f>('6.Econ Transform'!M48)*'7.Wthr Transform'!H72*_xlfn.XLOOKUP('8. Model Variables'!A24,'4.Annual SAE Indices'!$A$2:$A$23,'4.Annual SAE Indices'!$B$2:$B$23)</f>
        <v>14782.580639279402</v>
      </c>
      <c r="D24" s="2">
        <f>('6.Econ Transform'!M48)*'7.Wthr Transform'!L72*_xlfn.XLOOKUP('8. Model Variables'!$A24,'4.Annual SAE Indices'!$A$2:$A$23,'4.Annual SAE Indices'!$C$2:$C$23)</f>
        <v>0</v>
      </c>
      <c r="E24">
        <f>'6.Econ Transform'!M48*'7.Wthr Transform'!D72</f>
        <v>8.2311167842640628E-2</v>
      </c>
      <c r="F24">
        <f>E24*_xlfn.XLOOKUP('8. Model Variables'!$A24,'4.Annual SAE Indices'!$A$2:$A$23,'4.Annual SAE Indices'!$K$2:$K$23)</f>
        <v>81809.996973861038</v>
      </c>
    </row>
    <row r="25" spans="1:6" x14ac:dyDescent="0.35">
      <c r="A25">
        <f t="shared" si="0"/>
        <v>2020</v>
      </c>
      <c r="B25">
        <f t="shared" si="1"/>
        <v>12</v>
      </c>
      <c r="C25" s="2">
        <f>('6.Econ Transform'!M49)*'7.Wthr Transform'!H73*_xlfn.XLOOKUP('8. Model Variables'!A25,'4.Annual SAE Indices'!$A$2:$A$23,'4.Annual SAE Indices'!$B$2:$B$23)</f>
        <v>28505.753817700959</v>
      </c>
      <c r="D25" s="2">
        <f>('6.Econ Transform'!M49)*'7.Wthr Transform'!L73*_xlfn.XLOOKUP('8. Model Variables'!$A25,'4.Annual SAE Indices'!$A$2:$A$23,'4.Annual SAE Indices'!$C$2:$C$23)</f>
        <v>0</v>
      </c>
      <c r="E25">
        <f>'6.Econ Transform'!M49*'7.Wthr Transform'!D73</f>
        <v>8.5456850301992543E-2</v>
      </c>
      <c r="F25">
        <f>E25*_xlfn.XLOOKUP('8. Model Variables'!$A25,'4.Annual SAE Indices'!$A$2:$A$23,'4.Annual SAE Indices'!$K$2:$K$23)</f>
        <v>84936.526207078772</v>
      </c>
    </row>
    <row r="26" spans="1:6" x14ac:dyDescent="0.35">
      <c r="A26">
        <f t="shared" si="0"/>
        <v>2021</v>
      </c>
      <c r="B26">
        <f t="shared" si="1"/>
        <v>1</v>
      </c>
      <c r="C26" s="2">
        <f>('6.Econ Transform'!M50)*'7.Wthr Transform'!H74*_xlfn.XLOOKUP('8. Model Variables'!A26,'4.Annual SAE Indices'!$A$2:$A$23,'4.Annual SAE Indices'!$B$2:$B$23)</f>
        <v>32790.692724944129</v>
      </c>
      <c r="D26" s="2">
        <f>('6.Econ Transform'!M50)*'7.Wthr Transform'!L74*_xlfn.XLOOKUP('8. Model Variables'!$A26,'4.Annual SAE Indices'!$A$2:$A$23,'4.Annual SAE Indices'!$C$2:$C$23)</f>
        <v>0</v>
      </c>
      <c r="E26">
        <f>'6.Econ Transform'!M50*'7.Wthr Transform'!D74</f>
        <v>8.5858826728409457E-2</v>
      </c>
      <c r="F26">
        <f>E26*_xlfn.XLOOKUP('8. Model Variables'!$A26,'4.Annual SAE Indices'!$A$2:$A$23,'4.Annual SAE Indices'!$K$2:$K$23)</f>
        <v>84404.960529557735</v>
      </c>
    </row>
    <row r="27" spans="1:6" x14ac:dyDescent="0.35">
      <c r="A27">
        <f t="shared" si="0"/>
        <v>2021</v>
      </c>
      <c r="B27">
        <f t="shared" si="1"/>
        <v>2</v>
      </c>
      <c r="C27" s="2">
        <f>('6.Econ Transform'!M51)*'7.Wthr Transform'!H75*_xlfn.XLOOKUP('8. Model Variables'!A27,'4.Annual SAE Indices'!$A$2:$A$23,'4.Annual SAE Indices'!$B$2:$B$23)</f>
        <v>34242.551428145525</v>
      </c>
      <c r="D27" s="2">
        <f>('6.Econ Transform'!M51)*'7.Wthr Transform'!L75*_xlfn.XLOOKUP('8. Model Variables'!$A27,'4.Annual SAE Indices'!$A$2:$A$23,'4.Annual SAE Indices'!$C$2:$C$23)</f>
        <v>0</v>
      </c>
      <c r="E27">
        <f>'6.Econ Transform'!M51*'7.Wthr Transform'!D75</f>
        <v>7.7912983104180794E-2</v>
      </c>
      <c r="F27">
        <f>E27*_xlfn.XLOOKUP('8. Model Variables'!$A27,'4.Annual SAE Indices'!$A$2:$A$23,'4.Annual SAE Indices'!$K$2:$K$23)</f>
        <v>76593.665604709386</v>
      </c>
    </row>
    <row r="28" spans="1:6" x14ac:dyDescent="0.35">
      <c r="A28">
        <f t="shared" si="0"/>
        <v>2021</v>
      </c>
      <c r="B28">
        <f t="shared" si="1"/>
        <v>3</v>
      </c>
      <c r="C28" s="2">
        <f>('6.Econ Transform'!M52)*'7.Wthr Transform'!H76*_xlfn.XLOOKUP('8. Model Variables'!A28,'4.Annual SAE Indices'!$A$2:$A$23,'4.Annual SAE Indices'!$B$2:$B$23)</f>
        <v>22445.173654914193</v>
      </c>
      <c r="D28" s="2">
        <f>('6.Econ Transform'!M52)*'7.Wthr Transform'!L76*_xlfn.XLOOKUP('8. Model Variables'!$A28,'4.Annual SAE Indices'!$A$2:$A$23,'4.Annual SAE Indices'!$C$2:$C$23)</f>
        <v>0</v>
      </c>
      <c r="E28">
        <f>'6.Econ Transform'!M52*'7.Wthr Transform'!D76</f>
        <v>8.7732122826556611E-2</v>
      </c>
      <c r="F28">
        <f>E28*_xlfn.XLOOKUP('8. Model Variables'!$A28,'4.Annual SAE Indices'!$A$2:$A$23,'4.Annual SAE Indices'!$K$2:$K$23)</f>
        <v>86246.535697180734</v>
      </c>
    </row>
    <row r="29" spans="1:6" x14ac:dyDescent="0.35">
      <c r="A29">
        <f t="shared" si="0"/>
        <v>2021</v>
      </c>
      <c r="B29">
        <f t="shared" si="1"/>
        <v>4</v>
      </c>
      <c r="C29" s="2">
        <f>('6.Econ Transform'!M53)*'7.Wthr Transform'!H77*_xlfn.XLOOKUP('8. Model Variables'!A29,'4.Annual SAE Indices'!$A$2:$A$23,'4.Annual SAE Indices'!$B$2:$B$23)</f>
        <v>13282.109516561726</v>
      </c>
      <c r="D29" s="2">
        <f>('6.Econ Transform'!M53)*'7.Wthr Transform'!L77*_xlfn.XLOOKUP('8. Model Variables'!$A29,'4.Annual SAE Indices'!$A$2:$A$23,'4.Annual SAE Indices'!$C$2:$C$23)</f>
        <v>0</v>
      </c>
      <c r="E29">
        <f>'6.Econ Transform'!M53*'7.Wthr Transform'!D77</f>
        <v>8.6315867180190353E-2</v>
      </c>
      <c r="F29">
        <f>E29*_xlfn.XLOOKUP('8. Model Variables'!$A29,'4.Annual SAE Indices'!$A$2:$A$23,'4.Annual SAE Indices'!$K$2:$K$23)</f>
        <v>84854.261815900769</v>
      </c>
    </row>
    <row r="30" spans="1:6" x14ac:dyDescent="0.35">
      <c r="A30">
        <f t="shared" si="0"/>
        <v>2021</v>
      </c>
      <c r="B30">
        <f t="shared" si="1"/>
        <v>5</v>
      </c>
      <c r="C30" s="2">
        <f>('6.Econ Transform'!M54)*'7.Wthr Transform'!H78*_xlfn.XLOOKUP('8. Model Variables'!A30,'4.Annual SAE Indices'!$A$2:$A$23,'4.Annual SAE Indices'!$B$2:$B$23)</f>
        <v>6279.599083916245</v>
      </c>
      <c r="D30" s="2">
        <f>('6.Econ Transform'!M54)*'7.Wthr Transform'!L78*_xlfn.XLOOKUP('8. Model Variables'!$A30,'4.Annual SAE Indices'!$A$2:$A$23,'4.Annual SAE Indices'!$C$2:$C$23)</f>
        <v>25478.383311772915</v>
      </c>
      <c r="E30">
        <f>'6.Econ Transform'!M54*'7.Wthr Transform'!D78</f>
        <v>9.0643799445349157E-2</v>
      </c>
      <c r="F30">
        <f>E30*_xlfn.XLOOKUP('8. Model Variables'!$A30,'4.Annual SAE Indices'!$A$2:$A$23,'4.Annual SAE Indices'!$K$2:$K$23)</f>
        <v>89108.908262105411</v>
      </c>
    </row>
    <row r="31" spans="1:6" x14ac:dyDescent="0.35">
      <c r="A31">
        <f t="shared" si="0"/>
        <v>2021</v>
      </c>
      <c r="B31">
        <f t="shared" si="1"/>
        <v>6</v>
      </c>
      <c r="C31" s="2">
        <f>('6.Econ Transform'!M55)*'7.Wthr Transform'!H79*_xlfn.XLOOKUP('8. Model Variables'!A31,'4.Annual SAE Indices'!$A$2:$A$23,'4.Annual SAE Indices'!$B$2:$B$23)</f>
        <v>15.993749655918455</v>
      </c>
      <c r="D31" s="2">
        <f>('6.Econ Transform'!M55)*'7.Wthr Transform'!L79*_xlfn.XLOOKUP('8. Model Variables'!$A31,'4.Annual SAE Indices'!$A$2:$A$23,'4.Annual SAE Indices'!$C$2:$C$23)</f>
        <v>113361.72754538957</v>
      </c>
      <c r="E31">
        <f>'6.Econ Transform'!M55*'7.Wthr Transform'!D79</f>
        <v>8.9053979837273242E-2</v>
      </c>
      <c r="F31">
        <f>E31*_xlfn.XLOOKUP('8. Model Variables'!$A31,'4.Annual SAE Indices'!$A$2:$A$23,'4.Annual SAE Indices'!$K$2:$K$23)</f>
        <v>87546.009415452951</v>
      </c>
    </row>
    <row r="32" spans="1:6" x14ac:dyDescent="0.35">
      <c r="A32">
        <f t="shared" si="0"/>
        <v>2021</v>
      </c>
      <c r="B32">
        <f t="shared" si="1"/>
        <v>7</v>
      </c>
      <c r="C32" s="2">
        <f>('6.Econ Transform'!M56)*'7.Wthr Transform'!H80*_xlfn.XLOOKUP('8. Model Variables'!A32,'4.Annual SAE Indices'!$A$2:$A$23,'4.Annual SAE Indices'!$B$2:$B$23)</f>
        <v>0</v>
      </c>
      <c r="D32" s="2">
        <f>('6.Econ Transform'!M56)*'7.Wthr Transform'!L80*_xlfn.XLOOKUP('8. Model Variables'!$A32,'4.Annual SAE Indices'!$A$2:$A$23,'4.Annual SAE Indices'!$C$2:$C$23)</f>
        <v>100510.31045433592</v>
      </c>
      <c r="E32">
        <f>'6.Econ Transform'!M56*'7.Wthr Transform'!D80</f>
        <v>9.3399799675799769E-2</v>
      </c>
      <c r="F32">
        <f>E32*_xlfn.XLOOKUP('8. Model Variables'!$A32,'4.Annual SAE Indices'!$A$2:$A$23,'4.Annual SAE Indices'!$K$2:$K$23)</f>
        <v>91818.240540852537</v>
      </c>
    </row>
    <row r="33" spans="1:6" x14ac:dyDescent="0.35">
      <c r="A33">
        <f t="shared" si="0"/>
        <v>2021</v>
      </c>
      <c r="B33">
        <f t="shared" si="1"/>
        <v>8</v>
      </c>
      <c r="C33" s="2">
        <f>('6.Econ Transform'!M57)*'7.Wthr Transform'!H81*_xlfn.XLOOKUP('8. Model Variables'!A33,'4.Annual SAE Indices'!$A$2:$A$23,'4.Annual SAE Indices'!$B$2:$B$23)</f>
        <v>0</v>
      </c>
      <c r="D33" s="2">
        <f>('6.Econ Transform'!M57)*'7.Wthr Transform'!L81*_xlfn.XLOOKUP('8. Model Variables'!$A33,'4.Annual SAE Indices'!$A$2:$A$23,'4.Annual SAE Indices'!$C$2:$C$23)</f>
        <v>170754.67655865374</v>
      </c>
      <c r="E33">
        <f>'6.Econ Transform'!M57*'7.Wthr Transform'!D81</f>
        <v>9.4775903517512999E-2</v>
      </c>
      <c r="F33">
        <f>E33*_xlfn.XLOOKUP('8. Model Variables'!$A33,'4.Annual SAE Indices'!$A$2:$A$23,'4.Annual SAE Indices'!$K$2:$K$23)</f>
        <v>93171.042516726098</v>
      </c>
    </row>
    <row r="34" spans="1:6" x14ac:dyDescent="0.35">
      <c r="A34">
        <f t="shared" si="0"/>
        <v>2021</v>
      </c>
      <c r="B34">
        <f t="shared" si="1"/>
        <v>9</v>
      </c>
      <c r="C34" s="2">
        <f>('6.Econ Transform'!M58)*'7.Wthr Transform'!H82*_xlfn.XLOOKUP('8. Model Variables'!A34,'4.Annual SAE Indices'!$A$2:$A$23,'4.Annual SAE Indices'!$B$2:$B$23)</f>
        <v>510.05595690995233</v>
      </c>
      <c r="D34" s="2">
        <f>('6.Econ Transform'!M58)*'7.Wthr Transform'!L82*_xlfn.XLOOKUP('8. Model Variables'!$A34,'4.Annual SAE Indices'!$A$2:$A$23,'4.Annual SAE Indices'!$C$2:$C$23)</f>
        <v>23736.467060089813</v>
      </c>
      <c r="E34">
        <f>'6.Econ Transform'!M58*'7.Wthr Transform'!D82</f>
        <v>9.2208327887288111E-2</v>
      </c>
      <c r="F34">
        <f>E34*_xlfn.XLOOKUP('8. Model Variables'!$A34,'4.Annual SAE Indices'!$A$2:$A$23,'4.Annual SAE Indices'!$K$2:$K$23)</f>
        <v>90646.944203441351</v>
      </c>
    </row>
    <row r="35" spans="1:6" x14ac:dyDescent="0.35">
      <c r="A35">
        <f t="shared" si="0"/>
        <v>2021</v>
      </c>
      <c r="B35">
        <f t="shared" si="1"/>
        <v>10</v>
      </c>
      <c r="C35" s="2">
        <f>('6.Econ Transform'!M59)*'7.Wthr Transform'!H83*_xlfn.XLOOKUP('8. Model Variables'!A35,'4.Annual SAE Indices'!$A$2:$A$23,'4.Annual SAE Indices'!$B$2:$B$23)</f>
        <v>5673.7068570620959</v>
      </c>
      <c r="D35" s="2">
        <f>('6.Econ Transform'!M59)*'7.Wthr Transform'!L83*_xlfn.XLOOKUP('8. Model Variables'!$A35,'4.Annual SAE Indices'!$A$2:$A$23,'4.Annual SAE Indices'!$C$2:$C$23)</f>
        <v>5345.9817490216374</v>
      </c>
      <c r="E35">
        <f>'6.Econ Transform'!M59*'7.Wthr Transform'!D83</f>
        <v>9.5787929401737082E-2</v>
      </c>
      <c r="F35">
        <f>E35*_xlfn.XLOOKUP('8. Model Variables'!$A35,'4.Annual SAE Indices'!$A$2:$A$23,'4.Annual SAE Indices'!$K$2:$K$23)</f>
        <v>94165.931546400665</v>
      </c>
    </row>
    <row r="36" spans="1:6" x14ac:dyDescent="0.35">
      <c r="A36">
        <f t="shared" si="0"/>
        <v>2021</v>
      </c>
      <c r="B36">
        <f t="shared" si="1"/>
        <v>11</v>
      </c>
      <c r="C36" s="2">
        <f>('6.Econ Transform'!M60)*'7.Wthr Transform'!H84*_xlfn.XLOOKUP('8. Model Variables'!A36,'4.Annual SAE Indices'!$A$2:$A$23,'4.Annual SAE Indices'!$B$2:$B$23)</f>
        <v>21693.379183366735</v>
      </c>
      <c r="D36" s="2">
        <f>('6.Econ Transform'!M60)*'7.Wthr Transform'!L84*_xlfn.XLOOKUP('8. Model Variables'!$A36,'4.Annual SAE Indices'!$A$2:$A$23,'4.Annual SAE Indices'!$C$2:$C$23)</f>
        <v>0</v>
      </c>
      <c r="E36">
        <f>'6.Econ Transform'!M60*'7.Wthr Transform'!D84</f>
        <v>9.318762199998705E-2</v>
      </c>
      <c r="F36">
        <f>E36*_xlfn.XLOOKUP('8. Model Variables'!$A36,'4.Annual SAE Indices'!$A$2:$A$23,'4.Annual SAE Indices'!$K$2:$K$23)</f>
        <v>91609.655715801578</v>
      </c>
    </row>
    <row r="37" spans="1:6" x14ac:dyDescent="0.35">
      <c r="A37">
        <f t="shared" si="0"/>
        <v>2021</v>
      </c>
      <c r="B37">
        <f t="shared" si="1"/>
        <v>12</v>
      </c>
      <c r="C37" s="2">
        <f>('6.Econ Transform'!M61)*'7.Wthr Transform'!H85*_xlfn.XLOOKUP('8. Model Variables'!A37,'4.Annual SAE Indices'!$A$2:$A$23,'4.Annual SAE Indices'!$B$2:$B$23)</f>
        <v>28108.026830771218</v>
      </c>
      <c r="D37" s="2">
        <f>('6.Econ Transform'!M61)*'7.Wthr Transform'!L85*_xlfn.XLOOKUP('8. Model Variables'!$A37,'4.Annual SAE Indices'!$A$2:$A$23,'4.Annual SAE Indices'!$C$2:$C$23)</f>
        <v>0</v>
      </c>
      <c r="E37">
        <f>'6.Econ Transform'!M61*'7.Wthr Transform'!D85</f>
        <v>9.5864708270554003E-2</v>
      </c>
      <c r="F37">
        <f>E37*_xlfn.XLOOKUP('8. Model Variables'!$A37,'4.Annual SAE Indices'!$A$2:$A$23,'4.Annual SAE Indices'!$K$2:$K$23)</f>
        <v>94241.410301922166</v>
      </c>
    </row>
    <row r="38" spans="1:6" x14ac:dyDescent="0.35">
      <c r="A38">
        <f t="shared" si="0"/>
        <v>2022</v>
      </c>
      <c r="B38">
        <f t="shared" si="1"/>
        <v>1</v>
      </c>
      <c r="C38" s="2">
        <f>('6.Econ Transform'!M62)*'7.Wthr Transform'!H86*_xlfn.XLOOKUP('8. Model Variables'!A38,'4.Annual SAE Indices'!$A$2:$A$23,'4.Annual SAE Indices'!$B$2:$B$23)</f>
        <v>47510.899100042123</v>
      </c>
      <c r="D38" s="2">
        <f>('6.Econ Transform'!M62)*'7.Wthr Transform'!L86*_xlfn.XLOOKUP('8. Model Variables'!$A38,'4.Annual SAE Indices'!$A$2:$A$23,'4.Annual SAE Indices'!$C$2:$C$23)</f>
        <v>0</v>
      </c>
      <c r="E38">
        <f>'6.Econ Transform'!M62*'7.Wthr Transform'!D86</f>
        <v>9.5433343956225311E-2</v>
      </c>
      <c r="F38">
        <f>E38*_xlfn.XLOOKUP('8. Model Variables'!$A38,'4.Annual SAE Indices'!$A$2:$A$23,'4.Annual SAE Indices'!$K$2:$K$23)</f>
        <v>92268.786714943562</v>
      </c>
    </row>
    <row r="39" spans="1:6" x14ac:dyDescent="0.35">
      <c r="A39">
        <f t="shared" si="0"/>
        <v>2022</v>
      </c>
      <c r="B39">
        <f t="shared" si="1"/>
        <v>2</v>
      </c>
      <c r="C39" s="2">
        <f>('6.Econ Transform'!M63)*'7.Wthr Transform'!H87*_xlfn.XLOOKUP('8. Model Variables'!A39,'4.Annual SAE Indices'!$A$2:$A$23,'4.Annual SAE Indices'!$B$2:$B$23)</f>
        <v>35224.860427640306</v>
      </c>
      <c r="D39" s="2">
        <f>('6.Econ Transform'!M63)*'7.Wthr Transform'!L87*_xlfn.XLOOKUP('8. Model Variables'!$A39,'4.Annual SAE Indices'!$A$2:$A$23,'4.Annual SAE Indices'!$C$2:$C$23)</f>
        <v>0</v>
      </c>
      <c r="E39">
        <f>'6.Econ Transform'!M63*'7.Wthr Transform'!D87</f>
        <v>8.5806257397452582E-2</v>
      </c>
      <c r="F39">
        <f>E39*_xlfn.XLOOKUP('8. Model Variables'!$A39,'4.Annual SAE Indices'!$A$2:$A$23,'4.Annual SAE Indices'!$K$2:$K$23)</f>
        <v>82960.933091107974</v>
      </c>
    </row>
    <row r="40" spans="1:6" x14ac:dyDescent="0.35">
      <c r="A40">
        <f t="shared" si="0"/>
        <v>2022</v>
      </c>
      <c r="B40">
        <f t="shared" si="1"/>
        <v>3</v>
      </c>
      <c r="C40" s="2">
        <f>('6.Econ Transform'!M64)*'7.Wthr Transform'!H88*_xlfn.XLOOKUP('8. Model Variables'!A40,'4.Annual SAE Indices'!$A$2:$A$23,'4.Annual SAE Indices'!$B$2:$B$23)</f>
        <v>28418.025974790347</v>
      </c>
      <c r="D40" s="2">
        <f>('6.Econ Transform'!M64)*'7.Wthr Transform'!L88*_xlfn.XLOOKUP('8. Model Variables'!$A40,'4.Annual SAE Indices'!$A$2:$A$23,'4.Annual SAE Indices'!$C$2:$C$23)</f>
        <v>0</v>
      </c>
      <c r="E40">
        <f>'6.Econ Transform'!M64*'7.Wthr Transform'!D88</f>
        <v>9.5931484788187471E-2</v>
      </c>
      <c r="F40">
        <f>E40*_xlfn.XLOOKUP('8. Model Variables'!$A40,'4.Annual SAE Indices'!$A$2:$A$23,'4.Annual SAE Indices'!$K$2:$K$23)</f>
        <v>92750.409261874374</v>
      </c>
    </row>
    <row r="41" spans="1:6" x14ac:dyDescent="0.35">
      <c r="A41">
        <f t="shared" si="0"/>
        <v>2022</v>
      </c>
      <c r="B41">
        <f t="shared" si="1"/>
        <v>4</v>
      </c>
      <c r="C41" s="2">
        <f>('6.Econ Transform'!M65)*'7.Wthr Transform'!H89*_xlfn.XLOOKUP('8. Model Variables'!A41,'4.Annual SAE Indices'!$A$2:$A$23,'4.Annual SAE Indices'!$B$2:$B$23)</f>
        <v>16692.855196464683</v>
      </c>
      <c r="D41" s="2">
        <f>('6.Econ Transform'!M65)*'7.Wthr Transform'!L89*_xlfn.XLOOKUP('8. Model Variables'!$A41,'4.Annual SAE Indices'!$A$2:$A$23,'4.Annual SAE Indices'!$C$2:$C$23)</f>
        <v>0</v>
      </c>
      <c r="E41">
        <f>'6.Econ Transform'!M65*'7.Wthr Transform'!D89</f>
        <v>9.3736328117149936E-2</v>
      </c>
      <c r="F41">
        <f>E41*_xlfn.XLOOKUP('8. Model Variables'!$A41,'4.Annual SAE Indices'!$A$2:$A$23,'4.Annual SAE Indices'!$K$2:$K$23)</f>
        <v>90628.04369980465</v>
      </c>
    </row>
    <row r="42" spans="1:6" x14ac:dyDescent="0.35">
      <c r="A42">
        <f t="shared" si="0"/>
        <v>2022</v>
      </c>
      <c r="B42">
        <f t="shared" si="1"/>
        <v>5</v>
      </c>
      <c r="C42" s="2">
        <f>('6.Econ Transform'!M66)*'7.Wthr Transform'!H90*_xlfn.XLOOKUP('8. Model Variables'!A42,'4.Annual SAE Indices'!$A$2:$A$23,'4.Annual SAE Indices'!$B$2:$B$23)</f>
        <v>3749.5089463014378</v>
      </c>
      <c r="D42" s="2">
        <f>('6.Econ Transform'!M66)*'7.Wthr Transform'!L90*_xlfn.XLOOKUP('8. Model Variables'!$A42,'4.Annual SAE Indices'!$A$2:$A$23,'4.Annual SAE Indices'!$C$2:$C$23)</f>
        <v>34188.256083738466</v>
      </c>
      <c r="E42">
        <f>'6.Econ Transform'!M66*'7.Wthr Transform'!D90</f>
        <v>9.7787980568830382E-2</v>
      </c>
      <c r="F42">
        <f>E42*_xlfn.XLOOKUP('8. Model Variables'!$A42,'4.Annual SAE Indices'!$A$2:$A$23,'4.Annual SAE Indices'!$K$2:$K$23)</f>
        <v>94545.343884514295</v>
      </c>
    </row>
    <row r="43" spans="1:6" x14ac:dyDescent="0.35">
      <c r="A43">
        <f t="shared" si="0"/>
        <v>2022</v>
      </c>
      <c r="B43">
        <f t="shared" si="1"/>
        <v>6</v>
      </c>
      <c r="C43" s="2">
        <f>('6.Econ Transform'!M67)*'7.Wthr Transform'!H91*_xlfn.XLOOKUP('8. Model Variables'!A43,'4.Annual SAE Indices'!$A$2:$A$23,'4.Annual SAE Indices'!$B$2:$B$23)</f>
        <v>57.237561933292</v>
      </c>
      <c r="D43" s="2">
        <f>('6.Econ Transform'!M67)*'7.Wthr Transform'!L91*_xlfn.XLOOKUP('8. Model Variables'!$A43,'4.Annual SAE Indices'!$A$2:$A$23,'4.Annual SAE Indices'!$C$2:$C$23)</f>
        <v>63442.449641788022</v>
      </c>
      <c r="E43">
        <f>'6.Econ Transform'!M67*'7.Wthr Transform'!D91</f>
        <v>9.4834649616686514E-2</v>
      </c>
      <c r="F43">
        <f>E43*_xlfn.XLOOKUP('8. Model Variables'!$A43,'4.Annual SAE Indices'!$A$2:$A$23,'4.Annual SAE Indices'!$K$2:$K$23)</f>
        <v>91689.945001635395</v>
      </c>
    </row>
    <row r="44" spans="1:6" x14ac:dyDescent="0.35">
      <c r="A44">
        <f t="shared" si="0"/>
        <v>2022</v>
      </c>
      <c r="B44">
        <f t="shared" si="1"/>
        <v>7</v>
      </c>
      <c r="C44" s="2">
        <f>('6.Econ Transform'!M68)*'7.Wthr Transform'!H92*_xlfn.XLOOKUP('8. Model Variables'!A44,'4.Annual SAE Indices'!$A$2:$A$23,'4.Annual SAE Indices'!$B$2:$B$23)</f>
        <v>0</v>
      </c>
      <c r="D44" s="2">
        <f>('6.Econ Transform'!M68)*'7.Wthr Transform'!L92*_xlfn.XLOOKUP('8. Model Variables'!$A44,'4.Annual SAE Indices'!$A$2:$A$23,'4.Annual SAE Indices'!$C$2:$C$23)</f>
        <v>143621.63093767266</v>
      </c>
      <c r="E44">
        <f>'6.Econ Transform'!M68*'7.Wthr Transform'!D92</f>
        <v>9.8203288709512115E-2</v>
      </c>
      <c r="F44">
        <f>E44*_xlfn.XLOOKUP('8. Model Variables'!$A44,'4.Annual SAE Indices'!$A$2:$A$23,'4.Annual SAE Indices'!$K$2:$K$23)</f>
        <v>94946.880461406327</v>
      </c>
    </row>
    <row r="45" spans="1:6" x14ac:dyDescent="0.35">
      <c r="A45">
        <f t="shared" si="0"/>
        <v>2022</v>
      </c>
      <c r="B45">
        <f t="shared" si="1"/>
        <v>8</v>
      </c>
      <c r="C45" s="2">
        <f>('6.Econ Transform'!M69)*'7.Wthr Transform'!H93*_xlfn.XLOOKUP('8. Model Variables'!A45,'4.Annual SAE Indices'!$A$2:$A$23,'4.Annual SAE Indices'!$B$2:$B$23)</f>
        <v>0</v>
      </c>
      <c r="D45" s="2">
        <f>('6.Econ Transform'!M69)*'7.Wthr Transform'!L93*_xlfn.XLOOKUP('8. Model Variables'!$A45,'4.Annual SAE Indices'!$A$2:$A$23,'4.Annual SAE Indices'!$C$2:$C$23)</f>
        <v>139623.84379805948</v>
      </c>
      <c r="E45">
        <f>'6.Econ Transform'!M69*'7.Wthr Transform'!D93</f>
        <v>9.8410433144278206E-2</v>
      </c>
      <c r="F45">
        <f>E45*_xlfn.XLOOKUP('8. Model Variables'!$A45,'4.Annual SAE Indices'!$A$2:$A$23,'4.Annual SAE Indices'!$K$2:$K$23)</f>
        <v>95147.156013726781</v>
      </c>
    </row>
    <row r="46" spans="1:6" x14ac:dyDescent="0.35">
      <c r="A46">
        <f t="shared" si="0"/>
        <v>2022</v>
      </c>
      <c r="B46">
        <f t="shared" si="1"/>
        <v>9</v>
      </c>
      <c r="C46" s="2">
        <f>('6.Econ Transform'!M70)*'7.Wthr Transform'!H94*_xlfn.XLOOKUP('8. Model Variables'!A46,'4.Annual SAE Indices'!$A$2:$A$23,'4.Annual SAE Indices'!$B$2:$B$23)</f>
        <v>1476.047168448873</v>
      </c>
      <c r="D46" s="2">
        <f>('6.Econ Transform'!M70)*'7.Wthr Transform'!L94*_xlfn.XLOOKUP('8. Model Variables'!$A46,'4.Annual SAE Indices'!$A$2:$A$23,'4.Annual SAE Indices'!$C$2:$C$23)</f>
        <v>49907.130240951141</v>
      </c>
      <c r="E46">
        <f>'6.Econ Transform'!M70*'7.Wthr Transform'!D94</f>
        <v>9.5137916865325481E-2</v>
      </c>
      <c r="F46">
        <f>E46*_xlfn.XLOOKUP('8. Model Variables'!$A46,'4.Annual SAE Indices'!$A$2:$A$23,'4.Annual SAE Indices'!$K$2:$K$23)</f>
        <v>91983.155947854902</v>
      </c>
    </row>
    <row r="47" spans="1:6" x14ac:dyDescent="0.35">
      <c r="A47">
        <f t="shared" si="0"/>
        <v>2022</v>
      </c>
      <c r="B47">
        <f t="shared" si="1"/>
        <v>10</v>
      </c>
      <c r="C47" s="2">
        <f>('6.Econ Transform'!M71)*'7.Wthr Transform'!H95*_xlfn.XLOOKUP('8. Model Variables'!A47,'4.Annual SAE Indices'!$A$2:$A$23,'4.Annual SAE Indices'!$B$2:$B$23)</f>
        <v>10156.350798682524</v>
      </c>
      <c r="D47" s="2">
        <f>('6.Econ Transform'!M71)*'7.Wthr Transform'!L95*_xlfn.XLOOKUP('8. Model Variables'!$A47,'4.Annual SAE Indices'!$A$2:$A$23,'4.Annual SAE Indices'!$C$2:$C$23)</f>
        <v>149.71687809067851</v>
      </c>
      <c r="E47">
        <f>'6.Econ Transform'!M71*'7.Wthr Transform'!D95</f>
        <v>9.8207911485082552E-2</v>
      </c>
      <c r="F47">
        <f>E47*_xlfn.XLOOKUP('8. Model Variables'!$A47,'4.Annual SAE Indices'!$A$2:$A$23,'4.Annual SAE Indices'!$K$2:$K$23)</f>
        <v>94951.349946341652</v>
      </c>
    </row>
    <row r="48" spans="1:6" x14ac:dyDescent="0.35">
      <c r="A48">
        <f t="shared" si="0"/>
        <v>2022</v>
      </c>
      <c r="B48">
        <f t="shared" si="1"/>
        <v>11</v>
      </c>
      <c r="C48" s="2">
        <f>('6.Econ Transform'!M72)*'7.Wthr Transform'!H96*_xlfn.XLOOKUP('8. Model Variables'!A48,'4.Annual SAE Indices'!$A$2:$A$23,'4.Annual SAE Indices'!$B$2:$B$23)</f>
        <v>19779.402304201765</v>
      </c>
      <c r="D48" s="2">
        <f>('6.Econ Transform'!M72)*'7.Wthr Transform'!L96*_xlfn.XLOOKUP('8. Model Variables'!$A48,'4.Annual SAE Indices'!$A$2:$A$23,'4.Annual SAE Indices'!$C$2:$C$23)</f>
        <v>897.3748099929021</v>
      </c>
      <c r="E48">
        <f>'6.Econ Transform'!M72*'7.Wthr Transform'!D96</f>
        <v>9.4941895396840531E-2</v>
      </c>
      <c r="F48">
        <f>E48*_xlfn.XLOOKUP('8. Model Variables'!$A48,'4.Annual SAE Indices'!$A$2:$A$23,'4.Annual SAE Indices'!$K$2:$K$23)</f>
        <v>91793.634525704125</v>
      </c>
    </row>
    <row r="49" spans="1:6" x14ac:dyDescent="0.35">
      <c r="A49">
        <f t="shared" si="0"/>
        <v>2022</v>
      </c>
      <c r="B49">
        <f t="shared" si="1"/>
        <v>12</v>
      </c>
      <c r="C49" s="2">
        <f>('6.Econ Transform'!M73)*'7.Wthr Transform'!H97*_xlfn.XLOOKUP('8. Model Variables'!A49,'4.Annual SAE Indices'!$A$2:$A$23,'4.Annual SAE Indices'!$B$2:$B$23)</f>
        <v>32807.361378821231</v>
      </c>
      <c r="D49" s="2">
        <f>('6.Econ Transform'!M73)*'7.Wthr Transform'!L97*_xlfn.XLOOKUP('8. Model Variables'!$A49,'4.Annual SAE Indices'!$A$2:$A$23,'4.Annual SAE Indices'!$C$2:$C$23)</f>
        <v>0</v>
      </c>
      <c r="E49">
        <f>'6.Econ Transform'!M73*'7.Wthr Transform'!D97</f>
        <v>9.9022620168392916E-2</v>
      </c>
      <c r="F49">
        <f>E49*_xlfn.XLOOKUP('8. Model Variables'!$A49,'4.Annual SAE Indices'!$A$2:$A$23,'4.Annual SAE Indices'!$K$2:$K$23)</f>
        <v>95739.042995949741</v>
      </c>
    </row>
    <row r="50" spans="1:6" x14ac:dyDescent="0.35">
      <c r="A50">
        <f t="shared" si="0"/>
        <v>2023</v>
      </c>
      <c r="B50">
        <f t="shared" si="1"/>
        <v>1</v>
      </c>
      <c r="C50" s="2">
        <f>('6.Econ Transform'!M74)*'7.Wthr Transform'!H98*_xlfn.XLOOKUP('8. Model Variables'!A50,'4.Annual SAE Indices'!$A$2:$A$23,'4.Annual SAE Indices'!$B$2:$B$23)</f>
        <v>33392.338245502702</v>
      </c>
      <c r="D50" s="2">
        <f>('6.Econ Transform'!M74)*'7.Wthr Transform'!L98*_xlfn.XLOOKUP('8. Model Variables'!$A50,'4.Annual SAE Indices'!$A$2:$A$23,'4.Annual SAE Indices'!$C$2:$C$23)</f>
        <v>0</v>
      </c>
      <c r="E50">
        <f>'6.Econ Transform'!M74*'7.Wthr Transform'!D98</f>
        <v>9.993852694730114E-2</v>
      </c>
      <c r="F50">
        <f>E50*_xlfn.XLOOKUP('8. Model Variables'!$A50,'4.Annual SAE Indices'!$A$2:$A$23,'4.Annual SAE Indices'!$K$2:$K$23)</f>
        <v>95217.337116133305</v>
      </c>
    </row>
    <row r="51" spans="1:6" x14ac:dyDescent="0.35">
      <c r="A51">
        <f t="shared" si="0"/>
        <v>2023</v>
      </c>
      <c r="B51">
        <f t="shared" si="1"/>
        <v>2</v>
      </c>
      <c r="C51" s="2">
        <f>('6.Econ Transform'!M75)*'7.Wthr Transform'!H99*_xlfn.XLOOKUP('8. Model Variables'!A51,'4.Annual SAE Indices'!$A$2:$A$23,'4.Annual SAE Indices'!$B$2:$B$23)</f>
        <v>31454.980953725444</v>
      </c>
      <c r="D51" s="2">
        <f>('6.Econ Transform'!M75)*'7.Wthr Transform'!L99*_xlfn.XLOOKUP('8. Model Variables'!$A51,'4.Annual SAE Indices'!$A$2:$A$23,'4.Annual SAE Indices'!$C$2:$C$23)</f>
        <v>0</v>
      </c>
      <c r="E51">
        <f>'6.Econ Transform'!M75*'7.Wthr Transform'!D99</f>
        <v>9.1094249572334973E-2</v>
      </c>
      <c r="F51">
        <f>E51*_xlfn.XLOOKUP('8. Model Variables'!$A51,'4.Annual SAE Indices'!$A$2:$A$23,'4.Annual SAE Indices'!$K$2:$K$23)</f>
        <v>86790.871707004262</v>
      </c>
    </row>
    <row r="52" spans="1:6" x14ac:dyDescent="0.35">
      <c r="A52">
        <f t="shared" si="0"/>
        <v>2023</v>
      </c>
      <c r="B52">
        <f t="shared" si="1"/>
        <v>3</v>
      </c>
      <c r="C52" s="2">
        <f>('6.Econ Transform'!M76)*'7.Wthr Transform'!H100*_xlfn.XLOOKUP('8. Model Variables'!A52,'4.Annual SAE Indices'!$A$2:$A$23,'4.Annual SAE Indices'!$B$2:$B$23)</f>
        <v>30233.923180475889</v>
      </c>
      <c r="D52" s="2">
        <f>('6.Econ Transform'!M76)*'7.Wthr Transform'!L100*_xlfn.XLOOKUP('8. Model Variables'!$A52,'4.Annual SAE Indices'!$A$2:$A$23,'4.Annual SAE Indices'!$C$2:$C$23)</f>
        <v>0</v>
      </c>
      <c r="E52">
        <f>'6.Econ Transform'!M76*'7.Wthr Transform'!D100</f>
        <v>0.10164290114764185</v>
      </c>
      <c r="F52">
        <f>E52*_xlfn.XLOOKUP('8. Model Variables'!$A52,'4.Annual SAE Indices'!$A$2:$A$23,'4.Annual SAE Indices'!$K$2:$K$23)</f>
        <v>96841.19507925355</v>
      </c>
    </row>
    <row r="53" spans="1:6" x14ac:dyDescent="0.35">
      <c r="A53">
        <f t="shared" si="0"/>
        <v>2023</v>
      </c>
      <c r="B53">
        <f t="shared" si="1"/>
        <v>4</v>
      </c>
      <c r="C53" s="2">
        <f>('6.Econ Transform'!M77)*'7.Wthr Transform'!H101*_xlfn.XLOOKUP('8. Model Variables'!A53,'4.Annual SAE Indices'!$A$2:$A$23,'4.Annual SAE Indices'!$B$2:$B$23)</f>
        <v>13993.84446305245</v>
      </c>
      <c r="D53" s="2">
        <f>('6.Econ Transform'!M77)*'7.Wthr Transform'!L101*_xlfn.XLOOKUP('8. Model Variables'!$A53,'4.Annual SAE Indices'!$A$2:$A$23,'4.Annual SAE Indices'!$C$2:$C$23)</f>
        <v>7350.3856475315524</v>
      </c>
      <c r="E53">
        <f>'6.Econ Transform'!M77*'7.Wthr Transform'!D101</f>
        <v>9.9125101352465175E-2</v>
      </c>
      <c r="F53">
        <f>E53*_xlfn.XLOOKUP('8. Model Variables'!$A53,'4.Annual SAE Indices'!$A$2:$A$23,'4.Annual SAE Indices'!$K$2:$K$23)</f>
        <v>94442.338510007874</v>
      </c>
    </row>
    <row r="54" spans="1:6" x14ac:dyDescent="0.35">
      <c r="A54">
        <f t="shared" si="0"/>
        <v>2023</v>
      </c>
      <c r="B54">
        <f t="shared" si="1"/>
        <v>5</v>
      </c>
      <c r="C54" s="2">
        <f>('6.Econ Transform'!M78)*'7.Wthr Transform'!H102*_xlfn.XLOOKUP('8. Model Variables'!A54,'4.Annual SAE Indices'!$A$2:$A$23,'4.Annual SAE Indices'!$B$2:$B$23)</f>
        <v>5899.0687548427013</v>
      </c>
      <c r="D54" s="2">
        <f>('6.Econ Transform'!M78)*'7.Wthr Transform'!L102*_xlfn.XLOOKUP('8. Model Variables'!$A54,'4.Annual SAE Indices'!$A$2:$A$23,'4.Annual SAE Indices'!$C$2:$C$23)</f>
        <v>15548.734787703073</v>
      </c>
      <c r="E54">
        <f>'6.Econ Transform'!M78*'7.Wthr Transform'!D102</f>
        <v>0.10321347864897468</v>
      </c>
      <c r="F54">
        <f>E54*_xlfn.XLOOKUP('8. Model Variables'!$A54,'4.Annual SAE Indices'!$A$2:$A$23,'4.Annual SAE Indices'!$K$2:$K$23)</f>
        <v>98337.577025029866</v>
      </c>
    </row>
    <row r="55" spans="1:6" x14ac:dyDescent="0.35">
      <c r="A55">
        <f t="shared" si="0"/>
        <v>2023</v>
      </c>
      <c r="B55">
        <f t="shared" si="1"/>
        <v>6</v>
      </c>
      <c r="C55" s="2">
        <f>('6.Econ Transform'!M79)*'7.Wthr Transform'!H103*_xlfn.XLOOKUP('8. Model Variables'!A55,'4.Annual SAE Indices'!$A$2:$A$23,'4.Annual SAE Indices'!$B$2:$B$23)</f>
        <v>0</v>
      </c>
      <c r="D55" s="2">
        <f>('6.Econ Transform'!M79)*'7.Wthr Transform'!L103*_xlfn.XLOOKUP('8. Model Variables'!$A55,'4.Annual SAE Indices'!$A$2:$A$23,'4.Annual SAE Indices'!$C$2:$C$23)</f>
        <v>61007.861064207791</v>
      </c>
      <c r="E55">
        <f>'6.Econ Transform'!M79*'7.Wthr Transform'!D103</f>
        <v>9.9234781838322475E-2</v>
      </c>
      <c r="F55">
        <f>E55*_xlfn.XLOOKUP('8. Model Variables'!$A55,'4.Annual SAE Indices'!$A$2:$A$23,'4.Annual SAE Indices'!$K$2:$K$23)</f>
        <v>94546.837586749753</v>
      </c>
    </row>
    <row r="56" spans="1:6" x14ac:dyDescent="0.35">
      <c r="A56">
        <f t="shared" si="0"/>
        <v>2023</v>
      </c>
      <c r="B56">
        <f t="shared" si="1"/>
        <v>7</v>
      </c>
      <c r="C56" s="2">
        <f>('6.Econ Transform'!M80)*'7.Wthr Transform'!H104*_xlfn.XLOOKUP('8. Model Variables'!A56,'4.Annual SAE Indices'!$A$2:$A$23,'4.Annual SAE Indices'!$B$2:$B$23)</f>
        <v>0</v>
      </c>
      <c r="D56" s="2">
        <f>('6.Econ Transform'!M80)*'7.Wthr Transform'!L104*_xlfn.XLOOKUP('8. Model Variables'!$A56,'4.Annual SAE Indices'!$A$2:$A$23,'4.Annual SAE Indices'!$C$2:$C$23)</f>
        <v>132156.76652083974</v>
      </c>
      <c r="E56">
        <f>'6.Econ Transform'!M80*'7.Wthr Transform'!D104</f>
        <v>0.10187148556311117</v>
      </c>
      <c r="F56">
        <f>E56*_xlfn.XLOOKUP('8. Model Variables'!$A56,'4.Annual SAE Indices'!$A$2:$A$23,'4.Annual SAE Indices'!$K$2:$K$23)</f>
        <v>97058.980952350452</v>
      </c>
    </row>
    <row r="57" spans="1:6" x14ac:dyDescent="0.35">
      <c r="A57">
        <f t="shared" si="0"/>
        <v>2023</v>
      </c>
      <c r="B57">
        <f t="shared" si="1"/>
        <v>8</v>
      </c>
      <c r="C57" s="2">
        <f>('6.Econ Transform'!M81)*'7.Wthr Transform'!H105*_xlfn.XLOOKUP('8. Model Variables'!A57,'4.Annual SAE Indices'!$A$2:$A$23,'4.Annual SAE Indices'!$B$2:$B$23)</f>
        <v>0</v>
      </c>
      <c r="D57" s="2">
        <f>('6.Econ Transform'!M81)*'7.Wthr Transform'!L105*_xlfn.XLOOKUP('8. Model Variables'!$A57,'4.Annual SAE Indices'!$A$2:$A$23,'4.Annual SAE Indices'!$C$2:$C$23)</f>
        <v>72518.791725796647</v>
      </c>
      <c r="E57">
        <f>'6.Econ Transform'!M81*'7.Wthr Transform'!D105</f>
        <v>0.10120010784366985</v>
      </c>
      <c r="F57">
        <f>E57*_xlfn.XLOOKUP('8. Model Variables'!$A57,'4.Annual SAE Indices'!$A$2:$A$23,'4.Annual SAE Indices'!$K$2:$K$23)</f>
        <v>96419.319746637324</v>
      </c>
    </row>
    <row r="58" spans="1:6" x14ac:dyDescent="0.35">
      <c r="A58">
        <f t="shared" si="0"/>
        <v>2023</v>
      </c>
      <c r="B58">
        <f t="shared" si="1"/>
        <v>9</v>
      </c>
      <c r="C58" s="2">
        <f>('6.Econ Transform'!M82)*'7.Wthr Transform'!H106*_xlfn.XLOOKUP('8. Model Variables'!A58,'4.Annual SAE Indices'!$A$2:$A$23,'4.Annual SAE Indices'!$B$2:$B$23)</f>
        <v>346.23629182875499</v>
      </c>
      <c r="D58" s="2">
        <f>('6.Econ Transform'!M82)*'7.Wthr Transform'!L106*_xlfn.XLOOKUP('8. Model Variables'!$A58,'4.Annual SAE Indices'!$A$2:$A$23,'4.Annual SAE Indices'!$C$2:$C$23)</f>
        <v>48516.359066236968</v>
      </c>
      <c r="E58">
        <f>'6.Econ Transform'!M82*'7.Wthr Transform'!D106</f>
        <v>9.8666386292346711E-2</v>
      </c>
      <c r="F58">
        <f>E58*_xlfn.XLOOKUP('8. Model Variables'!$A58,'4.Annual SAE Indices'!$A$2:$A$23,'4.Annual SAE Indices'!$K$2:$K$23)</f>
        <v>94005.293579952238</v>
      </c>
    </row>
    <row r="59" spans="1:6" x14ac:dyDescent="0.35">
      <c r="A59">
        <f t="shared" si="0"/>
        <v>2023</v>
      </c>
      <c r="B59">
        <f t="shared" si="1"/>
        <v>10</v>
      </c>
      <c r="C59" s="2">
        <f>('6.Econ Transform'!M83)*'7.Wthr Transform'!H107*_xlfn.XLOOKUP('8. Model Variables'!A59,'4.Annual SAE Indices'!$A$2:$A$23,'4.Annual SAE Indices'!$B$2:$B$23)</f>
        <v>8479.1744785704122</v>
      </c>
      <c r="D59" s="2">
        <f>('6.Econ Transform'!M83)*'7.Wthr Transform'!L107*_xlfn.XLOOKUP('8. Model Variables'!$A59,'4.Annual SAE Indices'!$A$2:$A$23,'4.Annual SAE Indices'!$C$2:$C$23)</f>
        <v>22581.685926416121</v>
      </c>
      <c r="E59">
        <f>'6.Econ Transform'!M83*'7.Wthr Transform'!D107</f>
        <v>0.10270833445047783</v>
      </c>
      <c r="F59">
        <f>E59*_xlfn.XLOOKUP('8. Model Variables'!$A59,'4.Annual SAE Indices'!$A$2:$A$23,'4.Annual SAE Indices'!$K$2:$K$23)</f>
        <v>97856.296312678605</v>
      </c>
    </row>
    <row r="60" spans="1:6" x14ac:dyDescent="0.35">
      <c r="A60">
        <f t="shared" si="0"/>
        <v>2023</v>
      </c>
      <c r="B60">
        <f t="shared" si="1"/>
        <v>11</v>
      </c>
      <c r="C60" s="2">
        <f>('6.Econ Transform'!M84)*'7.Wthr Transform'!H108*_xlfn.XLOOKUP('8. Model Variables'!A60,'4.Annual SAE Indices'!$A$2:$A$23,'4.Annual SAE Indices'!$B$2:$B$23)</f>
        <v>23364.378848102337</v>
      </c>
      <c r="D60" s="2">
        <f>('6.Econ Transform'!M84)*'7.Wthr Transform'!L108*_xlfn.XLOOKUP('8. Model Variables'!$A60,'4.Annual SAE Indices'!$A$2:$A$23,'4.Annual SAE Indices'!$C$2:$C$23)</f>
        <v>0</v>
      </c>
      <c r="E60">
        <f>'6.Econ Transform'!M84*'7.Wthr Transform'!D108</f>
        <v>0.10012193368911045</v>
      </c>
      <c r="F60">
        <f>E60*_xlfn.XLOOKUP('8. Model Variables'!$A60,'4.Annual SAE Indices'!$A$2:$A$23,'4.Annual SAE Indices'!$K$2:$K$23)</f>
        <v>95392.079551284842</v>
      </c>
    </row>
    <row r="61" spans="1:6" x14ac:dyDescent="0.35">
      <c r="A61">
        <f t="shared" si="0"/>
        <v>2023</v>
      </c>
      <c r="B61">
        <f t="shared" si="1"/>
        <v>12</v>
      </c>
      <c r="C61" s="2">
        <f>('6.Econ Transform'!M85)*'7.Wthr Transform'!H109*_xlfn.XLOOKUP('8. Model Variables'!A61,'4.Annual SAE Indices'!$A$2:$A$23,'4.Annual SAE Indices'!$B$2:$B$23)</f>
        <v>26742.454719498113</v>
      </c>
      <c r="D61" s="2">
        <f>('6.Econ Transform'!M85)*'7.Wthr Transform'!L109*_xlfn.XLOOKUP('8. Model Variables'!$A61,'4.Annual SAE Indices'!$A$2:$A$23,'4.Annual SAE Indices'!$C$2:$C$23)</f>
        <v>0</v>
      </c>
      <c r="E61">
        <f>'6.Econ Transform'!M85*'7.Wthr Transform'!D109</f>
        <v>0.10323516547734561</v>
      </c>
      <c r="F61">
        <f>E61*_xlfn.XLOOKUP('8. Model Variables'!$A61,'4.Annual SAE Indices'!$A$2:$A$23,'4.Annual SAE Indices'!$K$2:$K$23)</f>
        <v>98358.23934726986</v>
      </c>
    </row>
    <row r="62" spans="1:6" x14ac:dyDescent="0.35">
      <c r="A62">
        <f t="shared" si="0"/>
        <v>2024</v>
      </c>
      <c r="B62">
        <f t="shared" si="1"/>
        <v>1</v>
      </c>
      <c r="C62" s="2">
        <f>('6.Econ Transform'!M86)*'7.Wthr Transform'!H110*_xlfn.XLOOKUP('8. Model Variables'!A62,'4.Annual SAE Indices'!$A$2:$A$23,'4.Annual SAE Indices'!$B$2:$B$23)</f>
        <v>36661.741324618866</v>
      </c>
      <c r="D62" s="2">
        <f>('6.Econ Transform'!M86)*'7.Wthr Transform'!L110*_xlfn.XLOOKUP('8. Model Variables'!$A62,'4.Annual SAE Indices'!$A$2:$A$23,'4.Annual SAE Indices'!$C$2:$C$23)</f>
        <v>0</v>
      </c>
      <c r="E62">
        <f>'6.Econ Transform'!M86*'7.Wthr Transform'!D110</f>
        <v>0.10301090351790047</v>
      </c>
      <c r="F62">
        <f>E62*_xlfn.XLOOKUP('8. Model Variables'!$A62,'4.Annual SAE Indices'!$A$2:$A$23,'4.Annual SAE Indices'!$K$2:$K$23)</f>
        <v>97022.241564684475</v>
      </c>
    </row>
    <row r="63" spans="1:6" x14ac:dyDescent="0.35">
      <c r="A63">
        <f t="shared" si="0"/>
        <v>2024</v>
      </c>
      <c r="B63">
        <f t="shared" si="1"/>
        <v>2</v>
      </c>
      <c r="C63" s="2">
        <f>('6.Econ Transform'!M87)*'7.Wthr Transform'!H111*_xlfn.XLOOKUP('8. Model Variables'!A63,'4.Annual SAE Indices'!$A$2:$A$23,'4.Annual SAE Indices'!$B$2:$B$23)</f>
        <v>29698.851758585308</v>
      </c>
      <c r="D63" s="2">
        <f>('6.Econ Transform'!M87)*'7.Wthr Transform'!L111*_xlfn.XLOOKUP('8. Model Variables'!$A63,'4.Annual SAE Indices'!$A$2:$A$23,'4.Annual SAE Indices'!$C$2:$C$23)</f>
        <v>0</v>
      </c>
      <c r="E63">
        <f>'6.Econ Transform'!M87*'7.Wthr Transform'!D111</f>
        <v>9.6155155235622208E-2</v>
      </c>
      <c r="F63">
        <f>E63*_xlfn.XLOOKUP('8. Model Variables'!$A63,'4.Annual SAE Indices'!$A$2:$A$23,'4.Annual SAE Indices'!$K$2:$K$23)</f>
        <v>90565.060400029543</v>
      </c>
    </row>
    <row r="64" spans="1:6" x14ac:dyDescent="0.35">
      <c r="A64">
        <f t="shared" si="0"/>
        <v>2024</v>
      </c>
      <c r="B64">
        <f t="shared" si="1"/>
        <v>3</v>
      </c>
      <c r="C64" s="2">
        <f>('6.Econ Transform'!M88)*'7.Wthr Transform'!H112*_xlfn.XLOOKUP('8. Model Variables'!A64,'4.Annual SAE Indices'!$A$2:$A$23,'4.Annual SAE Indices'!$B$2:$B$23)</f>
        <v>24000.179699276036</v>
      </c>
      <c r="D64" s="2">
        <f>('6.Econ Transform'!M88)*'7.Wthr Transform'!L112*_xlfn.XLOOKUP('8. Model Variables'!$A64,'4.Annual SAE Indices'!$A$2:$A$23,'4.Annual SAE Indices'!$C$2:$C$23)</f>
        <v>0</v>
      </c>
      <c r="E64">
        <f>'6.Econ Transform'!M88*'7.Wthr Transform'!D112</f>
        <v>0.10183906174038512</v>
      </c>
      <c r="F64">
        <f>E64*_xlfn.XLOOKUP('8. Model Variables'!$A64,'4.Annual SAE Indices'!$A$2:$A$23,'4.Annual SAE Indices'!$K$2:$K$23)</f>
        <v>95918.526209018979</v>
      </c>
    </row>
    <row r="65" spans="1:6" x14ac:dyDescent="0.35">
      <c r="A65">
        <f t="shared" si="0"/>
        <v>2024</v>
      </c>
      <c r="B65">
        <f t="shared" si="1"/>
        <v>4</v>
      </c>
      <c r="C65" s="2">
        <f>('6.Econ Transform'!M89)*'7.Wthr Transform'!H113*_xlfn.XLOOKUP('8. Model Variables'!A65,'4.Annual SAE Indices'!$A$2:$A$23,'4.Annual SAE Indices'!$B$2:$B$23)</f>
        <v>13318.950653580232</v>
      </c>
      <c r="D65" s="2">
        <f>('6.Econ Transform'!M89)*'7.Wthr Transform'!L113*_xlfn.XLOOKUP('8. Model Variables'!$A65,'4.Annual SAE Indices'!$A$2:$A$23,'4.Annual SAE Indices'!$C$2:$C$23)</f>
        <v>0</v>
      </c>
      <c r="E65">
        <f>'6.Econ Transform'!M89*'7.Wthr Transform'!D113</f>
        <v>9.7634766814614818E-2</v>
      </c>
      <c r="F65">
        <f>E65*_xlfn.XLOOKUP('8. Model Variables'!$A65,'4.Annual SAE Indices'!$A$2:$A$23,'4.Annual SAE Indices'!$K$2:$K$23)</f>
        <v>91958.652992040734</v>
      </c>
    </row>
    <row r="66" spans="1:6" x14ac:dyDescent="0.35">
      <c r="A66">
        <f t="shared" si="0"/>
        <v>2024</v>
      </c>
      <c r="B66">
        <f t="shared" si="1"/>
        <v>5</v>
      </c>
      <c r="C66" s="2">
        <f>('6.Econ Transform'!M90)*'7.Wthr Transform'!H114*_xlfn.XLOOKUP('8. Model Variables'!A66,'4.Annual SAE Indices'!$A$2:$A$23,'4.Annual SAE Indices'!$B$2:$B$23)</f>
        <v>1106.9852546838774</v>
      </c>
      <c r="D66" s="2">
        <f>('6.Econ Transform'!M90)*'7.Wthr Transform'!L114*_xlfn.XLOOKUP('8. Model Variables'!$A66,'4.Annual SAE Indices'!$A$2:$A$23,'4.Annual SAE Indices'!$C$2:$C$23)</f>
        <v>21037.018292723187</v>
      </c>
      <c r="E66">
        <f>'6.Econ Transform'!M90*'7.Wthr Transform'!D114</f>
        <v>9.9937105135022977E-2</v>
      </c>
      <c r="F66">
        <f>E66*_xlfn.XLOOKUP('8. Model Variables'!$A66,'4.Annual SAE Indices'!$A$2:$A$23,'4.Annual SAE Indices'!$K$2:$K$23)</f>
        <v>94127.142123363155</v>
      </c>
    </row>
    <row r="67" spans="1:6" x14ac:dyDescent="0.35">
      <c r="A67">
        <f t="shared" si="0"/>
        <v>2024</v>
      </c>
      <c r="B67">
        <f t="shared" si="1"/>
        <v>6</v>
      </c>
      <c r="C67" s="2">
        <f>('6.Econ Transform'!M91)*'7.Wthr Transform'!H115*_xlfn.XLOOKUP('8. Model Variables'!A67,'4.Annual SAE Indices'!$A$2:$A$23,'4.Annual SAE Indices'!$B$2:$B$23)</f>
        <v>119.7786656372194</v>
      </c>
      <c r="D67" s="2">
        <f>('6.Econ Transform'!M91)*'7.Wthr Transform'!L115*_xlfn.XLOOKUP('8. Model Variables'!$A67,'4.Annual SAE Indices'!$A$2:$A$23,'4.Annual SAE Indices'!$C$2:$C$23)</f>
        <v>82856.589803113005</v>
      </c>
      <c r="E67">
        <f>'6.Econ Transform'!M91*'7.Wthr Transform'!D115</f>
        <v>9.5925793363011033E-2</v>
      </c>
      <c r="F67">
        <f>E67*_xlfn.XLOOKUP('8. Model Variables'!$A67,'4.Annual SAE Indices'!$A$2:$A$23,'4.Annual SAE Indices'!$K$2:$K$23)</f>
        <v>90349.03275392369</v>
      </c>
    </row>
    <row r="68" spans="1:6" x14ac:dyDescent="0.35">
      <c r="A68">
        <f t="shared" si="0"/>
        <v>2024</v>
      </c>
      <c r="B68">
        <f t="shared" si="1"/>
        <v>7</v>
      </c>
      <c r="C68" s="2">
        <f>('6.Econ Transform'!M92)*'7.Wthr Transform'!H116*_xlfn.XLOOKUP('8. Model Variables'!A68,'4.Annual SAE Indices'!$A$2:$A$23,'4.Annual SAE Indices'!$B$2:$B$23)</f>
        <v>0</v>
      </c>
      <c r="D68" s="2">
        <f>('6.Econ Transform'!M92)*'7.Wthr Transform'!L116*_xlfn.XLOOKUP('8. Model Variables'!$A68,'4.Annual SAE Indices'!$A$2:$A$23,'4.Annual SAE Indices'!$C$2:$C$23)</f>
        <v>140047.67950611986</v>
      </c>
      <c r="E68">
        <f>'6.Econ Transform'!M92*'7.Wthr Transform'!D116</f>
        <v>9.8307519305142588E-2</v>
      </c>
      <c r="F68">
        <f>E68*_xlfn.XLOOKUP('8. Model Variables'!$A68,'4.Annual SAE Indices'!$A$2:$A$23,'4.Annual SAE Indices'!$K$2:$K$23)</f>
        <v>92592.294212728462</v>
      </c>
    </row>
    <row r="69" spans="1:6" x14ac:dyDescent="0.35">
      <c r="A69">
        <f t="shared" si="0"/>
        <v>2024</v>
      </c>
      <c r="B69">
        <f t="shared" si="1"/>
        <v>8</v>
      </c>
      <c r="C69" s="2">
        <f>('6.Econ Transform'!M93)*'7.Wthr Transform'!H117*_xlfn.XLOOKUP('8. Model Variables'!A69,'4.Annual SAE Indices'!$A$2:$A$23,'4.Annual SAE Indices'!$B$2:$B$23)</f>
        <v>9.8170507180692717</v>
      </c>
      <c r="D69" s="2">
        <f>('6.Econ Transform'!M93)*'7.Wthr Transform'!L117*_xlfn.XLOOKUP('8. Model Variables'!$A69,'4.Annual SAE Indices'!$A$2:$A$23,'4.Annual SAE Indices'!$C$2:$C$23)</f>
        <v>99379.318096315881</v>
      </c>
      <c r="E69">
        <f>'6.Econ Transform'!M93*'7.Wthr Transform'!D117</f>
        <v>9.7489680927004094E-2</v>
      </c>
      <c r="F69">
        <f>E69*_xlfn.XLOOKUP('8. Model Variables'!$A69,'4.Annual SAE Indices'!$A$2:$A$23,'4.Annual SAE Indices'!$K$2:$K$23)</f>
        <v>91822.001845854567</v>
      </c>
    </row>
    <row r="70" spans="1:6" x14ac:dyDescent="0.35">
      <c r="A70">
        <f t="shared" si="0"/>
        <v>2024</v>
      </c>
      <c r="B70">
        <f t="shared" si="1"/>
        <v>9</v>
      </c>
      <c r="C70" s="2">
        <f>('6.Econ Transform'!M94)*'7.Wthr Transform'!H118*_xlfn.XLOOKUP('8. Model Variables'!A70,'4.Annual SAE Indices'!$A$2:$A$23,'4.Annual SAE Indices'!$B$2:$B$23)</f>
        <v>326.6971616455325</v>
      </c>
      <c r="D70" s="2">
        <f>('6.Econ Transform'!M94)*'7.Wthr Transform'!L118*_xlfn.XLOOKUP('8. Model Variables'!$A70,'4.Annual SAE Indices'!$A$2:$A$23,'4.Annual SAE Indices'!$C$2:$C$23)</f>
        <v>42861.300136501057</v>
      </c>
      <c r="E70">
        <f>'6.Econ Transform'!M94*'7.Wthr Transform'!D118</f>
        <v>9.4189781888831411E-2</v>
      </c>
      <c r="F70">
        <f>E70*_xlfn.XLOOKUP('8. Model Variables'!$A70,'4.Annual SAE Indices'!$A$2:$A$23,'4.Annual SAE Indices'!$K$2:$K$23)</f>
        <v>88713.946380978217</v>
      </c>
    </row>
    <row r="71" spans="1:6" x14ac:dyDescent="0.35">
      <c r="A71">
        <f t="shared" si="0"/>
        <v>2024</v>
      </c>
      <c r="B71">
        <f t="shared" si="1"/>
        <v>10</v>
      </c>
      <c r="C71" s="2">
        <f>('6.Econ Transform'!M95)*'7.Wthr Transform'!H119*_xlfn.XLOOKUP('8. Model Variables'!A71,'4.Annual SAE Indices'!$A$2:$A$23,'4.Annual SAE Indices'!$B$2:$B$23)</f>
        <v>7756.065419512709</v>
      </c>
      <c r="D71" s="2">
        <f>('6.Econ Transform'!M95)*'7.Wthr Transform'!L119*_xlfn.XLOOKUP('8. Model Variables'!$A71,'4.Annual SAE Indices'!$A$2:$A$23,'4.Annual SAE Indices'!$C$2:$C$23)</f>
        <v>2922.0514714852429</v>
      </c>
      <c r="E71">
        <f>'6.Econ Transform'!M95*'7.Wthr Transform'!D119</f>
        <v>9.7169167577206839E-2</v>
      </c>
      <c r="F71">
        <f>E71*_xlfn.XLOOKUP('8. Model Variables'!$A71,'4.Annual SAE Indices'!$A$2:$A$23,'4.Annual SAE Indices'!$K$2:$K$23)</f>
        <v>91520.121922596416</v>
      </c>
    </row>
    <row r="72" spans="1:6" x14ac:dyDescent="0.35">
      <c r="A72">
        <f t="shared" si="0"/>
        <v>2024</v>
      </c>
      <c r="B72">
        <f t="shared" si="1"/>
        <v>11</v>
      </c>
      <c r="C72" s="2">
        <f>('6.Econ Transform'!M96)*'7.Wthr Transform'!H120*_xlfn.XLOOKUP('8. Model Variables'!A72,'4.Annual SAE Indices'!$A$2:$A$23,'4.Annual SAE Indices'!$B$2:$B$23)</f>
        <v>17482.596518774131</v>
      </c>
      <c r="D72" s="2">
        <f>('6.Econ Transform'!M96)*'7.Wthr Transform'!L120*_xlfn.XLOOKUP('8. Model Variables'!$A72,'4.Annual SAE Indices'!$A$2:$A$23,'4.Annual SAE Indices'!$C$2:$C$23)</f>
        <v>1681.1160112571811</v>
      </c>
      <c r="E72">
        <f>'6.Econ Transform'!M96*'7.Wthr Transform'!D120</f>
        <v>9.3879541640497638E-2</v>
      </c>
      <c r="F72">
        <f>E72*_xlfn.XLOOKUP('8. Model Variables'!$A72,'4.Annual SAE Indices'!$A$2:$A$23,'4.Annual SAE Indices'!$K$2:$K$23)</f>
        <v>88421.74232015571</v>
      </c>
    </row>
    <row r="73" spans="1:6" x14ac:dyDescent="0.35">
      <c r="A73">
        <f t="shared" si="0"/>
        <v>2024</v>
      </c>
      <c r="B73">
        <f t="shared" si="1"/>
        <v>12</v>
      </c>
      <c r="C73" s="2">
        <f>('6.Econ Transform'!M97)*'7.Wthr Transform'!H121*_xlfn.XLOOKUP('8. Model Variables'!A73,'4.Annual SAE Indices'!$A$2:$A$23,'4.Annual SAE Indices'!$B$2:$B$23)</f>
        <v>31589.535994703103</v>
      </c>
      <c r="D73" s="2">
        <f>('6.Econ Transform'!M97)*'7.Wthr Transform'!L121*_xlfn.XLOOKUP('8. Model Variables'!$A73,'4.Annual SAE Indices'!$A$2:$A$23,'4.Annual SAE Indices'!$C$2:$C$23)</f>
        <v>0</v>
      </c>
      <c r="E73">
        <f>'6.Econ Transform'!M97*'7.Wthr Transform'!D121</f>
        <v>9.7222494193273043E-2</v>
      </c>
      <c r="F73">
        <f>E73*_xlfn.XLOOKUP('8. Model Variables'!$A73,'4.Annual SAE Indices'!$A$2:$A$23,'4.Annual SAE Indices'!$K$2:$K$23)</f>
        <v>91570.348332123089</v>
      </c>
    </row>
    <row r="74" spans="1:6" x14ac:dyDescent="0.35">
      <c r="A74">
        <f t="shared" si="0"/>
        <v>2025</v>
      </c>
      <c r="B74">
        <f t="shared" si="1"/>
        <v>1</v>
      </c>
      <c r="C74" s="2">
        <f>('6.Econ Transform'!M98)*'7.Wthr Transform'!H122*_xlfn.XLOOKUP('8. Model Variables'!A74,'4.Annual SAE Indices'!$A$2:$A$23,'4.Annual SAE Indices'!$B$2:$B$23)</f>
        <v>40899.505785247449</v>
      </c>
      <c r="D74" s="2">
        <f>('6.Econ Transform'!M98)*'7.Wthr Transform'!L122*_xlfn.XLOOKUP('8. Model Variables'!$A74,'4.Annual SAE Indices'!$A$2:$A$23,'4.Annual SAE Indices'!$C$2:$C$23)</f>
        <v>0</v>
      </c>
      <c r="E74">
        <f>'6.Econ Transform'!M98*'7.Wthr Transform'!D122</f>
        <v>9.7436021248788959E-2</v>
      </c>
      <c r="F74">
        <f>E74*_xlfn.XLOOKUP('8. Model Variables'!$A74,'4.Annual SAE Indices'!$A$2:$A$23,'4.Annual SAE Indices'!$K$2:$K$23)</f>
        <v>90963.279385050104</v>
      </c>
    </row>
    <row r="75" spans="1:6" x14ac:dyDescent="0.35">
      <c r="A75">
        <f t="shared" si="0"/>
        <v>2025</v>
      </c>
      <c r="B75">
        <f t="shared" si="1"/>
        <v>2</v>
      </c>
      <c r="C75" s="2">
        <f>('6.Econ Transform'!M99)*'7.Wthr Transform'!H123*_xlfn.XLOOKUP('8. Model Variables'!A75,'4.Annual SAE Indices'!$A$2:$A$23,'4.Annual SAE Indices'!$B$2:$B$23)</f>
        <v>36213.725329795619</v>
      </c>
      <c r="D75" s="2">
        <f>('6.Econ Transform'!M99)*'7.Wthr Transform'!L123*_xlfn.XLOOKUP('8. Model Variables'!$A75,'4.Annual SAE Indices'!$A$2:$A$23,'4.Annual SAE Indices'!$C$2:$C$23)</f>
        <v>0</v>
      </c>
      <c r="E75">
        <f>'6.Econ Transform'!M99*'7.Wthr Transform'!D123</f>
        <v>8.8199495304399425E-2</v>
      </c>
      <c r="F75">
        <f>E75*_xlfn.XLOOKUP('8. Model Variables'!$A75,'4.Annual SAE Indices'!$A$2:$A$23,'4.Annual SAE Indices'!$K$2:$K$23)</f>
        <v>82340.342207828173</v>
      </c>
    </row>
    <row r="76" spans="1:6" x14ac:dyDescent="0.35">
      <c r="A76">
        <f t="shared" si="0"/>
        <v>2025</v>
      </c>
      <c r="B76">
        <f t="shared" si="1"/>
        <v>3</v>
      </c>
      <c r="C76" s="2">
        <f>('6.Econ Transform'!M100)*'7.Wthr Transform'!H124*_xlfn.XLOOKUP('8. Model Variables'!A76,'4.Annual SAE Indices'!$A$2:$A$23,'4.Annual SAE Indices'!$B$2:$B$23)</f>
        <v>25387.859582378827</v>
      </c>
      <c r="D76" s="2">
        <f>('6.Econ Transform'!M100)*'7.Wthr Transform'!L124*_xlfn.XLOOKUP('8. Model Variables'!$A76,'4.Annual SAE Indices'!$A$2:$A$23,'4.Annual SAE Indices'!$C$2:$C$23)</f>
        <v>0</v>
      </c>
      <c r="E76">
        <f>'6.Econ Transform'!M100*'7.Wthr Transform'!D124</f>
        <v>9.7109235391914892E-2</v>
      </c>
      <c r="F76">
        <f>E76*_xlfn.XLOOKUP('8. Model Variables'!$A76,'4.Annual SAE Indices'!$A$2:$A$23,'4.Annual SAE Indices'!$K$2:$K$23)</f>
        <v>90658.202137262866</v>
      </c>
    </row>
    <row r="77" spans="1:6" x14ac:dyDescent="0.35">
      <c r="A77">
        <f t="shared" si="0"/>
        <v>2025</v>
      </c>
      <c r="B77">
        <f t="shared" si="1"/>
        <v>4</v>
      </c>
      <c r="C77" s="2">
        <f>('6.Econ Transform'!M101)*'7.Wthr Transform'!H125*_xlfn.XLOOKUP('8. Model Variables'!A77,'4.Annual SAE Indices'!$A$2:$A$23,'4.Annual SAE Indices'!$B$2:$B$23)</f>
        <v>14805.134292561219</v>
      </c>
      <c r="D77" s="2">
        <f>('6.Econ Transform'!M101)*'7.Wthr Transform'!L125*_xlfn.XLOOKUP('8. Model Variables'!$A77,'4.Annual SAE Indices'!$A$2:$A$23,'4.Annual SAE Indices'!$C$2:$C$23)</f>
        <v>0</v>
      </c>
      <c r="E77">
        <f>'6.Econ Transform'!M101*'7.Wthr Transform'!D125</f>
        <v>9.3453723113771522E-2</v>
      </c>
      <c r="F77">
        <f>E77*_xlfn.XLOOKUP('8. Model Variables'!$A77,'4.Annual SAE Indices'!$A$2:$A$23,'4.Annual SAE Indices'!$K$2:$K$23)</f>
        <v>87245.528052355396</v>
      </c>
    </row>
    <row r="78" spans="1:6" x14ac:dyDescent="0.35">
      <c r="A78">
        <f t="shared" si="0"/>
        <v>2025</v>
      </c>
      <c r="B78">
        <f t="shared" si="1"/>
        <v>5</v>
      </c>
      <c r="C78" s="2">
        <f>('6.Econ Transform'!M102)*'7.Wthr Transform'!H126*_xlfn.XLOOKUP('8. Model Variables'!A78,'4.Annual SAE Indices'!$A$2:$A$23,'4.Annual SAE Indices'!$B$2:$B$23)</f>
        <v>5135.745540469632</v>
      </c>
      <c r="D78" s="2">
        <f>('6.Econ Transform'!M102)*'7.Wthr Transform'!L126*_xlfn.XLOOKUP('8. Model Variables'!$A78,'4.Annual SAE Indices'!$A$2:$A$23,'4.Annual SAE Indices'!$C$2:$C$23)</f>
        <v>4805.3602519262586</v>
      </c>
      <c r="E78">
        <f>'6.Econ Transform'!M102*'7.Wthr Transform'!D126</f>
        <v>9.6028274392714372E-2</v>
      </c>
      <c r="F78">
        <f>E78*_xlfn.XLOOKUP('8. Model Variables'!$A78,'4.Annual SAE Indices'!$A$2:$A$23,'4.Annual SAE Indices'!$K$2:$K$23)</f>
        <v>89649.050120232598</v>
      </c>
    </row>
    <row r="79" spans="1:6" x14ac:dyDescent="0.35">
      <c r="A79">
        <f t="shared" ref="A79:A142" si="2">A67+1</f>
        <v>2025</v>
      </c>
      <c r="B79">
        <f t="shared" ref="B79:B142" si="3">B67</f>
        <v>6</v>
      </c>
      <c r="C79" s="2">
        <f>('6.Econ Transform'!M103)*'7.Wthr Transform'!H127*_xlfn.XLOOKUP('8. Model Variables'!A79,'4.Annual SAE Indices'!$A$2:$A$23,'4.Annual SAE Indices'!$B$2:$B$23)</f>
        <v>289.98438704241886</v>
      </c>
      <c r="D79" s="2">
        <f>('6.Econ Transform'!M103)*'7.Wthr Transform'!L127*_xlfn.XLOOKUP('8. Model Variables'!$A79,'4.Annual SAE Indices'!$A$2:$A$23,'4.Annual SAE Indices'!$C$2:$C$23)</f>
        <v>96226.267939956437</v>
      </c>
      <c r="E79">
        <f>'6.Econ Transform'!M103*'7.Wthr Transform'!D127</f>
        <v>9.2950867831017109E-2</v>
      </c>
      <c r="F79">
        <f>E79*_xlfn.XLOOKUP('8. Model Variables'!$A79,'4.Annual SAE Indices'!$A$2:$A$23,'4.Annual SAE Indices'!$K$2:$K$23)</f>
        <v>86776.077791669522</v>
      </c>
    </row>
    <row r="80" spans="1:6" x14ac:dyDescent="0.35">
      <c r="A80">
        <f t="shared" si="2"/>
        <v>2025</v>
      </c>
      <c r="B80">
        <f t="shared" si="3"/>
        <v>7</v>
      </c>
      <c r="C80" s="2">
        <f>('6.Econ Transform'!M104)*'7.Wthr Transform'!H128*_xlfn.XLOOKUP('8. Model Variables'!A80,'4.Annual SAE Indices'!$A$2:$A$23,'4.Annual SAE Indices'!$B$2:$B$23)</f>
        <v>0</v>
      </c>
      <c r="D80" s="2">
        <f>('6.Econ Transform'!M104)*'7.Wthr Transform'!L128*_xlfn.XLOOKUP('8. Model Variables'!$A80,'4.Annual SAE Indices'!$A$2:$A$23,'4.Annual SAE Indices'!$C$2:$C$23)</f>
        <v>179347.39860830043</v>
      </c>
      <c r="E80">
        <f>'6.Econ Transform'!M104*'7.Wthr Transform'!D128</f>
        <v>9.6070078011194479E-2</v>
      </c>
      <c r="F80">
        <f>E80*_xlfn.XLOOKUP('8. Model Variables'!$A80,'4.Annual SAE Indices'!$A$2:$A$23,'4.Annual SAE Indices'!$K$2:$K$23)</f>
        <v>89688.076695603551</v>
      </c>
    </row>
    <row r="81" spans="1:6" x14ac:dyDescent="0.35">
      <c r="A81">
        <f t="shared" si="2"/>
        <v>2025</v>
      </c>
      <c r="B81">
        <f t="shared" si="3"/>
        <v>8</v>
      </c>
      <c r="C81" s="2">
        <f>('6.Econ Transform'!M105)*'7.Wthr Transform'!H129*_xlfn.XLOOKUP('8. Model Variables'!A81,'4.Annual SAE Indices'!$A$2:$A$23,'4.Annual SAE Indices'!$B$2:$B$23)</f>
        <v>95.640642107294127</v>
      </c>
      <c r="D81" s="2">
        <f>('6.Econ Transform'!M105)*'7.Wthr Transform'!L129*_xlfn.XLOOKUP('8. Model Variables'!$A81,'4.Annual SAE Indices'!$A$2:$A$23,'4.Annual SAE Indices'!$C$2:$C$23)</f>
        <v>118151.46932825298</v>
      </c>
      <c r="E81">
        <f>'6.Econ Transform'!M105*'7.Wthr Transform'!D129</f>
        <v>9.6090818561895261E-2</v>
      </c>
      <c r="F81">
        <f>E81*_xlfn.XLOOKUP('8. Model Variables'!$A81,'4.Annual SAE Indices'!$A$2:$A$23,'4.Annual SAE Indices'!$K$2:$K$23)</f>
        <v>89707.439437265362</v>
      </c>
    </row>
    <row r="82" spans="1:6" x14ac:dyDescent="0.35">
      <c r="A82">
        <f t="shared" si="2"/>
        <v>2025</v>
      </c>
      <c r="B82">
        <f t="shared" si="3"/>
        <v>9</v>
      </c>
      <c r="C82" s="2">
        <f>('6.Econ Transform'!M106)*'7.Wthr Transform'!H130*_xlfn.XLOOKUP('8. Model Variables'!A82,'4.Annual SAE Indices'!$A$2:$A$23,'4.Annual SAE Indices'!$B$2:$B$23)</f>
        <v>175.87251909870275</v>
      </c>
      <c r="D82" s="2">
        <f>('6.Econ Transform'!M106)*'7.Wthr Transform'!L130*_xlfn.XLOOKUP('8. Model Variables'!$A82,'4.Annual SAE Indices'!$A$2:$A$23,'4.Annual SAE Indices'!$C$2:$C$23)</f>
        <v>34105.933831216731</v>
      </c>
      <c r="E82">
        <f>'6.Econ Transform'!M106*'7.Wthr Transform'!D130</f>
        <v>9.3272908646559904E-2</v>
      </c>
      <c r="F82">
        <f>E82*_xlfn.XLOOKUP('8. Model Variables'!$A82,'4.Annual SAE Indices'!$A$2:$A$23,'4.Annual SAE Indices'!$K$2:$K$23)</f>
        <v>87076.725214482605</v>
      </c>
    </row>
    <row r="83" spans="1:6" x14ac:dyDescent="0.35">
      <c r="A83">
        <f t="shared" si="2"/>
        <v>2025</v>
      </c>
      <c r="B83">
        <f t="shared" si="3"/>
        <v>10</v>
      </c>
      <c r="C83" s="2">
        <f>('6.Econ Transform'!M107)*'7.Wthr Transform'!H131*_xlfn.XLOOKUP('8. Model Variables'!A83,'4.Annual SAE Indices'!$A$2:$A$23,'4.Annual SAE Indices'!$B$2:$B$23)</f>
        <v>8223.6165678667403</v>
      </c>
      <c r="D83" s="2">
        <f>('6.Econ Transform'!M107)*'7.Wthr Transform'!L131*_xlfn.XLOOKUP('8. Model Variables'!$A83,'4.Annual SAE Indices'!$A$2:$A$23,'4.Annual SAE Indices'!$C$2:$C$23)</f>
        <v>9675.2527518197967</v>
      </c>
      <c r="E83">
        <f>'6.Econ Transform'!M107*'7.Wthr Transform'!D131</f>
        <v>9.667306688381809E-2</v>
      </c>
      <c r="F83">
        <f>E83*_xlfn.XLOOKUP('8. Model Variables'!$A83,'4.Annual SAE Indices'!$A$2:$A$23,'4.Annual SAE Indices'!$K$2:$K$23)</f>
        <v>90251.00860295727</v>
      </c>
    </row>
    <row r="84" spans="1:6" x14ac:dyDescent="0.35">
      <c r="A84">
        <f t="shared" si="2"/>
        <v>2025</v>
      </c>
      <c r="B84">
        <f t="shared" si="3"/>
        <v>11</v>
      </c>
      <c r="C84" s="2">
        <f>('6.Econ Transform'!M108)*'7.Wthr Transform'!H132*_xlfn.XLOOKUP('8. Model Variables'!A84,'4.Annual SAE Indices'!$A$2:$A$23,'4.Annual SAE Indices'!$B$2:$B$23)</f>
        <v>22142.550400333395</v>
      </c>
      <c r="D84" s="2">
        <f>('6.Econ Transform'!M108)*'7.Wthr Transform'!L132*_xlfn.XLOOKUP('8. Model Variables'!$A84,'4.Annual SAE Indices'!$A$2:$A$23,'4.Annual SAE Indices'!$C$2:$C$23)</f>
        <v>0</v>
      </c>
      <c r="E84">
        <f>'6.Econ Transform'!M108*'7.Wthr Transform'!D132</f>
        <v>9.3836132046397402E-2</v>
      </c>
      <c r="F84">
        <f>E84*_xlfn.XLOOKUP('8. Model Variables'!$A84,'4.Annual SAE Indices'!$A$2:$A$23,'4.Annual SAE Indices'!$K$2:$K$23)</f>
        <v>87602.533296739988</v>
      </c>
    </row>
    <row r="85" spans="1:6" x14ac:dyDescent="0.35">
      <c r="A85">
        <f t="shared" si="2"/>
        <v>2025</v>
      </c>
      <c r="B85">
        <f t="shared" si="3"/>
        <v>12</v>
      </c>
      <c r="C85" s="2">
        <f>('6.Econ Transform'!M109)*'7.Wthr Transform'!H133*_xlfn.XLOOKUP('8. Model Variables'!A85,'4.Annual SAE Indices'!$A$2:$A$23,'4.Annual SAE Indices'!$B$2:$B$23)</f>
        <v>36973.310170138611</v>
      </c>
      <c r="D85" s="2">
        <f>('6.Econ Transform'!M109)*'7.Wthr Transform'!L133*_xlfn.XLOOKUP('8. Model Variables'!$A85,'4.Annual SAE Indices'!$A$2:$A$23,'4.Annual SAE Indices'!$C$2:$C$23)</f>
        <v>0</v>
      </c>
      <c r="E85">
        <f>'6.Econ Transform'!M109*'7.Wthr Transform'!D133</f>
        <v>9.7482527929378338E-2</v>
      </c>
      <c r="F85">
        <f>E85*_xlfn.XLOOKUP('8. Model Variables'!$A85,'4.Annual SAE Indices'!$A$2:$A$23,'4.Annual SAE Indices'!$K$2:$K$23)</f>
        <v>91006.696594881781</v>
      </c>
    </row>
    <row r="86" spans="1:6" x14ac:dyDescent="0.35">
      <c r="A86">
        <f t="shared" si="2"/>
        <v>2026</v>
      </c>
      <c r="B86">
        <f t="shared" si="3"/>
        <v>1</v>
      </c>
      <c r="C86" s="2">
        <f>('6.Econ Transform'!M110)*'7.Wthr Transform'!H134*_xlfn.XLOOKUP('8. Model Variables'!A86,'4.Annual SAE Indices'!$A$2:$A$23,'4.Annual SAE Indices'!$B$2:$B$23)</f>
        <v>37558.289294552837</v>
      </c>
      <c r="D86" s="2">
        <f>('6.Econ Transform'!M110)*'7.Wthr Transform'!L134*_xlfn.XLOOKUP('8. Model Variables'!$A86,'4.Annual SAE Indices'!$A$2:$A$23,'4.Annual SAE Indices'!$C$2:$C$23)</f>
        <v>0</v>
      </c>
      <c r="E86">
        <f>'6.Econ Transform'!M110*'7.Wthr Transform'!D134</f>
        <v>9.8000645177784382E-2</v>
      </c>
      <c r="F86">
        <f>E86*_xlfn.XLOOKUP('8. Model Variables'!$A86,'4.Annual SAE Indices'!$A$2:$A$23,'4.Annual SAE Indices'!$K$2:$K$23)</f>
        <v>90756.248435436384</v>
      </c>
    </row>
    <row r="87" spans="1:6" x14ac:dyDescent="0.35">
      <c r="A87">
        <f t="shared" si="2"/>
        <v>2026</v>
      </c>
      <c r="B87">
        <f t="shared" si="3"/>
        <v>2</v>
      </c>
      <c r="C87" s="2">
        <f>('6.Econ Transform'!M111)*'7.Wthr Transform'!H135*_xlfn.XLOOKUP('8. Model Variables'!A87,'4.Annual SAE Indices'!$A$2:$A$23,'4.Annual SAE Indices'!$B$2:$B$23)</f>
        <v>32062.294029276029</v>
      </c>
      <c r="D87" s="2">
        <f>('6.Econ Transform'!M111)*'7.Wthr Transform'!L135*_xlfn.XLOOKUP('8. Model Variables'!$A87,'4.Annual SAE Indices'!$A$2:$A$23,'4.Annual SAE Indices'!$C$2:$C$23)</f>
        <v>0</v>
      </c>
      <c r="E87">
        <f>'6.Econ Transform'!M111*'7.Wthr Transform'!D135</f>
        <v>8.8984324105563797E-2</v>
      </c>
      <c r="F87">
        <f>E87*_xlfn.XLOOKUP('8. Model Variables'!$A87,'4.Annual SAE Indices'!$A$2:$A$23,'4.Annual SAE Indices'!$K$2:$K$23)</f>
        <v>82406.431210053372</v>
      </c>
    </row>
    <row r="88" spans="1:6" x14ac:dyDescent="0.35">
      <c r="A88">
        <f t="shared" si="2"/>
        <v>2026</v>
      </c>
      <c r="B88">
        <f t="shared" si="3"/>
        <v>3</v>
      </c>
      <c r="C88" s="2">
        <f>('6.Econ Transform'!M112)*'7.Wthr Transform'!H136*_xlfn.XLOOKUP('8. Model Variables'!A88,'4.Annual SAE Indices'!$A$2:$A$23,'4.Annual SAE Indices'!$B$2:$B$23)</f>
        <v>27055.653366873779</v>
      </c>
      <c r="D88" s="2">
        <f>('6.Econ Transform'!M112)*'7.Wthr Transform'!L136*_xlfn.XLOOKUP('8. Model Variables'!$A88,'4.Annual SAE Indices'!$A$2:$A$23,'4.Annual SAE Indices'!$C$2:$C$23)</f>
        <v>0</v>
      </c>
      <c r="E88">
        <f>'6.Econ Transform'!M112*'7.Wthr Transform'!D136</f>
        <v>9.8832105092473491E-2</v>
      </c>
      <c r="F88">
        <f>E88*_xlfn.XLOOKUP('8. Model Variables'!$A88,'4.Annual SAE Indices'!$A$2:$A$23,'4.Annual SAE Indices'!$K$2:$K$23)</f>
        <v>91526.24522928134</v>
      </c>
    </row>
    <row r="89" spans="1:6" x14ac:dyDescent="0.35">
      <c r="A89">
        <f t="shared" si="2"/>
        <v>2026</v>
      </c>
      <c r="B89">
        <f t="shared" si="3"/>
        <v>4</v>
      </c>
      <c r="C89" s="2">
        <f>('6.Econ Transform'!M113)*'7.Wthr Transform'!H137*_xlfn.XLOOKUP('8. Model Variables'!A89,'4.Annual SAE Indices'!$A$2:$A$23,'4.Annual SAE Indices'!$B$2:$B$23)</f>
        <v>15941.254690820178</v>
      </c>
      <c r="D89" s="2">
        <f>('6.Econ Transform'!M113)*'7.Wthr Transform'!L137*_xlfn.XLOOKUP('8. Model Variables'!$A89,'4.Annual SAE Indices'!$A$2:$A$23,'4.Annual SAE Indices'!$C$2:$C$23)</f>
        <v>714.84753923154244</v>
      </c>
      <c r="E89">
        <f>'6.Econ Transform'!M113*'7.Wthr Transform'!D137</f>
        <v>9.5947523690227618E-2</v>
      </c>
      <c r="F89">
        <f>E89*_xlfn.XLOOKUP('8. Model Variables'!$A89,'4.Annual SAE Indices'!$A$2:$A$23,'4.Annual SAE Indices'!$K$2:$K$23)</f>
        <v>88854.897648869577</v>
      </c>
    </row>
    <row r="90" spans="1:6" x14ac:dyDescent="0.35">
      <c r="A90">
        <f t="shared" si="2"/>
        <v>2026</v>
      </c>
      <c r="B90">
        <f t="shared" si="3"/>
        <v>5</v>
      </c>
      <c r="C90" s="2">
        <f>('6.Econ Transform'!M114)*'7.Wthr Transform'!H138*_xlfn.XLOOKUP('8. Model Variables'!A90,'4.Annual SAE Indices'!$A$2:$A$23,'4.Annual SAE Indices'!$B$2:$B$23)</f>
        <v>5200.6948817383309</v>
      </c>
      <c r="D90" s="2">
        <f>('6.Econ Transform'!M114)*'7.Wthr Transform'!L138*_xlfn.XLOOKUP('8. Model Variables'!$A90,'4.Annual SAE Indices'!$A$2:$A$23,'4.Annual SAE Indices'!$C$2:$C$23)</f>
        <v>21899.783571479053</v>
      </c>
      <c r="E90">
        <f>'6.Econ Transform'!M114*'7.Wthr Transform'!D138</f>
        <v>9.9459367519723424E-2</v>
      </c>
      <c r="F90">
        <f>E90*_xlfn.XLOOKUP('8. Model Variables'!$A90,'4.Annual SAE Indices'!$A$2:$A$23,'4.Annual SAE Indices'!$K$2:$K$23)</f>
        <v>92107.13920787134</v>
      </c>
    </row>
    <row r="91" spans="1:6" x14ac:dyDescent="0.35">
      <c r="A91">
        <f t="shared" si="2"/>
        <v>2026</v>
      </c>
      <c r="B91">
        <f t="shared" si="3"/>
        <v>6</v>
      </c>
      <c r="C91" s="2">
        <f>('6.Econ Transform'!M115)*'7.Wthr Transform'!H139*_xlfn.XLOOKUP('8. Model Variables'!A91,'4.Annual SAE Indices'!$A$2:$A$23,'4.Annual SAE Indices'!$B$2:$B$23)</f>
        <v>218.37927869728694</v>
      </c>
      <c r="D91" s="2">
        <f>('6.Econ Transform'!M115)*'7.Wthr Transform'!L139*_xlfn.XLOOKUP('8. Model Variables'!$A91,'4.Annual SAE Indices'!$A$2:$A$23,'4.Annual SAE Indices'!$C$2:$C$23)</f>
        <v>78652.50756176775</v>
      </c>
      <c r="E91">
        <f>'6.Econ Transform'!M115*'7.Wthr Transform'!D139</f>
        <v>9.6331279850144377E-2</v>
      </c>
      <c r="F91">
        <f>E91*_xlfn.XLOOKUP('8. Model Variables'!$A91,'4.Annual SAE Indices'!$A$2:$A$23,'4.Annual SAE Indices'!$K$2:$K$23)</f>
        <v>89210.28581315004</v>
      </c>
    </row>
    <row r="92" spans="1:6" x14ac:dyDescent="0.35">
      <c r="A92">
        <f t="shared" si="2"/>
        <v>2026</v>
      </c>
      <c r="B92">
        <f t="shared" si="3"/>
        <v>7</v>
      </c>
      <c r="C92" s="2">
        <f>('6.Econ Transform'!M116)*'7.Wthr Transform'!H140*_xlfn.XLOOKUP('8. Model Variables'!A92,'4.Annual SAE Indices'!$A$2:$A$23,'4.Annual SAE Indices'!$B$2:$B$23)</f>
        <v>0</v>
      </c>
      <c r="D92" s="2">
        <f>('6.Econ Transform'!M116)*'7.Wthr Transform'!L140*_xlfn.XLOOKUP('8. Model Variables'!$A92,'4.Annual SAE Indices'!$A$2:$A$23,'4.Annual SAE Indices'!$C$2:$C$23)</f>
        <v>156875.70147174454</v>
      </c>
      <c r="E92">
        <f>'6.Econ Transform'!M116*'7.Wthr Transform'!D140</f>
        <v>9.9625260755292738E-2</v>
      </c>
      <c r="F92">
        <f>E92*_xlfn.XLOOKUP('8. Model Variables'!$A92,'4.Annual SAE Indices'!$A$2:$A$23,'4.Annual SAE Indices'!$K$2:$K$23)</f>
        <v>92260.769295446516</v>
      </c>
    </row>
    <row r="93" spans="1:6" x14ac:dyDescent="0.35">
      <c r="A93">
        <f t="shared" si="2"/>
        <v>2026</v>
      </c>
      <c r="B93">
        <f t="shared" si="3"/>
        <v>8</v>
      </c>
      <c r="C93" s="2">
        <f>('6.Econ Transform'!M117)*'7.Wthr Transform'!H141*_xlfn.XLOOKUP('8. Model Variables'!A93,'4.Annual SAE Indices'!$A$2:$A$23,'4.Annual SAE Indices'!$B$2:$B$23)</f>
        <v>14.059723978451082</v>
      </c>
      <c r="D93" s="2">
        <f>('6.Econ Transform'!M117)*'7.Wthr Transform'!L141*_xlfn.XLOOKUP('8. Model Variables'!$A93,'4.Annual SAE Indices'!$A$2:$A$23,'4.Annual SAE Indices'!$C$2:$C$23)</f>
        <v>129218.90700493366</v>
      </c>
      <c r="E93">
        <f>'6.Econ Transform'!M117*'7.Wthr Transform'!D141</f>
        <v>9.9708182312281887E-2</v>
      </c>
      <c r="F93">
        <f>E93*_xlfn.XLOOKUP('8. Model Variables'!$A93,'4.Annual SAE Indices'!$A$2:$A$23,'4.Annual SAE Indices'!$K$2:$K$23)</f>
        <v>92337.561130980946</v>
      </c>
    </row>
    <row r="94" spans="1:6" x14ac:dyDescent="0.35">
      <c r="A94">
        <f t="shared" si="2"/>
        <v>2026</v>
      </c>
      <c r="B94">
        <f t="shared" si="3"/>
        <v>9</v>
      </c>
      <c r="C94" s="2">
        <f>('6.Econ Transform'!M118)*'7.Wthr Transform'!H142*_xlfn.XLOOKUP('8. Model Variables'!A94,'4.Annual SAE Indices'!$A$2:$A$23,'4.Annual SAE Indices'!$B$2:$B$23)</f>
        <v>704.60539123413935</v>
      </c>
      <c r="D94" s="2">
        <f>('6.Econ Transform'!M118)*'7.Wthr Transform'!L142*_xlfn.XLOOKUP('8. Model Variables'!$A94,'4.Annual SAE Indices'!$A$2:$A$23,'4.Annual SAE Indices'!$C$2:$C$23)</f>
        <v>48272.467724505281</v>
      </c>
      <c r="E94">
        <f>'6.Econ Transform'!M118*'7.Wthr Transform'!D142</f>
        <v>9.6489644926193718E-2</v>
      </c>
      <c r="F94">
        <f>E94*_xlfn.XLOOKUP('8. Model Variables'!$A94,'4.Annual SAE Indices'!$A$2:$A$23,'4.Annual SAE Indices'!$K$2:$K$23)</f>
        <v>89356.944237279371</v>
      </c>
    </row>
    <row r="95" spans="1:6" x14ac:dyDescent="0.35">
      <c r="A95">
        <f t="shared" si="2"/>
        <v>2026</v>
      </c>
      <c r="B95">
        <f t="shared" si="3"/>
        <v>10</v>
      </c>
      <c r="C95" s="2">
        <f>('6.Econ Transform'!M119)*'7.Wthr Transform'!H143*_xlfn.XLOOKUP('8. Model Variables'!A95,'4.Annual SAE Indices'!$A$2:$A$23,'4.Annual SAE Indices'!$B$2:$B$23)</f>
        <v>8804.5844620453681</v>
      </c>
      <c r="D95" s="2">
        <f>('6.Econ Transform'!M119)*'7.Wthr Transform'!L143*_xlfn.XLOOKUP('8. Model Variables'!$A95,'4.Annual SAE Indices'!$A$2:$A$23,'4.Annual SAE Indices'!$C$2:$C$23)</f>
        <v>6643.1738450095463</v>
      </c>
      <c r="E95">
        <f>'6.Econ Transform'!M119*'7.Wthr Transform'!D143</f>
        <v>9.9703659232376549E-2</v>
      </c>
      <c r="F95">
        <f>E95*_xlfn.XLOOKUP('8. Model Variables'!$A95,'4.Annual SAE Indices'!$A$2:$A$23,'4.Annual SAE Indices'!$K$2:$K$23)</f>
        <v>92333.372405867573</v>
      </c>
    </row>
    <row r="96" spans="1:6" x14ac:dyDescent="0.35">
      <c r="A96">
        <f t="shared" si="2"/>
        <v>2026</v>
      </c>
      <c r="B96">
        <f t="shared" si="3"/>
        <v>11</v>
      </c>
      <c r="C96" s="2">
        <f>('6.Econ Transform'!M120)*'7.Wthr Transform'!H144*_xlfn.XLOOKUP('8. Model Variables'!A96,'4.Annual SAE Indices'!$A$2:$A$23,'4.Annual SAE Indices'!$B$2:$B$23)</f>
        <v>21090.737599192646</v>
      </c>
      <c r="D96" s="2">
        <f>('6.Econ Transform'!M120)*'7.Wthr Transform'!L144*_xlfn.XLOOKUP('8. Model Variables'!$A96,'4.Annual SAE Indices'!$A$2:$A$23,'4.Annual SAE Indices'!$C$2:$C$23)</f>
        <v>265.10877261712551</v>
      </c>
      <c r="E96">
        <f>'6.Econ Transform'!M120*'7.Wthr Transform'!D144</f>
        <v>9.6485091284164062E-2</v>
      </c>
      <c r="F96">
        <f>E96*_xlfn.XLOOKUP('8. Model Variables'!$A96,'4.Annual SAE Indices'!$A$2:$A$23,'4.Annual SAE Indices'!$K$2:$K$23)</f>
        <v>89352.727209252873</v>
      </c>
    </row>
    <row r="97" spans="1:6" x14ac:dyDescent="0.35">
      <c r="A97">
        <f t="shared" si="2"/>
        <v>2026</v>
      </c>
      <c r="B97">
        <f t="shared" si="3"/>
        <v>12</v>
      </c>
      <c r="C97" s="2">
        <f>('6.Econ Transform'!M121)*'7.Wthr Transform'!H145*_xlfn.XLOOKUP('8. Model Variables'!A97,'4.Annual SAE Indices'!$A$2:$A$23,'4.Annual SAE Indices'!$B$2:$B$23)</f>
        <v>32142.070848326639</v>
      </c>
      <c r="D97" s="2">
        <f>('6.Econ Transform'!M121)*'7.Wthr Transform'!L145*_xlfn.XLOOKUP('8. Model Variables'!$A97,'4.Annual SAE Indices'!$A$2:$A$23,'4.Annual SAE Indices'!$C$2:$C$23)</f>
        <v>0</v>
      </c>
      <c r="E97">
        <f>'6.Econ Transform'!M121*'7.Wthr Transform'!D145</f>
        <v>9.9718037707640123E-2</v>
      </c>
      <c r="F97">
        <f>E97*_xlfn.XLOOKUP('8. Model Variables'!$A97,'4.Annual SAE Indices'!$A$2:$A$23,'4.Annual SAE Indices'!$K$2:$K$23)</f>
        <v>92346.687996502485</v>
      </c>
    </row>
    <row r="98" spans="1:6" x14ac:dyDescent="0.35">
      <c r="A98">
        <f t="shared" si="2"/>
        <v>2027</v>
      </c>
      <c r="B98">
        <f t="shared" si="3"/>
        <v>1</v>
      </c>
      <c r="C98" s="2">
        <f>('6.Econ Transform'!M122)*'7.Wthr Transform'!H146*_xlfn.XLOOKUP('8. Model Variables'!A98,'4.Annual SAE Indices'!$A$2:$A$23,'4.Annual SAE Indices'!$B$2:$B$23)</f>
        <v>37779.937210504373</v>
      </c>
      <c r="D98" s="2">
        <f>('6.Econ Transform'!M122)*'7.Wthr Transform'!L146*_xlfn.XLOOKUP('8. Model Variables'!$A98,'4.Annual SAE Indices'!$A$2:$A$23,'4.Annual SAE Indices'!$C$2:$C$23)</f>
        <v>0</v>
      </c>
      <c r="E98">
        <f>'6.Econ Transform'!M122*'7.Wthr Transform'!D146</f>
        <v>9.9734670992762162E-2</v>
      </c>
      <c r="F98">
        <f>E98*_xlfn.XLOOKUP('8. Model Variables'!$A98,'4.Annual SAE Indices'!$A$2:$A$23,'4.Annual SAE Indices'!$K$2:$K$23)</f>
        <v>91470.210199735957</v>
      </c>
    </row>
    <row r="99" spans="1:6" x14ac:dyDescent="0.35">
      <c r="A99">
        <f t="shared" si="2"/>
        <v>2027</v>
      </c>
      <c r="B99">
        <f t="shared" si="3"/>
        <v>2</v>
      </c>
      <c r="C99" s="2">
        <f>('6.Econ Transform'!M123)*'7.Wthr Transform'!H147*_xlfn.XLOOKUP('8. Model Variables'!A99,'4.Annual SAE Indices'!$A$2:$A$23,'4.Annual SAE Indices'!$B$2:$B$23)</f>
        <v>32087.330645010563</v>
      </c>
      <c r="D99" s="2">
        <f>('6.Econ Transform'!M123)*'7.Wthr Transform'!L147*_xlfn.XLOOKUP('8. Model Variables'!$A99,'4.Annual SAE Indices'!$A$2:$A$23,'4.Annual SAE Indices'!$C$2:$C$23)</f>
        <v>0</v>
      </c>
      <c r="E99">
        <f>'6.Econ Transform'!M123*'7.Wthr Transform'!D147</f>
        <v>9.00978232315017E-2</v>
      </c>
      <c r="F99">
        <f>E99*_xlfn.XLOOKUP('8. Model Variables'!$A99,'4.Annual SAE Indices'!$A$2:$A$23,'4.Annual SAE Indices'!$K$2:$K$23)</f>
        <v>82631.914734267193</v>
      </c>
    </row>
    <row r="100" spans="1:6" x14ac:dyDescent="0.35">
      <c r="A100">
        <f t="shared" si="2"/>
        <v>2027</v>
      </c>
      <c r="B100">
        <f t="shared" si="3"/>
        <v>3</v>
      </c>
      <c r="C100" s="2">
        <f>('6.Econ Transform'!M124)*'7.Wthr Transform'!H148*_xlfn.XLOOKUP('8. Model Variables'!A100,'4.Annual SAE Indices'!$A$2:$A$23,'4.Annual SAE Indices'!$B$2:$B$23)</f>
        <v>27018.111311790704</v>
      </c>
      <c r="D100" s="2">
        <f>('6.Econ Transform'!M124)*'7.Wthr Transform'!L148*_xlfn.XLOOKUP('8. Model Variables'!$A100,'4.Annual SAE Indices'!$A$2:$A$23,'4.Annual SAE Indices'!$C$2:$C$23)</f>
        <v>0</v>
      </c>
      <c r="E100">
        <f>'6.Econ Transform'!M124*'7.Wthr Transform'!D148</f>
        <v>9.9852007742192619E-2</v>
      </c>
      <c r="F100">
        <f>E100*_xlfn.XLOOKUP('8. Model Variables'!$A100,'4.Annual SAE Indices'!$A$2:$A$23,'4.Annual SAE Indices'!$K$2:$K$23)</f>
        <v>91577.823901447933</v>
      </c>
    </row>
    <row r="101" spans="1:6" x14ac:dyDescent="0.35">
      <c r="A101">
        <f t="shared" si="2"/>
        <v>2027</v>
      </c>
      <c r="B101">
        <f t="shared" si="3"/>
        <v>4</v>
      </c>
      <c r="C101" s="2">
        <f>('6.Econ Transform'!M125)*'7.Wthr Transform'!H149*_xlfn.XLOOKUP('8. Model Variables'!A101,'4.Annual SAE Indices'!$A$2:$A$23,'4.Annual SAE Indices'!$B$2:$B$23)</f>
        <v>15884.792533891045</v>
      </c>
      <c r="D101" s="2">
        <f>('6.Econ Transform'!M125)*'7.Wthr Transform'!L149*_xlfn.XLOOKUP('8. Model Variables'!$A101,'4.Annual SAE Indices'!$A$2:$A$23,'4.Annual SAE Indices'!$C$2:$C$23)</f>
        <v>721.67415561262999</v>
      </c>
      <c r="E101">
        <f>'6.Econ Transform'!M125*'7.Wthr Transform'!D149</f>
        <v>9.6728535517333819E-2</v>
      </c>
      <c r="F101">
        <f>E101*_xlfn.XLOOKUP('8. Model Variables'!$A101,'4.Annual SAE Indices'!$A$2:$A$23,'4.Annual SAE Indices'!$K$2:$K$23)</f>
        <v>88713.176551464654</v>
      </c>
    </row>
    <row r="102" spans="1:6" x14ac:dyDescent="0.35">
      <c r="A102">
        <f t="shared" si="2"/>
        <v>2027</v>
      </c>
      <c r="B102">
        <f t="shared" si="3"/>
        <v>5</v>
      </c>
      <c r="C102" s="2">
        <f>('6.Econ Transform'!M126)*'7.Wthr Transform'!H150*_xlfn.XLOOKUP('8. Model Variables'!A102,'4.Annual SAE Indices'!$A$2:$A$23,'4.Annual SAE Indices'!$B$2:$B$23)</f>
        <v>5171.1436135325648</v>
      </c>
      <c r="D102" s="2">
        <f>('6.Econ Transform'!M126)*'7.Wthr Transform'!L150*_xlfn.XLOOKUP('8. Model Variables'!$A102,'4.Annual SAE Indices'!$A$2:$A$23,'4.Annual SAE Indices'!$C$2:$C$23)</f>
        <v>22061.43341458527</v>
      </c>
      <c r="E102">
        <f>'6.Econ Transform'!M126*'7.Wthr Transform'!D150</f>
        <v>0.10005359847409387</v>
      </c>
      <c r="F102">
        <f>E102*_xlfn.XLOOKUP('8. Model Variables'!$A102,'4.Annual SAE Indices'!$A$2:$A$23,'4.Annual SAE Indices'!$K$2:$K$23)</f>
        <v>91762.709923909119</v>
      </c>
    </row>
    <row r="103" spans="1:6" x14ac:dyDescent="0.35">
      <c r="A103">
        <f t="shared" si="2"/>
        <v>2027</v>
      </c>
      <c r="B103">
        <f t="shared" si="3"/>
        <v>6</v>
      </c>
      <c r="C103" s="2">
        <f>('6.Econ Transform'!M127)*'7.Wthr Transform'!H151*_xlfn.XLOOKUP('8. Model Variables'!A103,'4.Annual SAE Indices'!$A$2:$A$23,'4.Annual SAE Indices'!$B$2:$B$23)</f>
        <v>217.20496913270628</v>
      </c>
      <c r="D103" s="2">
        <f>('6.Econ Transform'!M127)*'7.Wthr Transform'!L151*_xlfn.XLOOKUP('8. Model Variables'!$A103,'4.Annual SAE Indices'!$A$2:$A$23,'4.Annual SAE Indices'!$C$2:$C$23)</f>
        <v>79257.356365061205</v>
      </c>
      <c r="E103">
        <f>'6.Econ Transform'!M127*'7.Wthr Transform'!D151</f>
        <v>9.6936526854554728E-2</v>
      </c>
      <c r="F103">
        <f>E103*_xlfn.XLOOKUP('8. Model Variables'!$A103,'4.Annual SAE Indices'!$A$2:$A$23,'4.Annual SAE Indices'!$K$2:$K$23)</f>
        <v>88903.932796468973</v>
      </c>
    </row>
    <row r="104" spans="1:6" x14ac:dyDescent="0.35">
      <c r="A104">
        <f t="shared" si="2"/>
        <v>2027</v>
      </c>
      <c r="B104">
        <f t="shared" si="3"/>
        <v>7</v>
      </c>
      <c r="C104" s="2">
        <f>('6.Econ Transform'!M128)*'7.Wthr Transform'!H152*_xlfn.XLOOKUP('8. Model Variables'!A104,'4.Annual SAE Indices'!$A$2:$A$23,'4.Annual SAE Indices'!$B$2:$B$23)</f>
        <v>0</v>
      </c>
      <c r="D104" s="2">
        <f>('6.Econ Transform'!M128)*'7.Wthr Transform'!L152*_xlfn.XLOOKUP('8. Model Variables'!$A104,'4.Annual SAE Indices'!$A$2:$A$23,'4.Annual SAE Indices'!$C$2:$C$23)</f>
        <v>158130.43919048013</v>
      </c>
      <c r="E104">
        <f>'6.Econ Transform'!M128*'7.Wthr Transform'!D152</f>
        <v>0.10028186063319232</v>
      </c>
      <c r="F104">
        <f>E104*_xlfn.XLOOKUP('8. Model Variables'!$A104,'4.Annual SAE Indices'!$A$2:$A$23,'4.Annual SAE Indices'!$K$2:$K$23)</f>
        <v>91972.057259851048</v>
      </c>
    </row>
    <row r="105" spans="1:6" x14ac:dyDescent="0.35">
      <c r="A105">
        <f t="shared" si="2"/>
        <v>2027</v>
      </c>
      <c r="B105">
        <f t="shared" si="3"/>
        <v>8</v>
      </c>
      <c r="C105" s="2">
        <f>('6.Econ Transform'!M129)*'7.Wthr Transform'!H153*_xlfn.XLOOKUP('8. Model Variables'!A105,'4.Annual SAE Indices'!$A$2:$A$23,'4.Annual SAE Indices'!$B$2:$B$23)</f>
        <v>13.992663231268928</v>
      </c>
      <c r="D105" s="2">
        <f>('6.Econ Transform'!M129)*'7.Wthr Transform'!L153*_xlfn.XLOOKUP('8. Model Variables'!$A105,'4.Annual SAE Indices'!$A$2:$A$23,'4.Annual SAE Indices'!$C$2:$C$23)</f>
        <v>130292.17386676015</v>
      </c>
      <c r="E105">
        <f>'6.Econ Transform'!M129*'7.Wthr Transform'!D153</f>
        <v>0.10039594727421407</v>
      </c>
      <c r="F105">
        <f>E105*_xlfn.XLOOKUP('8. Model Variables'!$A105,'4.Annual SAE Indices'!$A$2:$A$23,'4.Annual SAE Indices'!$K$2:$K$23)</f>
        <v>92076.690171669645</v>
      </c>
    </row>
    <row r="106" spans="1:6" x14ac:dyDescent="0.35">
      <c r="A106">
        <f t="shared" si="2"/>
        <v>2027</v>
      </c>
      <c r="B106">
        <f t="shared" si="3"/>
        <v>9</v>
      </c>
      <c r="C106" s="2">
        <f>('6.Econ Transform'!M130)*'7.Wthr Transform'!H154*_xlfn.XLOOKUP('8. Model Variables'!A106,'4.Annual SAE Indices'!$A$2:$A$23,'4.Annual SAE Indices'!$B$2:$B$23)</f>
        <v>702.14966836354881</v>
      </c>
      <c r="D106" s="2">
        <f>('6.Econ Transform'!M130)*'7.Wthr Transform'!L154*_xlfn.XLOOKUP('8. Model Variables'!$A106,'4.Annual SAE Indices'!$A$2:$A$23,'4.Annual SAE Indices'!$C$2:$C$23)</f>
        <v>48736.228042496237</v>
      </c>
      <c r="E106">
        <f>'6.Econ Transform'!M130*'7.Wthr Transform'!D154</f>
        <v>9.7280599199986759E-2</v>
      </c>
      <c r="F106">
        <f>E106*_xlfn.XLOOKUP('8. Model Variables'!$A106,'4.Annual SAE Indices'!$A$2:$A$23,'4.Annual SAE Indices'!$K$2:$K$23)</f>
        <v>89219.493768870117</v>
      </c>
    </row>
    <row r="107" spans="1:6" x14ac:dyDescent="0.35">
      <c r="A107">
        <f t="shared" si="2"/>
        <v>2027</v>
      </c>
      <c r="B107">
        <f t="shared" si="3"/>
        <v>10</v>
      </c>
      <c r="C107" s="2">
        <f>('6.Econ Transform'!M131)*'7.Wthr Transform'!H155*_xlfn.XLOOKUP('8. Model Variables'!A107,'4.Annual SAE Indices'!$A$2:$A$23,'4.Annual SAE Indices'!$B$2:$B$23)</f>
        <v>8785.2137561041818</v>
      </c>
      <c r="D107" s="2">
        <f>('6.Econ Transform'!M131)*'7.Wthr Transform'!L155*_xlfn.XLOOKUP('8. Model Variables'!$A107,'4.Annual SAE Indices'!$A$2:$A$23,'4.Annual SAE Indices'!$C$2:$C$23)</f>
        <v>6715.6455524018329</v>
      </c>
      <c r="E107">
        <f>'6.Econ Transform'!M131*'7.Wthr Transform'!D155</f>
        <v>0.10065059860494467</v>
      </c>
      <c r="F107">
        <f>E107*_xlfn.XLOOKUP('8. Model Variables'!$A107,'4.Annual SAE Indices'!$A$2:$A$23,'4.Annual SAE Indices'!$K$2:$K$23)</f>
        <v>92310.2399544855</v>
      </c>
    </row>
    <row r="108" spans="1:6" x14ac:dyDescent="0.35">
      <c r="A108">
        <f t="shared" si="2"/>
        <v>2027</v>
      </c>
      <c r="B108">
        <f t="shared" si="3"/>
        <v>11</v>
      </c>
      <c r="C108" s="2">
        <f>('6.Econ Transform'!M132)*'7.Wthr Transform'!H156*_xlfn.XLOOKUP('8. Model Variables'!A108,'4.Annual SAE Indices'!$A$2:$A$23,'4.Annual SAE Indices'!$B$2:$B$23)</f>
        <v>21071.456915058716</v>
      </c>
      <c r="D108" s="2">
        <f>('6.Econ Transform'!M132)*'7.Wthr Transform'!L156*_xlfn.XLOOKUP('8. Model Variables'!$A108,'4.Annual SAE Indices'!$A$2:$A$23,'4.Annual SAE Indices'!$C$2:$C$23)</f>
        <v>268.34627729039084</v>
      </c>
      <c r="E108">
        <f>'6.Econ Transform'!M132*'7.Wthr Transform'!D156</f>
        <v>9.7526986166759741E-2</v>
      </c>
      <c r="F108">
        <f>E108*_xlfn.XLOOKUP('8. Model Variables'!$A108,'4.Annual SAE Indices'!$A$2:$A$23,'4.Annual SAE Indices'!$K$2:$K$23)</f>
        <v>89445.46400987923</v>
      </c>
    </row>
    <row r="109" spans="1:6" x14ac:dyDescent="0.35">
      <c r="A109">
        <f t="shared" si="2"/>
        <v>2027</v>
      </c>
      <c r="B109">
        <f t="shared" si="3"/>
        <v>12</v>
      </c>
      <c r="C109" s="2">
        <f>('6.Econ Transform'!M133)*'7.Wthr Transform'!H157*_xlfn.XLOOKUP('8. Model Variables'!A109,'4.Annual SAE Indices'!$A$2:$A$23,'4.Annual SAE Indices'!$B$2:$B$23)</f>
        <v>32162.003675409625</v>
      </c>
      <c r="D109" s="2">
        <f>('6.Econ Transform'!M133)*'7.Wthr Transform'!L157*_xlfn.XLOOKUP('8. Model Variables'!$A109,'4.Annual SAE Indices'!$A$2:$A$23,'4.Annual SAE Indices'!$C$2:$C$23)</f>
        <v>0</v>
      </c>
      <c r="E109">
        <f>'6.Econ Transform'!M133*'7.Wthr Transform'!D157</f>
        <v>0.10094963717766928</v>
      </c>
      <c r="F109">
        <f>E109*_xlfn.XLOOKUP('8. Model Variables'!$A109,'4.Annual SAE Indices'!$A$2:$A$23,'4.Annual SAE Indices'!$K$2:$K$23)</f>
        <v>92584.498853950194</v>
      </c>
    </row>
    <row r="110" spans="1:6" x14ac:dyDescent="0.35">
      <c r="A110">
        <f t="shared" si="2"/>
        <v>2028</v>
      </c>
      <c r="B110">
        <f t="shared" si="3"/>
        <v>1</v>
      </c>
      <c r="C110" s="2">
        <f>('6.Econ Transform'!M134)*'7.Wthr Transform'!H158*_xlfn.XLOOKUP('8. Model Variables'!A110,'4.Annual SAE Indices'!$A$2:$A$23,'4.Annual SAE Indices'!$B$2:$B$23)</f>
        <v>37861.362692829149</v>
      </c>
      <c r="D110" s="2">
        <f>('6.Econ Transform'!M134)*'7.Wthr Transform'!L158*_xlfn.XLOOKUP('8. Model Variables'!$A110,'4.Annual SAE Indices'!$A$2:$A$23,'4.Annual SAE Indices'!$C$2:$C$23)</f>
        <v>0</v>
      </c>
      <c r="E110">
        <f>'6.Econ Transform'!M134*'7.Wthr Transform'!D158</f>
        <v>0.10112137444884095</v>
      </c>
      <c r="F110">
        <f>E110*_xlfn.XLOOKUP('8. Model Variables'!$A110,'4.Annual SAE Indices'!$A$2:$A$23,'4.Annual SAE Indices'!$K$2:$K$23)</f>
        <v>91919.991961272841</v>
      </c>
    </row>
    <row r="111" spans="1:6" x14ac:dyDescent="0.35">
      <c r="A111">
        <f t="shared" si="2"/>
        <v>2028</v>
      </c>
      <c r="B111">
        <f t="shared" si="3"/>
        <v>2</v>
      </c>
      <c r="C111" s="2">
        <f>('6.Econ Transform'!M135)*'7.Wthr Transform'!H159*_xlfn.XLOOKUP('8. Model Variables'!A111,'4.Annual SAE Indices'!$A$2:$A$23,'4.Annual SAE Indices'!$B$2:$B$23)</f>
        <v>33443.250960481346</v>
      </c>
      <c r="D111" s="2">
        <f>('6.Econ Transform'!M135)*'7.Wthr Transform'!L159*_xlfn.XLOOKUP('8. Model Variables'!$A111,'4.Annual SAE Indices'!$A$2:$A$23,'4.Annual SAE Indices'!$C$2:$C$23)</f>
        <v>0</v>
      </c>
      <c r="E111">
        <f>'6.Econ Transform'!M135*'7.Wthr Transform'!D159</f>
        <v>9.4758059051769192E-2</v>
      </c>
      <c r="F111">
        <f>E111*_xlfn.XLOOKUP('8. Model Variables'!$A111,'4.Annual SAE Indices'!$A$2:$A$23,'4.Annual SAE Indices'!$K$2:$K$23)</f>
        <v>86135.696570373068</v>
      </c>
    </row>
    <row r="112" spans="1:6" x14ac:dyDescent="0.35">
      <c r="A112">
        <f t="shared" si="2"/>
        <v>2028</v>
      </c>
      <c r="B112">
        <f t="shared" si="3"/>
        <v>3</v>
      </c>
      <c r="C112" s="2">
        <f>('6.Econ Transform'!M136)*'7.Wthr Transform'!H160*_xlfn.XLOOKUP('8. Model Variables'!A112,'4.Annual SAE Indices'!$A$2:$A$23,'4.Annual SAE Indices'!$B$2:$B$23)</f>
        <v>27128.252442623256</v>
      </c>
      <c r="D112" s="2">
        <f>('6.Econ Transform'!M136)*'7.Wthr Transform'!L160*_xlfn.XLOOKUP('8. Model Variables'!$A112,'4.Annual SAE Indices'!$A$2:$A$23,'4.Annual SAE Indices'!$C$2:$C$23)</f>
        <v>0</v>
      </c>
      <c r="E112">
        <f>'6.Econ Transform'!M136*'7.Wthr Transform'!D160</f>
        <v>0.1014344383363228</v>
      </c>
      <c r="F112">
        <f>E112*_xlfn.XLOOKUP('8. Model Variables'!$A112,'4.Annual SAE Indices'!$A$2:$A$23,'4.Annual SAE Indices'!$K$2:$K$23)</f>
        <v>92204.56908631236</v>
      </c>
    </row>
    <row r="113" spans="1:6" x14ac:dyDescent="0.35">
      <c r="A113">
        <f t="shared" si="2"/>
        <v>2028</v>
      </c>
      <c r="B113">
        <f t="shared" si="3"/>
        <v>4</v>
      </c>
      <c r="C113" s="2">
        <f>('6.Econ Transform'!M137)*'7.Wthr Transform'!H161*_xlfn.XLOOKUP('8. Model Variables'!A113,'4.Annual SAE Indices'!$A$2:$A$23,'4.Annual SAE Indices'!$B$2:$B$23)</f>
        <v>15955.659746989866</v>
      </c>
      <c r="D113" s="2">
        <f>('6.Econ Transform'!M137)*'7.Wthr Transform'!L161*_xlfn.XLOOKUP('8. Model Variables'!$A113,'4.Annual SAE Indices'!$A$2:$A$23,'4.Annual SAE Indices'!$C$2:$C$23)</f>
        <v>734.3118392040036</v>
      </c>
      <c r="E113">
        <f>'6.Econ Transform'!M137*'7.Wthr Transform'!D161</f>
        <v>9.8299119445360808E-2</v>
      </c>
      <c r="F113">
        <f>E113*_xlfn.XLOOKUP('8. Model Variables'!$A113,'4.Annual SAE Indices'!$A$2:$A$23,'4.Annual SAE Indices'!$K$2:$K$23)</f>
        <v>89354.543670577361</v>
      </c>
    </row>
    <row r="114" spans="1:6" x14ac:dyDescent="0.35">
      <c r="A114">
        <f t="shared" si="2"/>
        <v>2028</v>
      </c>
      <c r="B114">
        <f t="shared" si="3"/>
        <v>5</v>
      </c>
      <c r="C114" s="2">
        <f>('6.Econ Transform'!M138)*'7.Wthr Transform'!H162*_xlfn.XLOOKUP('8. Model Variables'!A114,'4.Annual SAE Indices'!$A$2:$A$23,'4.Annual SAE Indices'!$B$2:$B$23)</f>
        <v>5196.2000163575931</v>
      </c>
      <c r="D114" s="2">
        <f>('6.Econ Transform'!M138)*'7.Wthr Transform'!L162*_xlfn.XLOOKUP('8. Model Variables'!$A114,'4.Annual SAE Indices'!$A$2:$A$23,'4.Annual SAE Indices'!$C$2:$C$23)</f>
        <v>22456.348818911654</v>
      </c>
      <c r="E114">
        <f>'6.Econ Transform'!M138*'7.Wthr Transform'!D162</f>
        <v>0.10171705300304563</v>
      </c>
      <c r="F114">
        <f>E114*_xlfn.XLOOKUP('8. Model Variables'!$A114,'4.Annual SAE Indices'!$A$2:$A$23,'4.Annual SAE Indices'!$K$2:$K$23)</f>
        <v>92461.467670166589</v>
      </c>
    </row>
    <row r="115" spans="1:6" x14ac:dyDescent="0.35">
      <c r="A115">
        <f t="shared" si="2"/>
        <v>2028</v>
      </c>
      <c r="B115">
        <f t="shared" si="3"/>
        <v>6</v>
      </c>
      <c r="C115" s="2">
        <f>('6.Econ Transform'!M139)*'7.Wthr Transform'!H163*_xlfn.XLOOKUP('8. Model Variables'!A115,'4.Annual SAE Indices'!$A$2:$A$23,'4.Annual SAE Indices'!$B$2:$B$23)</f>
        <v>218.3133521008269</v>
      </c>
      <c r="D115" s="2">
        <f>('6.Econ Transform'!M139)*'7.Wthr Transform'!L163*_xlfn.XLOOKUP('8. Model Variables'!$A115,'4.Annual SAE Indices'!$A$2:$A$23,'4.Annual SAE Indices'!$C$2:$C$23)</f>
        <v>80696.794169008572</v>
      </c>
      <c r="E115">
        <f>'6.Econ Transform'!M139*'7.Wthr Transform'!D163</f>
        <v>9.8573412644394814E-2</v>
      </c>
      <c r="F115">
        <f>E115*_xlfn.XLOOKUP('8. Model Variables'!$A115,'4.Annual SAE Indices'!$A$2:$A$23,'4.Annual SAE Indices'!$K$2:$K$23)</f>
        <v>89603.877985776897</v>
      </c>
    </row>
    <row r="116" spans="1:6" x14ac:dyDescent="0.35">
      <c r="A116">
        <f t="shared" si="2"/>
        <v>2028</v>
      </c>
      <c r="B116">
        <f t="shared" si="3"/>
        <v>7</v>
      </c>
      <c r="C116" s="2">
        <f>('6.Econ Transform'!M140)*'7.Wthr Transform'!H164*_xlfn.XLOOKUP('8. Model Variables'!A116,'4.Annual SAE Indices'!$A$2:$A$23,'4.Annual SAE Indices'!$B$2:$B$23)</f>
        <v>0</v>
      </c>
      <c r="D116" s="2">
        <f>('6.Econ Transform'!M140)*'7.Wthr Transform'!L164*_xlfn.XLOOKUP('8. Model Variables'!$A116,'4.Annual SAE Indices'!$A$2:$A$23,'4.Annual SAE Indices'!$C$2:$C$23)</f>
        <v>161043.50324441172</v>
      </c>
      <c r="E116">
        <f>'6.Econ Transform'!M140*'7.Wthr Transform'!D164</f>
        <v>0.10200131080241293</v>
      </c>
      <c r="F116">
        <f>E116*_xlfn.XLOOKUP('8. Model Variables'!$A116,'4.Annual SAE Indices'!$A$2:$A$23,'4.Annual SAE Indices'!$K$2:$K$23)</f>
        <v>92719.859872361092</v>
      </c>
    </row>
    <row r="117" spans="1:6" x14ac:dyDescent="0.35">
      <c r="A117">
        <f t="shared" si="2"/>
        <v>2028</v>
      </c>
      <c r="B117">
        <f t="shared" si="3"/>
        <v>8</v>
      </c>
      <c r="C117" s="2">
        <f>('6.Econ Transform'!M141)*'7.Wthr Transform'!H165*_xlfn.XLOOKUP('8. Model Variables'!A117,'4.Annual SAE Indices'!$A$2:$A$23,'4.Annual SAE Indices'!$B$2:$B$23)</f>
        <v>14.07125201890914</v>
      </c>
      <c r="D117" s="2">
        <f>('6.Econ Transform'!M141)*'7.Wthr Transform'!L165*_xlfn.XLOOKUP('8. Model Variables'!$A117,'4.Annual SAE Indices'!$A$2:$A$23,'4.Annual SAE Indices'!$C$2:$C$23)</f>
        <v>132726.2572394509</v>
      </c>
      <c r="E117">
        <f>'6.Econ Transform'!M141*'7.Wthr Transform'!D165</f>
        <v>0.10214340633681089</v>
      </c>
      <c r="F117">
        <f>E117*_xlfn.XLOOKUP('8. Model Variables'!$A117,'4.Annual SAE Indices'!$A$2:$A$23,'4.Annual SAE Indices'!$K$2:$K$23)</f>
        <v>92849.025644195033</v>
      </c>
    </row>
    <row r="118" spans="1:6" x14ac:dyDescent="0.35">
      <c r="A118">
        <f t="shared" si="2"/>
        <v>2028</v>
      </c>
      <c r="B118">
        <f t="shared" si="3"/>
        <v>9</v>
      </c>
      <c r="C118" s="2">
        <f>('6.Econ Transform'!M142)*'7.Wthr Transform'!H166*_xlfn.XLOOKUP('8. Model Variables'!A118,'4.Annual SAE Indices'!$A$2:$A$23,'4.Annual SAE Indices'!$B$2:$B$23)</f>
        <v>706.18536720894531</v>
      </c>
      <c r="D118" s="2">
        <f>('6.Econ Transform'!M142)*'7.Wthr Transform'!L166*_xlfn.XLOOKUP('8. Model Variables'!$A118,'4.Annual SAE Indices'!$A$2:$A$23,'4.Annual SAE Indices'!$C$2:$C$23)</f>
        <v>49653.182680677171</v>
      </c>
      <c r="E118">
        <f>'6.Econ Transform'!M142*'7.Wthr Transform'!D166</f>
        <v>9.8986746885819654E-2</v>
      </c>
      <c r="F118">
        <f>E118*_xlfn.XLOOKUP('8. Model Variables'!$A118,'4.Annual SAE Indices'!$A$2:$A$23,'4.Annual SAE Indices'!$K$2:$K$23)</f>
        <v>89979.601519561649</v>
      </c>
    </row>
    <row r="119" spans="1:6" x14ac:dyDescent="0.35">
      <c r="A119">
        <f t="shared" si="2"/>
        <v>2028</v>
      </c>
      <c r="B119">
        <f t="shared" si="3"/>
        <v>10</v>
      </c>
      <c r="C119" s="2">
        <f>('6.Econ Transform'!M143)*'7.Wthr Transform'!H167*_xlfn.XLOOKUP('8. Model Variables'!A119,'4.Annual SAE Indices'!$A$2:$A$23,'4.Annual SAE Indices'!$B$2:$B$23)</f>
        <v>8836.8580308627152</v>
      </c>
      <c r="D119" s="2">
        <f>('6.Econ Transform'!M143)*'7.Wthr Transform'!L167*_xlfn.XLOOKUP('8. Model Variables'!$A119,'4.Annual SAE Indices'!$A$2:$A$23,'4.Annual SAE Indices'!$C$2:$C$23)</f>
        <v>6842.8885919446693</v>
      </c>
      <c r="E119">
        <f>'6.Econ Transform'!M143*'7.Wthr Transform'!D167</f>
        <v>0.10242918155695128</v>
      </c>
      <c r="F119">
        <f>E119*_xlfn.XLOOKUP('8. Model Variables'!$A119,'4.Annual SAE Indices'!$A$2:$A$23,'4.Annual SAE Indices'!$K$2:$K$23)</f>
        <v>93108.797191815029</v>
      </c>
    </row>
    <row r="120" spans="1:6" x14ac:dyDescent="0.35">
      <c r="A120">
        <f t="shared" si="2"/>
        <v>2028</v>
      </c>
      <c r="B120">
        <f t="shared" si="3"/>
        <v>11</v>
      </c>
      <c r="C120" s="2">
        <f>('6.Econ Transform'!M144)*'7.Wthr Transform'!H168*_xlfn.XLOOKUP('8. Model Variables'!A120,'4.Annual SAE Indices'!$A$2:$A$23,'4.Annual SAE Indices'!$B$2:$B$23)</f>
        <v>21198.078761976052</v>
      </c>
      <c r="D120" s="2">
        <f>('6.Econ Transform'!M144)*'7.Wthr Transform'!L168*_xlfn.XLOOKUP('8. Model Variables'!$A120,'4.Annual SAE Indices'!$A$2:$A$23,'4.Annual SAE Indices'!$C$2:$C$23)</f>
        <v>273.4662088579957</v>
      </c>
      <c r="E120">
        <f>'6.Econ Transform'!M144*'7.Wthr Transform'!D168</f>
        <v>9.9263260438135631E-2</v>
      </c>
      <c r="F120">
        <f>E120*_xlfn.XLOOKUP('8. Model Variables'!$A120,'4.Annual SAE Indices'!$A$2:$A$23,'4.Annual SAE Indices'!$K$2:$K$23)</f>
        <v>90230.954150443125</v>
      </c>
    </row>
    <row r="121" spans="1:6" x14ac:dyDescent="0.35">
      <c r="A121">
        <f t="shared" si="2"/>
        <v>2028</v>
      </c>
      <c r="B121">
        <f t="shared" si="3"/>
        <v>12</v>
      </c>
      <c r="C121" s="2">
        <f>('6.Econ Transform'!M145)*'7.Wthr Transform'!H169*_xlfn.XLOOKUP('8. Model Variables'!A121,'4.Annual SAE Indices'!$A$2:$A$23,'4.Annual SAE Indices'!$B$2:$B$23)</f>
        <v>32345.449670343853</v>
      </c>
      <c r="D121" s="2">
        <f>('6.Econ Transform'!M145)*'7.Wthr Transform'!L169*_xlfn.XLOOKUP('8. Model Variables'!$A121,'4.Annual SAE Indices'!$A$2:$A$23,'4.Annual SAE Indices'!$C$2:$C$23)</f>
        <v>0</v>
      </c>
      <c r="E121">
        <f>'6.Econ Transform'!M145*'7.Wthr Transform'!D169</f>
        <v>0.10271565828286969</v>
      </c>
      <c r="F121">
        <f>E121*_xlfn.XLOOKUP('8. Model Variables'!$A121,'4.Annual SAE Indices'!$A$2:$A$23,'4.Annual SAE Indices'!$K$2:$K$23)</f>
        <v>93369.206412783766</v>
      </c>
    </row>
    <row r="122" spans="1:6" x14ac:dyDescent="0.35">
      <c r="A122">
        <f t="shared" si="2"/>
        <v>2029</v>
      </c>
      <c r="B122">
        <f t="shared" si="3"/>
        <v>1</v>
      </c>
      <c r="C122" s="2">
        <f>('6.Econ Transform'!M146)*'7.Wthr Transform'!H170*_xlfn.XLOOKUP('8. Model Variables'!A122,'4.Annual SAE Indices'!$A$2:$A$23,'4.Annual SAE Indices'!$B$2:$B$23)</f>
        <v>38065.792015726933</v>
      </c>
      <c r="D122" s="2">
        <f>('6.Econ Transform'!M146)*'7.Wthr Transform'!L170*_xlfn.XLOOKUP('8. Model Variables'!$A122,'4.Annual SAE Indices'!$A$2:$A$23,'4.Annual SAE Indices'!$C$2:$C$23)</f>
        <v>0</v>
      </c>
      <c r="E122">
        <f>'6.Econ Transform'!M146*'7.Wthr Transform'!D170</f>
        <v>0.10285925843192603</v>
      </c>
      <c r="F122">
        <f>E122*_xlfn.XLOOKUP('8. Model Variables'!$A122,'4.Annual SAE Indices'!$A$2:$A$23,'4.Annual SAE Indices'!$K$2:$K$23)</f>
        <v>92710.344360411778</v>
      </c>
    </row>
    <row r="123" spans="1:6" x14ac:dyDescent="0.35">
      <c r="A123">
        <f t="shared" si="2"/>
        <v>2029</v>
      </c>
      <c r="B123">
        <f t="shared" si="3"/>
        <v>2</v>
      </c>
      <c r="C123" s="2">
        <f>('6.Econ Transform'!M147)*'7.Wthr Transform'!H171*_xlfn.XLOOKUP('8. Model Variables'!A123,'4.Annual SAE Indices'!$A$2:$A$23,'4.Annual SAE Indices'!$B$2:$B$23)</f>
        <v>32369.889836241004</v>
      </c>
      <c r="D123" s="2">
        <f>('6.Econ Transform'!M147)*'7.Wthr Transform'!L171*_xlfn.XLOOKUP('8. Model Variables'!$A123,'4.Annual SAE Indices'!$A$2:$A$23,'4.Annual SAE Indices'!$C$2:$C$23)</f>
        <v>0</v>
      </c>
      <c r="E123">
        <f>'6.Econ Transform'!M147*'7.Wthr Transform'!D171</f>
        <v>9.3034819936227781E-2</v>
      </c>
      <c r="F123">
        <f>E123*_xlfn.XLOOKUP('8. Model Variables'!$A123,'4.Annual SAE Indices'!$A$2:$A$23,'4.Annual SAE Indices'!$K$2:$K$23)</f>
        <v>83855.263252796445</v>
      </c>
    </row>
    <row r="124" spans="1:6" x14ac:dyDescent="0.35">
      <c r="A124">
        <f t="shared" si="2"/>
        <v>2029</v>
      </c>
      <c r="B124">
        <f t="shared" si="3"/>
        <v>3</v>
      </c>
      <c r="C124" s="2">
        <f>('6.Econ Transform'!M148)*'7.Wthr Transform'!H172*_xlfn.XLOOKUP('8. Model Variables'!A124,'4.Annual SAE Indices'!$A$2:$A$23,'4.Annual SAE Indices'!$B$2:$B$23)</f>
        <v>27266.674324167252</v>
      </c>
      <c r="D124" s="2">
        <f>('6.Econ Transform'!M148)*'7.Wthr Transform'!L172*_xlfn.XLOOKUP('8. Model Variables'!$A124,'4.Annual SAE Indices'!$A$2:$A$23,'4.Annual SAE Indices'!$C$2:$C$23)</f>
        <v>0</v>
      </c>
      <c r="E124">
        <f>'6.Econ Transform'!M148*'7.Wthr Transform'!D172</f>
        <v>0.1031472317805624</v>
      </c>
      <c r="F124">
        <f>E124*_xlfn.XLOOKUP('8. Model Variables'!$A124,'4.Annual SAE Indices'!$A$2:$A$23,'4.Annual SAE Indices'!$K$2:$K$23)</f>
        <v>92969.903963754317</v>
      </c>
    </row>
    <row r="125" spans="1:6" x14ac:dyDescent="0.35">
      <c r="A125">
        <f t="shared" si="2"/>
        <v>2029</v>
      </c>
      <c r="B125">
        <f t="shared" si="3"/>
        <v>4</v>
      </c>
      <c r="C125" s="2">
        <f>('6.Econ Transform'!M149)*'7.Wthr Transform'!H173*_xlfn.XLOOKUP('8. Model Variables'!A125,'4.Annual SAE Indices'!$A$2:$A$23,'4.Annual SAE Indices'!$B$2:$B$23)</f>
        <v>16037.177266272416</v>
      </c>
      <c r="D125" s="2">
        <f>('6.Econ Transform'!M149)*'7.Wthr Transform'!L173*_xlfn.XLOOKUP('8. Model Variables'!$A125,'4.Annual SAE Indices'!$A$2:$A$23,'4.Annual SAE Indices'!$C$2:$C$23)</f>
        <v>749.13938710073944</v>
      </c>
      <c r="E125">
        <f>'6.Econ Transform'!M149*'7.Wthr Transform'!D173</f>
        <v>9.9959617641661405E-2</v>
      </c>
      <c r="F125">
        <f>E125*_xlfn.XLOOKUP('8. Model Variables'!$A125,'4.Annual SAE Indices'!$A$2:$A$23,'4.Annual SAE Indices'!$K$2:$K$23)</f>
        <v>90096.805236319764</v>
      </c>
    </row>
    <row r="126" spans="1:6" x14ac:dyDescent="0.35">
      <c r="A126">
        <f t="shared" si="2"/>
        <v>2029</v>
      </c>
      <c r="B126">
        <f t="shared" si="3"/>
        <v>5</v>
      </c>
      <c r="C126" s="2">
        <f>('6.Econ Transform'!M150)*'7.Wthr Transform'!H174*_xlfn.XLOOKUP('8. Model Variables'!A126,'4.Annual SAE Indices'!$A$2:$A$23,'4.Annual SAE Indices'!$B$2:$B$23)</f>
        <v>5222.7811425121563</v>
      </c>
      <c r="D126" s="2">
        <f>('6.Econ Transform'!M150)*'7.Wthr Transform'!L174*_xlfn.XLOOKUP('8. Model Variables'!$A126,'4.Annual SAE Indices'!$A$2:$A$23,'4.Annual SAE Indices'!$C$2:$C$23)</f>
        <v>22909.945225881242</v>
      </c>
      <c r="E126">
        <f>'6.Econ Transform'!M150*'7.Wthr Transform'!D174</f>
        <v>0.10343595582994172</v>
      </c>
      <c r="F126">
        <f>E126*_xlfn.XLOOKUP('8. Model Variables'!$A126,'4.Annual SAE Indices'!$A$2:$A$23,'4.Annual SAE Indices'!$K$2:$K$23)</f>
        <v>93230.140197722547</v>
      </c>
    </row>
    <row r="127" spans="1:6" x14ac:dyDescent="0.35">
      <c r="A127">
        <f t="shared" si="2"/>
        <v>2029</v>
      </c>
      <c r="B127">
        <f t="shared" si="3"/>
        <v>6</v>
      </c>
      <c r="C127" s="2">
        <f>('6.Econ Transform'!M151)*'7.Wthr Transform'!H175*_xlfn.XLOOKUP('8. Model Variables'!A127,'4.Annual SAE Indices'!$A$2:$A$23,'4.Annual SAE Indices'!$B$2:$B$23)</f>
        <v>219.43141588762956</v>
      </c>
      <c r="D127" s="2">
        <f>('6.Econ Transform'!M151)*'7.Wthr Transform'!L175*_xlfn.XLOOKUP('8. Model Variables'!$A127,'4.Annual SAE Indices'!$A$2:$A$23,'4.Annual SAE Indices'!$C$2:$C$23)</f>
        <v>82327.272408748235</v>
      </c>
      <c r="E127">
        <f>'6.Econ Transform'!M151*'7.Wthr Transform'!D175</f>
        <v>0.10023977774940918</v>
      </c>
      <c r="F127">
        <f>E127*_xlfn.XLOOKUP('8. Model Variables'!$A127,'4.Annual SAE Indices'!$A$2:$A$23,'4.Annual SAE Indices'!$K$2:$K$23)</f>
        <v>90349.322515379623</v>
      </c>
    </row>
    <row r="128" spans="1:6" x14ac:dyDescent="0.35">
      <c r="A128">
        <f t="shared" si="2"/>
        <v>2029</v>
      </c>
      <c r="B128">
        <f t="shared" si="3"/>
        <v>7</v>
      </c>
      <c r="C128" s="2">
        <f>('6.Econ Transform'!M152)*'7.Wthr Transform'!H176*_xlfn.XLOOKUP('8. Model Variables'!A128,'4.Annual SAE Indices'!$A$2:$A$23,'4.Annual SAE Indices'!$B$2:$B$23)</f>
        <v>0</v>
      </c>
      <c r="D128" s="2">
        <f>('6.Econ Transform'!M152)*'7.Wthr Transform'!L176*_xlfn.XLOOKUP('8. Model Variables'!$A128,'4.Annual SAE Indices'!$A$2:$A$23,'4.Annual SAE Indices'!$C$2:$C$23)</f>
        <v>164298.3451052731</v>
      </c>
      <c r="E128">
        <f>'6.Econ Transform'!M152*'7.Wthr Transform'!D176</f>
        <v>0.10372622923313364</v>
      </c>
      <c r="F128">
        <f>E128*_xlfn.XLOOKUP('8. Model Variables'!$A128,'4.Annual SAE Indices'!$A$2:$A$23,'4.Annual SAE Indices'!$K$2:$K$23)</f>
        <v>93491.772913910187</v>
      </c>
    </row>
    <row r="129" spans="1:6" x14ac:dyDescent="0.35">
      <c r="A129">
        <f t="shared" si="2"/>
        <v>2029</v>
      </c>
      <c r="B129">
        <f t="shared" si="3"/>
        <v>8</v>
      </c>
      <c r="C129" s="2">
        <f>('6.Econ Transform'!M153)*'7.Wthr Transform'!H177*_xlfn.XLOOKUP('8. Model Variables'!A129,'4.Annual SAE Indices'!$A$2:$A$23,'4.Annual SAE Indices'!$B$2:$B$23)</f>
        <v>14.143481037768664</v>
      </c>
      <c r="D129" s="2">
        <f>('6.Econ Transform'!M153)*'7.Wthr Transform'!L177*_xlfn.XLOOKUP('8. Model Variables'!$A129,'4.Annual SAE Indices'!$A$2:$A$23,'4.Annual SAE Indices'!$C$2:$C$23)</f>
        <v>135409.56930745029</v>
      </c>
      <c r="E129">
        <f>'6.Econ Transform'!M153*'7.Wthr Transform'!D177</f>
        <v>0.10387133263039079</v>
      </c>
      <c r="F129">
        <f>E129*_xlfn.XLOOKUP('8. Model Variables'!$A129,'4.Annual SAE Indices'!$A$2:$A$23,'4.Annual SAE Indices'!$K$2:$K$23)</f>
        <v>93622.559253736646</v>
      </c>
    </row>
    <row r="130" spans="1:6" x14ac:dyDescent="0.35">
      <c r="A130">
        <f t="shared" si="2"/>
        <v>2029</v>
      </c>
      <c r="B130">
        <f t="shared" si="3"/>
        <v>9</v>
      </c>
      <c r="C130" s="2">
        <f>('6.Econ Transform'!M154)*'7.Wthr Transform'!H178*_xlfn.XLOOKUP('8. Model Variables'!A130,'4.Annual SAE Indices'!$A$2:$A$23,'4.Annual SAE Indices'!$B$2:$B$23)</f>
        <v>709.81440767783954</v>
      </c>
      <c r="D130" s="2">
        <f>('6.Econ Transform'!M154)*'7.Wthr Transform'!L178*_xlfn.XLOOKUP('8. Model Variables'!$A130,'4.Annual SAE Indices'!$A$2:$A$23,'4.Annual SAE Indices'!$C$2:$C$23)</f>
        <v>50657.310090081002</v>
      </c>
      <c r="E130">
        <f>'6.Econ Transform'!M154*'7.Wthr Transform'!D178</f>
        <v>0.10066185822825277</v>
      </c>
      <c r="F130">
        <f>E130*_xlfn.XLOOKUP('8. Model Variables'!$A130,'4.Annual SAE Indices'!$A$2:$A$23,'4.Annual SAE Indices'!$K$2:$K$23)</f>
        <v>90729.757170829675</v>
      </c>
    </row>
    <row r="131" spans="1:6" x14ac:dyDescent="0.35">
      <c r="A131">
        <f t="shared" si="2"/>
        <v>2029</v>
      </c>
      <c r="B131">
        <f t="shared" si="3"/>
        <v>10</v>
      </c>
      <c r="C131" s="2">
        <f>('6.Econ Transform'!M155)*'7.Wthr Transform'!H179*_xlfn.XLOOKUP('8. Model Variables'!A131,'4.Annual SAE Indices'!$A$2:$A$23,'4.Annual SAE Indices'!$B$2:$B$23)</f>
        <v>8882.3216031077372</v>
      </c>
      <c r="D131" s="2">
        <f>('6.Econ Transform'!M155)*'7.Wthr Transform'!L179*_xlfn.XLOOKUP('8. Model Variables'!$A131,'4.Annual SAE Indices'!$A$2:$A$23,'4.Annual SAE Indices'!$C$2:$C$23)</f>
        <v>6981.311607117359</v>
      </c>
      <c r="E131">
        <f>'6.Econ Transform'!M155*'7.Wthr Transform'!D179</f>
        <v>0.10416315214739286</v>
      </c>
      <c r="F131">
        <f>E131*_xlfn.XLOOKUP('8. Model Variables'!$A131,'4.Annual SAE Indices'!$A$2:$A$23,'4.Annual SAE Indices'!$K$2:$K$23)</f>
        <v>93885.585531825709</v>
      </c>
    </row>
    <row r="132" spans="1:6" x14ac:dyDescent="0.35">
      <c r="A132">
        <f t="shared" si="2"/>
        <v>2029</v>
      </c>
      <c r="B132">
        <f t="shared" si="3"/>
        <v>11</v>
      </c>
      <c r="C132" s="2">
        <f>('6.Econ Transform'!M156)*'7.Wthr Transform'!H180*_xlfn.XLOOKUP('8. Model Variables'!A132,'4.Annual SAE Indices'!$A$2:$A$23,'4.Annual SAE Indices'!$B$2:$B$23)</f>
        <v>21307.261310938928</v>
      </c>
      <c r="D132" s="2">
        <f>('6.Econ Transform'!M156)*'7.Wthr Transform'!L180*_xlfn.XLOOKUP('8. Model Variables'!$A132,'4.Annual SAE Indices'!$A$2:$A$23,'4.Annual SAE Indices'!$C$2:$C$23)</f>
        <v>278.99970129898139</v>
      </c>
      <c r="E132">
        <f>'6.Econ Transform'!M156*'7.Wthr Transform'!D180</f>
        <v>0.10094422131200032</v>
      </c>
      <c r="F132">
        <f>E132*_xlfn.XLOOKUP('8. Model Variables'!$A132,'4.Annual SAE Indices'!$A$2:$A$23,'4.Annual SAE Indices'!$K$2:$K$23)</f>
        <v>90984.260062722751</v>
      </c>
    </row>
    <row r="133" spans="1:6" x14ac:dyDescent="0.35">
      <c r="A133">
        <f t="shared" si="2"/>
        <v>2029</v>
      </c>
      <c r="B133">
        <f t="shared" si="3"/>
        <v>12</v>
      </c>
      <c r="C133" s="2">
        <f>('6.Econ Transform'!M157)*'7.Wthr Transform'!H181*_xlfn.XLOOKUP('8. Model Variables'!A133,'4.Annual SAE Indices'!$A$2:$A$23,'4.Annual SAE Indices'!$B$2:$B$23)</f>
        <v>32512.043624141079</v>
      </c>
      <c r="D133" s="2">
        <f>('6.Econ Transform'!M157)*'7.Wthr Transform'!L181*_xlfn.XLOOKUP('8. Model Variables'!$A133,'4.Annual SAE Indices'!$A$2:$A$23,'4.Annual SAE Indices'!$C$2:$C$23)</f>
        <v>0</v>
      </c>
      <c r="E133">
        <f>'6.Econ Transform'!M157*'7.Wthr Transform'!D181</f>
        <v>0.10445507017355402</v>
      </c>
      <c r="F133">
        <f>E133*_xlfn.XLOOKUP('8. Model Variables'!$A133,'4.Annual SAE Indices'!$A$2:$A$23,'4.Annual SAE Indices'!$K$2:$K$23)</f>
        <v>94148.700599375268</v>
      </c>
    </row>
    <row r="134" spans="1:6" x14ac:dyDescent="0.35">
      <c r="A134">
        <f t="shared" si="2"/>
        <v>2030</v>
      </c>
      <c r="B134">
        <f t="shared" si="3"/>
        <v>1</v>
      </c>
      <c r="C134" s="2">
        <f>('6.Econ Transform'!M158)*'7.Wthr Transform'!H182*_xlfn.XLOOKUP('8. Model Variables'!A134,'4.Annual SAE Indices'!$A$2:$A$23,'4.Annual SAE Indices'!$B$2:$B$23)</f>
        <v>38261.843553049213</v>
      </c>
      <c r="D134" s="2">
        <f>('6.Econ Transform'!M158)*'7.Wthr Transform'!L182*_xlfn.XLOOKUP('8. Model Variables'!$A134,'4.Annual SAE Indices'!$A$2:$A$23,'4.Annual SAE Indices'!$C$2:$C$23)</f>
        <v>0</v>
      </c>
      <c r="E134">
        <f>'6.Econ Transform'!M158*'7.Wthr Transform'!D182</f>
        <v>0.10460108892582096</v>
      </c>
      <c r="F134">
        <f>E134*_xlfn.XLOOKUP('8. Model Variables'!$A134,'4.Annual SAE Indices'!$A$2:$A$23,'4.Annual SAE Indices'!$K$2:$K$23)</f>
        <v>93272.545081925811</v>
      </c>
    </row>
    <row r="135" spans="1:6" x14ac:dyDescent="0.35">
      <c r="A135">
        <f t="shared" si="2"/>
        <v>2030</v>
      </c>
      <c r="B135">
        <f t="shared" si="3"/>
        <v>2</v>
      </c>
      <c r="C135" s="2">
        <f>('6.Econ Transform'!M159)*'7.Wthr Transform'!H183*_xlfn.XLOOKUP('8. Model Variables'!A135,'4.Annual SAE Indices'!$A$2:$A$23,'4.Annual SAE Indices'!$B$2:$B$23)</f>
        <v>32536.601492811198</v>
      </c>
      <c r="D135" s="2">
        <f>('6.Econ Transform'!M159)*'7.Wthr Transform'!L183*_xlfn.XLOOKUP('8. Model Variables'!$A135,'4.Annual SAE Indices'!$A$2:$A$23,'4.Annual SAE Indices'!$C$2:$C$23)</f>
        <v>0</v>
      </c>
      <c r="E135">
        <f>'6.Econ Transform'!M159*'7.Wthr Transform'!D183</f>
        <v>9.4610270388099355E-2</v>
      </c>
      <c r="F135">
        <f>E135*_xlfn.XLOOKUP('8. Model Variables'!$A135,'4.Annual SAE Indices'!$A$2:$A$23,'4.Annual SAE Indices'!$K$2:$K$23)</f>
        <v>84363.755679878348</v>
      </c>
    </row>
    <row r="136" spans="1:6" x14ac:dyDescent="0.35">
      <c r="A136">
        <f t="shared" si="2"/>
        <v>2030</v>
      </c>
      <c r="B136">
        <f t="shared" si="3"/>
        <v>3</v>
      </c>
      <c r="C136" s="2">
        <f>('6.Econ Transform'!M160)*'7.Wthr Transform'!H184*_xlfn.XLOOKUP('8. Model Variables'!A136,'4.Annual SAE Indices'!$A$2:$A$23,'4.Annual SAE Indices'!$B$2:$B$23)</f>
        <v>27407.099296317516</v>
      </c>
      <c r="D136" s="2">
        <f>('6.Econ Transform'!M160)*'7.Wthr Transform'!L184*_xlfn.XLOOKUP('8. Model Variables'!$A136,'4.Annual SAE Indices'!$A$2:$A$23,'4.Annual SAE Indices'!$C$2:$C$23)</f>
        <v>0</v>
      </c>
      <c r="E136">
        <f>'6.Econ Transform'!M160*'7.Wthr Transform'!D184</f>
        <v>0.10489391012955621</v>
      </c>
      <c r="F136">
        <f>E136*_xlfn.XLOOKUP('8. Model Variables'!$A136,'4.Annual SAE Indices'!$A$2:$A$23,'4.Annual SAE Indices'!$K$2:$K$23)</f>
        <v>93533.653060884884</v>
      </c>
    </row>
    <row r="137" spans="1:6" x14ac:dyDescent="0.35">
      <c r="A137">
        <f t="shared" si="2"/>
        <v>2030</v>
      </c>
      <c r="B137">
        <f t="shared" si="3"/>
        <v>4</v>
      </c>
      <c r="C137" s="2">
        <f>('6.Econ Transform'!M161)*'7.Wthr Transform'!H185*_xlfn.XLOOKUP('8. Model Variables'!A137,'4.Annual SAE Indices'!$A$2:$A$23,'4.Annual SAE Indices'!$B$2:$B$23)</f>
        <v>16119.767284905534</v>
      </c>
      <c r="D137" s="2">
        <f>('6.Econ Transform'!M161)*'7.Wthr Transform'!L185*_xlfn.XLOOKUP('8. Model Variables'!$A137,'4.Annual SAE Indices'!$A$2:$A$23,'4.Annual SAE Indices'!$C$2:$C$23)</f>
        <v>761.68485239740357</v>
      </c>
      <c r="E137">
        <f>'6.Econ Transform'!M161*'7.Wthr Transform'!D185</f>
        <v>0.10165230241444968</v>
      </c>
      <c r="F137">
        <f>E137*_xlfn.XLOOKUP('8. Model Variables'!$A137,'4.Annual SAE Indices'!$A$2:$A$23,'4.Annual SAE Indices'!$K$2:$K$23)</f>
        <v>90643.1190822223</v>
      </c>
    </row>
    <row r="138" spans="1:6" x14ac:dyDescent="0.35">
      <c r="A138">
        <f t="shared" si="2"/>
        <v>2030</v>
      </c>
      <c r="B138">
        <f t="shared" si="3"/>
        <v>5</v>
      </c>
      <c r="C138" s="2">
        <f>('6.Econ Transform'!M162)*'7.Wthr Transform'!H186*_xlfn.XLOOKUP('8. Model Variables'!A138,'4.Annual SAE Indices'!$A$2:$A$23,'4.Annual SAE Indices'!$B$2:$B$23)</f>
        <v>5249.677220133336</v>
      </c>
      <c r="D138" s="2">
        <f>('6.Econ Transform'!M162)*'7.Wthr Transform'!L186*_xlfn.XLOOKUP('8. Model Variables'!$A138,'4.Annual SAE Indices'!$A$2:$A$23,'4.Annual SAE Indices'!$C$2:$C$23)</f>
        <v>23293.603263235451</v>
      </c>
      <c r="E138">
        <f>'6.Econ Transform'!M162*'7.Wthr Transform'!D186</f>
        <v>0.10518749229512432</v>
      </c>
      <c r="F138">
        <f>E138*_xlfn.XLOOKUP('8. Model Variables'!$A138,'4.Annual SAE Indices'!$A$2:$A$23,'4.Annual SAE Indices'!$K$2:$K$23)</f>
        <v>93795.439587721339</v>
      </c>
    </row>
    <row r="139" spans="1:6" x14ac:dyDescent="0.35">
      <c r="A139">
        <f t="shared" si="2"/>
        <v>2030</v>
      </c>
      <c r="B139">
        <f t="shared" si="3"/>
        <v>6</v>
      </c>
      <c r="C139" s="2">
        <f>('6.Econ Transform'!M163)*'7.Wthr Transform'!H187*_xlfn.XLOOKUP('8. Model Variables'!A139,'4.Annual SAE Indices'!$A$2:$A$23,'4.Annual SAE Indices'!$B$2:$B$23)</f>
        <v>220.56139799899529</v>
      </c>
      <c r="D139" s="2">
        <f>('6.Econ Transform'!M163)*'7.Wthr Transform'!L187*_xlfn.XLOOKUP('8. Model Variables'!$A139,'4.Annual SAE Indices'!$A$2:$A$23,'4.Annual SAE Indices'!$C$2:$C$23)</f>
        <v>83705.939821363354</v>
      </c>
      <c r="E139">
        <f>'6.Econ Transform'!M163*'7.Wthr Transform'!D187</f>
        <v>0.10193717435103627</v>
      </c>
      <c r="F139">
        <f>E139*_xlfn.XLOOKUP('8. Model Variables'!$A139,'4.Annual SAE Indices'!$A$2:$A$23,'4.Annual SAE Indices'!$K$2:$K$23)</f>
        <v>90897.138718353352</v>
      </c>
    </row>
    <row r="140" spans="1:6" x14ac:dyDescent="0.35">
      <c r="A140">
        <f t="shared" si="2"/>
        <v>2030</v>
      </c>
      <c r="B140">
        <f t="shared" si="3"/>
        <v>7</v>
      </c>
      <c r="C140" s="2">
        <f>('6.Econ Transform'!M164)*'7.Wthr Transform'!H188*_xlfn.XLOOKUP('8. Model Variables'!A140,'4.Annual SAE Indices'!$A$2:$A$23,'4.Annual SAE Indices'!$B$2:$B$23)</f>
        <v>0</v>
      </c>
      <c r="D140" s="2">
        <f>('6.Econ Transform'!M164)*'7.Wthr Transform'!L188*_xlfn.XLOOKUP('8. Model Variables'!$A140,'4.Annual SAE Indices'!$A$2:$A$23,'4.Annual SAE Indices'!$C$2:$C$23)</f>
        <v>167049.68671475683</v>
      </c>
      <c r="E140">
        <f>'6.Econ Transform'!M164*'7.Wthr Transform'!D188</f>
        <v>0.10548264535910408</v>
      </c>
      <c r="F140">
        <f>E140*_xlfn.XLOOKUP('8. Model Variables'!$A140,'4.Annual SAE Indices'!$A$2:$A$23,'4.Annual SAE Indices'!$K$2:$K$23)</f>
        <v>94058.626880978321</v>
      </c>
    </row>
    <row r="141" spans="1:6" x14ac:dyDescent="0.35">
      <c r="A141">
        <f t="shared" si="2"/>
        <v>2030</v>
      </c>
      <c r="B141">
        <f t="shared" si="3"/>
        <v>8</v>
      </c>
      <c r="C141" s="2">
        <f>('6.Econ Transform'!M165)*'7.Wthr Transform'!H189*_xlfn.XLOOKUP('8. Model Variables'!A141,'4.Annual SAE Indices'!$A$2:$A$23,'4.Annual SAE Indices'!$B$2:$B$23)</f>
        <v>14.216309385317629</v>
      </c>
      <c r="D141" s="2">
        <f>('6.Econ Transform'!M165)*'7.Wthr Transform'!L189*_xlfn.XLOOKUP('8. Model Variables'!$A141,'4.Annual SAE Indices'!$A$2:$A$23,'4.Annual SAE Indices'!$C$2:$C$23)</f>
        <v>137677.11599690976</v>
      </c>
      <c r="E141">
        <f>'6.Econ Transform'!M165*'7.Wthr Transform'!D189</f>
        <v>0.10563018801039176</v>
      </c>
      <c r="F141">
        <f>E141*_xlfn.XLOOKUP('8. Model Variables'!$A141,'4.Annual SAE Indices'!$A$2:$A$23,'4.Annual SAE Indices'!$K$2:$K$23)</f>
        <v>94190.190316264314</v>
      </c>
    </row>
    <row r="142" spans="1:6" x14ac:dyDescent="0.35">
      <c r="A142">
        <f t="shared" si="2"/>
        <v>2030</v>
      </c>
      <c r="B142">
        <f t="shared" si="3"/>
        <v>9</v>
      </c>
      <c r="C142" s="2">
        <f>('6.Econ Transform'!M166)*'7.Wthr Transform'!H190*_xlfn.XLOOKUP('8. Model Variables'!A142,'4.Annual SAE Indices'!$A$2:$A$23,'4.Annual SAE Indices'!$B$2:$B$23)</f>
        <v>713.46928567675127</v>
      </c>
      <c r="D142" s="2">
        <f>('6.Econ Transform'!M166)*'7.Wthr Transform'!L190*_xlfn.XLOOKUP('8. Model Variables'!$A142,'4.Annual SAE Indices'!$A$2:$A$23,'4.Annual SAE Indices'!$C$2:$C$23)</f>
        <v>51505.599427486472</v>
      </c>
      <c r="E142">
        <f>'6.Econ Transform'!M166*'7.Wthr Transform'!D190</f>
        <v>0.10236634810996649</v>
      </c>
      <c r="F142">
        <f>E142*_xlfn.XLOOKUP('8. Model Variables'!$A142,'4.Annual SAE Indices'!$A$2:$A$23,'4.Annual SAE Indices'!$K$2:$K$23)</f>
        <v>91279.831950220047</v>
      </c>
    </row>
    <row r="143" spans="1:6" x14ac:dyDescent="0.35">
      <c r="A143">
        <f t="shared" ref="A143:A169" si="4">A131+1</f>
        <v>2030</v>
      </c>
      <c r="B143">
        <f t="shared" ref="B143:B169" si="5">B131</f>
        <v>10</v>
      </c>
      <c r="C143" s="2">
        <f>('6.Econ Transform'!M167)*'7.Wthr Transform'!H191*_xlfn.XLOOKUP('8. Model Variables'!A143,'4.Annual SAE Indices'!$A$2:$A$23,'4.Annual SAE Indices'!$B$2:$B$23)</f>
        <v>8928.0555344915829</v>
      </c>
      <c r="D143" s="2">
        <f>('6.Econ Transform'!M167)*'7.Wthr Transform'!L191*_xlfn.XLOOKUP('8. Model Variables'!$A143,'4.Annual SAE Indices'!$A$2:$A$23,'4.Annual SAE Indices'!$C$2:$C$23)</f>
        <v>7098.2168314603186</v>
      </c>
      <c r="E143">
        <f>'6.Econ Transform'!M167*'7.Wthr Transform'!D191</f>
        <v>0.10592690880406923</v>
      </c>
      <c r="F143">
        <f>E143*_xlfn.XLOOKUP('8. Model Variables'!$A143,'4.Annual SAE Indices'!$A$2:$A$23,'4.Annual SAE Indices'!$K$2:$K$23)</f>
        <v>94454.775550407081</v>
      </c>
    </row>
    <row r="144" spans="1:6" x14ac:dyDescent="0.35">
      <c r="A144">
        <f t="shared" si="4"/>
        <v>2030</v>
      </c>
      <c r="B144">
        <f t="shared" si="5"/>
        <v>11</v>
      </c>
      <c r="C144" s="2">
        <f>('6.Econ Transform'!M168)*'7.Wthr Transform'!H192*_xlfn.XLOOKUP('8. Model Variables'!A144,'4.Annual SAE Indices'!$A$2:$A$23,'4.Annual SAE Indices'!$B$2:$B$23)</f>
        <v>21416.965618104598</v>
      </c>
      <c r="D144" s="2">
        <f>('6.Econ Transform'!M168)*'7.Wthr Transform'!L192*_xlfn.XLOOKUP('8. Model Variables'!$A144,'4.Annual SAE Indices'!$A$2:$A$23,'4.Annual SAE Indices'!$C$2:$C$23)</f>
        <v>283.67162412449153</v>
      </c>
      <c r="E144">
        <f>'6.Econ Transform'!M168*'7.Wthr Transform'!D192</f>
        <v>0.102653453620482</v>
      </c>
      <c r="F144">
        <f>E144*_xlfn.XLOOKUP('8. Model Variables'!$A144,'4.Annual SAE Indices'!$A$2:$A$23,'4.Annual SAE Indices'!$K$2:$K$23)</f>
        <v>91535.843258972469</v>
      </c>
    </row>
    <row r="145" spans="1:6" x14ac:dyDescent="0.35">
      <c r="A145">
        <f t="shared" si="4"/>
        <v>2030</v>
      </c>
      <c r="B145">
        <f t="shared" si="5"/>
        <v>12</v>
      </c>
      <c r="C145" s="2">
        <f>('6.Econ Transform'!M169)*'7.Wthr Transform'!H193*_xlfn.XLOOKUP('8. Model Variables'!A145,'4.Annual SAE Indices'!$A$2:$A$23,'4.Annual SAE Indices'!$B$2:$B$23)</f>
        <v>32679.433686945111</v>
      </c>
      <c r="D145" s="2">
        <f>('6.Econ Transform'!M169)*'7.Wthr Transform'!L193*_xlfn.XLOOKUP('8. Model Variables'!$A145,'4.Annual SAE Indices'!$A$2:$A$23,'4.Annual SAE Indices'!$C$2:$C$23)</f>
        <v>0</v>
      </c>
      <c r="E145">
        <f>'6.Econ Transform'!M169*'7.Wthr Transform'!D193</f>
        <v>0.10622373639666459</v>
      </c>
      <c r="F145">
        <f>E145*_xlfn.XLOOKUP('8. Model Variables'!$A145,'4.Annual SAE Indices'!$A$2:$A$23,'4.Annual SAE Indices'!$K$2:$K$23)</f>
        <v>94719.456016893848</v>
      </c>
    </row>
    <row r="146" spans="1:6" x14ac:dyDescent="0.35">
      <c r="A146">
        <f t="shared" si="4"/>
        <v>2031</v>
      </c>
      <c r="B146">
        <f t="shared" si="5"/>
        <v>1</v>
      </c>
      <c r="C146" s="2">
        <f>('6.Econ Transform'!M170)*'7.Wthr Transform'!H194*_xlfn.XLOOKUP('8. Model Variables'!A146,'4.Annual SAE Indices'!$A$2:$A$23,'4.Annual SAE Indices'!$B$2:$B$23)</f>
        <v>38458.831963513621</v>
      </c>
      <c r="D146" s="2">
        <f>('6.Econ Transform'!M170)*'7.Wthr Transform'!L194*_xlfn.XLOOKUP('8. Model Variables'!$A146,'4.Annual SAE Indices'!$A$2:$A$23,'4.Annual SAE Indices'!$C$2:$C$23)</f>
        <v>0</v>
      </c>
      <c r="E146">
        <f>'6.Econ Transform'!M170*'7.Wthr Transform'!D194</f>
        <v>0.10637221426215476</v>
      </c>
      <c r="F146">
        <f>E146*_xlfn.XLOOKUP('8. Model Variables'!$A146,'4.Annual SAE Indices'!$A$2:$A$23,'4.Annual SAE Indices'!$K$2:$K$23)</f>
        <v>93900.305014383135</v>
      </c>
    </row>
    <row r="147" spans="1:6" x14ac:dyDescent="0.35">
      <c r="A147">
        <f t="shared" si="4"/>
        <v>2031</v>
      </c>
      <c r="B147">
        <f t="shared" si="5"/>
        <v>2</v>
      </c>
      <c r="C147" s="2">
        <f>('6.Econ Transform'!M171)*'7.Wthr Transform'!H195*_xlfn.XLOOKUP('8. Model Variables'!A147,'4.Annual SAE Indices'!$A$2:$A$23,'4.Annual SAE Indices'!$B$2:$B$23)</f>
        <v>32704.109810756356</v>
      </c>
      <c r="D147" s="2">
        <f>('6.Econ Transform'!M171)*'7.Wthr Transform'!L195*_xlfn.XLOOKUP('8. Model Variables'!$A147,'4.Annual SAE Indices'!$A$2:$A$23,'4.Annual SAE Indices'!$C$2:$C$23)</f>
        <v>0</v>
      </c>
      <c r="E147">
        <f>'6.Econ Transform'!M171*'7.Wthr Transform'!D195</f>
        <v>9.621221728155277E-2</v>
      </c>
      <c r="F147">
        <f>E147*_xlfn.XLOOKUP('8. Model Variables'!$A147,'4.Annual SAE Indices'!$A$2:$A$23,'4.Annual SAE Indices'!$K$2:$K$23)</f>
        <v>84931.545437069683</v>
      </c>
    </row>
    <row r="148" spans="1:6" x14ac:dyDescent="0.35">
      <c r="A148">
        <f t="shared" si="4"/>
        <v>2031</v>
      </c>
      <c r="B148">
        <f t="shared" si="5"/>
        <v>3</v>
      </c>
      <c r="C148" s="2">
        <f>('6.Econ Transform'!M172)*'7.Wthr Transform'!H196*_xlfn.XLOOKUP('8. Model Variables'!A148,'4.Annual SAE Indices'!$A$2:$A$23,'4.Annual SAE Indices'!$B$2:$B$23)</f>
        <v>27548.195309223604</v>
      </c>
      <c r="D148" s="2">
        <f>('6.Econ Transform'!M172)*'7.Wthr Transform'!L196*_xlfn.XLOOKUP('8. Model Variables'!$A148,'4.Annual SAE Indices'!$A$2:$A$23,'4.Annual SAE Indices'!$C$2:$C$23)</f>
        <v>0</v>
      </c>
      <c r="E148">
        <f>'6.Econ Transform'!M172*'7.Wthr Transform'!D196</f>
        <v>0.10666996448925269</v>
      </c>
      <c r="F148">
        <f>E148*_xlfn.XLOOKUP('8. Model Variables'!$A148,'4.Annual SAE Indices'!$A$2:$A$23,'4.Annual SAE Indices'!$K$2:$K$23)</f>
        <v>94163.144679200981</v>
      </c>
    </row>
    <row r="149" spans="1:6" x14ac:dyDescent="0.35">
      <c r="A149">
        <f t="shared" si="4"/>
        <v>2031</v>
      </c>
      <c r="B149">
        <f t="shared" si="5"/>
        <v>4</v>
      </c>
      <c r="C149" s="2">
        <f>('6.Econ Transform'!M173)*'7.Wthr Transform'!H197*_xlfn.XLOOKUP('8. Model Variables'!A149,'4.Annual SAE Indices'!$A$2:$A$23,'4.Annual SAE Indices'!$B$2:$B$23)</f>
        <v>16202.751968765509</v>
      </c>
      <c r="D149" s="2">
        <f>('6.Econ Transform'!M173)*'7.Wthr Transform'!L197*_xlfn.XLOOKUP('8. Model Variables'!$A149,'4.Annual SAE Indices'!$A$2:$A$23,'4.Annual SAE Indices'!$C$2:$C$23)</f>
        <v>775.57300375721786</v>
      </c>
      <c r="E149">
        <f>'6.Econ Transform'!M173*'7.Wthr Transform'!D197</f>
        <v>0.10337345493114572</v>
      </c>
      <c r="F149">
        <f>E149*_xlfn.XLOOKUP('8. Model Variables'!$A149,'4.Annual SAE Indices'!$A$2:$A$23,'4.Annual SAE Indices'!$K$2:$K$23)</f>
        <v>91253.143649926526</v>
      </c>
    </row>
    <row r="150" spans="1:6" x14ac:dyDescent="0.35">
      <c r="A150">
        <f t="shared" si="4"/>
        <v>2031</v>
      </c>
      <c r="B150">
        <f t="shared" si="5"/>
        <v>5</v>
      </c>
      <c r="C150" s="2">
        <f>('6.Econ Transform'!M174)*'7.Wthr Transform'!H198*_xlfn.XLOOKUP('8. Model Variables'!A150,'4.Annual SAE Indices'!$A$2:$A$23,'4.Annual SAE Indices'!$B$2:$B$23)</f>
        <v>5276.701822579138</v>
      </c>
      <c r="D150" s="2">
        <f>('6.Econ Transform'!M174)*'7.Wthr Transform'!L198*_xlfn.XLOOKUP('8. Model Variables'!$A150,'4.Annual SAE Indices'!$A$2:$A$23,'4.Annual SAE Indices'!$C$2:$C$23)</f>
        <v>23718.322793202551</v>
      </c>
      <c r="E150">
        <f>'6.Econ Transform'!M174*'7.Wthr Transform'!D198</f>
        <v>0.10696848608057852</v>
      </c>
      <c r="F150">
        <f>E150*_xlfn.XLOOKUP('8. Model Variables'!$A150,'4.Annual SAE Indices'!$A$2:$A$23,'4.Annual SAE Indices'!$K$2:$K$23)</f>
        <v>94426.665267479722</v>
      </c>
    </row>
    <row r="151" spans="1:6" x14ac:dyDescent="0.35">
      <c r="A151">
        <f t="shared" si="4"/>
        <v>2031</v>
      </c>
      <c r="B151">
        <f t="shared" si="5"/>
        <v>6</v>
      </c>
      <c r="C151" s="2">
        <f>('6.Econ Transform'!M175)*'7.Wthr Transform'!H199*_xlfn.XLOOKUP('8. Model Variables'!A151,'4.Annual SAE Indices'!$A$2:$A$23,'4.Annual SAE Indices'!$B$2:$B$23)</f>
        <v>221.69677976437939</v>
      </c>
      <c r="D151" s="2">
        <f>('6.Econ Transform'!M175)*'7.Wthr Transform'!L199*_xlfn.XLOOKUP('8. Model Variables'!$A151,'4.Annual SAE Indices'!$A$2:$A$23,'4.Annual SAE Indices'!$C$2:$C$23)</f>
        <v>85232.161940822596</v>
      </c>
      <c r="E151">
        <f>'6.Econ Transform'!M175*'7.Wthr Transform'!D199</f>
        <v>0.10366311752984221</v>
      </c>
      <c r="F151">
        <f>E151*_xlfn.XLOOKUP('8. Model Variables'!$A151,'4.Annual SAE Indices'!$A$2:$A$23,'4.Annual SAE Indices'!$K$2:$K$23)</f>
        <v>91508.84394306723</v>
      </c>
    </row>
    <row r="152" spans="1:6" x14ac:dyDescent="0.35">
      <c r="A152">
        <f t="shared" si="4"/>
        <v>2031</v>
      </c>
      <c r="B152">
        <f t="shared" si="5"/>
        <v>7</v>
      </c>
      <c r="C152" s="2">
        <f>('6.Econ Transform'!M176)*'7.Wthr Transform'!H200*_xlfn.XLOOKUP('8. Model Variables'!A152,'4.Annual SAE Indices'!$A$2:$A$23,'4.Annual SAE Indices'!$B$2:$B$23)</f>
        <v>0</v>
      </c>
      <c r="D152" s="2">
        <f>('6.Econ Transform'!M176)*'7.Wthr Transform'!L200*_xlfn.XLOOKUP('8. Model Variables'!$A152,'4.Annual SAE Indices'!$A$2:$A$23,'4.Annual SAE Indices'!$C$2:$C$23)</f>
        <v>170095.4984160639</v>
      </c>
      <c r="E152">
        <f>'6.Econ Transform'!M176*'7.Wthr Transform'!D200</f>
        <v>0.10726860041761729</v>
      </c>
      <c r="F152">
        <f>E152*_xlfn.XLOOKUP('8. Model Variables'!$A152,'4.Annual SAE Indices'!$A$2:$A$23,'4.Annual SAE Indices'!$K$2:$K$23)</f>
        <v>94691.591855523453</v>
      </c>
    </row>
    <row r="153" spans="1:6" x14ac:dyDescent="0.35">
      <c r="A153">
        <f t="shared" si="4"/>
        <v>2031</v>
      </c>
      <c r="B153">
        <f t="shared" si="5"/>
        <v>8</v>
      </c>
      <c r="C153" s="2">
        <f>('6.Econ Transform'!M177)*'7.Wthr Transform'!H201*_xlfn.XLOOKUP('8. Model Variables'!A153,'4.Annual SAE Indices'!$A$2:$A$23,'4.Annual SAE Indices'!$B$2:$B$23)</f>
        <v>14.289485739416806</v>
      </c>
      <c r="D153" s="2">
        <f>('6.Econ Transform'!M177)*'7.Wthr Transform'!L201*_xlfn.XLOOKUP('8. Model Variables'!$A153,'4.Annual SAE Indices'!$A$2:$A$23,'4.Annual SAE Indices'!$C$2:$C$23)</f>
        <v>140187.3550017144</v>
      </c>
      <c r="E153">
        <f>'6.Econ Transform'!M177*'7.Wthr Transform'!D201</f>
        <v>0.10741862311926711</v>
      </c>
      <c r="F153">
        <f>E153*_xlfn.XLOOKUP('8. Model Variables'!$A153,'4.Annual SAE Indices'!$A$2:$A$23,'4.Annual SAE Indices'!$K$2:$K$23)</f>
        <v>94824.024723840761</v>
      </c>
    </row>
    <row r="154" spans="1:6" x14ac:dyDescent="0.35">
      <c r="A154">
        <f t="shared" si="4"/>
        <v>2031</v>
      </c>
      <c r="B154">
        <f t="shared" si="5"/>
        <v>9</v>
      </c>
      <c r="C154" s="2">
        <f>('6.Econ Transform'!M178)*'7.Wthr Transform'!H202*_xlfn.XLOOKUP('8. Model Variables'!A154,'4.Annual SAE Indices'!$A$2:$A$23,'4.Annual SAE Indices'!$B$2:$B$23)</f>
        <v>717.14162815720283</v>
      </c>
      <c r="D154" s="2">
        <f>('6.Econ Transform'!M178)*'7.Wthr Transform'!L202*_xlfn.XLOOKUP('8. Model Variables'!$A154,'4.Annual SAE Indices'!$A$2:$A$23,'4.Annual SAE Indices'!$C$2:$C$23)</f>
        <v>52444.680704238534</v>
      </c>
      <c r="E154">
        <f>'6.Econ Transform'!M178*'7.Wthr Transform'!D202</f>
        <v>0.1040995031766152</v>
      </c>
      <c r="F154">
        <f>E154*_xlfn.XLOOKUP('8. Model Variables'!$A154,'4.Annual SAE Indices'!$A$2:$A$23,'4.Annual SAE Indices'!$K$2:$K$23)</f>
        <v>91894.064328109656</v>
      </c>
    </row>
    <row r="155" spans="1:6" x14ac:dyDescent="0.35">
      <c r="A155">
        <f t="shared" si="4"/>
        <v>2031</v>
      </c>
      <c r="B155">
        <f t="shared" si="5"/>
        <v>10</v>
      </c>
      <c r="C155" s="2">
        <f>('6.Econ Transform'!M179)*'7.Wthr Transform'!H203*_xlfn.XLOOKUP('8. Model Variables'!A155,'4.Annual SAE Indices'!$A$2:$A$23,'4.Annual SAE Indices'!$B$2:$B$23)</f>
        <v>8974.0079989660571</v>
      </c>
      <c r="D155" s="2">
        <f>('6.Econ Transform'!M179)*'7.Wthr Transform'!L203*_xlfn.XLOOKUP('8. Model Variables'!$A155,'4.Annual SAE Indices'!$A$2:$A$23,'4.Annual SAE Indices'!$C$2:$C$23)</f>
        <v>7227.6344579479537</v>
      </c>
      <c r="E155">
        <f>'6.Econ Transform'!M179*'7.Wthr Transform'!D203</f>
        <v>0.1077203271074656</v>
      </c>
      <c r="F155">
        <f>E155*_xlfn.XLOOKUP('8. Model Variables'!$A155,'4.Annual SAE Indices'!$A$2:$A$23,'4.Annual SAE Indices'!$K$2:$K$23)</f>
        <v>95090.354579925857</v>
      </c>
    </row>
    <row r="156" spans="1:6" x14ac:dyDescent="0.35">
      <c r="A156">
        <f t="shared" si="4"/>
        <v>2031</v>
      </c>
      <c r="B156">
        <f t="shared" si="5"/>
        <v>11</v>
      </c>
      <c r="C156" s="2">
        <f>('6.Econ Transform'!M180)*'7.Wthr Transform'!H204*_xlfn.XLOOKUP('8. Model Variables'!A156,'4.Annual SAE Indices'!$A$2:$A$23,'4.Annual SAE Indices'!$B$2:$B$23)</f>
        <v>21527.194126683207</v>
      </c>
      <c r="D156" s="2">
        <f>('6.Econ Transform'!M180)*'7.Wthr Transform'!L204*_xlfn.XLOOKUP('8. Model Variables'!$A156,'4.Annual SAE Indices'!$A$2:$A$23,'4.Annual SAE Indices'!$C$2:$C$23)</f>
        <v>288.84358829610773</v>
      </c>
      <c r="E156">
        <f>'6.Econ Transform'!M180*'7.Wthr Transform'!D204</f>
        <v>0.10439143037629801</v>
      </c>
      <c r="F156">
        <f>E156*_xlfn.XLOOKUP('8. Model Variables'!$A156,'4.Annual SAE Indices'!$A$2:$A$23,'4.Annual SAE Indices'!$K$2:$K$23)</f>
        <v>92151.7637027288</v>
      </c>
    </row>
    <row r="157" spans="1:6" x14ac:dyDescent="0.35">
      <c r="A157">
        <f t="shared" si="4"/>
        <v>2031</v>
      </c>
      <c r="B157">
        <f t="shared" si="5"/>
        <v>12</v>
      </c>
      <c r="C157" s="2">
        <f>('6.Econ Transform'!M181)*'7.Wthr Transform'!H205*_xlfn.XLOOKUP('8. Model Variables'!A157,'4.Annual SAE Indices'!$A$2:$A$23,'4.Annual SAE Indices'!$B$2:$B$23)</f>
        <v>32847.623586646696</v>
      </c>
      <c r="D157" s="2">
        <f>('6.Econ Transform'!M181)*'7.Wthr Transform'!L205*_xlfn.XLOOKUP('8. Model Variables'!$A157,'4.Annual SAE Indices'!$A$2:$A$23,'4.Annual SAE Indices'!$C$2:$C$23)</f>
        <v>0</v>
      </c>
      <c r="E157">
        <f>'6.Econ Transform'!M181*'7.Wthr Transform'!D205</f>
        <v>0.10802214640775314</v>
      </c>
      <c r="F157">
        <f>E157*_xlfn.XLOOKUP('8. Model Variables'!$A157,'4.Annual SAE Indices'!$A$2:$A$23,'4.Annual SAE Indices'!$K$2:$K$23)</f>
        <v>95356.786228010023</v>
      </c>
    </row>
    <row r="158" spans="1:6" x14ac:dyDescent="0.35">
      <c r="A158">
        <f t="shared" si="4"/>
        <v>2032</v>
      </c>
      <c r="B158">
        <f t="shared" si="5"/>
        <v>1</v>
      </c>
      <c r="C158" s="2">
        <f>('6.Econ Transform'!M182)*'7.Wthr Transform'!H206*_xlfn.XLOOKUP('8. Model Variables'!A158,'4.Annual SAE Indices'!$A$2:$A$23,'4.Annual SAE Indices'!$B$2:$B$23)</f>
        <v>38656.761634150542</v>
      </c>
      <c r="D158" s="2">
        <f>('6.Econ Transform'!M182)*'7.Wthr Transform'!L206*_xlfn.XLOOKUP('8. Model Variables'!$A158,'4.Annual SAE Indices'!$A$2:$A$23,'4.Annual SAE Indices'!$C$2:$C$23)</f>
        <v>0</v>
      </c>
      <c r="E158">
        <f>'6.Econ Transform'!M182*'7.Wthr Transform'!D206</f>
        <v>0.10817312457211094</v>
      </c>
      <c r="F158">
        <f>E158*_xlfn.XLOOKUP('8. Model Variables'!$A158,'4.Annual SAE Indices'!$A$2:$A$23,'4.Annual SAE Indices'!$K$2:$K$23)</f>
        <v>94602.939791703553</v>
      </c>
    </row>
    <row r="159" spans="1:6" x14ac:dyDescent="0.35">
      <c r="A159">
        <f t="shared" si="4"/>
        <v>2032</v>
      </c>
      <c r="B159">
        <f t="shared" si="5"/>
        <v>2</v>
      </c>
      <c r="C159" s="2">
        <f>('6.Econ Transform'!M183)*'7.Wthr Transform'!H207*_xlfn.XLOOKUP('8. Model Variables'!A159,'4.Annual SAE Indices'!$A$2:$A$23,'4.Annual SAE Indices'!$B$2:$B$23)</f>
        <v>34135.515054217889</v>
      </c>
      <c r="D159" s="2">
        <f>('6.Econ Transform'!M183)*'7.Wthr Transform'!L207*_xlfn.XLOOKUP('8. Model Variables'!$A159,'4.Annual SAE Indices'!$A$2:$A$23,'4.Annual SAE Indices'!$C$2:$C$23)</f>
        <v>0</v>
      </c>
      <c r="E159">
        <f>'6.Econ Transform'!M183*'7.Wthr Transform'!D207</f>
        <v>0.10133542906608091</v>
      </c>
      <c r="F159">
        <f>E159*_xlfn.XLOOKUP('8. Model Variables'!$A159,'4.Annual SAE Indices'!$A$2:$A$23,'4.Annual SAE Indices'!$K$2:$K$23)</f>
        <v>88623.024735817904</v>
      </c>
    </row>
    <row r="160" spans="1:6" x14ac:dyDescent="0.35">
      <c r="A160">
        <f t="shared" si="4"/>
        <v>2032</v>
      </c>
      <c r="B160">
        <f t="shared" si="5"/>
        <v>3</v>
      </c>
      <c r="C160" s="2">
        <f>('6.Econ Transform'!M184)*'7.Wthr Transform'!H208*_xlfn.XLOOKUP('8. Model Variables'!A160,'4.Annual SAE Indices'!$A$2:$A$23,'4.Annual SAE Indices'!$B$2:$B$23)</f>
        <v>27689.965505103297</v>
      </c>
      <c r="D160" s="2">
        <f>('6.Econ Transform'!M184)*'7.Wthr Transform'!L208*_xlfn.XLOOKUP('8. Model Variables'!$A160,'4.Annual SAE Indices'!$A$2:$A$23,'4.Annual SAE Indices'!$C$2:$C$23)</f>
        <v>0</v>
      </c>
      <c r="E160">
        <f>'6.Econ Transform'!M184*'7.Wthr Transform'!D208</f>
        <v>0.10847588634416623</v>
      </c>
      <c r="F160">
        <f>E160*_xlfn.XLOOKUP('8. Model Variables'!$A160,'4.Annual SAE Indices'!$A$2:$A$23,'4.Annual SAE Indices'!$K$2:$K$23)</f>
        <v>94867.720473654583</v>
      </c>
    </row>
    <row r="161" spans="1:6" x14ac:dyDescent="0.35">
      <c r="A161">
        <f t="shared" si="4"/>
        <v>2032</v>
      </c>
      <c r="B161">
        <f t="shared" si="5"/>
        <v>4</v>
      </c>
      <c r="C161" s="2">
        <f>('6.Econ Transform'!M185)*'7.Wthr Transform'!H209*_xlfn.XLOOKUP('8. Model Variables'!A161,'4.Annual SAE Indices'!$A$2:$A$23,'4.Annual SAE Indices'!$B$2:$B$23)</f>
        <v>16286.133165921523</v>
      </c>
      <c r="D161" s="2">
        <f>('6.Econ Transform'!M185)*'7.Wthr Transform'!L209*_xlfn.XLOOKUP('8. Model Variables'!$A161,'4.Annual SAE Indices'!$A$2:$A$23,'4.Annual SAE Indices'!$C$2:$C$23)</f>
        <v>789.23729068292403</v>
      </c>
      <c r="E161">
        <f>'6.Econ Transform'!M185*'7.Wthr Transform'!D209</f>
        <v>0.10512355147785356</v>
      </c>
      <c r="F161">
        <f>E161*_xlfn.XLOOKUP('8. Model Variables'!$A161,'4.Annual SAE Indices'!$A$2:$A$23,'4.Annual SAE Indices'!$K$2:$K$23)</f>
        <v>91935.931872984249</v>
      </c>
    </row>
    <row r="162" spans="1:6" x14ac:dyDescent="0.35">
      <c r="A162">
        <f t="shared" si="4"/>
        <v>2032</v>
      </c>
      <c r="B162">
        <f t="shared" si="5"/>
        <v>5</v>
      </c>
      <c r="C162" s="2">
        <f>('6.Econ Transform'!M186)*'7.Wthr Transform'!H210*_xlfn.XLOOKUP('8. Model Variables'!A162,'4.Annual SAE Indices'!$A$2:$A$23,'4.Annual SAE Indices'!$B$2:$B$23)</f>
        <v>5303.8555516809656</v>
      </c>
      <c r="D162" s="2">
        <f>('6.Econ Transform'!M186)*'7.Wthr Transform'!L210*_xlfn.XLOOKUP('8. Model Variables'!$A162,'4.Annual SAE Indices'!$A$2:$A$23,'4.Annual SAE Indices'!$C$2:$C$23)</f>
        <v>24136.196064697611</v>
      </c>
      <c r="E162">
        <f>'6.Econ Transform'!M186*'7.Wthr Transform'!D210</f>
        <v>0.10877943002619872</v>
      </c>
      <c r="F162">
        <f>E162*_xlfn.XLOOKUP('8. Model Variables'!$A162,'4.Annual SAE Indices'!$A$2:$A$23,'4.Annual SAE Indices'!$K$2:$K$23)</f>
        <v>95133.184975942568</v>
      </c>
    </row>
    <row r="163" spans="1:6" x14ac:dyDescent="0.35">
      <c r="A163">
        <f t="shared" si="4"/>
        <v>2032</v>
      </c>
      <c r="B163">
        <f t="shared" si="5"/>
        <v>6</v>
      </c>
      <c r="C163" s="2">
        <f>('6.Econ Transform'!M187)*'7.Wthr Transform'!H211*_xlfn.XLOOKUP('8. Model Variables'!A163,'4.Annual SAE Indices'!$A$2:$A$23,'4.Annual SAE Indices'!$B$2:$B$23)</f>
        <v>222.83758646797989</v>
      </c>
      <c r="D163" s="2">
        <f>('6.Econ Transform'!M187)*'7.Wthr Transform'!L211*_xlfn.XLOOKUP('8. Model Variables'!$A163,'4.Annual SAE Indices'!$A$2:$A$23,'4.Annual SAE Indices'!$C$2:$C$23)</f>
        <v>86733.781475459167</v>
      </c>
      <c r="E163">
        <f>'6.Econ Transform'!M187*'7.Wthr Transform'!D211</f>
        <v>0.10541808488549824</v>
      </c>
      <c r="F163">
        <f>E163*_xlfn.XLOOKUP('8. Model Variables'!$A163,'4.Annual SAE Indices'!$A$2:$A$23,'4.Annual SAE Indices'!$K$2:$K$23)</f>
        <v>92193.516428670075</v>
      </c>
    </row>
    <row r="164" spans="1:6" x14ac:dyDescent="0.35">
      <c r="A164">
        <f t="shared" si="4"/>
        <v>2032</v>
      </c>
      <c r="B164">
        <f t="shared" si="5"/>
        <v>7</v>
      </c>
      <c r="C164" s="2">
        <f>('6.Econ Transform'!M188)*'7.Wthr Transform'!H212*_xlfn.XLOOKUP('8. Model Variables'!A164,'4.Annual SAE Indices'!$A$2:$A$23,'4.Annual SAE Indices'!$B$2:$B$23)</f>
        <v>0</v>
      </c>
      <c r="D164" s="2">
        <f>('6.Econ Transform'!M188)*'7.Wthr Transform'!L212*_xlfn.XLOOKUP('8. Model Variables'!$A164,'4.Annual SAE Indices'!$A$2:$A$23,'4.Annual SAE Indices'!$C$2:$C$23)</f>
        <v>173092.2105176216</v>
      </c>
      <c r="E164">
        <f>'6.Econ Transform'!M188*'7.Wthr Transform'!D212</f>
        <v>0.10908458860808437</v>
      </c>
      <c r="F164">
        <f>E164*_xlfn.XLOOKUP('8. Model Variables'!$A164,'4.Annual SAE Indices'!$A$2:$A$23,'4.Annual SAE Indices'!$K$2:$K$23)</f>
        <v>95400.061790893073</v>
      </c>
    </row>
    <row r="165" spans="1:6" x14ac:dyDescent="0.35">
      <c r="A165">
        <f t="shared" si="4"/>
        <v>2032</v>
      </c>
      <c r="B165">
        <f t="shared" si="5"/>
        <v>8</v>
      </c>
      <c r="C165" s="2">
        <f>('6.Econ Transform'!M189)*'7.Wthr Transform'!H213*_xlfn.XLOOKUP('8. Model Variables'!A165,'4.Annual SAE Indices'!$A$2:$A$23,'4.Annual SAE Indices'!$B$2:$B$23)</f>
        <v>14.363011729619217</v>
      </c>
      <c r="D165" s="2">
        <f>('6.Econ Transform'!M189)*'7.Wthr Transform'!L213*_xlfn.XLOOKUP('8. Model Variables'!$A165,'4.Annual SAE Indices'!$A$2:$A$23,'4.Annual SAE Indices'!$C$2:$C$23)</f>
        <v>142657.12692800234</v>
      </c>
      <c r="E165">
        <f>'6.Econ Transform'!M189*'7.Wthr Transform'!D213</f>
        <v>0.1092371328360687</v>
      </c>
      <c r="F165">
        <f>E165*_xlfn.XLOOKUP('8. Model Variables'!$A165,'4.Annual SAE Indices'!$A$2:$A$23,'4.Annual SAE Indices'!$K$2:$K$23)</f>
        <v>95533.469534014643</v>
      </c>
    </row>
    <row r="166" spans="1:6" x14ac:dyDescent="0.35">
      <c r="A166">
        <f t="shared" si="4"/>
        <v>2032</v>
      </c>
      <c r="B166">
        <f t="shared" si="5"/>
        <v>9</v>
      </c>
      <c r="C166" s="2">
        <f>('6.Econ Transform'!M190)*'7.Wthr Transform'!H214*_xlfn.XLOOKUP('8. Model Variables'!A166,'4.Annual SAE Indices'!$A$2:$A$23,'4.Annual SAE Indices'!$B$2:$B$23)</f>
        <v>720.83151689695683</v>
      </c>
      <c r="D166" s="2">
        <f>('6.Econ Transform'!M190)*'7.Wthr Transform'!L214*_xlfn.XLOOKUP('8. Model Variables'!$A166,'4.Annual SAE Indices'!$A$2:$A$23,'4.Annual SAE Indices'!$C$2:$C$23)</f>
        <v>53368.622767501824</v>
      </c>
      <c r="E166">
        <f>'6.Econ Transform'!M190*'7.Wthr Transform'!D214</f>
        <v>0.10586180300344841</v>
      </c>
      <c r="F166">
        <f>E166*_xlfn.XLOOKUP('8. Model Variables'!$A166,'4.Annual SAE Indices'!$A$2:$A$23,'4.Annual SAE Indices'!$K$2:$K$23)</f>
        <v>92581.570657139237</v>
      </c>
    </row>
    <row r="167" spans="1:6" x14ac:dyDescent="0.35">
      <c r="A167">
        <f t="shared" si="4"/>
        <v>2032</v>
      </c>
      <c r="B167">
        <f t="shared" si="5"/>
        <v>10</v>
      </c>
      <c r="C167" s="2">
        <f>('6.Econ Transform'!M191)*'7.Wthr Transform'!H215*_xlfn.XLOOKUP('8. Model Variables'!A167,'4.Annual SAE Indices'!$A$2:$A$23,'4.Annual SAE Indices'!$B$2:$B$23)</f>
        <v>9020.1800198048568</v>
      </c>
      <c r="D167" s="2">
        <f>('6.Econ Transform'!M191)*'7.Wthr Transform'!L215*_xlfn.XLOOKUP('8. Model Variables'!$A167,'4.Annual SAE Indices'!$A$2:$A$23,'4.Annual SAE Indices'!$C$2:$C$23)</f>
        <v>7354.965639703305</v>
      </c>
      <c r="E167">
        <f>'6.Econ Transform'!M191*'7.Wthr Transform'!D215</f>
        <v>0.10954390330050372</v>
      </c>
      <c r="F167">
        <f>E167*_xlfn.XLOOKUP('8. Model Variables'!$A167,'4.Annual SAE Indices'!$A$2:$A$23,'4.Annual SAE Indices'!$K$2:$K$23)</f>
        <v>95801.756022840913</v>
      </c>
    </row>
    <row r="168" spans="1:6" x14ac:dyDescent="0.35">
      <c r="A168">
        <f t="shared" si="4"/>
        <v>2032</v>
      </c>
      <c r="B168">
        <f t="shared" si="5"/>
        <v>11</v>
      </c>
      <c r="C168" s="2">
        <f>('6.Econ Transform'!M192)*'7.Wthr Transform'!H216*_xlfn.XLOOKUP('8. Model Variables'!A168,'4.Annual SAE Indices'!$A$2:$A$23,'4.Annual SAE Indices'!$B$2:$B$23)</f>
        <v>21637.949291279871</v>
      </c>
      <c r="D168" s="2">
        <f>('6.Econ Transform'!M192)*'7.Wthr Transform'!L216*_xlfn.XLOOKUP('8. Model Variables'!$A168,'4.Annual SAE Indices'!$A$2:$A$23,'4.Annual SAE Indices'!$C$2:$C$23)</f>
        <v>293.93216855861397</v>
      </c>
      <c r="E168">
        <f>'6.Econ Transform'!M192*'7.Wthr Transform'!D216</f>
        <v>0.10615863247463597</v>
      </c>
      <c r="F168">
        <f>E168*_xlfn.XLOOKUP('8. Model Variables'!$A168,'4.Annual SAE Indices'!$A$2:$A$23,'4.Annual SAE Indices'!$K$2:$K$23)</f>
        <v>92841.163238034322</v>
      </c>
    </row>
    <row r="169" spans="1:6" x14ac:dyDescent="0.35">
      <c r="A169">
        <f t="shared" si="4"/>
        <v>2032</v>
      </c>
      <c r="B169">
        <f t="shared" si="5"/>
        <v>12</v>
      </c>
      <c r="C169" s="2">
        <f>('6.Econ Transform'!M193)*'7.Wthr Transform'!H217*_xlfn.XLOOKUP('8. Model Variables'!A169,'4.Annual SAE Indices'!$A$2:$A$23,'4.Annual SAE Indices'!$B$2:$B$23)</f>
        <v>32970.467999128363</v>
      </c>
      <c r="D169" s="2">
        <f>('6.Econ Transform'!M193)*'7.Wthr Transform'!L217*_xlfn.XLOOKUP('8. Model Variables'!$A169,'4.Annual SAE Indices'!$A$2:$A$23,'4.Annual SAE Indices'!$C$2:$C$23)</f>
        <v>0</v>
      </c>
      <c r="E169">
        <f>'6.Econ Transform'!M193*'7.Wthr Transform'!D217</f>
        <v>0.10969725355712384</v>
      </c>
      <c r="F169">
        <f>E169*_xlfn.XLOOKUP('8. Model Variables'!$A169,'4.Annual SAE Indices'!$A$2:$A$23,'4.Annual SAE Indices'!$K$2:$K$23)</f>
        <v>95935.868679302133</v>
      </c>
    </row>
    <row r="170" spans="1:6" x14ac:dyDescent="0.35">
      <c r="C170" s="2"/>
      <c r="D170" s="2"/>
    </row>
    <row r="171" spans="1:6" x14ac:dyDescent="0.35">
      <c r="C171" s="2"/>
      <c r="D171" s="2"/>
    </row>
    <row r="172" spans="1:6" x14ac:dyDescent="0.35">
      <c r="C172" s="2"/>
      <c r="D172" s="2"/>
    </row>
    <row r="173" spans="1:6" x14ac:dyDescent="0.35">
      <c r="C173" s="2"/>
      <c r="D173" s="2"/>
    </row>
    <row r="174" spans="1:6" x14ac:dyDescent="0.35">
      <c r="C174" s="2"/>
      <c r="D174" s="2"/>
    </row>
    <row r="175" spans="1:6" x14ac:dyDescent="0.35">
      <c r="C175" s="2"/>
      <c r="D175" s="2"/>
    </row>
    <row r="176" spans="1:6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  <row r="207" spans="3:4" x14ac:dyDescent="0.35">
      <c r="C207" s="2"/>
      <c r="D207" s="2"/>
    </row>
    <row r="208" spans="3:4" x14ac:dyDescent="0.35">
      <c r="C208" s="2"/>
      <c r="D208" s="2"/>
    </row>
    <row r="209" spans="3:4" x14ac:dyDescent="0.35">
      <c r="C209" s="2"/>
      <c r="D209" s="2"/>
    </row>
    <row r="210" spans="3:4" x14ac:dyDescent="0.35">
      <c r="C210" s="2"/>
      <c r="D210" s="2"/>
    </row>
    <row r="211" spans="3:4" x14ac:dyDescent="0.35">
      <c r="C211" s="2"/>
      <c r="D211" s="2"/>
    </row>
    <row r="212" spans="3:4" x14ac:dyDescent="0.35">
      <c r="C212" s="2"/>
      <c r="D212" s="2"/>
    </row>
    <row r="213" spans="3:4" x14ac:dyDescent="0.35">
      <c r="C213" s="2"/>
      <c r="D213" s="2"/>
    </row>
    <row r="214" spans="3:4" x14ac:dyDescent="0.35">
      <c r="C214" s="2"/>
      <c r="D214" s="2"/>
    </row>
    <row r="215" spans="3:4" x14ac:dyDescent="0.35">
      <c r="C215" s="2"/>
      <c r="D215" s="2"/>
    </row>
    <row r="216" spans="3:4" x14ac:dyDescent="0.35">
      <c r="C216" s="2"/>
      <c r="D216" s="2"/>
    </row>
    <row r="217" spans="3:4" x14ac:dyDescent="0.35">
      <c r="C217" s="2"/>
      <c r="D21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1E0D667-4024-4D2C-BA7C-63A5DA0BA337}"/>
</file>

<file path=customXml/itemProps2.xml><?xml version="1.0" encoding="utf-8"?>
<ds:datastoreItem xmlns:ds="http://schemas.openxmlformats.org/officeDocument/2006/customXml" ds:itemID="{D40AFFEC-EF15-4300-B29C-17868027DFFC}"/>
</file>

<file path=customXml/itemProps3.xml><?xml version="1.0" encoding="utf-8"?>
<ds:datastoreItem xmlns:ds="http://schemas.openxmlformats.org/officeDocument/2006/customXml" ds:itemID="{4929F123-7E1E-4AFC-A6D3-00D1F0A016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