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BOS-Projects\ActiveProjects\Alectra\_Ratecase26\DataRequests\VECC\VEC Responses\8VEC33_GSMore50Sales\"/>
    </mc:Choice>
  </mc:AlternateContent>
  <xr:revisionPtr revIDLastSave="0" documentId="8_{39AC0D19-1ED0-41D9-949B-571020888A5E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2" r:id="rId8"/>
    <sheet name="Variable Data Inputs" sheetId="10" r:id="rId9"/>
    <sheet name="Variable Transforms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3" i="9" l="1"/>
  <c r="H124" i="9"/>
  <c r="H125" i="9"/>
  <c r="H126" i="9"/>
  <c r="H127" i="9"/>
  <c r="H128" i="9"/>
  <c r="B12" i="12" s="1"/>
  <c r="H129" i="9"/>
  <c r="H130" i="9"/>
  <c r="H131" i="9"/>
  <c r="H132" i="9"/>
  <c r="H133" i="9"/>
  <c r="H134" i="9"/>
  <c r="H135" i="9"/>
  <c r="H136" i="9"/>
  <c r="B13" i="12" s="1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B16" i="12" s="1"/>
  <c r="H177" i="9"/>
  <c r="H178" i="9"/>
  <c r="H179" i="9"/>
  <c r="H180" i="9"/>
  <c r="H181" i="9"/>
  <c r="H182" i="9"/>
  <c r="H183" i="9"/>
  <c r="H184" i="9"/>
  <c r="B17" i="12" s="1"/>
  <c r="H185" i="9"/>
  <c r="H186" i="9"/>
  <c r="H187" i="9"/>
  <c r="H188" i="9"/>
  <c r="H189" i="9"/>
  <c r="H190" i="9"/>
  <c r="H191" i="9"/>
  <c r="H192" i="9"/>
  <c r="H193" i="9"/>
  <c r="H122" i="9"/>
  <c r="H110" i="9"/>
  <c r="H3" i="9"/>
  <c r="H2" i="9"/>
  <c r="B15" i="12"/>
  <c r="B14" i="12"/>
  <c r="B11" i="12"/>
  <c r="B10" i="12"/>
  <c r="B9" i="12"/>
  <c r="B8" i="12"/>
  <c r="B7" i="12"/>
  <c r="B6" i="12"/>
  <c r="B5" i="12"/>
  <c r="B4" i="12"/>
  <c r="B3" i="12"/>
  <c r="B2" i="12"/>
  <c r="A6" i="12"/>
  <c r="A7" i="12" s="1"/>
  <c r="A5" i="12"/>
  <c r="A4" i="12"/>
  <c r="A3" i="12"/>
  <c r="H121" i="9"/>
  <c r="H120" i="9"/>
  <c r="H119" i="9"/>
  <c r="H118" i="9"/>
  <c r="H117" i="9"/>
  <c r="H116" i="9"/>
  <c r="H115" i="9"/>
  <c r="H114" i="9"/>
  <c r="H113" i="9"/>
  <c r="H112" i="9"/>
  <c r="H111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M193" i="11"/>
  <c r="L193" i="11"/>
  <c r="J193" i="11"/>
  <c r="I193" i="11"/>
  <c r="N193" i="11" s="1"/>
  <c r="H193" i="11"/>
  <c r="G193" i="11"/>
  <c r="F193" i="11"/>
  <c r="E193" i="11"/>
  <c r="D193" i="11"/>
  <c r="C193" i="11"/>
  <c r="N192" i="11"/>
  <c r="M192" i="11"/>
  <c r="O192" i="11" s="1"/>
  <c r="L192" i="11"/>
  <c r="J192" i="11"/>
  <c r="I192" i="11"/>
  <c r="H192" i="11"/>
  <c r="G192" i="11"/>
  <c r="F192" i="11"/>
  <c r="E192" i="11"/>
  <c r="D192" i="11"/>
  <c r="C192" i="11"/>
  <c r="N191" i="11"/>
  <c r="M191" i="11"/>
  <c r="O191" i="11" s="1"/>
  <c r="L191" i="11"/>
  <c r="J191" i="11"/>
  <c r="I191" i="11"/>
  <c r="H191" i="11"/>
  <c r="G191" i="11"/>
  <c r="F191" i="11"/>
  <c r="E191" i="11"/>
  <c r="D191" i="11"/>
  <c r="C191" i="11"/>
  <c r="N190" i="11"/>
  <c r="M190" i="11"/>
  <c r="O190" i="11" s="1"/>
  <c r="J190" i="11"/>
  <c r="I190" i="11"/>
  <c r="H190" i="11"/>
  <c r="G190" i="11"/>
  <c r="F190" i="11"/>
  <c r="E190" i="11"/>
  <c r="D190" i="11"/>
  <c r="C190" i="11"/>
  <c r="L190" i="11" s="1"/>
  <c r="N189" i="11"/>
  <c r="J189" i="11"/>
  <c r="I189" i="11"/>
  <c r="H189" i="11"/>
  <c r="G189" i="11"/>
  <c r="F189" i="11"/>
  <c r="E189" i="11"/>
  <c r="D189" i="11"/>
  <c r="C189" i="11"/>
  <c r="L189" i="11" s="1"/>
  <c r="N188" i="11"/>
  <c r="J188" i="11"/>
  <c r="I188" i="11"/>
  <c r="H188" i="11"/>
  <c r="G188" i="11"/>
  <c r="F188" i="11"/>
  <c r="E188" i="11"/>
  <c r="D188" i="11"/>
  <c r="C188" i="11"/>
  <c r="L188" i="11" s="1"/>
  <c r="J187" i="11"/>
  <c r="I187" i="11"/>
  <c r="H187" i="11"/>
  <c r="N187" i="11" s="1"/>
  <c r="G187" i="11"/>
  <c r="F187" i="11"/>
  <c r="E187" i="11"/>
  <c r="D187" i="11"/>
  <c r="C187" i="11"/>
  <c r="L187" i="11" s="1"/>
  <c r="J186" i="11"/>
  <c r="I186" i="11"/>
  <c r="H186" i="11"/>
  <c r="N186" i="11" s="1"/>
  <c r="G186" i="11"/>
  <c r="F186" i="11"/>
  <c r="E186" i="11"/>
  <c r="D186" i="11"/>
  <c r="C186" i="11"/>
  <c r="L186" i="11" s="1"/>
  <c r="J185" i="11"/>
  <c r="I185" i="11"/>
  <c r="H185" i="11"/>
  <c r="N185" i="11" s="1"/>
  <c r="G185" i="11"/>
  <c r="F185" i="11"/>
  <c r="E185" i="11"/>
  <c r="M185" i="11" s="1"/>
  <c r="O185" i="11" s="1"/>
  <c r="D185" i="11"/>
  <c r="C185" i="11"/>
  <c r="L185" i="11" s="1"/>
  <c r="L184" i="11"/>
  <c r="J184" i="11"/>
  <c r="I184" i="11"/>
  <c r="H184" i="11"/>
  <c r="N184" i="11" s="1"/>
  <c r="G184" i="11"/>
  <c r="F184" i="11"/>
  <c r="E184" i="11"/>
  <c r="M184" i="11" s="1"/>
  <c r="D184" i="11"/>
  <c r="C184" i="11"/>
  <c r="M183" i="11"/>
  <c r="O183" i="11" s="1"/>
  <c r="L183" i="11"/>
  <c r="J183" i="11"/>
  <c r="I183" i="11"/>
  <c r="H183" i="11"/>
  <c r="N183" i="11" s="1"/>
  <c r="G183" i="11"/>
  <c r="F183" i="11"/>
  <c r="E183" i="11"/>
  <c r="D183" i="11"/>
  <c r="C183" i="11"/>
  <c r="M182" i="11"/>
  <c r="L182" i="11"/>
  <c r="J182" i="11"/>
  <c r="I182" i="11"/>
  <c r="H182" i="11"/>
  <c r="N182" i="11" s="1"/>
  <c r="G182" i="11"/>
  <c r="F182" i="11"/>
  <c r="E182" i="11"/>
  <c r="D182" i="11"/>
  <c r="C182" i="11"/>
  <c r="M181" i="11"/>
  <c r="L181" i="11"/>
  <c r="J181" i="11"/>
  <c r="I181" i="11"/>
  <c r="N181" i="11" s="1"/>
  <c r="O181" i="11" s="1"/>
  <c r="H181" i="11"/>
  <c r="G181" i="11"/>
  <c r="F181" i="11"/>
  <c r="E181" i="11"/>
  <c r="D181" i="11"/>
  <c r="C181" i="11"/>
  <c r="N180" i="11"/>
  <c r="M180" i="11"/>
  <c r="O180" i="11" s="1"/>
  <c r="L180" i="11"/>
  <c r="J180" i="11"/>
  <c r="I180" i="11"/>
  <c r="H180" i="11"/>
  <c r="G180" i="11"/>
  <c r="F180" i="11"/>
  <c r="E180" i="11"/>
  <c r="D180" i="11"/>
  <c r="C180" i="11"/>
  <c r="N179" i="11"/>
  <c r="M179" i="11"/>
  <c r="O179" i="11" s="1"/>
  <c r="L179" i="11"/>
  <c r="J179" i="11"/>
  <c r="I179" i="11"/>
  <c r="H179" i="11"/>
  <c r="G179" i="11"/>
  <c r="F179" i="11"/>
  <c r="E179" i="11"/>
  <c r="D179" i="11"/>
  <c r="C179" i="11"/>
  <c r="N178" i="11"/>
  <c r="J178" i="11"/>
  <c r="I178" i="11"/>
  <c r="H178" i="11"/>
  <c r="G178" i="11"/>
  <c r="F178" i="11"/>
  <c r="E178" i="11"/>
  <c r="D178" i="11"/>
  <c r="M178" i="11" s="1"/>
  <c r="O178" i="11" s="1"/>
  <c r="C178" i="11"/>
  <c r="L178" i="11" s="1"/>
  <c r="N177" i="11"/>
  <c r="J177" i="11"/>
  <c r="I177" i="11"/>
  <c r="H177" i="11"/>
  <c r="G177" i="11"/>
  <c r="F177" i="11"/>
  <c r="E177" i="11"/>
  <c r="M177" i="11" s="1"/>
  <c r="D177" i="11"/>
  <c r="C177" i="11"/>
  <c r="L177" i="11" s="1"/>
  <c r="N176" i="11"/>
  <c r="J176" i="11"/>
  <c r="I176" i="11"/>
  <c r="H176" i="11"/>
  <c r="G176" i="11"/>
  <c r="F176" i="11"/>
  <c r="E176" i="11"/>
  <c r="D176" i="11"/>
  <c r="C176" i="11"/>
  <c r="L176" i="11" s="1"/>
  <c r="J175" i="11"/>
  <c r="I175" i="11"/>
  <c r="H175" i="11"/>
  <c r="N175" i="11" s="1"/>
  <c r="G175" i="11"/>
  <c r="F175" i="11"/>
  <c r="E175" i="11"/>
  <c r="D175" i="11"/>
  <c r="C175" i="11"/>
  <c r="L175" i="11" s="1"/>
  <c r="J174" i="11"/>
  <c r="I174" i="11"/>
  <c r="H174" i="11"/>
  <c r="G174" i="11"/>
  <c r="F174" i="11"/>
  <c r="E174" i="11"/>
  <c r="D174" i="11"/>
  <c r="C174" i="11"/>
  <c r="L174" i="11" s="1"/>
  <c r="J173" i="11"/>
  <c r="I173" i="11"/>
  <c r="H173" i="11"/>
  <c r="N173" i="11" s="1"/>
  <c r="G173" i="11"/>
  <c r="F173" i="11"/>
  <c r="E173" i="11"/>
  <c r="M173" i="11" s="1"/>
  <c r="O173" i="11" s="1"/>
  <c r="D173" i="11"/>
  <c r="C173" i="11"/>
  <c r="L173" i="11" s="1"/>
  <c r="L172" i="11"/>
  <c r="J172" i="11"/>
  <c r="I172" i="11"/>
  <c r="H172" i="11"/>
  <c r="N172" i="11" s="1"/>
  <c r="G172" i="11"/>
  <c r="F172" i="11"/>
  <c r="E172" i="11"/>
  <c r="M172" i="11" s="1"/>
  <c r="D172" i="11"/>
  <c r="C172" i="11"/>
  <c r="M171" i="11"/>
  <c r="O171" i="11" s="1"/>
  <c r="L171" i="11"/>
  <c r="J171" i="11"/>
  <c r="I171" i="11"/>
  <c r="H171" i="11"/>
  <c r="N171" i="11" s="1"/>
  <c r="G171" i="11"/>
  <c r="F171" i="11"/>
  <c r="E171" i="11"/>
  <c r="D171" i="11"/>
  <c r="C171" i="11"/>
  <c r="N170" i="11"/>
  <c r="M170" i="11"/>
  <c r="O170" i="11" s="1"/>
  <c r="L170" i="11"/>
  <c r="J170" i="11"/>
  <c r="I170" i="11"/>
  <c r="H170" i="11"/>
  <c r="G170" i="11"/>
  <c r="F170" i="11"/>
  <c r="E170" i="11"/>
  <c r="D170" i="11"/>
  <c r="C170" i="11"/>
  <c r="N169" i="11"/>
  <c r="M169" i="11"/>
  <c r="O169" i="11" s="1"/>
  <c r="L169" i="11"/>
  <c r="J169" i="11"/>
  <c r="I169" i="11"/>
  <c r="H169" i="11"/>
  <c r="G169" i="11"/>
  <c r="F169" i="11"/>
  <c r="E169" i="11"/>
  <c r="D169" i="11"/>
  <c r="C169" i="11"/>
  <c r="N168" i="11"/>
  <c r="M168" i="11"/>
  <c r="O168" i="11" s="1"/>
  <c r="J168" i="11"/>
  <c r="I168" i="11"/>
  <c r="H168" i="11"/>
  <c r="G168" i="11"/>
  <c r="F168" i="11"/>
  <c r="E168" i="11"/>
  <c r="D168" i="11"/>
  <c r="C168" i="11"/>
  <c r="L168" i="11" s="1"/>
  <c r="N167" i="11"/>
  <c r="O167" i="11" s="1"/>
  <c r="J167" i="11"/>
  <c r="I167" i="11"/>
  <c r="H167" i="11"/>
  <c r="G167" i="11"/>
  <c r="F167" i="11"/>
  <c r="E167" i="11"/>
  <c r="D167" i="11"/>
  <c r="M167" i="11" s="1"/>
  <c r="C167" i="11"/>
  <c r="L167" i="11" s="1"/>
  <c r="O166" i="11"/>
  <c r="N166" i="11"/>
  <c r="M166" i="11"/>
  <c r="J166" i="11"/>
  <c r="I166" i="11"/>
  <c r="H166" i="11"/>
  <c r="G166" i="11"/>
  <c r="F166" i="11"/>
  <c r="E166" i="11"/>
  <c r="D166" i="11"/>
  <c r="C166" i="11"/>
  <c r="L166" i="11" s="1"/>
  <c r="O165" i="11"/>
  <c r="N165" i="11"/>
  <c r="J165" i="11"/>
  <c r="I165" i="11"/>
  <c r="H165" i="11"/>
  <c r="G165" i="11"/>
  <c r="F165" i="11"/>
  <c r="E165" i="11"/>
  <c r="M165" i="11" s="1"/>
  <c r="D165" i="11"/>
  <c r="C165" i="11"/>
  <c r="L165" i="11" s="1"/>
  <c r="N164" i="11"/>
  <c r="J164" i="11"/>
  <c r="I164" i="11"/>
  <c r="H164" i="11"/>
  <c r="G164" i="11"/>
  <c r="F164" i="11"/>
  <c r="E164" i="11"/>
  <c r="M164" i="11" s="1"/>
  <c r="O164" i="11" s="1"/>
  <c r="D164" i="11"/>
  <c r="C164" i="11"/>
  <c r="L164" i="11" s="1"/>
  <c r="J163" i="11"/>
  <c r="I163" i="11"/>
  <c r="H163" i="11"/>
  <c r="N163" i="11" s="1"/>
  <c r="G163" i="11"/>
  <c r="F163" i="11"/>
  <c r="E163" i="11"/>
  <c r="D163" i="11"/>
  <c r="C163" i="11"/>
  <c r="L163" i="11" s="1"/>
  <c r="J162" i="11"/>
  <c r="I162" i="11"/>
  <c r="H162" i="11"/>
  <c r="G162" i="11"/>
  <c r="F162" i="11"/>
  <c r="E162" i="11"/>
  <c r="D162" i="11"/>
  <c r="C162" i="11"/>
  <c r="L162" i="11" s="1"/>
  <c r="J161" i="11"/>
  <c r="I161" i="11"/>
  <c r="H161" i="11"/>
  <c r="N161" i="11" s="1"/>
  <c r="G161" i="11"/>
  <c r="F161" i="11"/>
  <c r="E161" i="11"/>
  <c r="M161" i="11" s="1"/>
  <c r="D161" i="11"/>
  <c r="C161" i="11"/>
  <c r="L161" i="11" s="1"/>
  <c r="L160" i="11"/>
  <c r="J160" i="11"/>
  <c r="I160" i="11"/>
  <c r="H160" i="11"/>
  <c r="G160" i="11"/>
  <c r="F160" i="11"/>
  <c r="E160" i="11"/>
  <c r="M160" i="11" s="1"/>
  <c r="D160" i="11"/>
  <c r="C160" i="11"/>
  <c r="M159" i="11"/>
  <c r="L159" i="11"/>
  <c r="J159" i="11"/>
  <c r="I159" i="11"/>
  <c r="H159" i="11"/>
  <c r="N159" i="11" s="1"/>
  <c r="G159" i="11"/>
  <c r="F159" i="11"/>
  <c r="E159" i="11"/>
  <c r="D159" i="11"/>
  <c r="C159" i="11"/>
  <c r="M158" i="11"/>
  <c r="O158" i="11" s="1"/>
  <c r="L158" i="11"/>
  <c r="J158" i="11"/>
  <c r="I158" i="11"/>
  <c r="H158" i="11"/>
  <c r="N158" i="11" s="1"/>
  <c r="G158" i="11"/>
  <c r="F158" i="11"/>
  <c r="E158" i="11"/>
  <c r="D158" i="11"/>
  <c r="C158" i="11"/>
  <c r="N157" i="11"/>
  <c r="M157" i="11"/>
  <c r="O157" i="11" s="1"/>
  <c r="L157" i="11"/>
  <c r="J157" i="11"/>
  <c r="I157" i="11"/>
  <c r="H157" i="11"/>
  <c r="G157" i="11"/>
  <c r="F157" i="11"/>
  <c r="E157" i="11"/>
  <c r="D157" i="11"/>
  <c r="C157" i="11"/>
  <c r="N156" i="11"/>
  <c r="O156" i="11" s="1"/>
  <c r="M156" i="11"/>
  <c r="J156" i="11"/>
  <c r="I156" i="11"/>
  <c r="H156" i="11"/>
  <c r="G156" i="11"/>
  <c r="F156" i="11"/>
  <c r="E156" i="11"/>
  <c r="D156" i="11"/>
  <c r="C156" i="11"/>
  <c r="L156" i="11" s="1"/>
  <c r="N155" i="11"/>
  <c r="J155" i="11"/>
  <c r="I155" i="11"/>
  <c r="H155" i="11"/>
  <c r="G155" i="11"/>
  <c r="F155" i="11"/>
  <c r="E155" i="11"/>
  <c r="D155" i="11"/>
  <c r="M155" i="11" s="1"/>
  <c r="O155" i="11" s="1"/>
  <c r="C155" i="11"/>
  <c r="L155" i="11" s="1"/>
  <c r="N154" i="11"/>
  <c r="J154" i="11"/>
  <c r="I154" i="11"/>
  <c r="H154" i="11"/>
  <c r="G154" i="11"/>
  <c r="F154" i="11"/>
  <c r="E154" i="11"/>
  <c r="D154" i="11"/>
  <c r="M154" i="11" s="1"/>
  <c r="O154" i="11" s="1"/>
  <c r="C154" i="11"/>
  <c r="L154" i="11" s="1"/>
  <c r="N153" i="11"/>
  <c r="J153" i="11"/>
  <c r="I153" i="11"/>
  <c r="H153" i="11"/>
  <c r="G153" i="11"/>
  <c r="F153" i="11"/>
  <c r="E153" i="11"/>
  <c r="M153" i="11" s="1"/>
  <c r="O153" i="11" s="1"/>
  <c r="D153" i="11"/>
  <c r="C153" i="11"/>
  <c r="L153" i="11" s="1"/>
  <c r="N152" i="11"/>
  <c r="J152" i="11"/>
  <c r="I152" i="11"/>
  <c r="H152" i="11"/>
  <c r="G152" i="11"/>
  <c r="F152" i="11"/>
  <c r="E152" i="11"/>
  <c r="D152" i="11"/>
  <c r="C152" i="11"/>
  <c r="L152" i="11" s="1"/>
  <c r="J151" i="11"/>
  <c r="I151" i="11"/>
  <c r="H151" i="11"/>
  <c r="N151" i="11" s="1"/>
  <c r="G151" i="11"/>
  <c r="F151" i="11"/>
  <c r="E151" i="11"/>
  <c r="D151" i="11"/>
  <c r="C151" i="11"/>
  <c r="L151" i="11" s="1"/>
  <c r="J150" i="11"/>
  <c r="I150" i="11"/>
  <c r="H150" i="11"/>
  <c r="G150" i="11"/>
  <c r="F150" i="11"/>
  <c r="E150" i="11"/>
  <c r="M150" i="11" s="1"/>
  <c r="D150" i="11"/>
  <c r="C150" i="11"/>
  <c r="L150" i="11" s="1"/>
  <c r="J149" i="11"/>
  <c r="I149" i="11"/>
  <c r="H149" i="11"/>
  <c r="N149" i="11" s="1"/>
  <c r="G149" i="11"/>
  <c r="F149" i="11"/>
  <c r="E149" i="11"/>
  <c r="M149" i="11" s="1"/>
  <c r="D149" i="11"/>
  <c r="C149" i="11"/>
  <c r="L149" i="11" s="1"/>
  <c r="L148" i="11"/>
  <c r="J148" i="11"/>
  <c r="I148" i="11"/>
  <c r="H148" i="11"/>
  <c r="G148" i="11"/>
  <c r="F148" i="11"/>
  <c r="E148" i="11"/>
  <c r="M148" i="11" s="1"/>
  <c r="D148" i="11"/>
  <c r="C148" i="11"/>
  <c r="M147" i="11"/>
  <c r="L147" i="11"/>
  <c r="J147" i="11"/>
  <c r="I147" i="11"/>
  <c r="H147" i="11"/>
  <c r="N147" i="11" s="1"/>
  <c r="G147" i="11"/>
  <c r="F147" i="11"/>
  <c r="E147" i="11"/>
  <c r="D147" i="11"/>
  <c r="C147" i="11"/>
  <c r="N146" i="11"/>
  <c r="M146" i="11"/>
  <c r="L146" i="11"/>
  <c r="J146" i="11"/>
  <c r="I146" i="11"/>
  <c r="H146" i="11"/>
  <c r="G146" i="11"/>
  <c r="F146" i="11"/>
  <c r="E146" i="11"/>
  <c r="D146" i="11"/>
  <c r="C146" i="11"/>
  <c r="O145" i="11"/>
  <c r="N145" i="11"/>
  <c r="M145" i="11"/>
  <c r="L145" i="11"/>
  <c r="J145" i="11"/>
  <c r="I145" i="11"/>
  <c r="H145" i="11"/>
  <c r="G145" i="11"/>
  <c r="F145" i="11"/>
  <c r="E145" i="11"/>
  <c r="D145" i="11"/>
  <c r="C145" i="11"/>
  <c r="O144" i="11"/>
  <c r="N144" i="11"/>
  <c r="M144" i="11"/>
  <c r="J144" i="11"/>
  <c r="I144" i="11"/>
  <c r="H144" i="11"/>
  <c r="G144" i="11"/>
  <c r="F144" i="11"/>
  <c r="E144" i="11"/>
  <c r="D144" i="11"/>
  <c r="C144" i="11"/>
  <c r="L144" i="11" s="1"/>
  <c r="N143" i="11"/>
  <c r="J143" i="11"/>
  <c r="I143" i="11"/>
  <c r="H143" i="11"/>
  <c r="G143" i="11"/>
  <c r="F143" i="11"/>
  <c r="E143" i="11"/>
  <c r="D143" i="11"/>
  <c r="M143" i="11" s="1"/>
  <c r="O143" i="11" s="1"/>
  <c r="C143" i="11"/>
  <c r="L143" i="11" s="1"/>
  <c r="N142" i="11"/>
  <c r="J142" i="11"/>
  <c r="I142" i="11"/>
  <c r="H142" i="11"/>
  <c r="G142" i="11"/>
  <c r="F142" i="11"/>
  <c r="E142" i="11"/>
  <c r="M142" i="11" s="1"/>
  <c r="O142" i="11" s="1"/>
  <c r="D142" i="11"/>
  <c r="C142" i="11"/>
  <c r="L142" i="11" s="1"/>
  <c r="N141" i="11"/>
  <c r="J141" i="11"/>
  <c r="I141" i="11"/>
  <c r="H141" i="11"/>
  <c r="G141" i="11"/>
  <c r="F141" i="11"/>
  <c r="E141" i="11"/>
  <c r="D141" i="11"/>
  <c r="C141" i="11"/>
  <c r="L141" i="11" s="1"/>
  <c r="O140" i="11"/>
  <c r="N140" i="11"/>
  <c r="J140" i="11"/>
  <c r="I140" i="11"/>
  <c r="H140" i="11"/>
  <c r="G140" i="11"/>
  <c r="F140" i="11"/>
  <c r="E140" i="11"/>
  <c r="M140" i="11" s="1"/>
  <c r="D140" i="11"/>
  <c r="C140" i="11"/>
  <c r="L140" i="11" s="1"/>
  <c r="J139" i="11"/>
  <c r="I139" i="11"/>
  <c r="H139" i="11"/>
  <c r="N139" i="11" s="1"/>
  <c r="G139" i="11"/>
  <c r="F139" i="11"/>
  <c r="E139" i="11"/>
  <c r="D139" i="11"/>
  <c r="C139" i="11"/>
  <c r="L139" i="11" s="1"/>
  <c r="J138" i="11"/>
  <c r="I138" i="11"/>
  <c r="H138" i="11"/>
  <c r="N138" i="11" s="1"/>
  <c r="G138" i="11"/>
  <c r="F138" i="11"/>
  <c r="E138" i="11"/>
  <c r="D138" i="11"/>
  <c r="C138" i="11"/>
  <c r="L138" i="11" s="1"/>
  <c r="J137" i="11"/>
  <c r="I137" i="11"/>
  <c r="H137" i="11"/>
  <c r="N137" i="11" s="1"/>
  <c r="G137" i="11"/>
  <c r="F137" i="11"/>
  <c r="E137" i="11"/>
  <c r="M137" i="11" s="1"/>
  <c r="D137" i="11"/>
  <c r="C137" i="11"/>
  <c r="L137" i="11" s="1"/>
  <c r="L136" i="11"/>
  <c r="J136" i="11"/>
  <c r="I136" i="11"/>
  <c r="H136" i="11"/>
  <c r="G136" i="11"/>
  <c r="F136" i="11"/>
  <c r="E136" i="11"/>
  <c r="M136" i="11" s="1"/>
  <c r="D136" i="11"/>
  <c r="C136" i="11"/>
  <c r="M135" i="11"/>
  <c r="L135" i="11"/>
  <c r="J135" i="11"/>
  <c r="I135" i="11"/>
  <c r="H135" i="11"/>
  <c r="G135" i="11"/>
  <c r="F135" i="11"/>
  <c r="E135" i="11"/>
  <c r="D135" i="11"/>
  <c r="C135" i="11"/>
  <c r="M134" i="11"/>
  <c r="L134" i="11"/>
  <c r="J134" i="11"/>
  <c r="I134" i="11"/>
  <c r="H134" i="11"/>
  <c r="N134" i="11" s="1"/>
  <c r="G134" i="11"/>
  <c r="F134" i="11"/>
  <c r="E134" i="11"/>
  <c r="D134" i="11"/>
  <c r="C134" i="11"/>
  <c r="O133" i="11"/>
  <c r="M133" i="11"/>
  <c r="L133" i="11"/>
  <c r="J133" i="11"/>
  <c r="I133" i="11"/>
  <c r="N133" i="11" s="1"/>
  <c r="H133" i="11"/>
  <c r="G133" i="11"/>
  <c r="F133" i="11"/>
  <c r="E133" i="11"/>
  <c r="D133" i="11"/>
  <c r="C133" i="11"/>
  <c r="N132" i="11"/>
  <c r="O132" i="11" s="1"/>
  <c r="M132" i="11"/>
  <c r="J132" i="11"/>
  <c r="I132" i="11"/>
  <c r="H132" i="11"/>
  <c r="G132" i="11"/>
  <c r="F132" i="11"/>
  <c r="E132" i="11"/>
  <c r="D132" i="11"/>
  <c r="C132" i="11"/>
  <c r="L132" i="11" s="1"/>
  <c r="N131" i="11"/>
  <c r="L131" i="11"/>
  <c r="J131" i="11"/>
  <c r="I131" i="11"/>
  <c r="H131" i="11"/>
  <c r="G131" i="11"/>
  <c r="F131" i="11"/>
  <c r="E131" i="11"/>
  <c r="D131" i="11"/>
  <c r="M131" i="11" s="1"/>
  <c r="O131" i="11" s="1"/>
  <c r="C131" i="11"/>
  <c r="N130" i="11"/>
  <c r="M130" i="11"/>
  <c r="O130" i="11" s="1"/>
  <c r="J130" i="11"/>
  <c r="I130" i="11"/>
  <c r="H130" i="11"/>
  <c r="G130" i="11"/>
  <c r="F130" i="11"/>
  <c r="E130" i="11"/>
  <c r="D130" i="11"/>
  <c r="C130" i="11"/>
  <c r="L130" i="11" s="1"/>
  <c r="N129" i="11"/>
  <c r="J129" i="11"/>
  <c r="I129" i="11"/>
  <c r="H129" i="11"/>
  <c r="G129" i="11"/>
  <c r="F129" i="11"/>
  <c r="E129" i="11"/>
  <c r="D129" i="11"/>
  <c r="C129" i="11"/>
  <c r="L129" i="11" s="1"/>
  <c r="N128" i="11"/>
  <c r="J128" i="11"/>
  <c r="I128" i="11"/>
  <c r="H128" i="11"/>
  <c r="G128" i="11"/>
  <c r="F128" i="11"/>
  <c r="E128" i="11"/>
  <c r="D128" i="11"/>
  <c r="C128" i="11"/>
  <c r="L128" i="11" s="1"/>
  <c r="J127" i="11"/>
  <c r="I127" i="11"/>
  <c r="H127" i="11"/>
  <c r="N127" i="11" s="1"/>
  <c r="G127" i="11"/>
  <c r="F127" i="11"/>
  <c r="E127" i="11"/>
  <c r="M127" i="11" s="1"/>
  <c r="O127" i="11" s="1"/>
  <c r="D127" i="11"/>
  <c r="C127" i="11"/>
  <c r="L127" i="11" s="1"/>
  <c r="J126" i="11"/>
  <c r="I126" i="11"/>
  <c r="H126" i="11"/>
  <c r="N126" i="11" s="1"/>
  <c r="G126" i="11"/>
  <c r="F126" i="11"/>
  <c r="E126" i="11"/>
  <c r="M126" i="11" s="1"/>
  <c r="D126" i="11"/>
  <c r="C126" i="11"/>
  <c r="L126" i="11" s="1"/>
  <c r="J125" i="11"/>
  <c r="I125" i="11"/>
  <c r="H125" i="11"/>
  <c r="G125" i="11"/>
  <c r="F125" i="11"/>
  <c r="E125" i="11"/>
  <c r="M125" i="11" s="1"/>
  <c r="D125" i="11"/>
  <c r="C125" i="11"/>
  <c r="L125" i="11" s="1"/>
  <c r="L124" i="11"/>
  <c r="J124" i="11"/>
  <c r="I124" i="11"/>
  <c r="H124" i="11"/>
  <c r="N124" i="11" s="1"/>
  <c r="G124" i="11"/>
  <c r="F124" i="11"/>
  <c r="E124" i="11"/>
  <c r="M124" i="11" s="1"/>
  <c r="D124" i="11"/>
  <c r="C124" i="11"/>
  <c r="M123" i="11"/>
  <c r="L123" i="11"/>
  <c r="J123" i="11"/>
  <c r="I123" i="11"/>
  <c r="H123" i="11"/>
  <c r="N123" i="11" s="1"/>
  <c r="G123" i="11"/>
  <c r="F123" i="11"/>
  <c r="E123" i="11"/>
  <c r="D123" i="11"/>
  <c r="C123" i="11"/>
  <c r="M122" i="11"/>
  <c r="L122" i="11"/>
  <c r="J122" i="11"/>
  <c r="I122" i="11"/>
  <c r="N122" i="11" s="1"/>
  <c r="H122" i="11"/>
  <c r="G122" i="11"/>
  <c r="F122" i="11"/>
  <c r="E122" i="11"/>
  <c r="D122" i="11"/>
  <c r="C122" i="11"/>
  <c r="M121" i="11"/>
  <c r="L121" i="11"/>
  <c r="J121" i="11"/>
  <c r="I121" i="11"/>
  <c r="N121" i="11" s="1"/>
  <c r="O121" i="11" s="1"/>
  <c r="H121" i="11"/>
  <c r="G121" i="11"/>
  <c r="F121" i="11"/>
  <c r="E121" i="11"/>
  <c r="D121" i="11"/>
  <c r="C121" i="11"/>
  <c r="O120" i="11"/>
  <c r="N120" i="11"/>
  <c r="M120" i="11"/>
  <c r="L120" i="11"/>
  <c r="J120" i="11"/>
  <c r="I120" i="11"/>
  <c r="H120" i="11"/>
  <c r="G120" i="11"/>
  <c r="F120" i="11"/>
  <c r="E120" i="11"/>
  <c r="D120" i="11"/>
  <c r="C120" i="11"/>
  <c r="N119" i="11"/>
  <c r="M119" i="11"/>
  <c r="O119" i="11" s="1"/>
  <c r="L119" i="11"/>
  <c r="J119" i="11"/>
  <c r="I119" i="11"/>
  <c r="H119" i="11"/>
  <c r="G119" i="11"/>
  <c r="F119" i="11"/>
  <c r="E119" i="11"/>
  <c r="D119" i="11"/>
  <c r="C119" i="11"/>
  <c r="N118" i="11"/>
  <c r="J118" i="11"/>
  <c r="I118" i="11"/>
  <c r="H118" i="11"/>
  <c r="G118" i="11"/>
  <c r="F118" i="11"/>
  <c r="E118" i="11"/>
  <c r="M118" i="11" s="1"/>
  <c r="O118" i="11" s="1"/>
  <c r="D118" i="11"/>
  <c r="C118" i="11"/>
  <c r="L118" i="11" s="1"/>
  <c r="N117" i="11"/>
  <c r="J117" i="11"/>
  <c r="I117" i="11"/>
  <c r="H117" i="11"/>
  <c r="G117" i="11"/>
  <c r="F117" i="11"/>
  <c r="E117" i="11"/>
  <c r="M117" i="11" s="1"/>
  <c r="O117" i="11" s="1"/>
  <c r="D117" i="11"/>
  <c r="C117" i="11"/>
  <c r="L117" i="11" s="1"/>
  <c r="N116" i="11"/>
  <c r="J116" i="11"/>
  <c r="I116" i="11"/>
  <c r="H116" i="11"/>
  <c r="G116" i="11"/>
  <c r="F116" i="11"/>
  <c r="E116" i="11"/>
  <c r="D116" i="11"/>
  <c r="C116" i="11"/>
  <c r="L116" i="11" s="1"/>
  <c r="J115" i="11"/>
  <c r="I115" i="11"/>
  <c r="H115" i="11"/>
  <c r="N115" i="11" s="1"/>
  <c r="G115" i="11"/>
  <c r="F115" i="11"/>
  <c r="E115" i="11"/>
  <c r="D115" i="11"/>
  <c r="C115" i="11"/>
  <c r="L115" i="11" s="1"/>
  <c r="J114" i="11"/>
  <c r="I114" i="11"/>
  <c r="H114" i="11"/>
  <c r="N114" i="11" s="1"/>
  <c r="G114" i="11"/>
  <c r="F114" i="11"/>
  <c r="E114" i="11"/>
  <c r="D114" i="11"/>
  <c r="C114" i="11"/>
  <c r="L114" i="11" s="1"/>
  <c r="J113" i="11"/>
  <c r="I113" i="11"/>
  <c r="H113" i="11"/>
  <c r="N113" i="11" s="1"/>
  <c r="G113" i="11"/>
  <c r="F113" i="11"/>
  <c r="E113" i="11"/>
  <c r="M113" i="11" s="1"/>
  <c r="O113" i="11" s="1"/>
  <c r="D113" i="11"/>
  <c r="C113" i="11"/>
  <c r="L113" i="11" s="1"/>
  <c r="L112" i="11"/>
  <c r="J112" i="11"/>
  <c r="I112" i="11"/>
  <c r="H112" i="11"/>
  <c r="N112" i="11" s="1"/>
  <c r="G112" i="11"/>
  <c r="F112" i="11"/>
  <c r="E112" i="11"/>
  <c r="M112" i="11" s="1"/>
  <c r="D112" i="11"/>
  <c r="C112" i="11"/>
  <c r="M111" i="11"/>
  <c r="L111" i="11"/>
  <c r="J111" i="11"/>
  <c r="I111" i="11"/>
  <c r="H111" i="11"/>
  <c r="G111" i="11"/>
  <c r="F111" i="11"/>
  <c r="E111" i="11"/>
  <c r="D111" i="11"/>
  <c r="C111" i="11"/>
  <c r="M110" i="11"/>
  <c r="L110" i="11"/>
  <c r="J110" i="11"/>
  <c r="I110" i="11"/>
  <c r="H110" i="11"/>
  <c r="N110" i="11" s="1"/>
  <c r="G110" i="11"/>
  <c r="F110" i="11"/>
  <c r="E110" i="11"/>
  <c r="D110" i="11"/>
  <c r="C110" i="11"/>
  <c r="M109" i="11"/>
  <c r="O109" i="11" s="1"/>
  <c r="L109" i="11"/>
  <c r="J109" i="11"/>
  <c r="I109" i="11"/>
  <c r="N109" i="11" s="1"/>
  <c r="H109" i="11"/>
  <c r="G109" i="11"/>
  <c r="F109" i="11"/>
  <c r="E109" i="11"/>
  <c r="D109" i="11"/>
  <c r="C109" i="11"/>
  <c r="N108" i="11"/>
  <c r="M108" i="11"/>
  <c r="O108" i="11" s="1"/>
  <c r="L108" i="11"/>
  <c r="J108" i="11"/>
  <c r="I108" i="11"/>
  <c r="H108" i="11"/>
  <c r="G108" i="11"/>
  <c r="F108" i="11"/>
  <c r="E108" i="11"/>
  <c r="D108" i="11"/>
  <c r="C108" i="11"/>
  <c r="N107" i="11"/>
  <c r="M107" i="11"/>
  <c r="O107" i="11" s="1"/>
  <c r="L107" i="11"/>
  <c r="J107" i="11"/>
  <c r="I107" i="11"/>
  <c r="H107" i="11"/>
  <c r="G107" i="11"/>
  <c r="F107" i="11"/>
  <c r="E107" i="11"/>
  <c r="D107" i="11"/>
  <c r="C107" i="11"/>
  <c r="N106" i="11"/>
  <c r="O106" i="11" s="1"/>
  <c r="J106" i="11"/>
  <c r="I106" i="11"/>
  <c r="H106" i="11"/>
  <c r="G106" i="11"/>
  <c r="F106" i="11"/>
  <c r="E106" i="11"/>
  <c r="D106" i="11"/>
  <c r="M106" i="11" s="1"/>
  <c r="C106" i="11"/>
  <c r="L106" i="11" s="1"/>
  <c r="N105" i="11"/>
  <c r="J105" i="11"/>
  <c r="I105" i="11"/>
  <c r="H105" i="11"/>
  <c r="G105" i="11"/>
  <c r="F105" i="11"/>
  <c r="E105" i="11"/>
  <c r="M105" i="11" s="1"/>
  <c r="O105" i="11" s="1"/>
  <c r="D105" i="11"/>
  <c r="C105" i="11"/>
  <c r="L105" i="11" s="1"/>
  <c r="N104" i="11"/>
  <c r="J104" i="11"/>
  <c r="I104" i="11"/>
  <c r="H104" i="11"/>
  <c r="G104" i="11"/>
  <c r="F104" i="11"/>
  <c r="E104" i="11"/>
  <c r="D104" i="11"/>
  <c r="C104" i="11"/>
  <c r="L104" i="11" s="1"/>
  <c r="J103" i="11"/>
  <c r="I103" i="11"/>
  <c r="H103" i="11"/>
  <c r="N103" i="11" s="1"/>
  <c r="G103" i="11"/>
  <c r="F103" i="11"/>
  <c r="E103" i="11"/>
  <c r="M103" i="11" s="1"/>
  <c r="D103" i="11"/>
  <c r="C103" i="11"/>
  <c r="L103" i="11" s="1"/>
  <c r="J102" i="11"/>
  <c r="I102" i="11"/>
  <c r="H102" i="11"/>
  <c r="G102" i="11"/>
  <c r="F102" i="11"/>
  <c r="E102" i="11"/>
  <c r="D102" i="11"/>
  <c r="C102" i="11"/>
  <c r="L102" i="11" s="1"/>
  <c r="J101" i="11"/>
  <c r="I101" i="11"/>
  <c r="H101" i="11"/>
  <c r="G101" i="11"/>
  <c r="F101" i="11"/>
  <c r="E101" i="11"/>
  <c r="M101" i="11" s="1"/>
  <c r="D101" i="11"/>
  <c r="C101" i="11"/>
  <c r="L101" i="11" s="1"/>
  <c r="L100" i="11"/>
  <c r="J100" i="11"/>
  <c r="I100" i="11"/>
  <c r="H100" i="11"/>
  <c r="G100" i="11"/>
  <c r="F100" i="11"/>
  <c r="E100" i="11"/>
  <c r="M100" i="11" s="1"/>
  <c r="D100" i="11"/>
  <c r="C100" i="11"/>
  <c r="M99" i="11"/>
  <c r="O99" i="11" s="1"/>
  <c r="L99" i="11"/>
  <c r="J99" i="11"/>
  <c r="I99" i="11"/>
  <c r="H99" i="11"/>
  <c r="N99" i="11" s="1"/>
  <c r="G99" i="11"/>
  <c r="F99" i="11"/>
  <c r="E99" i="11"/>
  <c r="D99" i="11"/>
  <c r="C99" i="11"/>
  <c r="M98" i="11"/>
  <c r="L98" i="11"/>
  <c r="J98" i="11"/>
  <c r="I98" i="11"/>
  <c r="N98" i="11" s="1"/>
  <c r="H98" i="11"/>
  <c r="G98" i="11"/>
  <c r="F98" i="11"/>
  <c r="E98" i="11"/>
  <c r="D98" i="11"/>
  <c r="C98" i="11"/>
  <c r="M97" i="11"/>
  <c r="L97" i="11"/>
  <c r="J97" i="11"/>
  <c r="I97" i="11"/>
  <c r="N97" i="11" s="1"/>
  <c r="H97" i="11"/>
  <c r="G97" i="11"/>
  <c r="F97" i="11"/>
  <c r="E97" i="11"/>
  <c r="D97" i="11"/>
  <c r="C97" i="11"/>
  <c r="N96" i="11"/>
  <c r="M96" i="11"/>
  <c r="O96" i="11" s="1"/>
  <c r="J96" i="11"/>
  <c r="I96" i="11"/>
  <c r="H96" i="11"/>
  <c r="G96" i="11"/>
  <c r="F96" i="11"/>
  <c r="E96" i="11"/>
  <c r="D96" i="11"/>
  <c r="C96" i="11"/>
  <c r="L96" i="11" s="1"/>
  <c r="N95" i="11"/>
  <c r="J95" i="11"/>
  <c r="I95" i="11"/>
  <c r="H95" i="11"/>
  <c r="G95" i="11"/>
  <c r="F95" i="11"/>
  <c r="E95" i="11"/>
  <c r="D95" i="11"/>
  <c r="M95" i="11" s="1"/>
  <c r="O95" i="11" s="1"/>
  <c r="C95" i="11"/>
  <c r="L95" i="11" s="1"/>
  <c r="O94" i="11"/>
  <c r="N94" i="11"/>
  <c r="M94" i="11"/>
  <c r="J94" i="11"/>
  <c r="I94" i="11"/>
  <c r="H94" i="11"/>
  <c r="G94" i="11"/>
  <c r="F94" i="11"/>
  <c r="E94" i="11"/>
  <c r="D94" i="11"/>
  <c r="C94" i="11"/>
  <c r="L94" i="11" s="1"/>
  <c r="N93" i="11"/>
  <c r="J93" i="11"/>
  <c r="I93" i="11"/>
  <c r="H93" i="11"/>
  <c r="G93" i="11"/>
  <c r="F93" i="11"/>
  <c r="E93" i="11"/>
  <c r="D93" i="11"/>
  <c r="C93" i="11"/>
  <c r="L93" i="11" s="1"/>
  <c r="N92" i="11"/>
  <c r="J92" i="11"/>
  <c r="I92" i="11"/>
  <c r="H92" i="11"/>
  <c r="G92" i="11"/>
  <c r="F92" i="11"/>
  <c r="E92" i="11"/>
  <c r="M92" i="11" s="1"/>
  <c r="O92" i="11" s="1"/>
  <c r="D92" i="11"/>
  <c r="C92" i="11"/>
  <c r="L92" i="11" s="1"/>
  <c r="J91" i="11"/>
  <c r="I91" i="11"/>
  <c r="H91" i="11"/>
  <c r="N91" i="11" s="1"/>
  <c r="G91" i="11"/>
  <c r="F91" i="11"/>
  <c r="E91" i="11"/>
  <c r="D91" i="11"/>
  <c r="C91" i="11"/>
  <c r="L91" i="11" s="1"/>
  <c r="J90" i="11"/>
  <c r="I90" i="11"/>
  <c r="H90" i="11"/>
  <c r="N90" i="11" s="1"/>
  <c r="G90" i="11"/>
  <c r="F90" i="11"/>
  <c r="E90" i="11"/>
  <c r="D90" i="11"/>
  <c r="C90" i="11"/>
  <c r="L90" i="11" s="1"/>
  <c r="J89" i="11"/>
  <c r="I89" i="11"/>
  <c r="H89" i="11"/>
  <c r="N89" i="11" s="1"/>
  <c r="G89" i="11"/>
  <c r="F89" i="11"/>
  <c r="E89" i="11"/>
  <c r="M89" i="11" s="1"/>
  <c r="D89" i="11"/>
  <c r="C89" i="11"/>
  <c r="L89" i="11" s="1"/>
  <c r="L88" i="11"/>
  <c r="J88" i="11"/>
  <c r="I88" i="11"/>
  <c r="H88" i="11"/>
  <c r="G88" i="11"/>
  <c r="F88" i="11"/>
  <c r="E88" i="11"/>
  <c r="M88" i="11" s="1"/>
  <c r="D88" i="11"/>
  <c r="C88" i="11"/>
  <c r="M87" i="11"/>
  <c r="L87" i="11"/>
  <c r="J87" i="11"/>
  <c r="I87" i="11"/>
  <c r="H87" i="11"/>
  <c r="N87" i="11" s="1"/>
  <c r="G87" i="11"/>
  <c r="F87" i="11"/>
  <c r="E87" i="11"/>
  <c r="D87" i="11"/>
  <c r="C87" i="11"/>
  <c r="N86" i="11"/>
  <c r="M86" i="11"/>
  <c r="L86" i="11"/>
  <c r="J86" i="11"/>
  <c r="I86" i="11"/>
  <c r="H86" i="11"/>
  <c r="G86" i="11"/>
  <c r="F86" i="11"/>
  <c r="E86" i="11"/>
  <c r="D86" i="11"/>
  <c r="C86" i="11"/>
  <c r="N85" i="11"/>
  <c r="M85" i="11"/>
  <c r="O85" i="11" s="1"/>
  <c r="L85" i="11"/>
  <c r="J85" i="11"/>
  <c r="I85" i="11"/>
  <c r="H85" i="11"/>
  <c r="G85" i="11"/>
  <c r="F85" i="11"/>
  <c r="E85" i="11"/>
  <c r="D85" i="11"/>
  <c r="C85" i="11"/>
  <c r="N84" i="11"/>
  <c r="O84" i="11" s="1"/>
  <c r="M84" i="11"/>
  <c r="J84" i="11"/>
  <c r="I84" i="11"/>
  <c r="H84" i="11"/>
  <c r="G84" i="11"/>
  <c r="F84" i="11"/>
  <c r="E84" i="11"/>
  <c r="D84" i="11"/>
  <c r="C84" i="11"/>
  <c r="L84" i="11" s="1"/>
  <c r="O83" i="11"/>
  <c r="N83" i="11"/>
  <c r="J83" i="11"/>
  <c r="I83" i="11"/>
  <c r="H83" i="11"/>
  <c r="G83" i="11"/>
  <c r="F83" i="11"/>
  <c r="E83" i="11"/>
  <c r="D83" i="11"/>
  <c r="M83" i="11" s="1"/>
  <c r="C83" i="11"/>
  <c r="L83" i="11" s="1"/>
  <c r="N82" i="11"/>
  <c r="J82" i="11"/>
  <c r="I82" i="11"/>
  <c r="H82" i="11"/>
  <c r="G82" i="11"/>
  <c r="F82" i="11"/>
  <c r="E82" i="11"/>
  <c r="D82" i="11"/>
  <c r="M82" i="11" s="1"/>
  <c r="O82" i="11" s="1"/>
  <c r="C82" i="11"/>
  <c r="L82" i="11" s="1"/>
  <c r="O81" i="11"/>
  <c r="N81" i="11"/>
  <c r="J81" i="11"/>
  <c r="I81" i="11"/>
  <c r="H81" i="11"/>
  <c r="G81" i="11"/>
  <c r="F81" i="11"/>
  <c r="E81" i="11"/>
  <c r="M81" i="11" s="1"/>
  <c r="D81" i="11"/>
  <c r="C81" i="11"/>
  <c r="L81" i="11" s="1"/>
  <c r="N80" i="11"/>
  <c r="J80" i="11"/>
  <c r="I80" i="11"/>
  <c r="H80" i="11"/>
  <c r="G80" i="11"/>
  <c r="F80" i="11"/>
  <c r="E80" i="11"/>
  <c r="D80" i="11"/>
  <c r="C80" i="11"/>
  <c r="L80" i="11" s="1"/>
  <c r="J79" i="11"/>
  <c r="I79" i="11"/>
  <c r="H79" i="11"/>
  <c r="N79" i="11" s="1"/>
  <c r="G79" i="11"/>
  <c r="F79" i="11"/>
  <c r="E79" i="11"/>
  <c r="D79" i="11"/>
  <c r="C79" i="11"/>
  <c r="L79" i="11" s="1"/>
  <c r="J78" i="11"/>
  <c r="I78" i="11"/>
  <c r="H78" i="11"/>
  <c r="G78" i="11"/>
  <c r="F78" i="11"/>
  <c r="E78" i="11"/>
  <c r="M78" i="11" s="1"/>
  <c r="D78" i="11"/>
  <c r="C78" i="11"/>
  <c r="L78" i="11" s="1"/>
  <c r="J77" i="11"/>
  <c r="I77" i="11"/>
  <c r="H77" i="11"/>
  <c r="N77" i="11" s="1"/>
  <c r="G77" i="11"/>
  <c r="F77" i="11"/>
  <c r="E77" i="11"/>
  <c r="M77" i="11" s="1"/>
  <c r="D77" i="11"/>
  <c r="C77" i="11"/>
  <c r="L77" i="11" s="1"/>
  <c r="L76" i="11"/>
  <c r="J76" i="11"/>
  <c r="I76" i="11"/>
  <c r="H76" i="11"/>
  <c r="G76" i="11"/>
  <c r="F76" i="11"/>
  <c r="E76" i="11"/>
  <c r="M76" i="11" s="1"/>
  <c r="D76" i="11"/>
  <c r="C76" i="11"/>
  <c r="M75" i="11"/>
  <c r="L75" i="11"/>
  <c r="J75" i="11"/>
  <c r="I75" i="11"/>
  <c r="H75" i="11"/>
  <c r="N75" i="11" s="1"/>
  <c r="G75" i="11"/>
  <c r="F75" i="11"/>
  <c r="E75" i="11"/>
  <c r="D75" i="11"/>
  <c r="C75" i="11"/>
  <c r="N74" i="11"/>
  <c r="M74" i="11"/>
  <c r="L74" i="11"/>
  <c r="J74" i="11"/>
  <c r="I74" i="11"/>
  <c r="H74" i="11"/>
  <c r="G74" i="11"/>
  <c r="F74" i="11"/>
  <c r="E74" i="11"/>
  <c r="D74" i="11"/>
  <c r="C74" i="11"/>
  <c r="N73" i="11"/>
  <c r="O73" i="11" s="1"/>
  <c r="M73" i="11"/>
  <c r="L73" i="11"/>
  <c r="J73" i="11"/>
  <c r="I73" i="11"/>
  <c r="H73" i="11"/>
  <c r="G73" i="11"/>
  <c r="F73" i="11"/>
  <c r="E73" i="11"/>
  <c r="D73" i="11"/>
  <c r="C73" i="11"/>
  <c r="O72" i="11"/>
  <c r="N72" i="11"/>
  <c r="M72" i="11"/>
  <c r="J72" i="11"/>
  <c r="I72" i="11"/>
  <c r="H72" i="11"/>
  <c r="G72" i="11"/>
  <c r="F72" i="11"/>
  <c r="E72" i="11"/>
  <c r="D72" i="11"/>
  <c r="C72" i="11"/>
  <c r="L72" i="11" s="1"/>
  <c r="N71" i="11"/>
  <c r="J71" i="11"/>
  <c r="I71" i="11"/>
  <c r="H71" i="11"/>
  <c r="G71" i="11"/>
  <c r="F71" i="11"/>
  <c r="E71" i="11"/>
  <c r="D71" i="11"/>
  <c r="M71" i="11" s="1"/>
  <c r="O71" i="11" s="1"/>
  <c r="C71" i="11"/>
  <c r="L71" i="11" s="1"/>
  <c r="N70" i="11"/>
  <c r="J70" i="11"/>
  <c r="I70" i="11"/>
  <c r="H70" i="11"/>
  <c r="G70" i="11"/>
  <c r="F70" i="11"/>
  <c r="E70" i="11"/>
  <c r="D70" i="11"/>
  <c r="M70" i="11" s="1"/>
  <c r="O70" i="11" s="1"/>
  <c r="C70" i="11"/>
  <c r="L70" i="11" s="1"/>
  <c r="N69" i="11"/>
  <c r="J69" i="11"/>
  <c r="I69" i="11"/>
  <c r="H69" i="11"/>
  <c r="G69" i="11"/>
  <c r="F69" i="11"/>
  <c r="E69" i="11"/>
  <c r="D69" i="11"/>
  <c r="C69" i="11"/>
  <c r="L69" i="11" s="1"/>
  <c r="A69" i="11"/>
  <c r="A81" i="11" s="1"/>
  <c r="A93" i="11" s="1"/>
  <c r="A105" i="11" s="1"/>
  <c r="A117" i="11" s="1"/>
  <c r="A129" i="11" s="1"/>
  <c r="A141" i="11" s="1"/>
  <c r="A153" i="11" s="1"/>
  <c r="A165" i="11" s="1"/>
  <c r="A177" i="11" s="1"/>
  <c r="A189" i="11" s="1"/>
  <c r="N68" i="11"/>
  <c r="J68" i="11"/>
  <c r="I68" i="11"/>
  <c r="H68" i="11"/>
  <c r="G68" i="11"/>
  <c r="F68" i="11"/>
  <c r="E68" i="11"/>
  <c r="M68" i="11" s="1"/>
  <c r="O68" i="11" s="1"/>
  <c r="D68" i="11"/>
  <c r="C68" i="11"/>
  <c r="L68" i="11" s="1"/>
  <c r="J67" i="11"/>
  <c r="I67" i="11"/>
  <c r="H67" i="11"/>
  <c r="N67" i="11" s="1"/>
  <c r="G67" i="11"/>
  <c r="F67" i="11"/>
  <c r="E67" i="11"/>
  <c r="M67" i="11" s="1"/>
  <c r="O67" i="11" s="1"/>
  <c r="D67" i="11"/>
  <c r="C67" i="11"/>
  <c r="L67" i="11" s="1"/>
  <c r="J66" i="11"/>
  <c r="I66" i="11"/>
  <c r="H66" i="11"/>
  <c r="N66" i="11" s="1"/>
  <c r="G66" i="11"/>
  <c r="F66" i="11"/>
  <c r="E66" i="11"/>
  <c r="D66" i="11"/>
  <c r="C66" i="11"/>
  <c r="L66" i="11" s="1"/>
  <c r="J65" i="11"/>
  <c r="I65" i="11"/>
  <c r="H65" i="11"/>
  <c r="G65" i="11"/>
  <c r="F65" i="11"/>
  <c r="E65" i="11"/>
  <c r="M65" i="11" s="1"/>
  <c r="D65" i="11"/>
  <c r="C65" i="11"/>
  <c r="L65" i="11" s="1"/>
  <c r="L64" i="11"/>
  <c r="J64" i="11"/>
  <c r="I64" i="11"/>
  <c r="H64" i="11"/>
  <c r="G64" i="11"/>
  <c r="F64" i="11"/>
  <c r="E64" i="11"/>
  <c r="M64" i="11" s="1"/>
  <c r="D64" i="11"/>
  <c r="C64" i="11"/>
  <c r="M63" i="11"/>
  <c r="L63" i="11"/>
  <c r="J63" i="11"/>
  <c r="I63" i="11"/>
  <c r="H63" i="11"/>
  <c r="G63" i="11"/>
  <c r="F63" i="11"/>
  <c r="E63" i="11"/>
  <c r="D63" i="11"/>
  <c r="C63" i="11"/>
  <c r="M62" i="11"/>
  <c r="L62" i="11"/>
  <c r="J62" i="11"/>
  <c r="I62" i="11"/>
  <c r="H62" i="11"/>
  <c r="N62" i="11" s="1"/>
  <c r="G62" i="11"/>
  <c r="F62" i="11"/>
  <c r="E62" i="11"/>
  <c r="D62" i="11"/>
  <c r="C62" i="11"/>
  <c r="O61" i="11"/>
  <c r="M61" i="11"/>
  <c r="L61" i="11"/>
  <c r="J61" i="11"/>
  <c r="I61" i="11"/>
  <c r="N61" i="11" s="1"/>
  <c r="H61" i="11"/>
  <c r="G61" i="11"/>
  <c r="F61" i="11"/>
  <c r="E61" i="11"/>
  <c r="D61" i="11"/>
  <c r="C61" i="11"/>
  <c r="N60" i="11"/>
  <c r="O60" i="11" s="1"/>
  <c r="M60" i="11"/>
  <c r="J60" i="11"/>
  <c r="I60" i="11"/>
  <c r="H60" i="11"/>
  <c r="G60" i="11"/>
  <c r="F60" i="11"/>
  <c r="E60" i="11"/>
  <c r="D60" i="11"/>
  <c r="C60" i="11"/>
  <c r="L60" i="11" s="1"/>
  <c r="N59" i="11"/>
  <c r="L59" i="11"/>
  <c r="J59" i="11"/>
  <c r="I59" i="11"/>
  <c r="H59" i="11"/>
  <c r="G59" i="11"/>
  <c r="F59" i="11"/>
  <c r="E59" i="11"/>
  <c r="D59" i="11"/>
  <c r="M59" i="11" s="1"/>
  <c r="O59" i="11" s="1"/>
  <c r="C59" i="11"/>
  <c r="N58" i="11"/>
  <c r="J58" i="11"/>
  <c r="I58" i="11"/>
  <c r="H58" i="11"/>
  <c r="G58" i="11"/>
  <c r="F58" i="11"/>
  <c r="E58" i="11"/>
  <c r="M58" i="11" s="1"/>
  <c r="O58" i="11" s="1"/>
  <c r="D58" i="11"/>
  <c r="C58" i="11"/>
  <c r="L58" i="11" s="1"/>
  <c r="N57" i="11"/>
  <c r="J57" i="11"/>
  <c r="I57" i="11"/>
  <c r="H57" i="11"/>
  <c r="G57" i="11"/>
  <c r="F57" i="11"/>
  <c r="E57" i="11"/>
  <c r="D57" i="11"/>
  <c r="C57" i="11"/>
  <c r="L57" i="11" s="1"/>
  <c r="N56" i="11"/>
  <c r="J56" i="11"/>
  <c r="I56" i="11"/>
  <c r="H56" i="11"/>
  <c r="G56" i="11"/>
  <c r="F56" i="11"/>
  <c r="E56" i="11"/>
  <c r="D56" i="11"/>
  <c r="C56" i="11"/>
  <c r="L56" i="11" s="1"/>
  <c r="J55" i="11"/>
  <c r="I55" i="11"/>
  <c r="H55" i="11"/>
  <c r="N55" i="11" s="1"/>
  <c r="G55" i="11"/>
  <c r="F55" i="11"/>
  <c r="E55" i="11"/>
  <c r="M55" i="11" s="1"/>
  <c r="O55" i="11" s="1"/>
  <c r="D55" i="11"/>
  <c r="C55" i="11"/>
  <c r="L55" i="11" s="1"/>
  <c r="J54" i="11"/>
  <c r="I54" i="11"/>
  <c r="H54" i="11"/>
  <c r="N54" i="11" s="1"/>
  <c r="G54" i="11"/>
  <c r="F54" i="11"/>
  <c r="E54" i="11"/>
  <c r="M54" i="11" s="1"/>
  <c r="D54" i="11"/>
  <c r="C54" i="11"/>
  <c r="L54" i="11" s="1"/>
  <c r="J53" i="11"/>
  <c r="I53" i="11"/>
  <c r="H53" i="11"/>
  <c r="G53" i="11"/>
  <c r="F53" i="11"/>
  <c r="E53" i="11"/>
  <c r="M53" i="11" s="1"/>
  <c r="D53" i="11"/>
  <c r="C53" i="11"/>
  <c r="L53" i="11" s="1"/>
  <c r="L52" i="11"/>
  <c r="J52" i="11"/>
  <c r="I52" i="11"/>
  <c r="H52" i="11"/>
  <c r="G52" i="11"/>
  <c r="F52" i="11"/>
  <c r="E52" i="11"/>
  <c r="M52" i="11" s="1"/>
  <c r="D52" i="11"/>
  <c r="C52" i="11"/>
  <c r="M51" i="11"/>
  <c r="O51" i="11" s="1"/>
  <c r="L51" i="11"/>
  <c r="J51" i="11"/>
  <c r="I51" i="11"/>
  <c r="H51" i="11"/>
  <c r="N51" i="11" s="1"/>
  <c r="G51" i="11"/>
  <c r="F51" i="11"/>
  <c r="E51" i="11"/>
  <c r="D51" i="11"/>
  <c r="C51" i="11"/>
  <c r="M50" i="11"/>
  <c r="L50" i="11"/>
  <c r="J50" i="11"/>
  <c r="I50" i="11"/>
  <c r="H50" i="11"/>
  <c r="G50" i="11"/>
  <c r="F50" i="11"/>
  <c r="E50" i="11"/>
  <c r="D50" i="11"/>
  <c r="C50" i="11"/>
  <c r="M49" i="11"/>
  <c r="L49" i="11"/>
  <c r="J49" i="11"/>
  <c r="I49" i="11"/>
  <c r="N49" i="11" s="1"/>
  <c r="O49" i="11" s="1"/>
  <c r="H49" i="11"/>
  <c r="G49" i="11"/>
  <c r="F49" i="11"/>
  <c r="E49" i="11"/>
  <c r="D49" i="11"/>
  <c r="C49" i="11"/>
  <c r="N48" i="11"/>
  <c r="M48" i="11"/>
  <c r="O48" i="11" s="1"/>
  <c r="L48" i="11"/>
  <c r="J48" i="11"/>
  <c r="I48" i="11"/>
  <c r="H48" i="11"/>
  <c r="G48" i="11"/>
  <c r="F48" i="11"/>
  <c r="E48" i="11"/>
  <c r="D48" i="11"/>
  <c r="C48" i="11"/>
  <c r="N47" i="11"/>
  <c r="M47" i="11"/>
  <c r="O47" i="11" s="1"/>
  <c r="L47" i="11"/>
  <c r="J47" i="11"/>
  <c r="I47" i="11"/>
  <c r="H47" i="11"/>
  <c r="G47" i="11"/>
  <c r="F47" i="11"/>
  <c r="E47" i="11"/>
  <c r="D47" i="11"/>
  <c r="C47" i="11"/>
  <c r="N46" i="11"/>
  <c r="J46" i="11"/>
  <c r="I46" i="11"/>
  <c r="H46" i="11"/>
  <c r="G46" i="11"/>
  <c r="F46" i="11"/>
  <c r="E46" i="11"/>
  <c r="M46" i="11" s="1"/>
  <c r="O46" i="11" s="1"/>
  <c r="D46" i="11"/>
  <c r="C46" i="11"/>
  <c r="L46" i="11" s="1"/>
  <c r="N45" i="11"/>
  <c r="J45" i="11"/>
  <c r="I45" i="11"/>
  <c r="H45" i="11"/>
  <c r="G45" i="11"/>
  <c r="F45" i="11"/>
  <c r="E45" i="11"/>
  <c r="D45" i="11"/>
  <c r="C45" i="11"/>
  <c r="L45" i="11" s="1"/>
  <c r="N44" i="11"/>
  <c r="J44" i="11"/>
  <c r="I44" i="11"/>
  <c r="H44" i="11"/>
  <c r="G44" i="11"/>
  <c r="F44" i="11"/>
  <c r="E44" i="11"/>
  <c r="D44" i="11"/>
  <c r="C44" i="11"/>
  <c r="L44" i="11" s="1"/>
  <c r="J43" i="11"/>
  <c r="I43" i="11"/>
  <c r="H43" i="11"/>
  <c r="N43" i="11" s="1"/>
  <c r="G43" i="11"/>
  <c r="F43" i="11"/>
  <c r="E43" i="11"/>
  <c r="D43" i="11"/>
  <c r="C43" i="11"/>
  <c r="L43" i="11" s="1"/>
  <c r="J42" i="11"/>
  <c r="I42" i="11"/>
  <c r="H42" i="11"/>
  <c r="N42" i="11" s="1"/>
  <c r="G42" i="11"/>
  <c r="F42" i="11"/>
  <c r="E42" i="11"/>
  <c r="D42" i="11"/>
  <c r="C42" i="11"/>
  <c r="L42" i="11" s="1"/>
  <c r="J41" i="11"/>
  <c r="I41" i="11"/>
  <c r="H41" i="11"/>
  <c r="N41" i="11" s="1"/>
  <c r="G41" i="11"/>
  <c r="F41" i="11"/>
  <c r="E41" i="11"/>
  <c r="M41" i="11" s="1"/>
  <c r="O41" i="11" s="1"/>
  <c r="D41" i="11"/>
  <c r="C41" i="11"/>
  <c r="L41" i="11" s="1"/>
  <c r="L40" i="11"/>
  <c r="J40" i="11"/>
  <c r="I40" i="11"/>
  <c r="H40" i="11"/>
  <c r="N40" i="11" s="1"/>
  <c r="G40" i="11"/>
  <c r="F40" i="11"/>
  <c r="E40" i="11"/>
  <c r="M40" i="11" s="1"/>
  <c r="D40" i="11"/>
  <c r="C40" i="11"/>
  <c r="M39" i="11"/>
  <c r="L39" i="11"/>
  <c r="J39" i="11"/>
  <c r="I39" i="11"/>
  <c r="H39" i="11"/>
  <c r="G39" i="11"/>
  <c r="F39" i="11"/>
  <c r="E39" i="11"/>
  <c r="D39" i="11"/>
  <c r="C39" i="11"/>
  <c r="M38" i="11"/>
  <c r="L38" i="11"/>
  <c r="J38" i="11"/>
  <c r="I38" i="11"/>
  <c r="H38" i="11"/>
  <c r="N38" i="11" s="1"/>
  <c r="G38" i="11"/>
  <c r="F38" i="11"/>
  <c r="E38" i="11"/>
  <c r="D38" i="11"/>
  <c r="C38" i="11"/>
  <c r="O37" i="11"/>
  <c r="N37" i="11"/>
  <c r="M37" i="11"/>
  <c r="L37" i="11"/>
  <c r="J37" i="11"/>
  <c r="I37" i="11"/>
  <c r="H37" i="11"/>
  <c r="G37" i="11"/>
  <c r="F37" i="11"/>
  <c r="E37" i="11"/>
  <c r="D37" i="11"/>
  <c r="C37" i="1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N36" i="11"/>
  <c r="M36" i="11"/>
  <c r="O36" i="11" s="1"/>
  <c r="L36" i="11"/>
  <c r="J36" i="11"/>
  <c r="I36" i="11"/>
  <c r="H36" i="11"/>
  <c r="G36" i="11"/>
  <c r="F36" i="11"/>
  <c r="E36" i="11"/>
  <c r="D36" i="11"/>
  <c r="C36" i="11"/>
  <c r="N35" i="11"/>
  <c r="M35" i="11"/>
  <c r="O35" i="11" s="1"/>
  <c r="J35" i="11"/>
  <c r="I35" i="11"/>
  <c r="H35" i="11"/>
  <c r="G35" i="11"/>
  <c r="F35" i="11"/>
  <c r="E35" i="11"/>
  <c r="D35" i="11"/>
  <c r="C35" i="11"/>
  <c r="L35" i="11" s="1"/>
  <c r="N34" i="11"/>
  <c r="J34" i="11"/>
  <c r="I34" i="11"/>
  <c r="H34" i="11"/>
  <c r="G34" i="11"/>
  <c r="F34" i="11"/>
  <c r="E34" i="11"/>
  <c r="M34" i="11" s="1"/>
  <c r="D34" i="11"/>
  <c r="C34" i="11"/>
  <c r="L34" i="11" s="1"/>
  <c r="N33" i="11"/>
  <c r="J33" i="11"/>
  <c r="I33" i="11"/>
  <c r="H33" i="11"/>
  <c r="G33" i="11"/>
  <c r="F33" i="11"/>
  <c r="E33" i="11"/>
  <c r="M33" i="11" s="1"/>
  <c r="O33" i="11" s="1"/>
  <c r="D33" i="11"/>
  <c r="C33" i="11"/>
  <c r="L33" i="11" s="1"/>
  <c r="N32" i="11"/>
  <c r="J32" i="11"/>
  <c r="I32" i="11"/>
  <c r="H32" i="11"/>
  <c r="G32" i="11"/>
  <c r="F32" i="11"/>
  <c r="E32" i="11"/>
  <c r="D32" i="11"/>
  <c r="C32" i="11"/>
  <c r="L32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J31" i="11"/>
  <c r="I31" i="11"/>
  <c r="H31" i="11"/>
  <c r="N31" i="11" s="1"/>
  <c r="G31" i="11"/>
  <c r="F31" i="11"/>
  <c r="E31" i="11"/>
  <c r="M31" i="11" s="1"/>
  <c r="D31" i="11"/>
  <c r="C31" i="11"/>
  <c r="L31" i="11" s="1"/>
  <c r="J30" i="11"/>
  <c r="I30" i="11"/>
  <c r="H30" i="11"/>
  <c r="G30" i="11"/>
  <c r="F30" i="11"/>
  <c r="E30" i="11"/>
  <c r="D30" i="11"/>
  <c r="C30" i="11"/>
  <c r="L30" i="11" s="1"/>
  <c r="J29" i="11"/>
  <c r="I29" i="11"/>
  <c r="H29" i="11"/>
  <c r="G29" i="11"/>
  <c r="F29" i="11"/>
  <c r="E29" i="11"/>
  <c r="M29" i="11" s="1"/>
  <c r="D29" i="11"/>
  <c r="C29" i="11"/>
  <c r="L29" i="11" s="1"/>
  <c r="L28" i="11"/>
  <c r="J28" i="11"/>
  <c r="I28" i="11"/>
  <c r="H28" i="11"/>
  <c r="N28" i="11" s="1"/>
  <c r="G28" i="11"/>
  <c r="F28" i="11"/>
  <c r="E28" i="11"/>
  <c r="M28" i="11" s="1"/>
  <c r="D28" i="11"/>
  <c r="C28" i="11"/>
  <c r="M27" i="11"/>
  <c r="O27" i="11" s="1"/>
  <c r="L27" i="11"/>
  <c r="J27" i="11"/>
  <c r="I27" i="11"/>
  <c r="H27" i="11"/>
  <c r="N27" i="11" s="1"/>
  <c r="G27" i="11"/>
  <c r="F27" i="11"/>
  <c r="E27" i="11"/>
  <c r="D27" i="11"/>
  <c r="C27" i="11"/>
  <c r="N26" i="11"/>
  <c r="M26" i="11"/>
  <c r="O26" i="11" s="1"/>
  <c r="L26" i="11"/>
  <c r="J26" i="11"/>
  <c r="I26" i="11"/>
  <c r="H26" i="11"/>
  <c r="G26" i="11"/>
  <c r="F26" i="11"/>
  <c r="E26" i="11"/>
  <c r="D26" i="11"/>
  <c r="C26" i="11"/>
  <c r="N25" i="11"/>
  <c r="M25" i="11"/>
  <c r="O25" i="11" s="1"/>
  <c r="L25" i="11"/>
  <c r="J25" i="11"/>
  <c r="I25" i="11"/>
  <c r="H25" i="11"/>
  <c r="G25" i="11"/>
  <c r="F25" i="11"/>
  <c r="E25" i="11"/>
  <c r="D25" i="11"/>
  <c r="C25" i="11"/>
  <c r="A25" i="11"/>
  <c r="N24" i="11"/>
  <c r="M24" i="11"/>
  <c r="O24" i="11" s="1"/>
  <c r="L24" i="11"/>
  <c r="J24" i="11"/>
  <c r="I24" i="11"/>
  <c r="H24" i="11"/>
  <c r="G24" i="11"/>
  <c r="F24" i="11"/>
  <c r="E24" i="11"/>
  <c r="D24" i="11"/>
  <c r="C24" i="11"/>
  <c r="A24" i="11"/>
  <c r="A36" i="11" s="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N23" i="11"/>
  <c r="O23" i="11" s="1"/>
  <c r="M23" i="11"/>
  <c r="J23" i="11"/>
  <c r="I23" i="11"/>
  <c r="H23" i="11"/>
  <c r="G23" i="11"/>
  <c r="F23" i="11"/>
  <c r="E23" i="11"/>
  <c r="D23" i="11"/>
  <c r="C23" i="11"/>
  <c r="L23" i="11" s="1"/>
  <c r="A23" i="11"/>
  <c r="A35" i="11" s="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O22" i="11"/>
  <c r="N22" i="11"/>
  <c r="M22" i="11"/>
  <c r="J22" i="11"/>
  <c r="I22" i="11"/>
  <c r="H22" i="11"/>
  <c r="G22" i="11"/>
  <c r="F22" i="11"/>
  <c r="E22" i="11"/>
  <c r="D22" i="11"/>
  <c r="C22" i="11"/>
  <c r="L22" i="11" s="1"/>
  <c r="A22" i="11"/>
  <c r="A34" i="11" s="1"/>
  <c r="A46" i="11" s="1"/>
  <c r="A58" i="11" s="1"/>
  <c r="A70" i="11" s="1"/>
  <c r="A82" i="11" s="1"/>
  <c r="A94" i="11" s="1"/>
  <c r="A106" i="11" s="1"/>
  <c r="A118" i="11" s="1"/>
  <c r="A130" i="11" s="1"/>
  <c r="A142" i="11" s="1"/>
  <c r="A154" i="11" s="1"/>
  <c r="A166" i="11" s="1"/>
  <c r="A178" i="11" s="1"/>
  <c r="A190" i="11" s="1"/>
  <c r="N21" i="11"/>
  <c r="J21" i="11"/>
  <c r="I21" i="11"/>
  <c r="H21" i="11"/>
  <c r="G21" i="11"/>
  <c r="F21" i="11"/>
  <c r="E21" i="11"/>
  <c r="D21" i="11"/>
  <c r="C21" i="11"/>
  <c r="L21" i="11" s="1"/>
  <c r="A21" i="11"/>
  <c r="A33" i="11" s="1"/>
  <c r="A45" i="11" s="1"/>
  <c r="A57" i="11" s="1"/>
  <c r="N20" i="11"/>
  <c r="J20" i="11"/>
  <c r="I20" i="11"/>
  <c r="H20" i="11"/>
  <c r="G20" i="11"/>
  <c r="F20" i="11"/>
  <c r="E20" i="11"/>
  <c r="M20" i="11" s="1"/>
  <c r="O20" i="11" s="1"/>
  <c r="D20" i="11"/>
  <c r="C20" i="11"/>
  <c r="L20" i="11" s="1"/>
  <c r="A20" i="11"/>
  <c r="J19" i="11"/>
  <c r="I19" i="11"/>
  <c r="H19" i="11"/>
  <c r="N19" i="11" s="1"/>
  <c r="G19" i="11"/>
  <c r="F19" i="11"/>
  <c r="E19" i="11"/>
  <c r="D19" i="11"/>
  <c r="C19" i="11"/>
  <c r="L19" i="11" s="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J18" i="11"/>
  <c r="I18" i="11"/>
  <c r="H18" i="11"/>
  <c r="G18" i="11"/>
  <c r="F18" i="11"/>
  <c r="E18" i="11"/>
  <c r="M18" i="11" s="1"/>
  <c r="D18" i="11"/>
  <c r="C18" i="11"/>
  <c r="L18" i="11" s="1"/>
  <c r="A18" i="11"/>
  <c r="A30" i="11" s="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J17" i="11"/>
  <c r="I17" i="11"/>
  <c r="H17" i="11"/>
  <c r="N17" i="11" s="1"/>
  <c r="G17" i="11"/>
  <c r="F17" i="11"/>
  <c r="E17" i="11"/>
  <c r="M17" i="11" s="1"/>
  <c r="D17" i="11"/>
  <c r="C17" i="11"/>
  <c r="L17" i="11" s="1"/>
  <c r="A17" i="11"/>
  <c r="A29" i="11" s="1"/>
  <c r="A41" i="11" s="1"/>
  <c r="A53" i="11" s="1"/>
  <c r="A65" i="11" s="1"/>
  <c r="A77" i="11" s="1"/>
  <c r="A89" i="11" s="1"/>
  <c r="A101" i="11" s="1"/>
  <c r="A113" i="11" s="1"/>
  <c r="A125" i="11" s="1"/>
  <c r="A137" i="11" s="1"/>
  <c r="A149" i="11" s="1"/>
  <c r="A161" i="11" s="1"/>
  <c r="A173" i="11" s="1"/>
  <c r="A185" i="11" s="1"/>
  <c r="L16" i="11"/>
  <c r="J16" i="11"/>
  <c r="I16" i="11"/>
  <c r="H16" i="11"/>
  <c r="G16" i="11"/>
  <c r="F16" i="11"/>
  <c r="E16" i="11"/>
  <c r="M16" i="11" s="1"/>
  <c r="D16" i="11"/>
  <c r="C16" i="11"/>
  <c r="A16" i="11"/>
  <c r="A28" i="11" s="1"/>
  <c r="A40" i="11" s="1"/>
  <c r="A52" i="11" s="1"/>
  <c r="A64" i="11" s="1"/>
  <c r="A76" i="11" s="1"/>
  <c r="A88" i="11" s="1"/>
  <c r="A100" i="11" s="1"/>
  <c r="A112" i="11" s="1"/>
  <c r="A124" i="11" s="1"/>
  <c r="A136" i="11" s="1"/>
  <c r="A148" i="11" s="1"/>
  <c r="A160" i="11" s="1"/>
  <c r="A172" i="11" s="1"/>
  <c r="A184" i="11" s="1"/>
  <c r="M15" i="11"/>
  <c r="L15" i="11"/>
  <c r="J15" i="11"/>
  <c r="I15" i="11"/>
  <c r="H15" i="11"/>
  <c r="G15" i="11"/>
  <c r="F15" i="11"/>
  <c r="E15" i="11"/>
  <c r="D15" i="11"/>
  <c r="C15" i="11"/>
  <c r="A15" i="11"/>
  <c r="A27" i="11" s="1"/>
  <c r="A39" i="11" s="1"/>
  <c r="A51" i="11" s="1"/>
  <c r="A63" i="11" s="1"/>
  <c r="A75" i="11" s="1"/>
  <c r="A87" i="11" s="1"/>
  <c r="A99" i="11" s="1"/>
  <c r="A111" i="11" s="1"/>
  <c r="A123" i="11" s="1"/>
  <c r="A135" i="11" s="1"/>
  <c r="A147" i="11" s="1"/>
  <c r="A159" i="11" s="1"/>
  <c r="A171" i="11" s="1"/>
  <c r="A183" i="11" s="1"/>
  <c r="N14" i="11"/>
  <c r="M14" i="11"/>
  <c r="O14" i="11" s="1"/>
  <c r="L14" i="11"/>
  <c r="J14" i="11"/>
  <c r="I14" i="11"/>
  <c r="H14" i="11"/>
  <c r="G14" i="11"/>
  <c r="F14" i="11"/>
  <c r="E14" i="11"/>
  <c r="D14" i="11"/>
  <c r="C14" i="11"/>
  <c r="A14" i="11"/>
  <c r="A26" i="11" s="1"/>
  <c r="A38" i="11" s="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N13" i="11"/>
  <c r="M13" i="11"/>
  <c r="O13" i="11" s="1"/>
  <c r="L13" i="11"/>
  <c r="J13" i="11"/>
  <c r="I13" i="11"/>
  <c r="H13" i="11"/>
  <c r="G13" i="11"/>
  <c r="F13" i="11"/>
  <c r="E13" i="11"/>
  <c r="D13" i="11"/>
  <c r="C13" i="11"/>
  <c r="N12" i="11"/>
  <c r="M12" i="11"/>
  <c r="O12" i="11" s="1"/>
  <c r="L12" i="11"/>
  <c r="J12" i="11"/>
  <c r="I12" i="11"/>
  <c r="H12" i="11"/>
  <c r="G12" i="11"/>
  <c r="F12" i="11"/>
  <c r="E12" i="11"/>
  <c r="D12" i="11"/>
  <c r="C12" i="11"/>
  <c r="N11" i="11"/>
  <c r="M11" i="11"/>
  <c r="O11" i="11" s="1"/>
  <c r="L11" i="11"/>
  <c r="J11" i="11"/>
  <c r="I11" i="11"/>
  <c r="H11" i="11"/>
  <c r="G11" i="11"/>
  <c r="F11" i="11"/>
  <c r="E11" i="11"/>
  <c r="D11" i="11"/>
  <c r="C11" i="11"/>
  <c r="N10" i="11"/>
  <c r="M10" i="11"/>
  <c r="O10" i="11" s="1"/>
  <c r="L10" i="11"/>
  <c r="J10" i="11"/>
  <c r="I10" i="11"/>
  <c r="H10" i="11"/>
  <c r="G10" i="11"/>
  <c r="F10" i="11"/>
  <c r="E10" i="11"/>
  <c r="D10" i="11"/>
  <c r="C10" i="11"/>
  <c r="N9" i="11"/>
  <c r="M9" i="11"/>
  <c r="L9" i="11"/>
  <c r="J9" i="11"/>
  <c r="I9" i="11"/>
  <c r="H9" i="11"/>
  <c r="G9" i="11"/>
  <c r="F9" i="11"/>
  <c r="E9" i="11"/>
  <c r="D9" i="11"/>
  <c r="C9" i="11"/>
  <c r="N8" i="11"/>
  <c r="M8" i="11"/>
  <c r="O8" i="11" s="1"/>
  <c r="L8" i="11"/>
  <c r="J8" i="11"/>
  <c r="I8" i="11"/>
  <c r="H8" i="11"/>
  <c r="G8" i="11"/>
  <c r="F8" i="11"/>
  <c r="E8" i="11"/>
  <c r="D8" i="11"/>
  <c r="C8" i="11"/>
  <c r="N7" i="11"/>
  <c r="M7" i="11"/>
  <c r="O7" i="11" s="1"/>
  <c r="L7" i="11"/>
  <c r="J7" i="11"/>
  <c r="I7" i="11"/>
  <c r="H7" i="11"/>
  <c r="G7" i="11"/>
  <c r="F7" i="11"/>
  <c r="E7" i="11"/>
  <c r="D7" i="11"/>
  <c r="C7" i="11"/>
  <c r="N6" i="11"/>
  <c r="M6" i="11"/>
  <c r="O6" i="11" s="1"/>
  <c r="L6" i="11"/>
  <c r="J6" i="11"/>
  <c r="I6" i="11"/>
  <c r="H6" i="11"/>
  <c r="G6" i="11"/>
  <c r="F6" i="11"/>
  <c r="E6" i="11"/>
  <c r="D6" i="11"/>
  <c r="C6" i="11"/>
  <c r="N5" i="11"/>
  <c r="M5" i="11"/>
  <c r="L5" i="11"/>
  <c r="J5" i="11"/>
  <c r="I5" i="11"/>
  <c r="H5" i="11"/>
  <c r="G5" i="11"/>
  <c r="F5" i="11"/>
  <c r="E5" i="11"/>
  <c r="D5" i="11"/>
  <c r="C5" i="11"/>
  <c r="N4" i="11"/>
  <c r="M4" i="11"/>
  <c r="O4" i="11" s="1"/>
  <c r="L4" i="11"/>
  <c r="J4" i="11"/>
  <c r="I4" i="11"/>
  <c r="H4" i="11"/>
  <c r="G4" i="11"/>
  <c r="F4" i="11"/>
  <c r="E4" i="11"/>
  <c r="D4" i="11"/>
  <c r="C4" i="11"/>
  <c r="N3" i="11"/>
  <c r="M3" i="11"/>
  <c r="O3" i="11" s="1"/>
  <c r="L3" i="11"/>
  <c r="J3" i="11"/>
  <c r="I3" i="11"/>
  <c r="H3" i="11"/>
  <c r="G3" i="11"/>
  <c r="F3" i="11"/>
  <c r="E3" i="11"/>
  <c r="D3" i="11"/>
  <c r="C3" i="11"/>
  <c r="N2" i="11"/>
  <c r="M2" i="11"/>
  <c r="O2" i="11" s="1"/>
  <c r="L2" i="11"/>
  <c r="J2" i="11"/>
  <c r="I2" i="11"/>
  <c r="H2" i="11"/>
  <c r="G2" i="11"/>
  <c r="F2" i="11"/>
  <c r="E2" i="11"/>
  <c r="D2" i="11"/>
  <c r="C2" i="11"/>
  <c r="B216" i="10"/>
  <c r="B211" i="10"/>
  <c r="B210" i="10"/>
  <c r="B205" i="10"/>
  <c r="B217" i="10" s="1"/>
  <c r="B204" i="10"/>
  <c r="B203" i="10"/>
  <c r="B215" i="10" s="1"/>
  <c r="B202" i="10"/>
  <c r="B214" i="10" s="1"/>
  <c r="B201" i="10"/>
  <c r="B213" i="10" s="1"/>
  <c r="B200" i="10"/>
  <c r="B212" i="10" s="1"/>
  <c r="B199" i="10"/>
  <c r="B198" i="10"/>
  <c r="B197" i="10"/>
  <c r="B209" i="10" s="1"/>
  <c r="B196" i="10"/>
  <c r="B208" i="10" s="1"/>
  <c r="B195" i="10"/>
  <c r="B207" i="10" s="1"/>
  <c r="B194" i="10"/>
  <c r="B206" i="10" s="1"/>
  <c r="A169" i="10"/>
  <c r="A181" i="10" s="1"/>
  <c r="A193" i="10" s="1"/>
  <c r="A205" i="10" s="1"/>
  <c r="A217" i="10" s="1"/>
  <c r="A168" i="10"/>
  <c r="A180" i="10" s="1"/>
  <c r="A192" i="10" s="1"/>
  <c r="A204" i="10" s="1"/>
  <c r="A216" i="10" s="1"/>
  <c r="A133" i="10"/>
  <c r="A145" i="10" s="1"/>
  <c r="A157" i="10" s="1"/>
  <c r="A132" i="10"/>
  <c r="A144" i="10" s="1"/>
  <c r="A156" i="10" s="1"/>
  <c r="A125" i="10"/>
  <c r="A137" i="10" s="1"/>
  <c r="A149" i="10" s="1"/>
  <c r="A161" i="10" s="1"/>
  <c r="A173" i="10" s="1"/>
  <c r="A185" i="10" s="1"/>
  <c r="A197" i="10" s="1"/>
  <c r="A209" i="10" s="1"/>
  <c r="A113" i="10"/>
  <c r="A33" i="10"/>
  <c r="A45" i="10" s="1"/>
  <c r="A57" i="10" s="1"/>
  <c r="A69" i="10" s="1"/>
  <c r="A81" i="10" s="1"/>
  <c r="A93" i="10" s="1"/>
  <c r="A105" i="10" s="1"/>
  <c r="A117" i="10" s="1"/>
  <c r="A129" i="10" s="1"/>
  <c r="A141" i="10" s="1"/>
  <c r="A153" i="10" s="1"/>
  <c r="A165" i="10" s="1"/>
  <c r="A177" i="10" s="1"/>
  <c r="A189" i="10" s="1"/>
  <c r="A201" i="10" s="1"/>
  <c r="A213" i="10" s="1"/>
  <c r="A25" i="10"/>
  <c r="A37" i="10" s="1"/>
  <c r="A49" i="10" s="1"/>
  <c r="A61" i="10" s="1"/>
  <c r="A73" i="10" s="1"/>
  <c r="A85" i="10" s="1"/>
  <c r="A97" i="10" s="1"/>
  <c r="A109" i="10" s="1"/>
  <c r="A121" i="10" s="1"/>
  <c r="A24" i="10"/>
  <c r="A36" i="10" s="1"/>
  <c r="A48" i="10" s="1"/>
  <c r="A60" i="10" s="1"/>
  <c r="A72" i="10" s="1"/>
  <c r="A84" i="10" s="1"/>
  <c r="A96" i="10" s="1"/>
  <c r="A108" i="10" s="1"/>
  <c r="A120" i="10" s="1"/>
  <c r="A23" i="10"/>
  <c r="A35" i="10" s="1"/>
  <c r="A47" i="10" s="1"/>
  <c r="A59" i="10" s="1"/>
  <c r="A71" i="10" s="1"/>
  <c r="A83" i="10" s="1"/>
  <c r="A95" i="10" s="1"/>
  <c r="A107" i="10" s="1"/>
  <c r="A119" i="10" s="1"/>
  <c r="A131" i="10" s="1"/>
  <c r="A143" i="10" s="1"/>
  <c r="A155" i="10" s="1"/>
  <c r="A167" i="10" s="1"/>
  <c r="A179" i="10" s="1"/>
  <c r="A191" i="10" s="1"/>
  <c r="A203" i="10" s="1"/>
  <c r="A215" i="10" s="1"/>
  <c r="A22" i="10"/>
  <c r="A34" i="10" s="1"/>
  <c r="A46" i="10" s="1"/>
  <c r="A58" i="10" s="1"/>
  <c r="A70" i="10" s="1"/>
  <c r="A82" i="10" s="1"/>
  <c r="A94" i="10" s="1"/>
  <c r="A106" i="10" s="1"/>
  <c r="A118" i="10" s="1"/>
  <c r="A130" i="10" s="1"/>
  <c r="A142" i="10" s="1"/>
  <c r="A154" i="10" s="1"/>
  <c r="A166" i="10" s="1"/>
  <c r="A178" i="10" s="1"/>
  <c r="A190" i="10" s="1"/>
  <c r="A202" i="10" s="1"/>
  <c r="A214" i="10" s="1"/>
  <c r="A21" i="10"/>
  <c r="A20" i="10"/>
  <c r="A32" i="10" s="1"/>
  <c r="A44" i="10" s="1"/>
  <c r="A56" i="10" s="1"/>
  <c r="A68" i="10" s="1"/>
  <c r="A80" i="10" s="1"/>
  <c r="A92" i="10" s="1"/>
  <c r="A104" i="10" s="1"/>
  <c r="A116" i="10" s="1"/>
  <c r="A128" i="10" s="1"/>
  <c r="A140" i="10" s="1"/>
  <c r="A152" i="10" s="1"/>
  <c r="A164" i="10" s="1"/>
  <c r="A176" i="10" s="1"/>
  <c r="A188" i="10" s="1"/>
  <c r="A200" i="10" s="1"/>
  <c r="A212" i="10" s="1"/>
  <c r="A19" i="10"/>
  <c r="A31" i="10" s="1"/>
  <c r="A43" i="10" s="1"/>
  <c r="A55" i="10" s="1"/>
  <c r="A67" i="10" s="1"/>
  <c r="A79" i="10" s="1"/>
  <c r="A91" i="10" s="1"/>
  <c r="A103" i="10" s="1"/>
  <c r="A115" i="10" s="1"/>
  <c r="A127" i="10" s="1"/>
  <c r="A139" i="10" s="1"/>
  <c r="A151" i="10" s="1"/>
  <c r="A163" i="10" s="1"/>
  <c r="A175" i="10" s="1"/>
  <c r="A187" i="10" s="1"/>
  <c r="A199" i="10" s="1"/>
  <c r="A211" i="10" s="1"/>
  <c r="A18" i="10"/>
  <c r="A30" i="10" s="1"/>
  <c r="A42" i="10" s="1"/>
  <c r="A54" i="10" s="1"/>
  <c r="A66" i="10" s="1"/>
  <c r="A78" i="10" s="1"/>
  <c r="A90" i="10" s="1"/>
  <c r="A102" i="10" s="1"/>
  <c r="A114" i="10" s="1"/>
  <c r="A126" i="10" s="1"/>
  <c r="A138" i="10" s="1"/>
  <c r="A150" i="10" s="1"/>
  <c r="A162" i="10" s="1"/>
  <c r="A174" i="10" s="1"/>
  <c r="A186" i="10" s="1"/>
  <c r="A198" i="10" s="1"/>
  <c r="A210" i="10" s="1"/>
  <c r="A17" i="10"/>
  <c r="A29" i="10" s="1"/>
  <c r="A41" i="10" s="1"/>
  <c r="A53" i="10" s="1"/>
  <c r="A65" i="10" s="1"/>
  <c r="A77" i="10" s="1"/>
  <c r="A89" i="10" s="1"/>
  <c r="A101" i="10" s="1"/>
  <c r="A16" i="10"/>
  <c r="A28" i="10" s="1"/>
  <c r="A40" i="10" s="1"/>
  <c r="A52" i="10" s="1"/>
  <c r="A64" i="10" s="1"/>
  <c r="A76" i="10" s="1"/>
  <c r="A88" i="10" s="1"/>
  <c r="A100" i="10" s="1"/>
  <c r="A112" i="10" s="1"/>
  <c r="A124" i="10" s="1"/>
  <c r="A136" i="10" s="1"/>
  <c r="A148" i="10" s="1"/>
  <c r="A160" i="10" s="1"/>
  <c r="A172" i="10" s="1"/>
  <c r="A184" i="10" s="1"/>
  <c r="A196" i="10" s="1"/>
  <c r="A208" i="10" s="1"/>
  <c r="A15" i="10"/>
  <c r="A27" i="10" s="1"/>
  <c r="A39" i="10" s="1"/>
  <c r="A51" i="10" s="1"/>
  <c r="A63" i="10" s="1"/>
  <c r="A75" i="10" s="1"/>
  <c r="A87" i="10" s="1"/>
  <c r="A99" i="10" s="1"/>
  <c r="A111" i="10" s="1"/>
  <c r="A123" i="10" s="1"/>
  <c r="A135" i="10" s="1"/>
  <c r="A147" i="10" s="1"/>
  <c r="A159" i="10" s="1"/>
  <c r="A171" i="10" s="1"/>
  <c r="A183" i="10" s="1"/>
  <c r="A195" i="10" s="1"/>
  <c r="A207" i="10" s="1"/>
  <c r="A14" i="10"/>
  <c r="A26" i="10" s="1"/>
  <c r="A38" i="10" s="1"/>
  <c r="A50" i="10" s="1"/>
  <c r="A62" i="10" s="1"/>
  <c r="A74" i="10" s="1"/>
  <c r="A86" i="10" s="1"/>
  <c r="A98" i="10" s="1"/>
  <c r="A110" i="10" s="1"/>
  <c r="A122" i="10" s="1"/>
  <c r="A134" i="10" s="1"/>
  <c r="A146" i="10" s="1"/>
  <c r="A158" i="10" s="1"/>
  <c r="A170" i="10" s="1"/>
  <c r="A182" i="10" s="1"/>
  <c r="A194" i="10" s="1"/>
  <c r="A206" i="10" s="1"/>
  <c r="A8" i="12" l="1"/>
  <c r="O101" i="11"/>
  <c r="O97" i="11"/>
  <c r="O34" i="11"/>
  <c r="O78" i="11"/>
  <c r="O177" i="11"/>
  <c r="O9" i="11"/>
  <c r="N65" i="11"/>
  <c r="O65" i="11" s="1"/>
  <c r="N100" i="11"/>
  <c r="O100" i="11" s="1"/>
  <c r="M162" i="11"/>
  <c r="O148" i="11"/>
  <c r="N50" i="11"/>
  <c r="M176" i="11"/>
  <c r="O176" i="11" s="1"/>
  <c r="M32" i="11"/>
  <c r="O32" i="11" s="1"/>
  <c r="O5" i="11"/>
  <c r="O86" i="11"/>
  <c r="O136" i="11"/>
  <c r="O193" i="11"/>
  <c r="O98" i="11"/>
  <c r="M104" i="11"/>
  <c r="O104" i="11" s="1"/>
  <c r="M139" i="11"/>
  <c r="O139" i="11" s="1"/>
  <c r="M189" i="11"/>
  <c r="O189" i="11" s="1"/>
  <c r="M45" i="11"/>
  <c r="O45" i="11" s="1"/>
  <c r="O76" i="11"/>
  <c r="N16" i="11"/>
  <c r="O16" i="11" s="1"/>
  <c r="M30" i="11"/>
  <c r="O30" i="11" s="1"/>
  <c r="O38" i="11"/>
  <c r="M44" i="11"/>
  <c r="O44" i="11" s="1"/>
  <c r="N52" i="11"/>
  <c r="O52" i="11" s="1"/>
  <c r="M79" i="11"/>
  <c r="O79" i="11" s="1"/>
  <c r="O123" i="11"/>
  <c r="M129" i="11"/>
  <c r="O129" i="11" s="1"/>
  <c r="M174" i="11"/>
  <c r="O182" i="11"/>
  <c r="M188" i="11"/>
  <c r="O188" i="11" s="1"/>
  <c r="N15" i="11"/>
  <c r="O15" i="11" s="1"/>
  <c r="M19" i="11"/>
  <c r="O19" i="11" s="1"/>
  <c r="M69" i="11"/>
  <c r="O69" i="11" s="1"/>
  <c r="N101" i="11"/>
  <c r="N111" i="11"/>
  <c r="O111" i="11" s="1"/>
  <c r="M114" i="11"/>
  <c r="O114" i="11" s="1"/>
  <c r="O122" i="11"/>
  <c r="M128" i="11"/>
  <c r="O128" i="11" s="1"/>
  <c r="N136" i="11"/>
  <c r="N150" i="11"/>
  <c r="O150" i="11" s="1"/>
  <c r="M163" i="11"/>
  <c r="O163" i="11" s="1"/>
  <c r="M90" i="11"/>
  <c r="O90" i="11" s="1"/>
  <c r="O40" i="11"/>
  <c r="O54" i="11"/>
  <c r="O62" i="11"/>
  <c r="N76" i="11"/>
  <c r="O103" i="11"/>
  <c r="O147" i="11"/>
  <c r="O149" i="11"/>
  <c r="O184" i="11"/>
  <c r="N30" i="11"/>
  <c r="M43" i="11"/>
  <c r="O43" i="11" s="1"/>
  <c r="O87" i="11"/>
  <c r="O89" i="11"/>
  <c r="M93" i="11"/>
  <c r="O93" i="11" s="1"/>
  <c r="O124" i="11"/>
  <c r="N125" i="11"/>
  <c r="O125" i="11" s="1"/>
  <c r="N135" i="11"/>
  <c r="M138" i="11"/>
  <c r="O138" i="11" s="1"/>
  <c r="O146" i="11"/>
  <c r="M152" i="11"/>
  <c r="O152" i="11" s="1"/>
  <c r="N160" i="11"/>
  <c r="O160" i="11" s="1"/>
  <c r="N174" i="11"/>
  <c r="M187" i="11"/>
  <c r="O187" i="11" s="1"/>
  <c r="O88" i="11"/>
  <c r="O53" i="11"/>
  <c r="M57" i="11"/>
  <c r="O57" i="11" s="1"/>
  <c r="M102" i="11"/>
  <c r="O102" i="11" s="1"/>
  <c r="O110" i="11"/>
  <c r="M116" i="11"/>
  <c r="O116" i="11" s="1"/>
  <c r="M151" i="11"/>
  <c r="O151" i="11" s="1"/>
  <c r="O17" i="11"/>
  <c r="N18" i="11"/>
  <c r="O18" i="11" s="1"/>
  <c r="O28" i="11"/>
  <c r="N29" i="11"/>
  <c r="O29" i="11" s="1"/>
  <c r="N39" i="11"/>
  <c r="O39" i="11" s="1"/>
  <c r="M42" i="11"/>
  <c r="O42" i="11" s="1"/>
  <c r="O50" i="11"/>
  <c r="M56" i="11"/>
  <c r="O56" i="11" s="1"/>
  <c r="N64" i="11"/>
  <c r="O64" i="11" s="1"/>
  <c r="N78" i="11"/>
  <c r="M91" i="11"/>
  <c r="O91" i="11" s="1"/>
  <c r="O135" i="11"/>
  <c r="O137" i="11"/>
  <c r="M141" i="11"/>
  <c r="O141" i="11" s="1"/>
  <c r="O172" i="11"/>
  <c r="M186" i="11"/>
  <c r="O186" i="11" s="1"/>
  <c r="O31" i="11"/>
  <c r="O75" i="11"/>
  <c r="O77" i="11"/>
  <c r="O112" i="11"/>
  <c r="O126" i="11"/>
  <c r="O134" i="11"/>
  <c r="N148" i="11"/>
  <c r="N162" i="11"/>
  <c r="M175" i="11"/>
  <c r="O175" i="11" s="1"/>
  <c r="M21" i="11"/>
  <c r="O21" i="11" s="1"/>
  <c r="N53" i="11"/>
  <c r="N63" i="11"/>
  <c r="O63" i="11" s="1"/>
  <c r="M66" i="11"/>
  <c r="O66" i="11" s="1"/>
  <c r="O74" i="11"/>
  <c r="M80" i="11"/>
  <c r="O80" i="11" s="1"/>
  <c r="N88" i="11"/>
  <c r="N102" i="11"/>
  <c r="M115" i="11"/>
  <c r="O115" i="11" s="1"/>
  <c r="O159" i="11"/>
  <c r="O161" i="11"/>
  <c r="A9" i="12" l="1"/>
  <c r="O174" i="11"/>
  <c r="O162" i="11"/>
  <c r="A10" i="12" l="1"/>
  <c r="A11" i="12" l="1"/>
  <c r="A12" i="12" l="1"/>
  <c r="A13" i="12" l="1"/>
  <c r="A14" i="12" l="1"/>
  <c r="A15" i="12" l="1"/>
  <c r="A16" i="12" l="1"/>
  <c r="A17" i="12" l="1"/>
</calcChain>
</file>

<file path=xl/sharedStrings.xml><?xml version="1.0" encoding="utf-8"?>
<sst xmlns="http://schemas.openxmlformats.org/spreadsheetml/2006/main" count="225" uniqueCount="116">
  <si>
    <t>Year</t>
  </si>
  <si>
    <t>Month</t>
  </si>
  <si>
    <t>GSP700Sales</t>
  </si>
  <si>
    <t>GSP50_Var</t>
  </si>
  <si>
    <t>LL_BRZ_GSP700</t>
  </si>
  <si>
    <t>Peel_Workplace</t>
  </si>
  <si>
    <t>Jan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</si>
  <si>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</si>
  <si>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</si>
  <si>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</si>
  <si>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</si>
  <si>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</si>
  <si>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</si>
  <si>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</si>
  <si>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</si>
  <si>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</si>
  <si>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Dec18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</si>
  <si>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</si>
  <si>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</si>
  <si>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</si>
  <si>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</si>
  <si>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</si>
  <si>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</si>
  <si>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</si>
  <si>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</si>
  <si>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</si>
  <si>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</si>
  <si>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</si>
  <si>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</si>
  <si>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</si>
  <si>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</si>
  <si>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</si>
  <si>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/>
  </si>
  <si>
    <t>Coefficient</t>
  </si>
  <si>
    <t>StdErr</t>
  </si>
  <si>
    <t>T-Stat</t>
  </si>
  <si>
    <t>P-Value</t>
  </si>
  <si>
    <t>CONST</t>
  </si>
  <si>
    <t>Constant term</t>
  </si>
  <si>
    <t>mEcon.GSP50_Var</t>
  </si>
  <si>
    <t>LostLoadIndex.LL_BRZ_GSP700</t>
  </si>
  <si>
    <t>GMRVariables.Peel_Workplace</t>
  </si>
  <si>
    <t>mBin.Jan</t>
  </si>
  <si>
    <t>mBin.Mar</t>
  </si>
  <si>
    <t>mBin.Apr</t>
  </si>
  <si>
    <t>mBin.May</t>
  </si>
  <si>
    <t>mBin.Jun</t>
  </si>
  <si>
    <t>mBin.Jul</t>
  </si>
  <si>
    <t>mBin.Aug</t>
  </si>
  <si>
    <t>mBin.Sep</t>
  </si>
  <si>
    <t>mBin.Oct</t>
  </si>
  <si>
    <t>mBin.Nov</t>
  </si>
  <si>
    <t>mBin.Dec18</t>
  </si>
  <si>
    <t>AR(1)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</si>
  <si>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</si>
  <si>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</si>
  <si>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</si>
  <si>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</si>
  <si>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</si>
  <si>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</si>
  <si>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</si>
  <si>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</si>
  <si>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</si>
  <si>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</si>
  <si>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</si>
  <si>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</si>
  <si>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</si>
  <si>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</si>
  <si>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</si>
  <si>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</si>
  <si>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</si>
  <si>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</si>
  <si>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</si>
  <si>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</si>
  <si>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</si>
  <si>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</si>
  <si>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</si>
  <si>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</si>
  <si>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</si>
  <si>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</si>
  <si>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</si>
  <si>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</si>
  <si>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</si>
  <si>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</si>
  <si>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</si>
  <si>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Prob (Jarque-Bera)</t>
  </si>
  <si>
    <t>Actual</t>
  </si>
  <si>
    <t>Pred</t>
  </si>
  <si>
    <t>ARMA</t>
  </si>
  <si>
    <t>X-Missing</t>
  </si>
  <si>
    <t>Upper</t>
  </si>
  <si>
    <t>Lower</t>
  </si>
  <si>
    <t>Sigma</t>
  </si>
  <si>
    <t>Income</t>
  </si>
  <si>
    <t>Pop</t>
  </si>
  <si>
    <t>PerCapInc</t>
  </si>
  <si>
    <t>Emp</t>
  </si>
  <si>
    <t>ManEmp</t>
  </si>
  <si>
    <t>GDP</t>
  </si>
  <si>
    <t>ManGDP</t>
  </si>
  <si>
    <t>NonMan_Emp</t>
  </si>
  <si>
    <t>NonMan_GDP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</si>
  <si>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</si>
  <si>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</si>
  <si>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</si>
  <si>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</si>
  <si>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</si>
  <si>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</si>
  <si>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</si>
  <si>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</si>
  <si>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Res_Var</t>
  </si>
  <si>
    <t>Com_Var</t>
  </si>
  <si>
    <t>Ind_Var</t>
  </si>
  <si>
    <t>Forecast</t>
  </si>
  <si>
    <t>Sales</t>
  </si>
  <si>
    <t>Load expected to shifts to Large User class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</si>
</sst>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  <numFmt numFmtId="179" formatCode="#,##0.0000_);\(#,##0.00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4" fontId="0" fillId="0" borderId="0" xfId="0" applyNumberFormat="1"/>
    <xf numFmtId="0" fontId="0" fillId="2" borderId="0" xfId="0" applyFill="1" applyBorder="1" applyAlignment="1">
      <alignment horizontal="center"/>
    </xf>
    <xf numFmtId="17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93"/>
  <sheetViews>
    <sheetView workbookViewId="0">
      <selection activeCell="D39" sqref="D39"/>
    </sheetView>
  </sheetViews>
  <sheetFormatPr defaultRowHeight="15" x14ac:dyDescent="0.25"/>
  <cols>
    <col min="1" max="1" width="6.42578125" customWidth="1"/>
    <col min="2" max="2" width="7.42578125" customWidth="1"/>
    <col min="3" max="3" width="13.42578125" customWidth="1"/>
    <col min="4" max="4" width="11.42578125" customWidth="1"/>
    <col min="5" max="5" width="15.42578125" customWidth="1"/>
    <col min="6" max="6" width="16.42578125" customWidth="1"/>
    <col min="7" max="19" width="10.42578125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>
        <v>2017</v>
      </c>
      <c r="B2">
        <v>1</v>
      </c>
      <c r="C2" s="2">
        <v>69177.507655913694</v>
      </c>
      <c r="D2" s="2">
        <v>1.03183812329286</v>
      </c>
      <c r="E2" s="2">
        <v>0</v>
      </c>
      <c r="F2" s="2">
        <v>1</v>
      </c>
      <c r="G2" s="2">
        <v>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>
        <v>0</v>
      </c>
      <c r="S2">
        <v>0</v>
      </c>
    </row>
    <row r="3" spans="1:19" x14ac:dyDescent="0.25">
      <c r="A3">
        <v>2017</v>
      </c>
      <c r="B3">
        <v>2</v>
      </c>
      <c r="C3" s="2">
        <v>63404.882462150599</v>
      </c>
      <c r="D3" s="2">
        <v>1.03413785304229</v>
      </c>
      <c r="E3" s="2">
        <v>0</v>
      </c>
      <c r="F3" s="2">
        <v>1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>
        <v>0</v>
      </c>
      <c r="S3">
        <v>0</v>
      </c>
    </row>
    <row r="4" spans="1:19" x14ac:dyDescent="0.25">
      <c r="A4">
        <v>2017</v>
      </c>
      <c r="B4">
        <v>3</v>
      </c>
      <c r="C4" s="2">
        <v>72928.515425364705</v>
      </c>
      <c r="D4" s="2">
        <v>1.0392503166624001</v>
      </c>
      <c r="E4" s="2">
        <v>0</v>
      </c>
      <c r="F4" s="2">
        <v>1</v>
      </c>
      <c r="G4" s="2">
        <v>0</v>
      </c>
      <c r="H4" s="2">
        <v>1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>
        <v>0</v>
      </c>
      <c r="S4">
        <v>0</v>
      </c>
    </row>
    <row r="5" spans="1:19" x14ac:dyDescent="0.25">
      <c r="A5">
        <v>2017</v>
      </c>
      <c r="B5">
        <v>4</v>
      </c>
      <c r="C5" s="2">
        <v>67161.189756696796</v>
      </c>
      <c r="D5" s="2">
        <v>1.0443548941243199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>
        <v>0</v>
      </c>
      <c r="S5">
        <v>0</v>
      </c>
    </row>
    <row r="6" spans="1:19" x14ac:dyDescent="0.25">
      <c r="A6">
        <v>2017</v>
      </c>
      <c r="B6">
        <v>5</v>
      </c>
      <c r="C6" s="2">
        <v>72542.6160113636</v>
      </c>
      <c r="D6" s="2">
        <v>1.0494516974235399</v>
      </c>
      <c r="E6" s="2">
        <v>0</v>
      </c>
      <c r="F6" s="2">
        <v>1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>
        <v>0</v>
      </c>
      <c r="S6">
        <v>0</v>
      </c>
    </row>
    <row r="7" spans="1:19" x14ac:dyDescent="0.25">
      <c r="A7">
        <v>2017</v>
      </c>
      <c r="B7">
        <v>6</v>
      </c>
      <c r="C7" s="2">
        <v>73572.529820798605</v>
      </c>
      <c r="D7" s="2">
        <v>1.0476749108097501</v>
      </c>
      <c r="E7" s="2">
        <v>0</v>
      </c>
      <c r="F7" s="2">
        <v>1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>
        <v>0</v>
      </c>
      <c r="S7">
        <v>0</v>
      </c>
    </row>
    <row r="8" spans="1:19" x14ac:dyDescent="0.25">
      <c r="A8">
        <v>2017</v>
      </c>
      <c r="B8">
        <v>7</v>
      </c>
      <c r="C8" s="2">
        <v>73411.274703418603</v>
      </c>
      <c r="D8" s="2">
        <v>1.0458750190320201</v>
      </c>
      <c r="E8" s="2">
        <v>0</v>
      </c>
      <c r="F8" s="2">
        <v>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>
        <v>0</v>
      </c>
      <c r="S8">
        <v>0</v>
      </c>
    </row>
    <row r="9" spans="1:19" x14ac:dyDescent="0.25">
      <c r="A9">
        <v>2017</v>
      </c>
      <c r="B9">
        <v>8</v>
      </c>
      <c r="C9" s="2">
        <v>76438.526667064405</v>
      </c>
      <c r="D9" s="2">
        <v>1.0440514684589901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>
        <v>0</v>
      </c>
      <c r="S9">
        <v>0</v>
      </c>
    </row>
    <row r="10" spans="1:19" x14ac:dyDescent="0.25">
      <c r="A10">
        <v>2017</v>
      </c>
      <c r="B10">
        <v>9</v>
      </c>
      <c r="C10" s="2">
        <v>71374.266624718904</v>
      </c>
      <c r="D10" s="2">
        <v>1.0497888215609401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>
        <v>0</v>
      </c>
      <c r="S10">
        <v>0</v>
      </c>
    </row>
    <row r="11" spans="1:19" x14ac:dyDescent="0.25">
      <c r="A11">
        <v>2017</v>
      </c>
      <c r="B11">
        <v>10</v>
      </c>
      <c r="C11" s="2">
        <v>71885.670253753007</v>
      </c>
      <c r="D11" s="2">
        <v>1.05552276621827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>
        <v>0</v>
      </c>
      <c r="S11">
        <v>0</v>
      </c>
    </row>
    <row r="12" spans="1:19" x14ac:dyDescent="0.25">
      <c r="A12">
        <v>2017</v>
      </c>
      <c r="B12">
        <v>11</v>
      </c>
      <c r="C12" s="2">
        <v>70673.112213570101</v>
      </c>
      <c r="D12" s="2">
        <v>1.06125335844153</v>
      </c>
      <c r="E12" s="2">
        <v>0</v>
      </c>
      <c r="F12" s="2">
        <v>1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>
        <v>0</v>
      </c>
      <c r="S12">
        <v>0</v>
      </c>
    </row>
    <row r="13" spans="1:19" x14ac:dyDescent="0.25">
      <c r="A13">
        <v>2017</v>
      </c>
      <c r="B13">
        <v>12</v>
      </c>
      <c r="C13" s="2">
        <v>64620.502136634903</v>
      </c>
      <c r="D13" s="2">
        <v>1.0619019193799599</v>
      </c>
      <c r="E13" s="2">
        <v>0</v>
      </c>
      <c r="F13" s="2">
        <v>1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>
        <v>0</v>
      </c>
      <c r="S13">
        <v>0</v>
      </c>
    </row>
    <row r="14" spans="1:19" x14ac:dyDescent="0.25">
      <c r="A14">
        <v>2018</v>
      </c>
      <c r="B14">
        <v>1</v>
      </c>
      <c r="C14" s="2">
        <v>69884.108672589995</v>
      </c>
      <c r="D14" s="2">
        <v>1.0625159220326299</v>
      </c>
      <c r="E14" s="2">
        <v>0</v>
      </c>
      <c r="F14" s="2">
        <v>1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>
        <v>0</v>
      </c>
      <c r="S14">
        <v>0</v>
      </c>
    </row>
    <row r="15" spans="1:19" x14ac:dyDescent="0.25">
      <c r="A15">
        <v>2018</v>
      </c>
      <c r="B15">
        <v>2</v>
      </c>
      <c r="C15" s="2">
        <v>64813.292481300799</v>
      </c>
      <c r="D15" s="2">
        <v>1.0630958422565699</v>
      </c>
      <c r="E15" s="2">
        <v>0</v>
      </c>
      <c r="F15" s="2">
        <v>1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>
        <v>0</v>
      </c>
      <c r="S15">
        <v>0</v>
      </c>
    </row>
    <row r="16" spans="1:19" x14ac:dyDescent="0.25">
      <c r="A16">
        <v>2018</v>
      </c>
      <c r="B16">
        <v>3</v>
      </c>
      <c r="C16" s="2">
        <v>72053.886212698402</v>
      </c>
      <c r="D16" s="2">
        <v>1.0536135471698</v>
      </c>
      <c r="E16" s="2">
        <v>0</v>
      </c>
      <c r="F16" s="2">
        <v>1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>
        <v>0</v>
      </c>
      <c r="S16">
        <v>0</v>
      </c>
    </row>
    <row r="17" spans="1:19" x14ac:dyDescent="0.25">
      <c r="A17">
        <v>2018</v>
      </c>
      <c r="B17">
        <v>4</v>
      </c>
      <c r="C17" s="2">
        <v>69562.297937088704</v>
      </c>
      <c r="D17" s="2">
        <v>1.04400594355443</v>
      </c>
      <c r="E17" s="2">
        <v>0</v>
      </c>
      <c r="F17" s="2">
        <v>1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>
        <v>0</v>
      </c>
      <c r="S17">
        <v>0</v>
      </c>
    </row>
    <row r="18" spans="1:19" x14ac:dyDescent="0.25">
      <c r="A18">
        <v>2018</v>
      </c>
      <c r="B18">
        <v>5</v>
      </c>
      <c r="C18" s="2">
        <v>74199.055200929201</v>
      </c>
      <c r="D18" s="2">
        <v>1.03426844578977</v>
      </c>
      <c r="E18" s="2">
        <v>0</v>
      </c>
      <c r="F18" s="2">
        <v>1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>
        <v>0</v>
      </c>
      <c r="S18">
        <v>0</v>
      </c>
    </row>
    <row r="19" spans="1:19" x14ac:dyDescent="0.25">
      <c r="A19">
        <v>2018</v>
      </c>
      <c r="B19">
        <v>6</v>
      </c>
      <c r="C19" s="2">
        <v>75295.511458342997</v>
      </c>
      <c r="D19" s="2">
        <v>1.03195296033027</v>
      </c>
      <c r="E19" s="2">
        <v>0</v>
      </c>
      <c r="F19" s="2">
        <v>1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>
        <v>0</v>
      </c>
      <c r="S19">
        <v>0</v>
      </c>
    </row>
    <row r="20" spans="1:19" x14ac:dyDescent="0.25">
      <c r="A20">
        <v>2018</v>
      </c>
      <c r="B20">
        <v>7</v>
      </c>
      <c r="C20" s="2">
        <v>77191.159853542398</v>
      </c>
      <c r="D20" s="2">
        <v>1.02962032727832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>
        <v>0</v>
      </c>
      <c r="S20">
        <v>0</v>
      </c>
    </row>
    <row r="21" spans="1:19" x14ac:dyDescent="0.25">
      <c r="A21">
        <v>2018</v>
      </c>
      <c r="B21">
        <v>8</v>
      </c>
      <c r="C21" s="2">
        <v>78822.248494386396</v>
      </c>
      <c r="D21" s="2">
        <v>1.02727039970347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>
        <v>0</v>
      </c>
      <c r="S21">
        <v>0</v>
      </c>
    </row>
    <row r="22" spans="1:19" x14ac:dyDescent="0.25">
      <c r="A22">
        <v>2018</v>
      </c>
      <c r="B22">
        <v>9</v>
      </c>
      <c r="C22" s="2">
        <v>73610.013918273296</v>
      </c>
      <c r="D22" s="2">
        <v>1.03111795570397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>
        <v>0</v>
      </c>
      <c r="S22">
        <v>0</v>
      </c>
    </row>
    <row r="23" spans="1:19" x14ac:dyDescent="0.25">
      <c r="A23">
        <v>2018</v>
      </c>
      <c r="B23">
        <v>10</v>
      </c>
      <c r="C23" s="2">
        <v>73555.741009097997</v>
      </c>
      <c r="D23" s="2">
        <v>1.0349533255401999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>
        <v>0</v>
      </c>
      <c r="S23">
        <v>0</v>
      </c>
    </row>
    <row r="24" spans="1:19" x14ac:dyDescent="0.25">
      <c r="A24">
        <v>2018</v>
      </c>
      <c r="B24">
        <v>11</v>
      </c>
      <c r="C24" s="2">
        <v>70361.143163646906</v>
      </c>
      <c r="D24" s="2">
        <v>1.03877662947372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>
        <v>0</v>
      </c>
      <c r="S24">
        <v>0</v>
      </c>
    </row>
    <row r="25" spans="1:19" x14ac:dyDescent="0.25">
      <c r="A25">
        <v>2018</v>
      </c>
      <c r="B25">
        <v>12</v>
      </c>
      <c r="C25" s="2">
        <v>72306.210186818804</v>
      </c>
      <c r="D25" s="2">
        <v>1.0433853343849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1</v>
      </c>
      <c r="R25">
        <v>0</v>
      </c>
      <c r="S25">
        <v>0</v>
      </c>
    </row>
    <row r="26" spans="1:19" x14ac:dyDescent="0.25">
      <c r="A26">
        <v>2019</v>
      </c>
      <c r="B26">
        <v>1</v>
      </c>
      <c r="C26" s="2">
        <v>68120.417314073595</v>
      </c>
      <c r="D26" s="2">
        <v>1.0479895167483999</v>
      </c>
      <c r="E26" s="2">
        <v>0</v>
      </c>
      <c r="F26" s="2">
        <v>1</v>
      </c>
      <c r="G26" s="2">
        <v>1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>
        <v>0</v>
      </c>
      <c r="S26">
        <v>0</v>
      </c>
    </row>
    <row r="27" spans="1:19" x14ac:dyDescent="0.25">
      <c r="A27">
        <v>2019</v>
      </c>
      <c r="B27">
        <v>2</v>
      </c>
      <c r="C27" s="2">
        <v>66065.809150082205</v>
      </c>
      <c r="D27" s="2">
        <v>1.05258920995313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>
        <v>0</v>
      </c>
      <c r="S27">
        <v>0</v>
      </c>
    </row>
    <row r="28" spans="1:19" x14ac:dyDescent="0.25">
      <c r="A28">
        <v>2019</v>
      </c>
      <c r="B28">
        <v>3</v>
      </c>
      <c r="C28" s="2">
        <v>70524.279427141199</v>
      </c>
      <c r="D28" s="2">
        <v>1.0603466743613501</v>
      </c>
      <c r="E28" s="2">
        <v>0</v>
      </c>
      <c r="F28" s="2">
        <v>1</v>
      </c>
      <c r="G28" s="2">
        <v>0</v>
      </c>
      <c r="H28" s="2">
        <v>1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>
        <v>0</v>
      </c>
      <c r="S28">
        <v>0</v>
      </c>
    </row>
    <row r="29" spans="1:19" x14ac:dyDescent="0.25">
      <c r="A29">
        <v>2019</v>
      </c>
      <c r="B29">
        <v>4</v>
      </c>
      <c r="C29" s="2">
        <v>67575.913915705503</v>
      </c>
      <c r="D29" s="2">
        <v>1.0680724127238099</v>
      </c>
      <c r="E29" s="2">
        <v>0</v>
      </c>
      <c r="F29" s="2">
        <v>1</v>
      </c>
      <c r="G29" s="2">
        <v>0</v>
      </c>
      <c r="H29" s="2">
        <v>0</v>
      </c>
      <c r="I29" s="2">
        <v>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>
        <v>0</v>
      </c>
      <c r="S29">
        <v>0</v>
      </c>
    </row>
    <row r="30" spans="1:19" x14ac:dyDescent="0.25">
      <c r="A30">
        <v>2019</v>
      </c>
      <c r="B30">
        <v>5</v>
      </c>
      <c r="C30" s="2">
        <v>71653.5349794254</v>
      </c>
      <c r="D30" s="2">
        <v>1.07576722933062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>
        <v>0</v>
      </c>
      <c r="S30">
        <v>0</v>
      </c>
    </row>
    <row r="31" spans="1:19" x14ac:dyDescent="0.25">
      <c r="A31">
        <v>2019</v>
      </c>
      <c r="B31">
        <v>6</v>
      </c>
      <c r="C31" s="2">
        <v>71704.699456916496</v>
      </c>
      <c r="D31" s="2">
        <v>1.0742959596858901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>
        <v>0</v>
      </c>
      <c r="S31">
        <v>0</v>
      </c>
    </row>
    <row r="32" spans="1:19" x14ac:dyDescent="0.25">
      <c r="A32">
        <v>2019</v>
      </c>
      <c r="B32">
        <v>7</v>
      </c>
      <c r="C32" s="2">
        <v>75454.099666868206</v>
      </c>
      <c r="D32" s="2">
        <v>1.0727973362351599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>
        <v>0</v>
      </c>
      <c r="S32">
        <v>0</v>
      </c>
    </row>
    <row r="33" spans="1:19" x14ac:dyDescent="0.25">
      <c r="A33">
        <v>2019</v>
      </c>
      <c r="B33">
        <v>8</v>
      </c>
      <c r="C33" s="2">
        <v>74249.251997139101</v>
      </c>
      <c r="D33" s="2">
        <v>1.0712712212234601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>
        <v>0</v>
      </c>
      <c r="S33">
        <v>0</v>
      </c>
    </row>
    <row r="34" spans="1:19" x14ac:dyDescent="0.25">
      <c r="A34">
        <v>2019</v>
      </c>
      <c r="B34">
        <v>9</v>
      </c>
      <c r="C34" s="2">
        <v>69131.217870987603</v>
      </c>
      <c r="D34" s="2">
        <v>1.0568189778180299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0</v>
      </c>
      <c r="Q34" s="2">
        <v>0</v>
      </c>
      <c r="R34">
        <v>0</v>
      </c>
      <c r="S34">
        <v>0</v>
      </c>
    </row>
    <row r="35" spans="1:19" x14ac:dyDescent="0.25">
      <c r="A35">
        <v>2019</v>
      </c>
      <c r="B35">
        <v>10</v>
      </c>
      <c r="C35" s="2">
        <v>69819.109984789306</v>
      </c>
      <c r="D35" s="2">
        <v>1.04203310691248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>
        <v>0</v>
      </c>
      <c r="S35">
        <v>0</v>
      </c>
    </row>
    <row r="36" spans="1:19" x14ac:dyDescent="0.25">
      <c r="A36">
        <v>2019</v>
      </c>
      <c r="B36">
        <v>11</v>
      </c>
      <c r="C36" s="2">
        <v>68205.909408534295</v>
      </c>
      <c r="D36" s="2">
        <v>1.0268943847738301</v>
      </c>
      <c r="E36" s="2">
        <v>0</v>
      </c>
      <c r="F36" s="2">
        <v>1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>
        <v>0</v>
      </c>
      <c r="S36">
        <v>0</v>
      </c>
    </row>
    <row r="37" spans="1:19" x14ac:dyDescent="0.25">
      <c r="A37">
        <v>2019</v>
      </c>
      <c r="B37">
        <v>12</v>
      </c>
      <c r="C37" s="2">
        <v>61910.262488034197</v>
      </c>
      <c r="D37" s="2">
        <v>1.0293743568371501</v>
      </c>
      <c r="E37" s="2">
        <v>0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>
        <v>0</v>
      </c>
      <c r="S37">
        <v>0</v>
      </c>
    </row>
    <row r="38" spans="1:19" x14ac:dyDescent="0.25">
      <c r="A38">
        <v>2020</v>
      </c>
      <c r="B38">
        <v>1</v>
      </c>
      <c r="C38" s="2">
        <v>66901.292010725607</v>
      </c>
      <c r="D38" s="2">
        <v>1.03165849395717</v>
      </c>
      <c r="E38" s="2">
        <v>0</v>
      </c>
      <c r="F38" s="2">
        <v>1</v>
      </c>
      <c r="G38" s="2">
        <v>1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>
        <v>0</v>
      </c>
      <c r="S38">
        <v>0</v>
      </c>
    </row>
    <row r="39" spans="1:19" x14ac:dyDescent="0.25">
      <c r="A39">
        <v>2020</v>
      </c>
      <c r="B39">
        <v>2</v>
      </c>
      <c r="C39" s="2">
        <v>62919.456026646898</v>
      </c>
      <c r="D39" s="2">
        <v>1.0337489285783901</v>
      </c>
      <c r="E39" s="2">
        <v>0</v>
      </c>
      <c r="F39" s="2">
        <v>0.96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>
        <v>0</v>
      </c>
      <c r="S39">
        <v>0</v>
      </c>
    </row>
    <row r="40" spans="1:19" x14ac:dyDescent="0.25">
      <c r="A40">
        <v>2020</v>
      </c>
      <c r="B40">
        <v>3</v>
      </c>
      <c r="C40" s="2">
        <v>66798.777721547696</v>
      </c>
      <c r="D40" s="2">
        <v>0.98533849275075602</v>
      </c>
      <c r="E40" s="2">
        <v>0</v>
      </c>
      <c r="F40" s="2">
        <v>0.76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>
        <v>0</v>
      </c>
      <c r="S40">
        <v>0</v>
      </c>
    </row>
    <row r="41" spans="1:19" x14ac:dyDescent="0.25">
      <c r="A41">
        <v>2020</v>
      </c>
      <c r="B41">
        <v>4</v>
      </c>
      <c r="C41" s="2">
        <v>55575.365154102801</v>
      </c>
      <c r="D41" s="2">
        <v>0.93687897846671797</v>
      </c>
      <c r="E41" s="2">
        <v>1</v>
      </c>
      <c r="F41" s="2">
        <v>0.41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>
        <v>0</v>
      </c>
      <c r="S41">
        <v>0</v>
      </c>
    </row>
    <row r="42" spans="1:19" x14ac:dyDescent="0.25">
      <c r="A42">
        <v>2020</v>
      </c>
      <c r="B42">
        <v>5</v>
      </c>
      <c r="C42" s="2">
        <v>58584.694916360801</v>
      </c>
      <c r="D42" s="2">
        <v>0.88836155627989899</v>
      </c>
      <c r="E42" s="2">
        <v>1.0900000000000001</v>
      </c>
      <c r="F42" s="2">
        <v>0.51</v>
      </c>
      <c r="G42" s="2">
        <v>0</v>
      </c>
      <c r="H42" s="2">
        <v>0</v>
      </c>
      <c r="I42" s="2">
        <v>0</v>
      </c>
      <c r="J42" s="2">
        <v>1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>
        <v>0</v>
      </c>
      <c r="S42">
        <v>0</v>
      </c>
    </row>
    <row r="43" spans="1:19" x14ac:dyDescent="0.25">
      <c r="A43">
        <v>2020</v>
      </c>
      <c r="B43">
        <v>6</v>
      </c>
      <c r="C43" s="2">
        <v>67268.113987756995</v>
      </c>
      <c r="D43" s="2">
        <v>0.92211282675461703</v>
      </c>
      <c r="E43" s="2">
        <v>0.37</v>
      </c>
      <c r="F43" s="2">
        <v>0.62</v>
      </c>
      <c r="G43" s="2">
        <v>0</v>
      </c>
      <c r="H43" s="2">
        <v>0</v>
      </c>
      <c r="I43" s="2">
        <v>0</v>
      </c>
      <c r="J43" s="2">
        <v>0</v>
      </c>
      <c r="K43" s="2">
        <v>1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>
        <v>0</v>
      </c>
      <c r="S43">
        <v>0</v>
      </c>
    </row>
    <row r="44" spans="1:19" x14ac:dyDescent="0.25">
      <c r="A44">
        <v>2020</v>
      </c>
      <c r="B44">
        <v>7</v>
      </c>
      <c r="C44" s="2">
        <v>74066.993419499195</v>
      </c>
      <c r="D44" s="2">
        <v>0.95560491115608104</v>
      </c>
      <c r="E44" s="2">
        <v>0.12</v>
      </c>
      <c r="F44" s="2">
        <v>0.63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1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>
        <v>0</v>
      </c>
      <c r="S44">
        <v>0</v>
      </c>
    </row>
    <row r="45" spans="1:19" x14ac:dyDescent="0.25">
      <c r="A45">
        <v>2020</v>
      </c>
      <c r="B45">
        <v>8</v>
      </c>
      <c r="C45" s="2">
        <v>73767.119073867201</v>
      </c>
      <c r="D45" s="2">
        <v>0.98888189167108098</v>
      </c>
      <c r="E45" s="2">
        <v>0.04</v>
      </c>
      <c r="F45" s="2">
        <v>0.66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1</v>
      </c>
      <c r="N45" s="2">
        <v>0</v>
      </c>
      <c r="O45" s="2">
        <v>0</v>
      </c>
      <c r="P45" s="2">
        <v>0</v>
      </c>
      <c r="Q45" s="2">
        <v>0</v>
      </c>
      <c r="R45">
        <v>0</v>
      </c>
      <c r="S45">
        <v>0</v>
      </c>
    </row>
    <row r="46" spans="1:19" x14ac:dyDescent="0.25">
      <c r="A46">
        <v>2020</v>
      </c>
      <c r="B46">
        <v>9</v>
      </c>
      <c r="C46" s="2">
        <v>70117.952446633906</v>
      </c>
      <c r="D46" s="2">
        <v>1.01339493139513</v>
      </c>
      <c r="E46" s="2">
        <v>-0.08</v>
      </c>
      <c r="F46" s="2">
        <v>0.67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>
        <v>0</v>
      </c>
      <c r="S46">
        <v>0</v>
      </c>
    </row>
    <row r="47" spans="1:19" x14ac:dyDescent="0.25">
      <c r="A47">
        <v>2020</v>
      </c>
      <c r="B47">
        <v>10</v>
      </c>
      <c r="C47" s="2">
        <v>68428.088597597904</v>
      </c>
      <c r="D47" s="2">
        <v>1.0376262616113601</v>
      </c>
      <c r="E47" s="2">
        <v>0.12</v>
      </c>
      <c r="F47" s="2">
        <v>0.69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1</v>
      </c>
      <c r="P47" s="2">
        <v>0</v>
      </c>
      <c r="Q47" s="2">
        <v>0</v>
      </c>
      <c r="R47">
        <v>0</v>
      </c>
      <c r="S47">
        <v>0</v>
      </c>
    </row>
    <row r="48" spans="1:19" x14ac:dyDescent="0.25">
      <c r="A48">
        <v>2020</v>
      </c>
      <c r="B48">
        <v>11</v>
      </c>
      <c r="C48" s="2">
        <v>66362.878057427995</v>
      </c>
      <c r="D48" s="2">
        <v>1.06159564815989</v>
      </c>
      <c r="E48" s="2">
        <v>0.15</v>
      </c>
      <c r="F48" s="2">
        <v>0.69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>
        <v>0</v>
      </c>
      <c r="S48">
        <v>0</v>
      </c>
    </row>
    <row r="49" spans="1:19" x14ac:dyDescent="0.25">
      <c r="A49">
        <v>2020</v>
      </c>
      <c r="B49">
        <v>12</v>
      </c>
      <c r="C49" s="2">
        <v>62917.347256694498</v>
      </c>
      <c r="D49" s="2">
        <v>1.0667274959301001</v>
      </c>
      <c r="E49" s="2">
        <v>-0.08</v>
      </c>
      <c r="F49" s="2">
        <v>0.57999999999999996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>
        <v>0</v>
      </c>
      <c r="S49">
        <v>0</v>
      </c>
    </row>
    <row r="50" spans="1:19" x14ac:dyDescent="0.25">
      <c r="A50">
        <v>2021</v>
      </c>
      <c r="B50">
        <v>1</v>
      </c>
      <c r="C50" s="2">
        <v>64786.500165887897</v>
      </c>
      <c r="D50" s="2">
        <v>1.07171498619267</v>
      </c>
      <c r="E50" s="2">
        <v>0.75</v>
      </c>
      <c r="F50" s="2">
        <v>0.57999999999999996</v>
      </c>
      <c r="G50" s="2">
        <v>1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>
        <v>0</v>
      </c>
      <c r="S50">
        <v>0</v>
      </c>
    </row>
    <row r="51" spans="1:19" x14ac:dyDescent="0.25">
      <c r="A51">
        <v>2021</v>
      </c>
      <c r="B51">
        <v>2</v>
      </c>
      <c r="C51" s="2">
        <v>60920.823162073299</v>
      </c>
      <c r="D51" s="2">
        <v>1.0765601625305301</v>
      </c>
      <c r="E51" s="2">
        <v>1.24</v>
      </c>
      <c r="F51" s="2">
        <v>0.6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>
        <v>0</v>
      </c>
      <c r="S51">
        <v>0</v>
      </c>
    </row>
    <row r="52" spans="1:19" x14ac:dyDescent="0.25">
      <c r="A52">
        <v>2021</v>
      </c>
      <c r="B52">
        <v>3</v>
      </c>
      <c r="C52" s="2">
        <v>74982.9956974464</v>
      </c>
      <c r="D52" s="2">
        <v>1.06680483945837</v>
      </c>
      <c r="E52" s="2">
        <v>-1.34</v>
      </c>
      <c r="F52" s="2">
        <v>0.64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>
        <v>0</v>
      </c>
      <c r="S52">
        <v>0</v>
      </c>
    </row>
    <row r="53" spans="1:19" x14ac:dyDescent="0.25">
      <c r="A53">
        <v>2021</v>
      </c>
      <c r="B53">
        <v>4</v>
      </c>
      <c r="C53" s="2">
        <v>63474.839371655398</v>
      </c>
      <c r="D53" s="2">
        <v>1.0569627248676099</v>
      </c>
      <c r="E53" s="2">
        <v>0.96</v>
      </c>
      <c r="F53" s="2">
        <v>0.57999999999999996</v>
      </c>
      <c r="G53" s="2">
        <v>0</v>
      </c>
      <c r="H53" s="2">
        <v>0</v>
      </c>
      <c r="I53" s="2">
        <v>1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>
        <v>0</v>
      </c>
      <c r="S53">
        <v>0</v>
      </c>
    </row>
    <row r="54" spans="1:19" x14ac:dyDescent="0.25">
      <c r="A54">
        <v>2021</v>
      </c>
      <c r="B54">
        <v>5</v>
      </c>
      <c r="C54" s="2">
        <v>70021.493446466702</v>
      </c>
      <c r="D54" s="2">
        <v>1.04703083405487</v>
      </c>
      <c r="E54" s="2">
        <v>0.28999999999999998</v>
      </c>
      <c r="F54" s="2">
        <v>0.61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>
        <v>0</v>
      </c>
      <c r="S54">
        <v>0</v>
      </c>
    </row>
    <row r="55" spans="1:19" x14ac:dyDescent="0.25">
      <c r="A55">
        <v>2021</v>
      </c>
      <c r="B55">
        <v>6</v>
      </c>
      <c r="C55" s="2">
        <v>75687.2263419925</v>
      </c>
      <c r="D55" s="2">
        <v>1.0533461469674501</v>
      </c>
      <c r="E55" s="2">
        <v>-1.22</v>
      </c>
      <c r="F55" s="2">
        <v>0.63</v>
      </c>
      <c r="G55" s="2">
        <v>0</v>
      </c>
      <c r="H55" s="2">
        <v>0</v>
      </c>
      <c r="I55" s="2">
        <v>0</v>
      </c>
      <c r="J55" s="2">
        <v>0</v>
      </c>
      <c r="K55" s="2">
        <v>1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>
        <v>0</v>
      </c>
      <c r="S55">
        <v>0</v>
      </c>
    </row>
    <row r="56" spans="1:19" x14ac:dyDescent="0.25">
      <c r="A56">
        <v>2021</v>
      </c>
      <c r="B56">
        <v>7</v>
      </c>
      <c r="C56" s="2">
        <v>76167.975198361601</v>
      </c>
      <c r="D56" s="2">
        <v>1.05952778579309</v>
      </c>
      <c r="E56" s="2">
        <v>-0.35</v>
      </c>
      <c r="F56" s="2">
        <v>0.63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>
        <v>0</v>
      </c>
      <c r="S56">
        <v>0</v>
      </c>
    </row>
    <row r="57" spans="1:19" x14ac:dyDescent="0.25">
      <c r="A57">
        <v>2021</v>
      </c>
      <c r="B57">
        <v>8</v>
      </c>
      <c r="C57" s="2">
        <v>77588.151803754605</v>
      </c>
      <c r="D57" s="2">
        <v>1.0655781080376601</v>
      </c>
      <c r="E57" s="2">
        <v>-1.05</v>
      </c>
      <c r="F57" s="2">
        <v>0.65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  <c r="P57" s="2">
        <v>0</v>
      </c>
      <c r="Q57" s="2">
        <v>0</v>
      </c>
      <c r="R57">
        <v>0</v>
      </c>
      <c r="S57">
        <v>0</v>
      </c>
    </row>
    <row r="58" spans="1:19" x14ac:dyDescent="0.25">
      <c r="A58">
        <v>2021</v>
      </c>
      <c r="B58">
        <v>9</v>
      </c>
      <c r="C58" s="2">
        <v>72896.742215360006</v>
      </c>
      <c r="D58" s="2">
        <v>1.07768865600038</v>
      </c>
      <c r="E58" s="2">
        <v>-1.1499999999999999</v>
      </c>
      <c r="F58" s="2">
        <v>0.66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1</v>
      </c>
      <c r="O58" s="2">
        <v>0</v>
      </c>
      <c r="P58" s="2">
        <v>0</v>
      </c>
      <c r="Q58" s="2">
        <v>0</v>
      </c>
      <c r="R58">
        <v>0</v>
      </c>
      <c r="S58">
        <v>0</v>
      </c>
    </row>
    <row r="59" spans="1:19" x14ac:dyDescent="0.25">
      <c r="A59">
        <v>2021</v>
      </c>
      <c r="B59">
        <v>10</v>
      </c>
      <c r="C59" s="2">
        <v>72145.391956854699</v>
      </c>
      <c r="D59" s="2">
        <v>1.08979347435246</v>
      </c>
      <c r="E59" s="2">
        <v>-0.77</v>
      </c>
      <c r="F59" s="2">
        <v>0.73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1</v>
      </c>
      <c r="P59" s="2">
        <v>0</v>
      </c>
      <c r="Q59" s="2">
        <v>0</v>
      </c>
      <c r="R59">
        <v>0</v>
      </c>
      <c r="S59">
        <v>0</v>
      </c>
    </row>
    <row r="60" spans="1:19" x14ac:dyDescent="0.25">
      <c r="A60">
        <v>2021</v>
      </c>
      <c r="B60">
        <v>11</v>
      </c>
      <c r="C60" s="2">
        <v>70083.417715750795</v>
      </c>
      <c r="D60" s="2">
        <v>1.1018927312430999</v>
      </c>
      <c r="E60" s="2">
        <v>-0.65</v>
      </c>
      <c r="F60" s="2">
        <v>0.74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>
        <v>0</v>
      </c>
      <c r="S60">
        <v>0</v>
      </c>
    </row>
    <row r="61" spans="1:19" x14ac:dyDescent="0.25">
      <c r="A61">
        <v>2021</v>
      </c>
      <c r="B61">
        <v>12</v>
      </c>
      <c r="C61" s="2">
        <v>65894.4104193901</v>
      </c>
      <c r="D61" s="2">
        <v>1.0896014614370899</v>
      </c>
      <c r="E61" s="2">
        <v>-1.2</v>
      </c>
      <c r="F61" s="2">
        <v>0.65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>
        <v>0</v>
      </c>
      <c r="S61">
        <v>0</v>
      </c>
    </row>
    <row r="62" spans="1:19" x14ac:dyDescent="0.25">
      <c r="A62">
        <v>2022</v>
      </c>
      <c r="B62">
        <v>1</v>
      </c>
      <c r="C62" s="2">
        <v>72722.576010816803</v>
      </c>
      <c r="D62" s="2">
        <v>1.0770220748924799</v>
      </c>
      <c r="E62" s="2">
        <v>-1.52</v>
      </c>
      <c r="F62" s="2">
        <v>0.63</v>
      </c>
      <c r="G62" s="2">
        <v>1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>
        <v>0</v>
      </c>
      <c r="S62">
        <v>0</v>
      </c>
    </row>
    <row r="63" spans="1:19" x14ac:dyDescent="0.25">
      <c r="A63">
        <v>2022</v>
      </c>
      <c r="B63">
        <v>2</v>
      </c>
      <c r="C63" s="2">
        <v>68018.038106507098</v>
      </c>
      <c r="D63" s="2">
        <v>1.0641441687270199</v>
      </c>
      <c r="E63" s="2">
        <v>-0.8</v>
      </c>
      <c r="F63" s="2">
        <v>0.71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>
        <v>0</v>
      </c>
      <c r="S63">
        <v>0</v>
      </c>
    </row>
    <row r="64" spans="1:19" x14ac:dyDescent="0.25">
      <c r="A64">
        <v>2022</v>
      </c>
      <c r="B64">
        <v>3</v>
      </c>
      <c r="C64" s="2">
        <v>78204.605716573802</v>
      </c>
      <c r="D64" s="2">
        <v>1.07989480886858</v>
      </c>
      <c r="E64" s="2">
        <v>-2.08</v>
      </c>
      <c r="F64" s="2">
        <v>0.73</v>
      </c>
      <c r="G64" s="2">
        <v>0</v>
      </c>
      <c r="H64" s="2">
        <v>1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>
        <v>0</v>
      </c>
      <c r="S64">
        <v>0</v>
      </c>
    </row>
    <row r="65" spans="1:19" x14ac:dyDescent="0.25">
      <c r="A65">
        <v>2022</v>
      </c>
      <c r="B65">
        <v>4</v>
      </c>
      <c r="C65" s="2">
        <v>73571.885050871904</v>
      </c>
      <c r="D65" s="2">
        <v>1.0953635225806799</v>
      </c>
      <c r="E65" s="2">
        <v>0</v>
      </c>
      <c r="F65" s="2">
        <v>1</v>
      </c>
      <c r="G65" s="2">
        <v>0</v>
      </c>
      <c r="H65" s="2">
        <v>0</v>
      </c>
      <c r="I65" s="2">
        <v>1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>
        <v>0</v>
      </c>
      <c r="S65">
        <v>0</v>
      </c>
    </row>
    <row r="66" spans="1:19" x14ac:dyDescent="0.25">
      <c r="A66">
        <v>2022</v>
      </c>
      <c r="B66">
        <v>5</v>
      </c>
      <c r="C66" s="2">
        <v>76915.033748430695</v>
      </c>
      <c r="D66" s="2">
        <v>1.1105654342431199</v>
      </c>
      <c r="E66" s="2">
        <v>0</v>
      </c>
      <c r="F66" s="2">
        <v>1</v>
      </c>
      <c r="G66" s="2">
        <v>0</v>
      </c>
      <c r="H66" s="2">
        <v>0</v>
      </c>
      <c r="I66" s="2">
        <v>0</v>
      </c>
      <c r="J66" s="2">
        <v>1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>
        <v>0</v>
      </c>
      <c r="S66">
        <v>0</v>
      </c>
    </row>
    <row r="67" spans="1:19" x14ac:dyDescent="0.25">
      <c r="A67">
        <v>2022</v>
      </c>
      <c r="B67">
        <v>6</v>
      </c>
      <c r="C67" s="2">
        <v>79232.010436994606</v>
      </c>
      <c r="D67" s="2">
        <v>1.11515535784604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>
        <v>0</v>
      </c>
      <c r="S67">
        <v>0</v>
      </c>
    </row>
    <row r="68" spans="1:19" x14ac:dyDescent="0.25">
      <c r="A68">
        <v>2022</v>
      </c>
      <c r="B68">
        <v>7</v>
      </c>
      <c r="C68" s="2">
        <v>78878.110757180199</v>
      </c>
      <c r="D68" s="2">
        <v>1.1197125426297501</v>
      </c>
      <c r="E68" s="2">
        <v>0</v>
      </c>
      <c r="F68" s="2">
        <v>1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>
        <v>0</v>
      </c>
      <c r="S68">
        <v>0</v>
      </c>
    </row>
    <row r="69" spans="1:19" x14ac:dyDescent="0.25">
      <c r="A69">
        <v>2022</v>
      </c>
      <c r="B69">
        <v>8</v>
      </c>
      <c r="C69" s="2">
        <v>80800.902199988501</v>
      </c>
      <c r="D69" s="2">
        <v>1.1242375100566</v>
      </c>
      <c r="E69" s="2">
        <v>0</v>
      </c>
      <c r="F69" s="2">
        <v>1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>
        <v>0</v>
      </c>
      <c r="S69">
        <v>0</v>
      </c>
    </row>
    <row r="70" spans="1:19" x14ac:dyDescent="0.25">
      <c r="A70">
        <v>2022</v>
      </c>
      <c r="B70">
        <v>9</v>
      </c>
      <c r="C70" s="2">
        <v>74114.3083452274</v>
      </c>
      <c r="D70" s="2">
        <v>1.1132759061883799</v>
      </c>
      <c r="E70" s="2">
        <v>0</v>
      </c>
      <c r="F70" s="2">
        <v>1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>
        <v>0</v>
      </c>
      <c r="S70">
        <v>0</v>
      </c>
    </row>
    <row r="71" spans="1:19" x14ac:dyDescent="0.25">
      <c r="A71">
        <v>2022</v>
      </c>
      <c r="B71">
        <v>10</v>
      </c>
      <c r="C71" s="2">
        <v>72604.177989108997</v>
      </c>
      <c r="D71" s="2">
        <v>1.1021805369437101</v>
      </c>
      <c r="E71" s="2">
        <v>0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1</v>
      </c>
      <c r="P71" s="2">
        <v>0</v>
      </c>
      <c r="Q71" s="2">
        <v>0</v>
      </c>
      <c r="R71">
        <v>0</v>
      </c>
      <c r="S71">
        <v>0</v>
      </c>
    </row>
    <row r="72" spans="1:19" x14ac:dyDescent="0.25">
      <c r="A72">
        <v>2022</v>
      </c>
      <c r="B72">
        <v>11</v>
      </c>
      <c r="C72" s="2">
        <v>70492.268474035402</v>
      </c>
      <c r="D72" s="2">
        <v>1.09094637310026</v>
      </c>
      <c r="E72" s="2">
        <v>0</v>
      </c>
      <c r="F72" s="2">
        <v>1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1</v>
      </c>
      <c r="Q72" s="2">
        <v>0</v>
      </c>
      <c r="R72">
        <v>0</v>
      </c>
      <c r="S72">
        <v>0</v>
      </c>
    </row>
    <row r="73" spans="1:19" x14ac:dyDescent="0.25">
      <c r="A73">
        <v>2022</v>
      </c>
      <c r="B73">
        <v>12</v>
      </c>
      <c r="C73" s="2">
        <v>67190.674173827807</v>
      </c>
      <c r="D73" s="2">
        <v>1.09421089651824</v>
      </c>
      <c r="E73" s="2">
        <v>0</v>
      </c>
      <c r="F73" s="2">
        <v>1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>
        <v>0</v>
      </c>
      <c r="S73">
        <v>0</v>
      </c>
    </row>
    <row r="74" spans="1:19" x14ac:dyDescent="0.25">
      <c r="A74">
        <v>2023</v>
      </c>
      <c r="B74">
        <v>1</v>
      </c>
      <c r="C74" s="2">
        <v>71834.494504601302</v>
      </c>
      <c r="D74" s="2">
        <v>1.0974526450894699</v>
      </c>
      <c r="E74" s="2">
        <v>0</v>
      </c>
      <c r="F74" s="2">
        <v>1</v>
      </c>
      <c r="G74" s="2">
        <v>1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>
        <v>0</v>
      </c>
      <c r="S74">
        <v>0</v>
      </c>
    </row>
    <row r="75" spans="1:19" x14ac:dyDescent="0.25">
      <c r="A75">
        <v>2023</v>
      </c>
      <c r="B75">
        <v>2</v>
      </c>
      <c r="C75" s="2">
        <v>66120.166711682701</v>
      </c>
      <c r="D75" s="2">
        <v>1.1006717631488501</v>
      </c>
      <c r="E75" s="2">
        <v>0</v>
      </c>
      <c r="F75" s="2">
        <v>1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>
        <v>0</v>
      </c>
      <c r="S75">
        <v>0</v>
      </c>
    </row>
    <row r="76" spans="1:19" x14ac:dyDescent="0.25">
      <c r="A76">
        <v>2023</v>
      </c>
      <c r="B76">
        <v>3</v>
      </c>
      <c r="C76" s="2">
        <v>76156.279910521698</v>
      </c>
      <c r="D76" s="2">
        <v>1.10867456660694</v>
      </c>
      <c r="E76" s="2">
        <v>0</v>
      </c>
      <c r="F76" s="2">
        <v>1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>
        <v>0</v>
      </c>
      <c r="S76">
        <v>0</v>
      </c>
    </row>
    <row r="77" spans="1:19" x14ac:dyDescent="0.25">
      <c r="A77">
        <v>2023</v>
      </c>
      <c r="B77">
        <v>4</v>
      </c>
      <c r="C77" s="2">
        <v>71303.610315001206</v>
      </c>
      <c r="D77" s="2">
        <v>1.1166432520017</v>
      </c>
      <c r="E77" s="2">
        <v>0</v>
      </c>
      <c r="F77" s="2">
        <v>1</v>
      </c>
      <c r="G77" s="2">
        <v>0</v>
      </c>
      <c r="H77" s="2">
        <v>0</v>
      </c>
      <c r="I77" s="2">
        <v>1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>
        <v>0</v>
      </c>
      <c r="S77">
        <v>0</v>
      </c>
    </row>
    <row r="78" spans="1:19" x14ac:dyDescent="0.25">
      <c r="A78">
        <v>2023</v>
      </c>
      <c r="B78">
        <v>5</v>
      </c>
      <c r="C78" s="2">
        <v>76200.890421119606</v>
      </c>
      <c r="D78" s="2">
        <v>1.12457859762753</v>
      </c>
      <c r="E78" s="2">
        <v>0</v>
      </c>
      <c r="F78" s="2">
        <v>1</v>
      </c>
      <c r="G78" s="2">
        <v>0</v>
      </c>
      <c r="H78" s="2">
        <v>0</v>
      </c>
      <c r="I78" s="2">
        <v>0</v>
      </c>
      <c r="J78" s="2">
        <v>1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>
        <v>0</v>
      </c>
      <c r="S78">
        <v>0</v>
      </c>
    </row>
    <row r="79" spans="1:19" x14ac:dyDescent="0.25">
      <c r="A79">
        <v>2023</v>
      </c>
      <c r="B79">
        <v>6</v>
      </c>
      <c r="C79" s="2">
        <v>80978.1313370547</v>
      </c>
      <c r="D79" s="2">
        <v>1.1252831358448201</v>
      </c>
      <c r="E79" s="2">
        <v>0</v>
      </c>
      <c r="F79" s="2">
        <v>1</v>
      </c>
      <c r="G79" s="2">
        <v>0</v>
      </c>
      <c r="H79" s="2">
        <v>0</v>
      </c>
      <c r="I79" s="2">
        <v>0</v>
      </c>
      <c r="J79" s="2">
        <v>0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>
        <v>0</v>
      </c>
      <c r="S79">
        <v>0</v>
      </c>
    </row>
    <row r="80" spans="1:19" x14ac:dyDescent="0.25">
      <c r="A80">
        <v>2023</v>
      </c>
      <c r="B80">
        <v>7</v>
      </c>
      <c r="C80" s="2">
        <v>78219.494193211096</v>
      </c>
      <c r="D80" s="2">
        <v>1.1259811656163301</v>
      </c>
      <c r="E80" s="2">
        <v>0</v>
      </c>
      <c r="F80" s="2">
        <v>1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>
        <v>0</v>
      </c>
      <c r="S80">
        <v>0</v>
      </c>
    </row>
    <row r="81" spans="1:19" x14ac:dyDescent="0.25">
      <c r="A81">
        <v>2023</v>
      </c>
      <c r="B81">
        <v>8</v>
      </c>
      <c r="C81" s="2">
        <v>78924.388069502296</v>
      </c>
      <c r="D81" s="2">
        <v>1.12667263395439</v>
      </c>
      <c r="E81" s="2">
        <v>0</v>
      </c>
      <c r="F81" s="2">
        <v>1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>
        <v>0</v>
      </c>
      <c r="S81">
        <v>0</v>
      </c>
    </row>
    <row r="82" spans="1:19" x14ac:dyDescent="0.25">
      <c r="A82">
        <v>2023</v>
      </c>
      <c r="B82">
        <v>9</v>
      </c>
      <c r="C82" s="2">
        <v>74561.706022628394</v>
      </c>
      <c r="D82" s="2">
        <v>1.12703747346715</v>
      </c>
      <c r="E82" s="2">
        <v>0</v>
      </c>
      <c r="F82" s="2">
        <v>1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1</v>
      </c>
      <c r="O82" s="2">
        <v>0</v>
      </c>
      <c r="P82" s="2">
        <v>0</v>
      </c>
      <c r="Q82" s="2">
        <v>0</v>
      </c>
      <c r="R82">
        <v>0</v>
      </c>
      <c r="S82">
        <v>0</v>
      </c>
    </row>
    <row r="83" spans="1:19" x14ac:dyDescent="0.25">
      <c r="A83">
        <v>2023</v>
      </c>
      <c r="B83">
        <v>10</v>
      </c>
      <c r="C83" s="2">
        <v>74291.120249918502</v>
      </c>
      <c r="D83" s="2">
        <v>1.1273999027824699</v>
      </c>
      <c r="E83" s="2">
        <v>0</v>
      </c>
      <c r="F83" s="2">
        <v>1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>
        <v>0</v>
      </c>
      <c r="S83">
        <v>0</v>
      </c>
    </row>
    <row r="84" spans="1:19" x14ac:dyDescent="0.25">
      <c r="A84">
        <v>2023</v>
      </c>
      <c r="B84">
        <v>11</v>
      </c>
      <c r="C84" s="2">
        <v>72733.036095429794</v>
      </c>
      <c r="D84" s="2">
        <v>1.1277599234900899</v>
      </c>
      <c r="E84" s="2">
        <v>0</v>
      </c>
      <c r="F84" s="2">
        <v>1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>
        <v>0</v>
      </c>
      <c r="S84">
        <v>0</v>
      </c>
    </row>
    <row r="85" spans="1:19" x14ac:dyDescent="0.25">
      <c r="A85">
        <v>2023</v>
      </c>
      <c r="B85">
        <v>12</v>
      </c>
      <c r="C85" s="2">
        <v>67014.361619786607</v>
      </c>
      <c r="D85" s="2">
        <v>1.12668947498623</v>
      </c>
      <c r="E85" s="2">
        <v>0</v>
      </c>
      <c r="F85" s="2">
        <v>1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>
        <v>0</v>
      </c>
      <c r="S85">
        <v>0</v>
      </c>
    </row>
    <row r="86" spans="1:19" x14ac:dyDescent="0.25">
      <c r="A86">
        <v>2024</v>
      </c>
      <c r="B86">
        <v>1</v>
      </c>
      <c r="C86" s="2">
        <v>73865.863831330003</v>
      </c>
      <c r="D86" s="2">
        <v>1.12561104668143</v>
      </c>
      <c r="E86" s="2">
        <v>0</v>
      </c>
      <c r="F86" s="2">
        <v>1</v>
      </c>
      <c r="G86" s="2">
        <v>1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>
        <v>0</v>
      </c>
      <c r="S86">
        <v>0</v>
      </c>
    </row>
    <row r="87" spans="1:19" x14ac:dyDescent="0.25">
      <c r="A87">
        <v>2024</v>
      </c>
      <c r="B87">
        <v>2</v>
      </c>
      <c r="C87" s="2">
        <v>68439.755848293906</v>
      </c>
      <c r="D87" s="2">
        <v>1.1245245250053699</v>
      </c>
      <c r="E87" s="2">
        <v>0</v>
      </c>
      <c r="F87" s="2">
        <v>1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>
        <v>0</v>
      </c>
      <c r="S87">
        <v>0</v>
      </c>
    </row>
    <row r="88" spans="1:19" x14ac:dyDescent="0.25">
      <c r="A88">
        <v>2024</v>
      </c>
      <c r="B88">
        <v>3</v>
      </c>
      <c r="C88" s="2">
        <v>72382.2840699402</v>
      </c>
      <c r="D88" s="2">
        <v>1.1274245561326099</v>
      </c>
      <c r="E88" s="2">
        <v>0</v>
      </c>
      <c r="F88" s="2">
        <v>1</v>
      </c>
      <c r="G88" s="2">
        <v>0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>
        <v>0</v>
      </c>
      <c r="S88">
        <v>0</v>
      </c>
    </row>
    <row r="89" spans="1:19" x14ac:dyDescent="0.25">
      <c r="A89">
        <v>2024</v>
      </c>
      <c r="B89">
        <v>4</v>
      </c>
      <c r="C89" s="2">
        <v>71229.855544390302</v>
      </c>
      <c r="D89" s="2">
        <v>1.1303230601826999</v>
      </c>
      <c r="E89" s="2">
        <v>0</v>
      </c>
      <c r="F89" s="2">
        <v>1</v>
      </c>
      <c r="G89" s="2">
        <v>0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>
        <v>0</v>
      </c>
      <c r="S89">
        <v>0</v>
      </c>
    </row>
    <row r="90" spans="1:19" x14ac:dyDescent="0.25">
      <c r="A90">
        <v>2024</v>
      </c>
      <c r="B90">
        <v>5</v>
      </c>
      <c r="C90" s="2">
        <v>76877.731644372601</v>
      </c>
      <c r="D90" s="2">
        <v>1.1332200402682999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>
        <v>0</v>
      </c>
      <c r="S90">
        <v>0</v>
      </c>
    </row>
    <row r="91" spans="1:19" x14ac:dyDescent="0.25">
      <c r="A91">
        <v>2024</v>
      </c>
      <c r="B91">
        <v>6</v>
      </c>
      <c r="C91" s="2">
        <v>75290.131191413893</v>
      </c>
      <c r="D91" s="2">
        <v>1.1366501898296499</v>
      </c>
      <c r="E91" s="2">
        <v>0</v>
      </c>
      <c r="F91" s="2">
        <v>1</v>
      </c>
      <c r="G91" s="2">
        <v>0</v>
      </c>
      <c r="H91" s="2">
        <v>0</v>
      </c>
      <c r="I91" s="2">
        <v>0</v>
      </c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>
        <v>0</v>
      </c>
      <c r="S91">
        <v>0</v>
      </c>
    </row>
    <row r="92" spans="1:19" x14ac:dyDescent="0.25">
      <c r="A92">
        <v>2024</v>
      </c>
      <c r="B92">
        <v>7</v>
      </c>
      <c r="C92" s="2">
        <v>80003.412427642004</v>
      </c>
      <c r="D92" s="2">
        <v>1.14006925112236</v>
      </c>
      <c r="E92" s="2">
        <v>0</v>
      </c>
      <c r="F92" s="2">
        <v>1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>
        <v>0</v>
      </c>
      <c r="S92">
        <v>0</v>
      </c>
    </row>
    <row r="93" spans="1:19" x14ac:dyDescent="0.25">
      <c r="A93">
        <v>2024</v>
      </c>
      <c r="B93">
        <v>8</v>
      </c>
      <c r="C93" s="2">
        <v>78929.512152847805</v>
      </c>
      <c r="D93" s="2">
        <v>1.1434773352143299</v>
      </c>
      <c r="E93" s="2">
        <v>0</v>
      </c>
      <c r="F93" s="2">
        <v>1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>
        <v>0</v>
      </c>
      <c r="S93">
        <v>0</v>
      </c>
    </row>
    <row r="94" spans="1:19" x14ac:dyDescent="0.25">
      <c r="A94">
        <v>2024</v>
      </c>
      <c r="B94">
        <v>9</v>
      </c>
      <c r="C94" s="2">
        <v>74897.956222310502</v>
      </c>
      <c r="D94" s="2">
        <v>1.14514670180009</v>
      </c>
      <c r="E94" s="2">
        <v>0</v>
      </c>
      <c r="F94" s="2">
        <v>1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1</v>
      </c>
      <c r="O94" s="2">
        <v>0</v>
      </c>
      <c r="P94" s="2">
        <v>0</v>
      </c>
      <c r="Q94" s="2">
        <v>0</v>
      </c>
      <c r="R94">
        <v>0</v>
      </c>
      <c r="S94">
        <v>0</v>
      </c>
    </row>
    <row r="95" spans="1:19" x14ac:dyDescent="0.25">
      <c r="A95">
        <v>2024</v>
      </c>
      <c r="B95">
        <v>10</v>
      </c>
      <c r="C95" s="2">
        <v>73221.456853721</v>
      </c>
      <c r="D95" s="2">
        <v>1.1468144393672099</v>
      </c>
      <c r="E95" s="2">
        <v>0</v>
      </c>
      <c r="F95" s="2">
        <v>1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>
        <v>0</v>
      </c>
      <c r="S95">
        <v>0</v>
      </c>
    </row>
    <row r="96" spans="1:19" x14ac:dyDescent="0.25">
      <c r="A96">
        <v>2024</v>
      </c>
      <c r="B96">
        <v>11</v>
      </c>
      <c r="C96" s="2">
        <v>69112.088383141105</v>
      </c>
      <c r="D96" s="2">
        <v>1.1484805459352001</v>
      </c>
      <c r="E96" s="2">
        <v>0</v>
      </c>
      <c r="F96" s="2">
        <v>1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>
        <v>0</v>
      </c>
      <c r="S96">
        <v>0</v>
      </c>
    </row>
    <row r="97" spans="1:19" x14ac:dyDescent="0.25">
      <c r="A97">
        <v>2024</v>
      </c>
      <c r="B97">
        <v>12</v>
      </c>
      <c r="C97" s="2">
        <v>62894.538615613397</v>
      </c>
      <c r="D97" s="2">
        <v>1.1559782505612599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>
        <v>0</v>
      </c>
      <c r="S97">
        <v>0</v>
      </c>
    </row>
    <row r="98" spans="1:19" x14ac:dyDescent="0.25">
      <c r="A98">
        <v>2025</v>
      </c>
      <c r="B98">
        <v>1</v>
      </c>
      <c r="C98" s="2">
        <v>70775.810665115205</v>
      </c>
      <c r="D98" s="2">
        <v>1.1634583840659001</v>
      </c>
      <c r="E98" s="2">
        <v>0</v>
      </c>
      <c r="F98" s="2">
        <v>1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>
        <v>0</v>
      </c>
      <c r="S98">
        <v>0</v>
      </c>
    </row>
    <row r="99" spans="1:19" x14ac:dyDescent="0.25">
      <c r="A99">
        <v>2025</v>
      </c>
      <c r="B99">
        <v>2</v>
      </c>
      <c r="C99" s="2">
        <v>65900.116005214702</v>
      </c>
      <c r="D99" s="2">
        <v>1.17092130887043</v>
      </c>
      <c r="E99" s="2">
        <v>0</v>
      </c>
      <c r="F99" s="2">
        <v>1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>
        <v>0</v>
      </c>
      <c r="S99">
        <v>0</v>
      </c>
    </row>
    <row r="100" spans="1:19" x14ac:dyDescent="0.25">
      <c r="A100">
        <v>2025</v>
      </c>
      <c r="B100">
        <v>3</v>
      </c>
      <c r="C100" s="2">
        <v>72880.123894630902</v>
      </c>
      <c r="D100" s="2">
        <v>1.1606734826138501</v>
      </c>
      <c r="E100" s="2">
        <v>0</v>
      </c>
      <c r="F100" s="2">
        <v>1</v>
      </c>
      <c r="G100" s="2">
        <v>0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>
        <v>0</v>
      </c>
      <c r="S100">
        <v>0</v>
      </c>
    </row>
    <row r="101" spans="1:19" x14ac:dyDescent="0.25">
      <c r="A101">
        <v>2025</v>
      </c>
      <c r="B101">
        <v>4</v>
      </c>
      <c r="C101" s="2">
        <v>67726.1221463564</v>
      </c>
      <c r="D101" s="2">
        <v>1.1503384670819199</v>
      </c>
      <c r="E101" s="2">
        <v>0</v>
      </c>
      <c r="F101" s="2">
        <v>1</v>
      </c>
      <c r="G101" s="2">
        <v>0</v>
      </c>
      <c r="H101" s="2">
        <v>0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>
        <v>0</v>
      </c>
      <c r="S101">
        <v>0</v>
      </c>
    </row>
    <row r="102" spans="1:19" x14ac:dyDescent="0.25">
      <c r="A102">
        <v>2025</v>
      </c>
      <c r="B102">
        <v>5</v>
      </c>
      <c r="C102" s="2">
        <v>74448.977511683901</v>
      </c>
      <c r="D102" s="2">
        <v>1.1399133289344401</v>
      </c>
      <c r="E102" s="2">
        <v>0</v>
      </c>
      <c r="F102" s="2">
        <v>1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>
        <v>0</v>
      </c>
      <c r="S102">
        <v>0</v>
      </c>
    </row>
    <row r="103" spans="1:19" x14ac:dyDescent="0.25">
      <c r="A103">
        <v>2025</v>
      </c>
      <c r="B103">
        <v>6</v>
      </c>
      <c r="C103" s="2">
        <v>75297.875767233694</v>
      </c>
      <c r="D103" s="2">
        <v>1.1361724839438001</v>
      </c>
      <c r="E103" s="2">
        <v>0</v>
      </c>
      <c r="F103" s="2">
        <v>1</v>
      </c>
      <c r="G103" s="2">
        <v>0</v>
      </c>
      <c r="H103" s="2">
        <v>0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>
        <v>0</v>
      </c>
      <c r="S103">
        <v>0</v>
      </c>
    </row>
    <row r="104" spans="1:19" x14ac:dyDescent="0.25">
      <c r="A104">
        <v>2025</v>
      </c>
      <c r="B104">
        <v>7</v>
      </c>
      <c r="C104" s="2">
        <v>79768.023621756394</v>
      </c>
      <c r="D104" s="2">
        <v>1.13242968225165</v>
      </c>
      <c r="E104" s="2">
        <v>0</v>
      </c>
      <c r="F104" s="2">
        <v>1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>
        <v>0</v>
      </c>
      <c r="S104">
        <v>0</v>
      </c>
    </row>
    <row r="105" spans="1:19" x14ac:dyDescent="0.25">
      <c r="A105">
        <v>2025</v>
      </c>
      <c r="B105">
        <v>8</v>
      </c>
      <c r="C105" s="2">
        <v>78229.363277514305</v>
      </c>
      <c r="D105" s="2">
        <v>1.12868490753392</v>
      </c>
      <c r="E105" s="2">
        <v>0</v>
      </c>
      <c r="F105" s="2">
        <v>1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</v>
      </c>
      <c r="N105" s="2">
        <v>0</v>
      </c>
      <c r="O105" s="2">
        <v>0</v>
      </c>
      <c r="P105" s="2">
        <v>0</v>
      </c>
      <c r="Q105" s="2">
        <v>0</v>
      </c>
      <c r="R105">
        <v>0</v>
      </c>
      <c r="S105">
        <v>0</v>
      </c>
    </row>
    <row r="106" spans="1:19" x14ac:dyDescent="0.25">
      <c r="A106">
        <v>2025</v>
      </c>
      <c r="B106">
        <v>9</v>
      </c>
      <c r="C106" s="2">
        <v>75654.101911807404</v>
      </c>
      <c r="D106" s="2">
        <v>1.12697914172959</v>
      </c>
      <c r="E106" s="2">
        <v>0</v>
      </c>
      <c r="F106" s="2">
        <v>1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0</v>
      </c>
      <c r="R106">
        <v>0</v>
      </c>
      <c r="S106">
        <v>0</v>
      </c>
    </row>
    <row r="107" spans="1:19" x14ac:dyDescent="0.25">
      <c r="A107">
        <v>2025</v>
      </c>
      <c r="B107">
        <v>10</v>
      </c>
      <c r="C107" s="2">
        <v>74706.175497044504</v>
      </c>
      <c r="D107" s="2">
        <v>1.1252713917414801</v>
      </c>
      <c r="E107" s="2">
        <v>0</v>
      </c>
      <c r="F107" s="2">
        <v>1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1</v>
      </c>
      <c r="P107" s="2">
        <v>0</v>
      </c>
      <c r="Q107" s="2">
        <v>0</v>
      </c>
      <c r="R107">
        <v>0</v>
      </c>
      <c r="S107">
        <v>0</v>
      </c>
    </row>
    <row r="108" spans="1:19" x14ac:dyDescent="0.25">
      <c r="A108">
        <v>2025</v>
      </c>
      <c r="B108">
        <v>11</v>
      </c>
      <c r="C108" s="2">
        <v>67801.113295423202</v>
      </c>
      <c r="D108" s="2">
        <v>1.1235616482150199</v>
      </c>
      <c r="E108" s="2">
        <v>0</v>
      </c>
      <c r="F108" s="2">
        <v>1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0</v>
      </c>
      <c r="R108">
        <v>0</v>
      </c>
      <c r="S108">
        <v>0</v>
      </c>
    </row>
    <row r="109" spans="1:19" x14ac:dyDescent="0.25">
      <c r="A109">
        <v>2025</v>
      </c>
      <c r="B109">
        <v>12</v>
      </c>
      <c r="C109" s="2">
        <v>65353.476632318903</v>
      </c>
      <c r="D109" s="2">
        <v>1.1254872332991599</v>
      </c>
      <c r="E109" s="2">
        <v>0</v>
      </c>
      <c r="F109" s="2">
        <v>1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>
        <v>0</v>
      </c>
      <c r="S109">
        <v>0</v>
      </c>
    </row>
    <row r="110" spans="1:19" x14ac:dyDescent="0.25">
      <c r="A110">
        <v>2026</v>
      </c>
      <c r="B110">
        <v>1</v>
      </c>
      <c r="C110" s="2"/>
      <c r="D110" s="2">
        <v>1.12741272162761</v>
      </c>
      <c r="E110" s="2">
        <v>0</v>
      </c>
      <c r="F110" s="2">
        <v>1</v>
      </c>
      <c r="G110" s="2">
        <v>1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>
        <v>0</v>
      </c>
      <c r="S110">
        <v>1</v>
      </c>
    </row>
    <row r="111" spans="1:19" x14ac:dyDescent="0.25">
      <c r="A111">
        <v>2026</v>
      </c>
      <c r="B111">
        <v>2</v>
      </c>
      <c r="C111" s="2"/>
      <c r="D111" s="2">
        <v>1.1293381138072101</v>
      </c>
      <c r="E111" s="2">
        <v>0</v>
      </c>
      <c r="F111" s="2">
        <v>1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>
        <v>0</v>
      </c>
      <c r="S111">
        <v>1</v>
      </c>
    </row>
    <row r="112" spans="1:19" x14ac:dyDescent="0.25">
      <c r="A112">
        <v>2026</v>
      </c>
      <c r="B112">
        <v>3</v>
      </c>
      <c r="C112" s="2"/>
      <c r="D112" s="2">
        <v>1.13130093153725</v>
      </c>
      <c r="E112" s="2">
        <v>0</v>
      </c>
      <c r="F112" s="2">
        <v>1</v>
      </c>
      <c r="G112" s="2">
        <v>0</v>
      </c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>
        <v>0</v>
      </c>
      <c r="S112">
        <v>1</v>
      </c>
    </row>
    <row r="113" spans="1:19" x14ac:dyDescent="0.25">
      <c r="A113">
        <v>2026</v>
      </c>
      <c r="B113">
        <v>4</v>
      </c>
      <c r="C113" s="2"/>
      <c r="D113" s="2">
        <v>1.13326349830954</v>
      </c>
      <c r="E113" s="2">
        <v>0</v>
      </c>
      <c r="F113" s="2">
        <v>1</v>
      </c>
      <c r="G113" s="2">
        <v>0</v>
      </c>
      <c r="H113" s="2">
        <v>0</v>
      </c>
      <c r="I113" s="2">
        <v>1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>
        <v>0</v>
      </c>
      <c r="S113">
        <v>1</v>
      </c>
    </row>
    <row r="114" spans="1:19" x14ac:dyDescent="0.25">
      <c r="A114">
        <v>2026</v>
      </c>
      <c r="B114">
        <v>5</v>
      </c>
      <c r="C114" s="2"/>
      <c r="D114" s="2">
        <v>1.1352258157109201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>
        <v>0</v>
      </c>
      <c r="S114">
        <v>1</v>
      </c>
    </row>
    <row r="115" spans="1:19" x14ac:dyDescent="0.25">
      <c r="A115">
        <v>2026</v>
      </c>
      <c r="B115">
        <v>6</v>
      </c>
      <c r="C115" s="2"/>
      <c r="D115" s="2">
        <v>1.1355920218217599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>
        <v>0</v>
      </c>
      <c r="S115">
        <v>1</v>
      </c>
    </row>
    <row r="116" spans="1:19" x14ac:dyDescent="0.25">
      <c r="A116">
        <v>2026</v>
      </c>
      <c r="B116">
        <v>7</v>
      </c>
      <c r="C116" s="2"/>
      <c r="D116" s="2">
        <v>1.13595575662168</v>
      </c>
      <c r="E116" s="2">
        <v>0</v>
      </c>
      <c r="F116" s="2">
        <v>1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>
        <v>0</v>
      </c>
      <c r="S116">
        <v>1</v>
      </c>
    </row>
    <row r="117" spans="1:19" x14ac:dyDescent="0.25">
      <c r="A117">
        <v>2026</v>
      </c>
      <c r="B117">
        <v>8</v>
      </c>
      <c r="C117" s="2"/>
      <c r="D117" s="2">
        <v>1.13631702748175</v>
      </c>
      <c r="E117" s="2">
        <v>0</v>
      </c>
      <c r="F117" s="2">
        <v>1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1</v>
      </c>
      <c r="N117" s="2">
        <v>0</v>
      </c>
      <c r="O117" s="2">
        <v>0</v>
      </c>
      <c r="P117" s="2">
        <v>0</v>
      </c>
      <c r="Q117" s="2">
        <v>0</v>
      </c>
      <c r="R117">
        <v>0</v>
      </c>
      <c r="S117">
        <v>1</v>
      </c>
    </row>
    <row r="118" spans="1:19" x14ac:dyDescent="0.25">
      <c r="A118">
        <v>2026</v>
      </c>
      <c r="B118">
        <v>9</v>
      </c>
      <c r="C118" s="2"/>
      <c r="D118" s="2">
        <v>1.13659140624391</v>
      </c>
      <c r="E118" s="2">
        <v>0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1</v>
      </c>
      <c r="O118" s="2">
        <v>0</v>
      </c>
      <c r="P118" s="2">
        <v>0</v>
      </c>
      <c r="Q118" s="2">
        <v>0</v>
      </c>
      <c r="R118">
        <v>0</v>
      </c>
      <c r="S118">
        <v>1</v>
      </c>
    </row>
    <row r="119" spans="1:19" x14ac:dyDescent="0.25">
      <c r="A119">
        <v>2026</v>
      </c>
      <c r="B119">
        <v>10</v>
      </c>
      <c r="C119" s="2"/>
      <c r="D119" s="2">
        <v>1.1368633270845001</v>
      </c>
      <c r="E119" s="2">
        <v>0</v>
      </c>
      <c r="F119" s="2">
        <v>1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>
        <v>0</v>
      </c>
      <c r="S119">
        <v>1</v>
      </c>
    </row>
    <row r="120" spans="1:19" x14ac:dyDescent="0.25">
      <c r="A120">
        <v>2026</v>
      </c>
      <c r="B120">
        <v>11</v>
      </c>
      <c r="C120" s="2"/>
      <c r="D120" s="2">
        <v>1.1371327978190999</v>
      </c>
      <c r="E120" s="2">
        <v>0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>
        <v>0</v>
      </c>
      <c r="S120">
        <v>1</v>
      </c>
    </row>
    <row r="121" spans="1:19" x14ac:dyDescent="0.25">
      <c r="A121">
        <v>2026</v>
      </c>
      <c r="B121">
        <v>12</v>
      </c>
      <c r="C121" s="2"/>
      <c r="D121" s="2">
        <v>1.13773171368615</v>
      </c>
      <c r="E121" s="2">
        <v>0</v>
      </c>
      <c r="F121" s="2">
        <v>1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>
        <v>0</v>
      </c>
      <c r="S121">
        <v>1</v>
      </c>
    </row>
    <row r="122" spans="1:19" x14ac:dyDescent="0.25">
      <c r="A122">
        <v>2027</v>
      </c>
      <c r="B122">
        <v>1</v>
      </c>
      <c r="C122" s="2"/>
      <c r="D122" s="2">
        <v>1.13832698053978</v>
      </c>
      <c r="E122" s="2">
        <v>0</v>
      </c>
      <c r="F122" s="2">
        <v>1</v>
      </c>
      <c r="G122" s="2">
        <v>1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>
        <v>0</v>
      </c>
      <c r="S122">
        <v>1</v>
      </c>
    </row>
    <row r="123" spans="1:19" x14ac:dyDescent="0.25">
      <c r="A123">
        <v>2027</v>
      </c>
      <c r="B123">
        <v>2</v>
      </c>
      <c r="C123" s="2"/>
      <c r="D123" s="2">
        <v>1.1389186247451699</v>
      </c>
      <c r="E123" s="2">
        <v>0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>
        <v>0</v>
      </c>
      <c r="S123">
        <v>1</v>
      </c>
    </row>
    <row r="124" spans="1:19" x14ac:dyDescent="0.25">
      <c r="A124">
        <v>2027</v>
      </c>
      <c r="B124">
        <v>3</v>
      </c>
      <c r="C124" s="2"/>
      <c r="D124" s="2">
        <v>1.1396021768245099</v>
      </c>
      <c r="E124" s="2">
        <v>0</v>
      </c>
      <c r="F124" s="2">
        <v>1</v>
      </c>
      <c r="G124" s="2">
        <v>0</v>
      </c>
      <c r="H124" s="2">
        <v>1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>
        <v>0</v>
      </c>
      <c r="S124">
        <v>1</v>
      </c>
    </row>
    <row r="125" spans="1:19" x14ac:dyDescent="0.25">
      <c r="A125">
        <v>2027</v>
      </c>
      <c r="B125">
        <v>4</v>
      </c>
      <c r="C125" s="2"/>
      <c r="D125" s="2">
        <v>1.1402832832204599</v>
      </c>
      <c r="E125" s="2">
        <v>0</v>
      </c>
      <c r="F125" s="2">
        <v>1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>
        <v>0</v>
      </c>
      <c r="S125">
        <v>1</v>
      </c>
    </row>
    <row r="126" spans="1:19" x14ac:dyDescent="0.25">
      <c r="A126">
        <v>2027</v>
      </c>
      <c r="B126">
        <v>5</v>
      </c>
      <c r="C126" s="2"/>
      <c r="D126" s="2">
        <v>1.1409619567534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>
        <v>0</v>
      </c>
      <c r="S126">
        <v>1</v>
      </c>
    </row>
    <row r="127" spans="1:19" x14ac:dyDescent="0.25">
      <c r="A127">
        <v>2027</v>
      </c>
      <c r="B127">
        <v>6</v>
      </c>
      <c r="C127" s="2"/>
      <c r="D127" s="2">
        <v>1.1418225454128901</v>
      </c>
      <c r="E127" s="2">
        <v>0</v>
      </c>
      <c r="F127" s="2">
        <v>1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>
        <v>0</v>
      </c>
      <c r="S127">
        <v>1</v>
      </c>
    </row>
    <row r="128" spans="1:19" x14ac:dyDescent="0.25">
      <c r="A128">
        <v>2027</v>
      </c>
      <c r="B128">
        <v>7</v>
      </c>
      <c r="C128" s="2"/>
      <c r="D128" s="2">
        <v>1.14268121220762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>
        <v>0</v>
      </c>
      <c r="S128">
        <v>1</v>
      </c>
    </row>
    <row r="129" spans="1:19" x14ac:dyDescent="0.25">
      <c r="A129">
        <v>2027</v>
      </c>
      <c r="B129">
        <v>8</v>
      </c>
      <c r="C129" s="2"/>
      <c r="D129" s="2">
        <v>1.1435379665791101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>
        <v>0</v>
      </c>
      <c r="S129">
        <v>1</v>
      </c>
    </row>
    <row r="130" spans="1:19" x14ac:dyDescent="0.25">
      <c r="A130">
        <v>2027</v>
      </c>
      <c r="B130">
        <v>9</v>
      </c>
      <c r="C130" s="2"/>
      <c r="D130" s="2">
        <v>1.1444248162194099</v>
      </c>
      <c r="E130" s="2">
        <v>0</v>
      </c>
      <c r="F130" s="2">
        <v>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1</v>
      </c>
      <c r="O130" s="2">
        <v>0</v>
      </c>
      <c r="P130" s="2">
        <v>0</v>
      </c>
      <c r="Q130" s="2">
        <v>0</v>
      </c>
      <c r="R130">
        <v>0</v>
      </c>
      <c r="S130">
        <v>1</v>
      </c>
    </row>
    <row r="131" spans="1:19" x14ac:dyDescent="0.25">
      <c r="A131">
        <v>2027</v>
      </c>
      <c r="B131">
        <v>10</v>
      </c>
      <c r="C131" s="2"/>
      <c r="D131" s="2">
        <v>1.1453097333144699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>
        <v>0</v>
      </c>
      <c r="S131">
        <v>1</v>
      </c>
    </row>
    <row r="132" spans="1:19" x14ac:dyDescent="0.25">
      <c r="A132">
        <v>2027</v>
      </c>
      <c r="B132">
        <v>11</v>
      </c>
      <c r="C132" s="2"/>
      <c r="D132" s="2">
        <v>1.1461927269474499</v>
      </c>
      <c r="E132" s="2">
        <v>0</v>
      </c>
      <c r="F132" s="2">
        <v>1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>
        <v>0</v>
      </c>
      <c r="S132">
        <v>1</v>
      </c>
    </row>
    <row r="133" spans="1:19" x14ac:dyDescent="0.25">
      <c r="A133">
        <v>2027</v>
      </c>
      <c r="B133">
        <v>12</v>
      </c>
      <c r="C133" s="2"/>
      <c r="D133" s="2">
        <v>1.1477475202879299</v>
      </c>
      <c r="E133" s="2">
        <v>0</v>
      </c>
      <c r="F133" s="2">
        <v>1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>
        <v>0</v>
      </c>
      <c r="S133">
        <v>1</v>
      </c>
    </row>
    <row r="134" spans="1:19" x14ac:dyDescent="0.25">
      <c r="A134">
        <v>2028</v>
      </c>
      <c r="B134">
        <v>1</v>
      </c>
      <c r="C134" s="2"/>
      <c r="D134" s="2">
        <v>1.1493013233307701</v>
      </c>
      <c r="E134" s="2">
        <v>0</v>
      </c>
      <c r="F134" s="2">
        <v>1</v>
      </c>
      <c r="G134" s="2">
        <v>1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>
        <v>0</v>
      </c>
      <c r="S134">
        <v>1</v>
      </c>
    </row>
    <row r="135" spans="1:19" x14ac:dyDescent="0.25">
      <c r="A135">
        <v>2028</v>
      </c>
      <c r="B135">
        <v>2</v>
      </c>
      <c r="C135" s="2"/>
      <c r="D135" s="2">
        <v>1.1508541419979601</v>
      </c>
      <c r="E135" s="2">
        <v>0</v>
      </c>
      <c r="F135" s="2">
        <v>1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>
        <v>0</v>
      </c>
      <c r="S135">
        <v>1</v>
      </c>
    </row>
    <row r="136" spans="1:19" x14ac:dyDescent="0.25">
      <c r="A136">
        <v>2028</v>
      </c>
      <c r="B136">
        <v>3</v>
      </c>
      <c r="C136" s="2"/>
      <c r="D136" s="2">
        <v>1.15200904110845</v>
      </c>
      <c r="E136" s="2">
        <v>0</v>
      </c>
      <c r="F136" s="2">
        <v>1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>
        <v>0</v>
      </c>
      <c r="S136">
        <v>1</v>
      </c>
    </row>
    <row r="137" spans="1:19" x14ac:dyDescent="0.25">
      <c r="A137">
        <v>2028</v>
      </c>
      <c r="B137">
        <v>4</v>
      </c>
      <c r="C137" s="2"/>
      <c r="D137" s="2">
        <v>1.1531625091228901</v>
      </c>
      <c r="E137" s="2">
        <v>0</v>
      </c>
      <c r="F137" s="2">
        <v>1</v>
      </c>
      <c r="G137" s="2">
        <v>0</v>
      </c>
      <c r="H137" s="2">
        <v>0</v>
      </c>
      <c r="I137" s="2">
        <v>1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>
        <v>0</v>
      </c>
      <c r="S137">
        <v>1</v>
      </c>
    </row>
    <row r="138" spans="1:19" x14ac:dyDescent="0.25">
      <c r="A138">
        <v>2028</v>
      </c>
      <c r="B138">
        <v>5</v>
      </c>
      <c r="C138" s="2"/>
      <c r="D138" s="2">
        <v>1.15431455270837</v>
      </c>
      <c r="E138" s="2">
        <v>0</v>
      </c>
      <c r="F138" s="2">
        <v>1</v>
      </c>
      <c r="G138" s="2">
        <v>0</v>
      </c>
      <c r="H138" s="2">
        <v>0</v>
      </c>
      <c r="I138" s="2">
        <v>0</v>
      </c>
      <c r="J138" s="2">
        <v>1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>
        <v>0</v>
      </c>
      <c r="S138">
        <v>1</v>
      </c>
    </row>
    <row r="139" spans="1:19" x14ac:dyDescent="0.25">
      <c r="A139">
        <v>2028</v>
      </c>
      <c r="B139">
        <v>6</v>
      </c>
      <c r="C139" s="2"/>
      <c r="D139" s="2">
        <v>1.15539230638251</v>
      </c>
      <c r="E139" s="2">
        <v>0</v>
      </c>
      <c r="F139" s="2">
        <v>1</v>
      </c>
      <c r="G139" s="2">
        <v>0</v>
      </c>
      <c r="H139" s="2">
        <v>0</v>
      </c>
      <c r="I139" s="2">
        <v>0</v>
      </c>
      <c r="J139" s="2">
        <v>0</v>
      </c>
      <c r="K139" s="2">
        <v>1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>
        <v>0</v>
      </c>
      <c r="S139">
        <v>1</v>
      </c>
    </row>
    <row r="140" spans="1:19" x14ac:dyDescent="0.25">
      <c r="A140">
        <v>2028</v>
      </c>
      <c r="B140">
        <v>7</v>
      </c>
      <c r="C140" s="2"/>
      <c r="D140" s="2">
        <v>1.1564686452006301</v>
      </c>
      <c r="E140" s="2">
        <v>0</v>
      </c>
      <c r="F140" s="2">
        <v>1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>
        <v>0</v>
      </c>
      <c r="S140">
        <v>1</v>
      </c>
    </row>
    <row r="141" spans="1:19" x14ac:dyDescent="0.25">
      <c r="A141">
        <v>2028</v>
      </c>
      <c r="B141">
        <v>8</v>
      </c>
      <c r="C141" s="2"/>
      <c r="D141" s="2">
        <v>1.1575435755024399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>
        <v>0</v>
      </c>
      <c r="S141">
        <v>1</v>
      </c>
    </row>
    <row r="142" spans="1:19" x14ac:dyDescent="0.25">
      <c r="A142">
        <v>2028</v>
      </c>
      <c r="B142">
        <v>9</v>
      </c>
      <c r="C142" s="2"/>
      <c r="D142" s="2">
        <v>1.15857991073184</v>
      </c>
      <c r="E142" s="2">
        <v>0</v>
      </c>
      <c r="F142" s="2">
        <v>1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>
        <v>0</v>
      </c>
      <c r="S142">
        <v>1</v>
      </c>
    </row>
    <row r="143" spans="1:19" x14ac:dyDescent="0.25">
      <c r="A143">
        <v>2028</v>
      </c>
      <c r="B143">
        <v>10</v>
      </c>
      <c r="C143" s="2"/>
      <c r="D143" s="2">
        <v>1.15961483219323</v>
      </c>
      <c r="E143" s="2">
        <v>0</v>
      </c>
      <c r="F143" s="2">
        <v>1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0</v>
      </c>
      <c r="Q143" s="2">
        <v>0</v>
      </c>
      <c r="R143">
        <v>0</v>
      </c>
      <c r="S143">
        <v>1</v>
      </c>
    </row>
    <row r="144" spans="1:19" x14ac:dyDescent="0.25">
      <c r="A144">
        <v>2028</v>
      </c>
      <c r="B144">
        <v>11</v>
      </c>
      <c r="C144" s="2"/>
      <c r="D144" s="2">
        <v>1.16064834585257</v>
      </c>
      <c r="E144" s="2">
        <v>0</v>
      </c>
      <c r="F144" s="2">
        <v>1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>
        <v>0</v>
      </c>
      <c r="S144">
        <v>1</v>
      </c>
    </row>
    <row r="145" spans="1:19" x14ac:dyDescent="0.25">
      <c r="A145">
        <v>2028</v>
      </c>
      <c r="B145">
        <v>12</v>
      </c>
      <c r="C145" s="2"/>
      <c r="D145" s="2">
        <v>1.16153012288042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>
        <v>0</v>
      </c>
      <c r="S145">
        <v>1</v>
      </c>
    </row>
    <row r="146" spans="1:19" x14ac:dyDescent="0.25">
      <c r="A146">
        <v>2029</v>
      </c>
      <c r="B146">
        <v>1</v>
      </c>
      <c r="C146" s="2"/>
      <c r="D146" s="2">
        <v>1.16241046198691</v>
      </c>
      <c r="E146" s="2">
        <v>0</v>
      </c>
      <c r="F146" s="2">
        <v>1</v>
      </c>
      <c r="G146" s="2">
        <v>1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>
        <v>0</v>
      </c>
      <c r="S146">
        <v>1</v>
      </c>
    </row>
    <row r="147" spans="1:19" x14ac:dyDescent="0.25">
      <c r="A147">
        <v>2029</v>
      </c>
      <c r="B147">
        <v>2</v>
      </c>
      <c r="C147" s="2"/>
      <c r="D147" s="2">
        <v>1.1632893679476399</v>
      </c>
      <c r="E147" s="2">
        <v>0</v>
      </c>
      <c r="F147" s="2">
        <v>1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>
        <v>0</v>
      </c>
      <c r="S147">
        <v>1</v>
      </c>
    </row>
    <row r="148" spans="1:19" x14ac:dyDescent="0.25">
      <c r="A148">
        <v>2029</v>
      </c>
      <c r="B148">
        <v>3</v>
      </c>
      <c r="C148" s="2"/>
      <c r="D148" s="2">
        <v>1.16429790714768</v>
      </c>
      <c r="E148" s="2">
        <v>0</v>
      </c>
      <c r="F148" s="2">
        <v>1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>
        <v>0</v>
      </c>
      <c r="S148">
        <v>1</v>
      </c>
    </row>
    <row r="149" spans="1:19" x14ac:dyDescent="0.25">
      <c r="A149">
        <v>2029</v>
      </c>
      <c r="B149">
        <v>4</v>
      </c>
      <c r="C149" s="2"/>
      <c r="D149" s="2">
        <v>1.16530503636359</v>
      </c>
      <c r="E149" s="2">
        <v>0</v>
      </c>
      <c r="F149" s="2">
        <v>1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>
        <v>0</v>
      </c>
      <c r="S149">
        <v>1</v>
      </c>
    </row>
    <row r="150" spans="1:19" x14ac:dyDescent="0.25">
      <c r="A150">
        <v>2029</v>
      </c>
      <c r="B150">
        <v>5</v>
      </c>
      <c r="C150" s="2"/>
      <c r="D150" s="2">
        <v>1.16631076122398</v>
      </c>
      <c r="E150" s="2">
        <v>0</v>
      </c>
      <c r="F150" s="2">
        <v>1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>
        <v>0</v>
      </c>
      <c r="S150">
        <v>1</v>
      </c>
    </row>
    <row r="151" spans="1:19" x14ac:dyDescent="0.25">
      <c r="A151">
        <v>2029</v>
      </c>
      <c r="B151">
        <v>6</v>
      </c>
      <c r="C151" s="2"/>
      <c r="D151" s="2">
        <v>1.1673212693538499</v>
      </c>
      <c r="E151" s="2">
        <v>0</v>
      </c>
      <c r="F151" s="2">
        <v>1</v>
      </c>
      <c r="G151" s="2">
        <v>0</v>
      </c>
      <c r="H151" s="2">
        <v>0</v>
      </c>
      <c r="I151" s="2">
        <v>0</v>
      </c>
      <c r="J151" s="2">
        <v>0</v>
      </c>
      <c r="K151" s="2">
        <v>1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>
        <v>0</v>
      </c>
      <c r="S151">
        <v>1</v>
      </c>
    </row>
    <row r="152" spans="1:19" x14ac:dyDescent="0.25">
      <c r="A152">
        <v>2029</v>
      </c>
      <c r="B152">
        <v>7</v>
      </c>
      <c r="C152" s="2"/>
      <c r="D152" s="2">
        <v>1.1683303748376199</v>
      </c>
      <c r="E152" s="2">
        <v>0</v>
      </c>
      <c r="F152" s="2">
        <v>1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>
        <v>0</v>
      </c>
      <c r="S152">
        <v>1</v>
      </c>
    </row>
    <row r="153" spans="1:19" x14ac:dyDescent="0.25">
      <c r="A153">
        <v>2029</v>
      </c>
      <c r="B153">
        <v>8</v>
      </c>
      <c r="C153" s="2"/>
      <c r="D153" s="2">
        <v>1.1693380833289999</v>
      </c>
      <c r="E153" s="2">
        <v>0</v>
      </c>
      <c r="F153" s="2">
        <v>1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>
        <v>0</v>
      </c>
      <c r="S153">
        <v>1</v>
      </c>
    </row>
    <row r="154" spans="1:19" x14ac:dyDescent="0.25">
      <c r="A154">
        <v>2029</v>
      </c>
      <c r="B154">
        <v>9</v>
      </c>
      <c r="C154" s="2"/>
      <c r="D154" s="2">
        <v>1.17035063866996</v>
      </c>
      <c r="E154" s="2">
        <v>0</v>
      </c>
      <c r="F154" s="2">
        <v>1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>
        <v>0</v>
      </c>
      <c r="S154">
        <v>1</v>
      </c>
    </row>
    <row r="155" spans="1:19" x14ac:dyDescent="0.25">
      <c r="A155">
        <v>2029</v>
      </c>
      <c r="B155">
        <v>10</v>
      </c>
      <c r="C155" s="2"/>
      <c r="D155" s="2">
        <v>1.1713617987565901</v>
      </c>
      <c r="E155" s="2">
        <v>0</v>
      </c>
      <c r="F155" s="2">
        <v>1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>
        <v>0</v>
      </c>
      <c r="S155">
        <v>1</v>
      </c>
    </row>
    <row r="156" spans="1:19" x14ac:dyDescent="0.25">
      <c r="A156">
        <v>2029</v>
      </c>
      <c r="B156">
        <v>11</v>
      </c>
      <c r="C156" s="2"/>
      <c r="D156" s="2">
        <v>1.17237156926673</v>
      </c>
      <c r="E156" s="2">
        <v>0</v>
      </c>
      <c r="F156" s="2">
        <v>1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1</v>
      </c>
      <c r="Q156" s="2">
        <v>0</v>
      </c>
      <c r="R156">
        <v>0</v>
      </c>
      <c r="S156">
        <v>1</v>
      </c>
    </row>
    <row r="157" spans="1:19" x14ac:dyDescent="0.25">
      <c r="A157">
        <v>2029</v>
      </c>
      <c r="B157">
        <v>12</v>
      </c>
      <c r="C157" s="2"/>
      <c r="D157" s="2">
        <v>1.1733858481224999</v>
      </c>
      <c r="E157" s="2">
        <v>0</v>
      </c>
      <c r="F157" s="2">
        <v>1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>
        <v>0</v>
      </c>
      <c r="S157">
        <v>1</v>
      </c>
    </row>
    <row r="158" spans="1:19" x14ac:dyDescent="0.25">
      <c r="A158">
        <v>2030</v>
      </c>
      <c r="B158">
        <v>1</v>
      </c>
      <c r="C158" s="2"/>
      <c r="D158" s="2">
        <v>1.17439873870685</v>
      </c>
      <c r="E158" s="2">
        <v>0</v>
      </c>
      <c r="F158" s="2">
        <v>1</v>
      </c>
      <c r="G158" s="2">
        <v>1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>
        <v>0</v>
      </c>
      <c r="S158">
        <v>1</v>
      </c>
    </row>
    <row r="159" spans="1:19" x14ac:dyDescent="0.25">
      <c r="A159">
        <v>2030</v>
      </c>
      <c r="B159">
        <v>2</v>
      </c>
      <c r="C159" s="2"/>
      <c r="D159" s="2">
        <v>1.1754102467207299</v>
      </c>
      <c r="E159" s="2">
        <v>0</v>
      </c>
      <c r="F159" s="2">
        <v>1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>
        <v>0</v>
      </c>
      <c r="S159">
        <v>1</v>
      </c>
    </row>
    <row r="160" spans="1:19" x14ac:dyDescent="0.25">
      <c r="A160">
        <v>2030</v>
      </c>
      <c r="B160">
        <v>3</v>
      </c>
      <c r="C160" s="2"/>
      <c r="D160" s="2">
        <v>1.17642634342352</v>
      </c>
      <c r="E160" s="2">
        <v>0</v>
      </c>
      <c r="F160" s="2">
        <v>1</v>
      </c>
      <c r="G160" s="2">
        <v>0</v>
      </c>
      <c r="H160" s="2">
        <v>1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>
        <v>0</v>
      </c>
      <c r="S160">
        <v>1</v>
      </c>
    </row>
    <row r="161" spans="1:19" x14ac:dyDescent="0.25">
      <c r="A161">
        <v>2030</v>
      </c>
      <c r="B161">
        <v>4</v>
      </c>
      <c r="C161" s="2"/>
      <c r="D161" s="2">
        <v>1.1774410588190001</v>
      </c>
      <c r="E161" s="2">
        <v>0</v>
      </c>
      <c r="F161" s="2">
        <v>1</v>
      </c>
      <c r="G161" s="2">
        <v>0</v>
      </c>
      <c r="H161" s="2">
        <v>0</v>
      </c>
      <c r="I161" s="2">
        <v>1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>
        <v>0</v>
      </c>
      <c r="S161">
        <v>1</v>
      </c>
    </row>
    <row r="162" spans="1:19" x14ac:dyDescent="0.25">
      <c r="A162">
        <v>2030</v>
      </c>
      <c r="B162">
        <v>5</v>
      </c>
      <c r="C162" s="2"/>
      <c r="D162" s="2">
        <v>1.1784543986298199</v>
      </c>
      <c r="E162" s="2">
        <v>0</v>
      </c>
      <c r="F162" s="2">
        <v>1</v>
      </c>
      <c r="G162" s="2">
        <v>0</v>
      </c>
      <c r="H162" s="2">
        <v>0</v>
      </c>
      <c r="I162" s="2">
        <v>0</v>
      </c>
      <c r="J162" s="2">
        <v>1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>
        <v>0</v>
      </c>
      <c r="S162">
        <v>1</v>
      </c>
    </row>
    <row r="163" spans="1:19" x14ac:dyDescent="0.25">
      <c r="A163">
        <v>2030</v>
      </c>
      <c r="B163">
        <v>6</v>
      </c>
      <c r="C163" s="2"/>
      <c r="D163" s="2">
        <v>1.1794719536529901</v>
      </c>
      <c r="E163" s="2">
        <v>0</v>
      </c>
      <c r="F163" s="2">
        <v>1</v>
      </c>
      <c r="G163" s="2">
        <v>0</v>
      </c>
      <c r="H163" s="2">
        <v>0</v>
      </c>
      <c r="I163" s="2">
        <v>0</v>
      </c>
      <c r="J163" s="2">
        <v>0</v>
      </c>
      <c r="K163" s="2">
        <v>1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>
        <v>0</v>
      </c>
      <c r="S163">
        <v>1</v>
      </c>
    </row>
    <row r="164" spans="1:19" x14ac:dyDescent="0.25">
      <c r="A164">
        <v>2030</v>
      </c>
      <c r="B164">
        <v>7</v>
      </c>
      <c r="C164" s="2"/>
      <c r="D164" s="2">
        <v>1.1804881339311999</v>
      </c>
      <c r="E164" s="2">
        <v>0</v>
      </c>
      <c r="F164" s="2">
        <v>1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1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>
        <v>0</v>
      </c>
      <c r="S164">
        <v>1</v>
      </c>
    </row>
    <row r="165" spans="1:19" x14ac:dyDescent="0.25">
      <c r="A165">
        <v>2030</v>
      </c>
      <c r="B165">
        <v>8</v>
      </c>
      <c r="C165" s="2"/>
      <c r="D165" s="2">
        <v>1.18150294520793</v>
      </c>
      <c r="E165" s="2">
        <v>0</v>
      </c>
      <c r="F165" s="2">
        <v>1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0</v>
      </c>
      <c r="R165">
        <v>0</v>
      </c>
      <c r="S165">
        <v>1</v>
      </c>
    </row>
    <row r="166" spans="1:19" x14ac:dyDescent="0.25">
      <c r="A166">
        <v>2030</v>
      </c>
      <c r="B166">
        <v>9</v>
      </c>
      <c r="C166" s="2"/>
      <c r="D166" s="2">
        <v>1.18252209852726</v>
      </c>
      <c r="E166" s="2">
        <v>0</v>
      </c>
      <c r="F166" s="2">
        <v>1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1</v>
      </c>
      <c r="O166" s="2">
        <v>0</v>
      </c>
      <c r="P166" s="2">
        <v>0</v>
      </c>
      <c r="Q166" s="2">
        <v>0</v>
      </c>
      <c r="R166">
        <v>0</v>
      </c>
      <c r="S166">
        <v>1</v>
      </c>
    </row>
    <row r="167" spans="1:19" x14ac:dyDescent="0.25">
      <c r="A167">
        <v>2030</v>
      </c>
      <c r="B167">
        <v>10</v>
      </c>
      <c r="C167" s="2"/>
      <c r="D167" s="2">
        <v>1.1835398835903601</v>
      </c>
      <c r="E167" s="2">
        <v>0</v>
      </c>
      <c r="F167" s="2">
        <v>1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1</v>
      </c>
      <c r="P167" s="2">
        <v>0</v>
      </c>
      <c r="Q167" s="2">
        <v>0</v>
      </c>
      <c r="R167">
        <v>0</v>
      </c>
      <c r="S167">
        <v>1</v>
      </c>
    </row>
    <row r="168" spans="1:19" x14ac:dyDescent="0.25">
      <c r="A168">
        <v>2030</v>
      </c>
      <c r="B168">
        <v>11</v>
      </c>
      <c r="C168" s="2"/>
      <c r="D168" s="2">
        <v>1.18455630616045</v>
      </c>
      <c r="E168" s="2">
        <v>0</v>
      </c>
      <c r="F168" s="2">
        <v>1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1</v>
      </c>
      <c r="Q168" s="2">
        <v>0</v>
      </c>
      <c r="R168">
        <v>0</v>
      </c>
      <c r="S168">
        <v>1</v>
      </c>
    </row>
    <row r="169" spans="1:19" x14ac:dyDescent="0.25">
      <c r="A169">
        <v>2030</v>
      </c>
      <c r="B169">
        <v>12</v>
      </c>
      <c r="C169" s="2"/>
      <c r="D169" s="2">
        <v>1.1855811266579099</v>
      </c>
      <c r="E169" s="2">
        <v>0</v>
      </c>
      <c r="F169" s="2">
        <v>1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>
        <v>0</v>
      </c>
      <c r="S169">
        <v>1</v>
      </c>
    </row>
    <row r="170" spans="1:19" x14ac:dyDescent="0.25">
      <c r="A170">
        <v>2031</v>
      </c>
      <c r="B170">
        <v>1</v>
      </c>
      <c r="C170" s="2"/>
      <c r="D170" s="2">
        <v>1.18660454445529</v>
      </c>
      <c r="E170" s="2">
        <v>0</v>
      </c>
      <c r="F170" s="2">
        <v>1</v>
      </c>
      <c r="G170" s="2">
        <v>1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>
        <v>0</v>
      </c>
      <c r="S170">
        <v>1</v>
      </c>
    </row>
    <row r="171" spans="1:19" x14ac:dyDescent="0.25">
      <c r="A171">
        <v>2031</v>
      </c>
      <c r="B171">
        <v>2</v>
      </c>
      <c r="C171" s="2"/>
      <c r="D171" s="2">
        <v>1.18762656531283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>
        <v>0</v>
      </c>
      <c r="S171">
        <v>1</v>
      </c>
    </row>
    <row r="172" spans="1:19" x14ac:dyDescent="0.25">
      <c r="A172">
        <v>2031</v>
      </c>
      <c r="B172">
        <v>3</v>
      </c>
      <c r="C172" s="2"/>
      <c r="D172" s="2">
        <v>1.1886532225506199</v>
      </c>
      <c r="E172" s="2">
        <v>0</v>
      </c>
      <c r="F172" s="2">
        <v>1</v>
      </c>
      <c r="G172" s="2">
        <v>0</v>
      </c>
      <c r="H172" s="2">
        <v>1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>
        <v>0</v>
      </c>
      <c r="S172">
        <v>1</v>
      </c>
    </row>
    <row r="173" spans="1:19" x14ac:dyDescent="0.25">
      <c r="A173">
        <v>2031</v>
      </c>
      <c r="B173">
        <v>4</v>
      </c>
      <c r="C173" s="2"/>
      <c r="D173" s="2">
        <v>1.18967848412483</v>
      </c>
      <c r="E173" s="2">
        <v>0</v>
      </c>
      <c r="F173" s="2">
        <v>1</v>
      </c>
      <c r="G173" s="2">
        <v>0</v>
      </c>
      <c r="H173" s="2">
        <v>0</v>
      </c>
      <c r="I173" s="2">
        <v>1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>
        <v>0</v>
      </c>
      <c r="S173">
        <v>1</v>
      </c>
    </row>
    <row r="174" spans="1:19" x14ac:dyDescent="0.25">
      <c r="A174">
        <v>2031</v>
      </c>
      <c r="B174">
        <v>5</v>
      </c>
      <c r="C174" s="2"/>
      <c r="D174" s="2">
        <v>1.19070235581761</v>
      </c>
      <c r="E174" s="2">
        <v>0</v>
      </c>
      <c r="F174" s="2">
        <v>1</v>
      </c>
      <c r="G174" s="2">
        <v>0</v>
      </c>
      <c r="H174" s="2">
        <v>0</v>
      </c>
      <c r="I174" s="2">
        <v>0</v>
      </c>
      <c r="J174" s="2">
        <v>1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>
        <v>0</v>
      </c>
      <c r="S174">
        <v>1</v>
      </c>
    </row>
    <row r="175" spans="1:19" x14ac:dyDescent="0.25">
      <c r="A175">
        <v>2031</v>
      </c>
      <c r="B175">
        <v>6</v>
      </c>
      <c r="C175" s="2"/>
      <c r="D175" s="2">
        <v>1.1917304865324401</v>
      </c>
      <c r="E175" s="2">
        <v>0</v>
      </c>
      <c r="F175" s="2">
        <v>1</v>
      </c>
      <c r="G175" s="2">
        <v>0</v>
      </c>
      <c r="H175" s="2">
        <v>0</v>
      </c>
      <c r="I175" s="2">
        <v>0</v>
      </c>
      <c r="J175" s="2">
        <v>0</v>
      </c>
      <c r="K175" s="2">
        <v>1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>
        <v>0</v>
      </c>
      <c r="S175">
        <v>1</v>
      </c>
    </row>
    <row r="176" spans="1:19" x14ac:dyDescent="0.25">
      <c r="A176">
        <v>2031</v>
      </c>
      <c r="B176">
        <v>7</v>
      </c>
      <c r="C176" s="2"/>
      <c r="D176" s="2">
        <v>1.19275722821427</v>
      </c>
      <c r="E176" s="2">
        <v>0</v>
      </c>
      <c r="F176" s="2">
        <v>1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1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>
        <v>0</v>
      </c>
      <c r="S176">
        <v>1</v>
      </c>
    </row>
    <row r="177" spans="1:19" x14ac:dyDescent="0.25">
      <c r="A177">
        <v>2031</v>
      </c>
      <c r="B177">
        <v>8</v>
      </c>
      <c r="C177" s="2"/>
      <c r="D177" s="2">
        <v>1.1937825866662499</v>
      </c>
      <c r="E177" s="2">
        <v>0</v>
      </c>
      <c r="F177" s="2">
        <v>1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1</v>
      </c>
      <c r="N177" s="2">
        <v>0</v>
      </c>
      <c r="O177" s="2">
        <v>0</v>
      </c>
      <c r="P177" s="2">
        <v>0</v>
      </c>
      <c r="Q177" s="2">
        <v>0</v>
      </c>
      <c r="R177">
        <v>0</v>
      </c>
      <c r="S177">
        <v>1</v>
      </c>
    </row>
    <row r="178" spans="1:19" x14ac:dyDescent="0.25">
      <c r="A178">
        <v>2031</v>
      </c>
      <c r="B178">
        <v>9</v>
      </c>
      <c r="C178" s="2"/>
      <c r="D178" s="2">
        <v>1.1948123322887201</v>
      </c>
      <c r="E178" s="2">
        <v>0</v>
      </c>
      <c r="F178" s="2">
        <v>1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1</v>
      </c>
      <c r="O178" s="2">
        <v>0</v>
      </c>
      <c r="P178" s="2">
        <v>0</v>
      </c>
      <c r="Q178" s="2">
        <v>0</v>
      </c>
      <c r="R178">
        <v>0</v>
      </c>
      <c r="S178">
        <v>1</v>
      </c>
    </row>
    <row r="179" spans="1:19" x14ac:dyDescent="0.25">
      <c r="A179">
        <v>2031</v>
      </c>
      <c r="B179">
        <v>10</v>
      </c>
      <c r="C179" s="2"/>
      <c r="D179" s="2">
        <v>1.1958406954343399</v>
      </c>
      <c r="E179" s="2">
        <v>0</v>
      </c>
      <c r="F179" s="2">
        <v>1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1</v>
      </c>
      <c r="P179" s="2">
        <v>0</v>
      </c>
      <c r="Q179" s="2">
        <v>0</v>
      </c>
      <c r="R179">
        <v>0</v>
      </c>
      <c r="S179">
        <v>1</v>
      </c>
    </row>
    <row r="180" spans="1:19" x14ac:dyDescent="0.25">
      <c r="A180">
        <v>2031</v>
      </c>
      <c r="B180">
        <v>11</v>
      </c>
      <c r="C180" s="2"/>
      <c r="D180" s="2">
        <v>1.19686768192624</v>
      </c>
      <c r="E180" s="2">
        <v>0</v>
      </c>
      <c r="F180" s="2">
        <v>1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1</v>
      </c>
      <c r="Q180" s="2">
        <v>0</v>
      </c>
      <c r="R180">
        <v>0</v>
      </c>
      <c r="S180">
        <v>1</v>
      </c>
    </row>
    <row r="181" spans="1:19" x14ac:dyDescent="0.25">
      <c r="A181">
        <v>2031</v>
      </c>
      <c r="B181">
        <v>12</v>
      </c>
      <c r="C181" s="2"/>
      <c r="D181" s="2">
        <v>1.19790315362716</v>
      </c>
      <c r="E181" s="2">
        <v>0</v>
      </c>
      <c r="F181" s="2">
        <v>1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>
        <v>0</v>
      </c>
      <c r="S181">
        <v>1</v>
      </c>
    </row>
    <row r="182" spans="1:19" x14ac:dyDescent="0.25">
      <c r="A182">
        <v>2032</v>
      </c>
      <c r="B182">
        <v>1</v>
      </c>
      <c r="C182" s="2"/>
      <c r="D182" s="2">
        <v>1.1989372080494201</v>
      </c>
      <c r="E182" s="2">
        <v>0</v>
      </c>
      <c r="F182" s="2">
        <v>1</v>
      </c>
      <c r="G182" s="2">
        <v>1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>
        <v>0</v>
      </c>
      <c r="S182">
        <v>1</v>
      </c>
    </row>
    <row r="183" spans="1:19" x14ac:dyDescent="0.25">
      <c r="A183">
        <v>2032</v>
      </c>
      <c r="B183">
        <v>2</v>
      </c>
      <c r="C183" s="2"/>
      <c r="D183" s="2">
        <v>1.19996985101311</v>
      </c>
      <c r="E183" s="2">
        <v>0</v>
      </c>
      <c r="F183" s="2">
        <v>1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>
        <v>0</v>
      </c>
      <c r="S183">
        <v>1</v>
      </c>
    </row>
    <row r="184" spans="1:19" x14ac:dyDescent="0.25">
      <c r="A184">
        <v>2032</v>
      </c>
      <c r="B184">
        <v>3</v>
      </c>
      <c r="C184" s="2"/>
      <c r="D184" s="2">
        <v>1.2010071785440399</v>
      </c>
      <c r="E184" s="2">
        <v>0</v>
      </c>
      <c r="F184" s="2">
        <v>1</v>
      </c>
      <c r="G184" s="2">
        <v>0</v>
      </c>
      <c r="H184" s="2">
        <v>1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>
        <v>0</v>
      </c>
      <c r="S184">
        <v>1</v>
      </c>
    </row>
    <row r="185" spans="1:19" x14ac:dyDescent="0.25">
      <c r="A185">
        <v>2032</v>
      </c>
      <c r="B185">
        <v>4</v>
      </c>
      <c r="C185" s="2"/>
      <c r="D185" s="2">
        <v>1.2020430959059401</v>
      </c>
      <c r="E185" s="2">
        <v>0</v>
      </c>
      <c r="F185" s="2">
        <v>1</v>
      </c>
      <c r="G185" s="2">
        <v>0</v>
      </c>
      <c r="H185" s="2">
        <v>0</v>
      </c>
      <c r="I185" s="2">
        <v>1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>
        <v>0</v>
      </c>
      <c r="S185">
        <v>1</v>
      </c>
    </row>
    <row r="186" spans="1:19" x14ac:dyDescent="0.25">
      <c r="A186">
        <v>2032</v>
      </c>
      <c r="B186">
        <v>5</v>
      </c>
      <c r="C186" s="2"/>
      <c r="D186" s="2">
        <v>1.20307760894103</v>
      </c>
      <c r="E186" s="2">
        <v>0</v>
      </c>
      <c r="F186" s="2">
        <v>1</v>
      </c>
      <c r="G186" s="2">
        <v>0</v>
      </c>
      <c r="H186" s="2">
        <v>0</v>
      </c>
      <c r="I186" s="2">
        <v>0</v>
      </c>
      <c r="J186" s="2">
        <v>1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>
        <v>0</v>
      </c>
      <c r="S186">
        <v>1</v>
      </c>
    </row>
    <row r="187" spans="1:19" x14ac:dyDescent="0.25">
      <c r="A187">
        <v>2032</v>
      </c>
      <c r="B187">
        <v>6</v>
      </c>
      <c r="C187" s="2"/>
      <c r="D187" s="2">
        <v>1.2041164252632099</v>
      </c>
      <c r="E187" s="2">
        <v>0</v>
      </c>
      <c r="F187" s="2">
        <v>1</v>
      </c>
      <c r="G187" s="2">
        <v>0</v>
      </c>
      <c r="H187" s="2">
        <v>0</v>
      </c>
      <c r="I187" s="2">
        <v>0</v>
      </c>
      <c r="J187" s="2">
        <v>0</v>
      </c>
      <c r="K187" s="2">
        <v>1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>
        <v>0</v>
      </c>
      <c r="S187">
        <v>1</v>
      </c>
    </row>
    <row r="188" spans="1:19" x14ac:dyDescent="0.25">
      <c r="A188">
        <v>2032</v>
      </c>
      <c r="B188">
        <v>7</v>
      </c>
      <c r="C188" s="2"/>
      <c r="D188" s="2">
        <v>1.20515383811583</v>
      </c>
      <c r="E188" s="2">
        <v>0</v>
      </c>
      <c r="F188" s="2">
        <v>1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1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>
        <v>0</v>
      </c>
      <c r="S188">
        <v>1</v>
      </c>
    </row>
    <row r="189" spans="1:19" x14ac:dyDescent="0.25">
      <c r="A189">
        <v>2032</v>
      </c>
      <c r="B189">
        <v>8</v>
      </c>
      <c r="C189" s="2"/>
      <c r="D189" s="2">
        <v>1.2061898533623701</v>
      </c>
      <c r="E189" s="2">
        <v>0</v>
      </c>
      <c r="F189" s="2">
        <v>1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1</v>
      </c>
      <c r="N189" s="2">
        <v>0</v>
      </c>
      <c r="O189" s="2">
        <v>0</v>
      </c>
      <c r="P189" s="2">
        <v>0</v>
      </c>
      <c r="Q189" s="2">
        <v>0</v>
      </c>
      <c r="R189">
        <v>0</v>
      </c>
      <c r="S189">
        <v>1</v>
      </c>
    </row>
    <row r="190" spans="1:19" x14ac:dyDescent="0.25">
      <c r="A190">
        <v>2032</v>
      </c>
      <c r="B190">
        <v>9</v>
      </c>
      <c r="C190" s="2"/>
      <c r="D190" s="2">
        <v>1.2072303013762999</v>
      </c>
      <c r="E190" s="2">
        <v>0</v>
      </c>
      <c r="F190" s="2">
        <v>1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1</v>
      </c>
      <c r="O190" s="2">
        <v>0</v>
      </c>
      <c r="P190" s="2">
        <v>0</v>
      </c>
      <c r="Q190" s="2">
        <v>0</v>
      </c>
      <c r="R190">
        <v>0</v>
      </c>
      <c r="S190">
        <v>1</v>
      </c>
    </row>
    <row r="191" spans="1:19" x14ac:dyDescent="0.25">
      <c r="A191">
        <v>2032</v>
      </c>
      <c r="B191">
        <v>10</v>
      </c>
      <c r="C191" s="2"/>
      <c r="D191" s="2">
        <v>1.2082693525449799</v>
      </c>
      <c r="E191" s="2">
        <v>0</v>
      </c>
      <c r="F191" s="2">
        <v>1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1</v>
      </c>
      <c r="P191" s="2">
        <v>0</v>
      </c>
      <c r="Q191" s="2">
        <v>0</v>
      </c>
      <c r="R191">
        <v>0</v>
      </c>
      <c r="S191">
        <v>1</v>
      </c>
    </row>
    <row r="192" spans="1:19" x14ac:dyDescent="0.25">
      <c r="A192">
        <v>2032</v>
      </c>
      <c r="B192">
        <v>11</v>
      </c>
      <c r="C192" s="2"/>
      <c r="D192" s="2">
        <v>1.20930701275205</v>
      </c>
      <c r="E192" s="2">
        <v>0</v>
      </c>
      <c r="F192" s="2">
        <v>1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1</v>
      </c>
      <c r="Q192" s="2">
        <v>0</v>
      </c>
      <c r="R192">
        <v>0</v>
      </c>
      <c r="S192">
        <v>1</v>
      </c>
    </row>
    <row r="193" spans="1:19" x14ac:dyDescent="0.25">
      <c r="A193">
        <v>2032</v>
      </c>
      <c r="B193">
        <v>12</v>
      </c>
      <c r="C193" s="2"/>
      <c r="D193" s="2">
        <v>1.20930701275205</v>
      </c>
      <c r="E193" s="2">
        <v>0</v>
      </c>
      <c r="F193" s="2">
        <v>1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>
        <v>0</v>
      </c>
      <c r="S193">
        <v>1</v>
      </c>
    </row>
  </sheetData>
  <pageMargins left="0.7" right="0.7" top="0.75" bottom="0.75" header="0.3" footer="0.3"/>
  <ignoredErrors>
    <ignoredError sqref="A1:S19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D1CF-4117-4DD0-B320-A6FA0FE77CBB}">
  <sheetPr>
    <tabColor theme="7" tint="0.79998168889431442"/>
  </sheetPr>
  <dimension ref="A1:AL229"/>
  <sheetViews>
    <sheetView workbookViewId="0">
      <selection activeCell="O19" sqref="O19"/>
    </sheetView>
  </sheetViews>
  <sheetFormatPr defaultRowHeight="15" x14ac:dyDescent="0.25"/>
  <cols>
    <col min="3" max="3" width="10.42578125" bestFit="1" customWidth="1"/>
    <col min="6" max="6" width="13.42578125" bestFit="1" customWidth="1"/>
    <col min="7" max="7" width="13.140625" bestFit="1" customWidth="1"/>
    <col min="8" max="8" width="11.85546875" bestFit="1" customWidth="1"/>
    <col min="9" max="9" width="11.7109375" bestFit="1" customWidth="1"/>
    <col min="10" max="10" width="11.85546875" bestFit="1" customWidth="1"/>
    <col min="11" max="11" width="11.85546875" customWidth="1"/>
    <col min="15" max="15" width="11.85546875" bestFit="1" customWidth="1"/>
    <col min="18" max="18" width="9.85546875" bestFit="1" customWidth="1"/>
    <col min="33" max="33" width="9.42578125" bestFit="1" customWidth="1"/>
  </cols>
  <sheetData>
    <row r="1" spans="1:38" x14ac:dyDescent="0.25">
      <c r="A1" t="s">
        <v>0</v>
      </c>
      <c r="B1" t="s">
        <v>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L1" t="s">
        <v>110</v>
      </c>
      <c r="M1" t="s">
        <v>111</v>
      </c>
      <c r="N1" t="s">
        <v>112</v>
      </c>
      <c r="O1" t="s">
        <v>3</v>
      </c>
    </row>
    <row r="2" spans="1:38" x14ac:dyDescent="0.25">
      <c r="A2">
        <v>2017</v>
      </c>
      <c r="B2">
        <v>1</v>
      </c>
      <c r="C2" s="15">
        <f>'Variable Data Inputs'!E26/'Variable Data Inputs'!$E$2</f>
        <v>0.98949523417059548</v>
      </c>
      <c r="D2" s="15">
        <f>'Variable Data Inputs'!H26/'Variable Data Inputs'!$H$2</f>
        <v>1.0600345866312448</v>
      </c>
      <c r="E2" s="15">
        <f>'Variable Data Inputs'!F26/'Variable Data Inputs'!$F$2</f>
        <v>1.0337845597576965</v>
      </c>
      <c r="F2" s="15">
        <f>'Variable Data Inputs'!J26/'Variable Data Inputs'!$J$2</f>
        <v>1.0348926901277513</v>
      </c>
      <c r="G2" s="15">
        <f>'Variable Data Inputs'!K26/'Variable Data Inputs'!$K$2</f>
        <v>1.0646729955758643</v>
      </c>
      <c r="H2" s="15">
        <f>'Variable Data Inputs'!G26/'Variable Data Inputs'!$G$2</f>
        <v>1.0245069172083197</v>
      </c>
      <c r="I2" s="15">
        <f>'Variable Data Inputs'!I26/'Variable Data Inputs'!$I$2</f>
        <v>1.0256895144945832</v>
      </c>
      <c r="J2" s="15">
        <f>'Variable Data Inputs'!D26/'Variable Data Inputs'!$D$2</f>
        <v>1.0262720874905977</v>
      </c>
      <c r="L2" s="15">
        <f>C2</f>
        <v>0.98949523417059548</v>
      </c>
      <c r="M2">
        <f>(E2^(0.8))*(D2^(0.2))</f>
        <v>1.0389820397678569</v>
      </c>
      <c r="N2">
        <f>(H2^(0.8))*(I2^(0.2))</f>
        <v>1.0247433275345559</v>
      </c>
      <c r="O2">
        <f>(M2^(0.5))*(N2^(0.5))</f>
        <v>1.031838123292774</v>
      </c>
      <c r="P2" s="15"/>
      <c r="R2" s="15"/>
      <c r="T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pans="1:38" x14ac:dyDescent="0.25">
      <c r="A3">
        <v>2017</v>
      </c>
      <c r="B3">
        <v>2</v>
      </c>
      <c r="C3" s="15">
        <f>'Variable Data Inputs'!E27/'Variable Data Inputs'!$E$2</f>
        <v>0.98949523417059548</v>
      </c>
      <c r="D3" s="15">
        <f>'Variable Data Inputs'!H27/'Variable Data Inputs'!$H$2</f>
        <v>1.065509474401827</v>
      </c>
      <c r="E3" s="15">
        <f>'Variable Data Inputs'!F27/'Variable Data Inputs'!$F$2</f>
        <v>1.0386239462448681</v>
      </c>
      <c r="F3" s="15">
        <f>'Variable Data Inputs'!J27/'Variable Data Inputs'!$J$2</f>
        <v>1.0405977578464267</v>
      </c>
      <c r="G3" s="15">
        <f>'Variable Data Inputs'!K27/'Variable Data Inputs'!$K$2</f>
        <v>1.0697963959875789</v>
      </c>
      <c r="H3" s="15">
        <f>'Variable Data Inputs'!G27/'Variable Data Inputs'!$G$2</f>
        <v>1.0220985274012768</v>
      </c>
      <c r="I3" s="15">
        <f>'Variable Data Inputs'!I27/'Variable Data Inputs'!$I$2</f>
        <v>1.0337669883759582</v>
      </c>
      <c r="J3" s="15">
        <f>'Variable Data Inputs'!D27/'Variable Data Inputs'!$D$2</f>
        <v>1.0275892690288324</v>
      </c>
      <c r="L3" s="15">
        <f t="shared" ref="L3:L66" si="0">C3</f>
        <v>0.98949523417059548</v>
      </c>
      <c r="M3">
        <f t="shared" ref="M3:M66" si="1">(E3^(0.8))*(D3^(0.2))</f>
        <v>1.0439462251396217</v>
      </c>
      <c r="N3">
        <f t="shared" ref="N3:N66" si="2">(H3^(0.8))*(I3^(0.2))</f>
        <v>1.0244216352732027</v>
      </c>
      <c r="O3">
        <f t="shared" ref="O3:O66" si="3">(M3^(0.5))*(N3^(0.5))</f>
        <v>1.0341378530422423</v>
      </c>
      <c r="P3" s="15"/>
      <c r="R3" s="15"/>
      <c r="T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8" x14ac:dyDescent="0.25">
      <c r="A4">
        <v>2017</v>
      </c>
      <c r="B4">
        <v>3</v>
      </c>
      <c r="C4" s="15">
        <f>'Variable Data Inputs'!E28/'Variable Data Inputs'!$E$2</f>
        <v>0.98949523417059548</v>
      </c>
      <c r="D4" s="15">
        <f>'Variable Data Inputs'!H28/'Variable Data Inputs'!$H$2</f>
        <v>1.068147725294843</v>
      </c>
      <c r="E4" s="15">
        <f>'Variable Data Inputs'!F28/'Variable Data Inputs'!$F$2</f>
        <v>1.0423785591303771</v>
      </c>
      <c r="F4" s="15">
        <f>'Variable Data Inputs'!J28/'Variable Data Inputs'!$J$2</f>
        <v>1.0438095285918514</v>
      </c>
      <c r="G4" s="15">
        <f>'Variable Data Inputs'!K28/'Variable Data Inputs'!$K$2</f>
        <v>1.0727826659443767</v>
      </c>
      <c r="H4" s="15">
        <f>'Variable Data Inputs'!G28/'Variable Data Inputs'!$G$2</f>
        <v>1.0303979984301666</v>
      </c>
      <c r="I4" s="15">
        <f>'Variable Data Inputs'!I28/'Variable Data Inputs'!$I$2</f>
        <v>1.0338283341290471</v>
      </c>
      <c r="J4" s="15">
        <f>'Variable Data Inputs'!D28/'Variable Data Inputs'!$D$2</f>
        <v>1.0290105699379939</v>
      </c>
      <c r="L4" s="15">
        <f t="shared" si="0"/>
        <v>0.98949523417059548</v>
      </c>
      <c r="M4">
        <f t="shared" si="1"/>
        <v>1.0474821712652354</v>
      </c>
      <c r="N4">
        <f t="shared" si="2"/>
        <v>1.0310831537861165</v>
      </c>
      <c r="O4">
        <f t="shared" si="3"/>
        <v>1.0392503166623948</v>
      </c>
      <c r="P4" s="15"/>
      <c r="R4" s="15"/>
      <c r="T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8" x14ac:dyDescent="0.25">
      <c r="A5">
        <v>2017</v>
      </c>
      <c r="B5">
        <v>4</v>
      </c>
      <c r="C5" s="15">
        <f>'Variable Data Inputs'!E29/'Variable Data Inputs'!$E$2</f>
        <v>0.99092896110034279</v>
      </c>
      <c r="D5" s="15">
        <f>'Variable Data Inputs'!H29/'Variable Data Inputs'!$H$2</f>
        <v>1.0707859761878591</v>
      </c>
      <c r="E5" s="15">
        <f>'Variable Data Inputs'!F29/'Variable Data Inputs'!$F$2</f>
        <v>1.0461331720158857</v>
      </c>
      <c r="F5" s="15">
        <f>'Variable Data Inputs'!J29/'Variable Data Inputs'!$J$2</f>
        <v>1.0470212993373131</v>
      </c>
      <c r="G5" s="15">
        <f>'Variable Data Inputs'!K29/'Variable Data Inputs'!$K$2</f>
        <v>1.0757689359011713</v>
      </c>
      <c r="H5" s="15">
        <f>'Variable Data Inputs'!G29/'Variable Data Inputs'!$G$2</f>
        <v>1.0386974694587465</v>
      </c>
      <c r="I5" s="15">
        <f>'Variable Data Inputs'!I29/'Variable Data Inputs'!$I$2</f>
        <v>1.0338896798821382</v>
      </c>
      <c r="J5" s="15">
        <f>'Variable Data Inputs'!D29/'Variable Data Inputs'!$D$2</f>
        <v>1.030431870847172</v>
      </c>
      <c r="L5" s="15">
        <f t="shared" si="0"/>
        <v>0.99092896110034279</v>
      </c>
      <c r="M5">
        <f t="shared" si="1"/>
        <v>1.0510179026123332</v>
      </c>
      <c r="N5">
        <f t="shared" si="2"/>
        <v>1.0377341262887476</v>
      </c>
      <c r="O5">
        <f t="shared" si="3"/>
        <v>1.0443548941242349</v>
      </c>
      <c r="P5" s="15"/>
      <c r="R5" s="15"/>
      <c r="T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8" x14ac:dyDescent="0.25">
      <c r="A6">
        <v>2017</v>
      </c>
      <c r="B6">
        <v>5</v>
      </c>
      <c r="C6" s="15">
        <f>'Variable Data Inputs'!E30/'Variable Data Inputs'!$E$2</f>
        <v>0.99092896110034279</v>
      </c>
      <c r="D6" s="15">
        <f>'Variable Data Inputs'!H30/'Variable Data Inputs'!$H$2</f>
        <v>1.0734242270808751</v>
      </c>
      <c r="E6" s="15">
        <f>'Variable Data Inputs'!F30/'Variable Data Inputs'!$F$2</f>
        <v>1.0498877849013946</v>
      </c>
      <c r="F6" s="15">
        <f>'Variable Data Inputs'!J30/'Variable Data Inputs'!$J$2</f>
        <v>1.0502330700827376</v>
      </c>
      <c r="G6" s="15">
        <f>'Variable Data Inputs'!K30/'Variable Data Inputs'!$K$2</f>
        <v>1.078755205857969</v>
      </c>
      <c r="H6" s="15">
        <f>'Variable Data Inputs'!G30/'Variable Data Inputs'!$G$2</f>
        <v>1.0469969404876363</v>
      </c>
      <c r="I6" s="15">
        <f>'Variable Data Inputs'!I30/'Variable Data Inputs'!$I$2</f>
        <v>1.0339510256352269</v>
      </c>
      <c r="J6" s="15">
        <f>'Variable Data Inputs'!D30/'Variable Data Inputs'!$D$2</f>
        <v>1.0318531717563335</v>
      </c>
      <c r="L6" s="15">
        <f t="shared" si="0"/>
        <v>0.99092896110034279</v>
      </c>
      <c r="M6">
        <f t="shared" si="1"/>
        <v>1.054553421053102</v>
      </c>
      <c r="N6">
        <f t="shared" si="2"/>
        <v>1.0443746549370685</v>
      </c>
      <c r="O6">
        <f t="shared" si="3"/>
        <v>1.0494516974234873</v>
      </c>
      <c r="P6" s="15"/>
      <c r="R6" s="15"/>
      <c r="T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8" x14ac:dyDescent="0.25">
      <c r="A7">
        <v>2017</v>
      </c>
      <c r="B7">
        <v>6</v>
      </c>
      <c r="C7" s="15">
        <f>'Variable Data Inputs'!E31/'Variable Data Inputs'!$E$2</f>
        <v>0.99092896110034279</v>
      </c>
      <c r="D7" s="15">
        <f>'Variable Data Inputs'!H31/'Variable Data Inputs'!$H$2</f>
        <v>1.0733398882672736</v>
      </c>
      <c r="E7" s="15">
        <f>'Variable Data Inputs'!F31/'Variable Data Inputs'!$F$2</f>
        <v>1.0517270018156182</v>
      </c>
      <c r="F7" s="15">
        <f>'Variable Data Inputs'!J31/'Variable Data Inputs'!$J$2</f>
        <v>1.0525818694011184</v>
      </c>
      <c r="G7" s="15">
        <f>'Variable Data Inputs'!K31/'Variable Data Inputs'!$K$2</f>
        <v>1.0806811656876434</v>
      </c>
      <c r="H7" s="15">
        <f>'Variable Data Inputs'!G31/'Variable Data Inputs'!$G$2</f>
        <v>1.0445697610257432</v>
      </c>
      <c r="I7" s="15">
        <f>'Variable Data Inputs'!I31/'Variable Data Inputs'!$I$2</f>
        <v>1.0189814421733221</v>
      </c>
      <c r="J7" s="15">
        <f>'Variable Data Inputs'!D31/'Variable Data Inputs'!$D$2</f>
        <v>1.0336206719717638</v>
      </c>
      <c r="L7" s="15">
        <f t="shared" si="0"/>
        <v>0.99092896110034279</v>
      </c>
      <c r="M7">
        <f t="shared" si="1"/>
        <v>1.0560144795857158</v>
      </c>
      <c r="N7">
        <f t="shared" si="2"/>
        <v>1.0394012013648926</v>
      </c>
      <c r="O7">
        <f t="shared" si="3"/>
        <v>1.0476749108097012</v>
      </c>
      <c r="P7" s="15"/>
      <c r="R7" s="15"/>
      <c r="T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8" x14ac:dyDescent="0.25">
      <c r="A8">
        <v>2017</v>
      </c>
      <c r="B8">
        <v>7</v>
      </c>
      <c r="C8" s="15">
        <f>'Variable Data Inputs'!E32/'Variable Data Inputs'!$E$2</f>
        <v>1.0021153277448405</v>
      </c>
      <c r="D8" s="15">
        <f>'Variable Data Inputs'!H32/'Variable Data Inputs'!$H$2</f>
        <v>1.0732555494536689</v>
      </c>
      <c r="E8" s="15">
        <f>'Variable Data Inputs'!F32/'Variable Data Inputs'!$F$2</f>
        <v>1.0535662187298744</v>
      </c>
      <c r="F8" s="15">
        <f>'Variable Data Inputs'!J32/'Variable Data Inputs'!$J$2</f>
        <v>1.0549306687195363</v>
      </c>
      <c r="G8" s="15">
        <f>'Variable Data Inputs'!K32/'Variable Data Inputs'!$K$2</f>
        <v>1.0826071255173177</v>
      </c>
      <c r="H8" s="15">
        <f>'Variable Data Inputs'!G32/'Variable Data Inputs'!$G$2</f>
        <v>1.0421425815638505</v>
      </c>
      <c r="I8" s="15">
        <f>'Variable Data Inputs'!I32/'Variable Data Inputs'!$I$2</f>
        <v>1.0040118587114149</v>
      </c>
      <c r="J8" s="15">
        <f>'Variable Data Inputs'!D32/'Variable Data Inputs'!$D$2</f>
        <v>1.035388172187194</v>
      </c>
      <c r="L8" s="15">
        <f t="shared" si="0"/>
        <v>1.0021153277448405</v>
      </c>
      <c r="M8">
        <f t="shared" si="1"/>
        <v>1.0574749739269926</v>
      </c>
      <c r="N8">
        <f t="shared" si="2"/>
        <v>1.0344023096575576</v>
      </c>
      <c r="O8">
        <f t="shared" si="3"/>
        <v>1.045875019031981</v>
      </c>
      <c r="P8" s="15"/>
      <c r="R8" s="15"/>
      <c r="T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8" x14ac:dyDescent="0.25">
      <c r="A9">
        <v>2017</v>
      </c>
      <c r="B9">
        <v>8</v>
      </c>
      <c r="C9" s="15">
        <f>'Variable Data Inputs'!E33/'Variable Data Inputs'!$E$2</f>
        <v>1.0021153277448405</v>
      </c>
      <c r="D9" s="15">
        <f>'Variable Data Inputs'!H33/'Variable Data Inputs'!$H$2</f>
        <v>1.0731712106400673</v>
      </c>
      <c r="E9" s="15">
        <f>'Variable Data Inputs'!F33/'Variable Data Inputs'!$F$2</f>
        <v>1.0554054356440978</v>
      </c>
      <c r="F9" s="15">
        <f>'Variable Data Inputs'!J33/'Variable Data Inputs'!$J$2</f>
        <v>1.0572794680379169</v>
      </c>
      <c r="G9" s="15">
        <f>'Variable Data Inputs'!K33/'Variable Data Inputs'!$K$2</f>
        <v>1.0845330853469921</v>
      </c>
      <c r="H9" s="15">
        <f>'Variable Data Inputs'!G33/'Variable Data Inputs'!$G$2</f>
        <v>1.0397154021019575</v>
      </c>
      <c r="I9" s="15">
        <f>'Variable Data Inputs'!I33/'Variable Data Inputs'!$I$2</f>
        <v>0.98904227524950983</v>
      </c>
      <c r="J9" s="15">
        <f>'Variable Data Inputs'!D33/'Variable Data Inputs'!$D$2</f>
        <v>1.0371556724026243</v>
      </c>
      <c r="L9" s="15">
        <f t="shared" si="0"/>
        <v>1.0021153277448405</v>
      </c>
      <c r="M9">
        <f t="shared" si="1"/>
        <v>1.0589349051789319</v>
      </c>
      <c r="N9">
        <f t="shared" si="2"/>
        <v>1.0293772199407054</v>
      </c>
      <c r="O9">
        <f t="shared" si="3"/>
        <v>1.0440514684589373</v>
      </c>
      <c r="P9" s="15"/>
      <c r="R9" s="15"/>
      <c r="T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pans="1:38" x14ac:dyDescent="0.25">
      <c r="A10">
        <v>2017</v>
      </c>
      <c r="B10">
        <v>9</v>
      </c>
      <c r="C10" s="15">
        <f>'Variable Data Inputs'!E34/'Variable Data Inputs'!$E$2</f>
        <v>1.0021153277448405</v>
      </c>
      <c r="D10" s="15">
        <f>'Variable Data Inputs'!H34/'Variable Data Inputs'!$H$2</f>
        <v>1.0761050630907716</v>
      </c>
      <c r="E10" s="15">
        <f>'Variable Data Inputs'!F34/'Variable Data Inputs'!$F$2</f>
        <v>1.0602701079339378</v>
      </c>
      <c r="F10" s="15">
        <f>'Variable Data Inputs'!J34/'Variable Data Inputs'!$J$2</f>
        <v>1.0617802317818206</v>
      </c>
      <c r="G10" s="15">
        <f>'Variable Data Inputs'!K34/'Variable Data Inputs'!$K$2</f>
        <v>1.0874141754567967</v>
      </c>
      <c r="H10" s="15">
        <f>'Variable Data Inputs'!G34/'Variable Data Inputs'!$G$2</f>
        <v>1.047626839917754</v>
      </c>
      <c r="I10" s="15">
        <f>'Variable Data Inputs'!I34/'Variable Data Inputs'!$I$2</f>
        <v>0.9923668061475025</v>
      </c>
      <c r="J10" s="15">
        <f>'Variable Data Inputs'!D34/'Variable Data Inputs'!$D$2</f>
        <v>1.0386883789770558</v>
      </c>
      <c r="L10" s="15">
        <f t="shared" si="0"/>
        <v>1.0021153277448405</v>
      </c>
      <c r="M10">
        <f t="shared" si="1"/>
        <v>1.0634183473568801</v>
      </c>
      <c r="N10">
        <f t="shared" si="2"/>
        <v>1.0363339814601338</v>
      </c>
      <c r="O10">
        <f t="shared" si="3"/>
        <v>1.0497888215608466</v>
      </c>
      <c r="P10" s="15"/>
      <c r="R10" s="15"/>
      <c r="T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</row>
    <row r="11" spans="1:38" x14ac:dyDescent="0.25">
      <c r="A11">
        <v>2017</v>
      </c>
      <c r="B11">
        <v>10</v>
      </c>
      <c r="C11" s="15">
        <f>'Variable Data Inputs'!E35/'Variable Data Inputs'!$E$2</f>
        <v>1.0171315186088579</v>
      </c>
      <c r="D11" s="15">
        <f>'Variable Data Inputs'!H35/'Variable Data Inputs'!$H$2</f>
        <v>1.0790389155414786</v>
      </c>
      <c r="E11" s="15">
        <f>'Variable Data Inputs'!F35/'Variable Data Inputs'!$F$2</f>
        <v>1.0651347802237776</v>
      </c>
      <c r="F11" s="15">
        <f>'Variable Data Inputs'!J35/'Variable Data Inputs'!$J$2</f>
        <v>1.0662809955256871</v>
      </c>
      <c r="G11" s="15">
        <f>'Variable Data Inputs'!K35/'Variable Data Inputs'!$K$2</f>
        <v>1.0902952655665985</v>
      </c>
      <c r="H11" s="15">
        <f>'Variable Data Inputs'!G35/'Variable Data Inputs'!$G$2</f>
        <v>1.0555382777338598</v>
      </c>
      <c r="I11" s="15">
        <f>'Variable Data Inputs'!I35/'Variable Data Inputs'!$I$2</f>
        <v>0.99569133704549273</v>
      </c>
      <c r="J11" s="15">
        <f>'Variable Data Inputs'!D35/'Variable Data Inputs'!$D$2</f>
        <v>1.0402210855514875</v>
      </c>
      <c r="L11" s="15">
        <f t="shared" si="0"/>
        <v>1.0171315186088579</v>
      </c>
      <c r="M11">
        <f t="shared" si="1"/>
        <v>1.0679011997588914</v>
      </c>
      <c r="N11">
        <f t="shared" si="2"/>
        <v>1.0432878156299483</v>
      </c>
      <c r="O11">
        <f t="shared" si="3"/>
        <v>1.0555227662182634</v>
      </c>
      <c r="P11" s="15"/>
      <c r="R11" s="15"/>
      <c r="T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</row>
    <row r="12" spans="1:38" x14ac:dyDescent="0.25">
      <c r="A12">
        <v>2017</v>
      </c>
      <c r="B12">
        <v>11</v>
      </c>
      <c r="C12" s="15">
        <f>'Variable Data Inputs'!E36/'Variable Data Inputs'!$E$2</f>
        <v>1.0171315186088579</v>
      </c>
      <c r="D12" s="15">
        <f>'Variable Data Inputs'!H36/'Variable Data Inputs'!$H$2</f>
        <v>1.0819727679921831</v>
      </c>
      <c r="E12" s="15">
        <f>'Variable Data Inputs'!F36/'Variable Data Inputs'!$F$2</f>
        <v>1.0699994525136176</v>
      </c>
      <c r="F12" s="15">
        <f>'Variable Data Inputs'!J36/'Variable Data Inputs'!$J$2</f>
        <v>1.0707817592695905</v>
      </c>
      <c r="G12" s="15">
        <f>'Variable Data Inputs'!K36/'Variable Data Inputs'!$K$2</f>
        <v>1.0931763556764029</v>
      </c>
      <c r="H12" s="15">
        <f>'Variable Data Inputs'!G36/'Variable Data Inputs'!$G$2</f>
        <v>1.0634497155496561</v>
      </c>
      <c r="I12" s="15">
        <f>'Variable Data Inputs'!I36/'Variable Data Inputs'!$I$2</f>
        <v>0.9990158679434854</v>
      </c>
      <c r="J12" s="15">
        <f>'Variable Data Inputs'!D36/'Variable Data Inputs'!$D$2</f>
        <v>1.0417537921259192</v>
      </c>
      <c r="L12" s="15">
        <f t="shared" si="0"/>
        <v>1.0171315186088579</v>
      </c>
      <c r="M12">
        <f t="shared" si="1"/>
        <v>1.0723834684833766</v>
      </c>
      <c r="N12">
        <f t="shared" si="2"/>
        <v>1.0502387661720898</v>
      </c>
      <c r="O12">
        <f t="shared" si="3"/>
        <v>1.0612533584414832</v>
      </c>
      <c r="P12" s="15"/>
      <c r="R12" s="15"/>
      <c r="T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</row>
    <row r="13" spans="1:38" x14ac:dyDescent="0.25">
      <c r="A13">
        <v>2017</v>
      </c>
      <c r="B13">
        <v>12</v>
      </c>
      <c r="C13" s="15">
        <f>'Variable Data Inputs'!E37/'Variable Data Inputs'!$E$2</f>
        <v>1.0171315186088579</v>
      </c>
      <c r="D13" s="15">
        <f>'Variable Data Inputs'!H37/'Variable Data Inputs'!$H$2</f>
        <v>1.0871004959022321</v>
      </c>
      <c r="E13" s="15">
        <f>'Variable Data Inputs'!F37/'Variable Data Inputs'!$F$2</f>
        <v>1.0716672547079793</v>
      </c>
      <c r="F13" s="15">
        <f>'Variable Data Inputs'!J37/'Variable Data Inputs'!$J$2</f>
        <v>1.0732581507207997</v>
      </c>
      <c r="G13" s="15">
        <f>'Variable Data Inputs'!K37/'Variable Data Inputs'!$K$2</f>
        <v>1.0970413453470362</v>
      </c>
      <c r="H13" s="15">
        <f>'Variable Data Inputs'!G37/'Variable Data Inputs'!$G$2</f>
        <v>1.0583477347863752</v>
      </c>
      <c r="I13" s="15">
        <f>'Variable Data Inputs'!I37/'Variable Data Inputs'!$I$2</f>
        <v>1.0134935338258668</v>
      </c>
      <c r="J13" s="15">
        <f>'Variable Data Inputs'!D37/'Variable Data Inputs'!$D$2</f>
        <v>1.0432937849946777</v>
      </c>
      <c r="L13" s="15">
        <f t="shared" si="0"/>
        <v>1.0171315186088579</v>
      </c>
      <c r="M13">
        <f t="shared" si="1"/>
        <v>1.0747362745366573</v>
      </c>
      <c r="N13">
        <f t="shared" si="2"/>
        <v>1.0492208303557851</v>
      </c>
      <c r="O13">
        <f t="shared" si="3"/>
        <v>1.0619019193799559</v>
      </c>
      <c r="P13" s="15"/>
      <c r="R13" s="15"/>
      <c r="T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</row>
    <row r="14" spans="1:38" x14ac:dyDescent="0.25">
      <c r="A14">
        <f>A2+1</f>
        <v>2018</v>
      </c>
      <c r="B14">
        <v>1</v>
      </c>
      <c r="C14" s="15">
        <f>'Variable Data Inputs'!E38/'Variable Data Inputs'!$E$2</f>
        <v>1.0176612767213082</v>
      </c>
      <c r="D14" s="15">
        <f>'Variable Data Inputs'!H38/'Variable Data Inputs'!$H$2</f>
        <v>1.092228223812284</v>
      </c>
      <c r="E14" s="15">
        <f>'Variable Data Inputs'!F38/'Variable Data Inputs'!$F$2</f>
        <v>1.073335056902341</v>
      </c>
      <c r="F14" s="15">
        <f>'Variable Data Inputs'!J38/'Variable Data Inputs'!$J$2</f>
        <v>1.0757345421720454</v>
      </c>
      <c r="G14" s="15">
        <f>'Variable Data Inputs'!K38/'Variable Data Inputs'!$K$2</f>
        <v>1.1009063350176662</v>
      </c>
      <c r="H14" s="15">
        <f>'Variable Data Inputs'!G38/'Variable Data Inputs'!$G$2</f>
        <v>1.0532457540227844</v>
      </c>
      <c r="I14" s="15">
        <f>'Variable Data Inputs'!I38/'Variable Data Inputs'!$I$2</f>
        <v>1.0279711997082461</v>
      </c>
      <c r="J14" s="15">
        <f>'Variable Data Inputs'!D38/'Variable Data Inputs'!$D$2</f>
        <v>1.0448337778634362</v>
      </c>
      <c r="L14" s="15">
        <f t="shared" si="0"/>
        <v>1.0176612767213082</v>
      </c>
      <c r="M14">
        <f t="shared" si="1"/>
        <v>1.0770873627968427</v>
      </c>
      <c r="N14">
        <f t="shared" si="2"/>
        <v>1.0481416118755493</v>
      </c>
      <c r="O14">
        <f t="shared" si="3"/>
        <v>1.062515922032544</v>
      </c>
      <c r="P14" s="15"/>
      <c r="R14" s="15"/>
      <c r="T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</row>
    <row r="15" spans="1:38" x14ac:dyDescent="0.25">
      <c r="A15">
        <f t="shared" ref="A15:A78" si="4">A3+1</f>
        <v>2018</v>
      </c>
      <c r="B15">
        <v>2</v>
      </c>
      <c r="C15" s="15">
        <f>'Variable Data Inputs'!E39/'Variable Data Inputs'!$E$2</f>
        <v>1.0176612767213082</v>
      </c>
      <c r="D15" s="15">
        <f>'Variable Data Inputs'!H39/'Variable Data Inputs'!$H$2</f>
        <v>1.097355951722333</v>
      </c>
      <c r="E15" s="15">
        <f>'Variable Data Inputs'!F39/'Variable Data Inputs'!$F$2</f>
        <v>1.0750028590967029</v>
      </c>
      <c r="F15" s="15">
        <f>'Variable Data Inputs'!J39/'Variable Data Inputs'!$J$2</f>
        <v>1.0782109336232546</v>
      </c>
      <c r="G15" s="15">
        <f>'Variable Data Inputs'!K39/'Variable Data Inputs'!$K$2</f>
        <v>1.1047713246882997</v>
      </c>
      <c r="H15" s="15">
        <f>'Variable Data Inputs'!G39/'Variable Data Inputs'!$G$2</f>
        <v>1.0481437732595034</v>
      </c>
      <c r="I15" s="15">
        <f>'Variable Data Inputs'!I39/'Variable Data Inputs'!$I$2</f>
        <v>1.0424488655906279</v>
      </c>
      <c r="J15" s="15">
        <f>'Variable Data Inputs'!D39/'Variable Data Inputs'!$D$2</f>
        <v>1.0463737707321947</v>
      </c>
      <c r="L15" s="15">
        <f t="shared" si="0"/>
        <v>1.0176612767213082</v>
      </c>
      <c r="M15">
        <f t="shared" si="1"/>
        <v>1.0794367509286313</v>
      </c>
      <c r="N15">
        <f t="shared" si="2"/>
        <v>1.0470023082416049</v>
      </c>
      <c r="O15">
        <f t="shared" si="3"/>
        <v>1.063095842256518</v>
      </c>
      <c r="P15" s="15"/>
      <c r="R15" s="15"/>
      <c r="T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</row>
    <row r="16" spans="1:38" x14ac:dyDescent="0.25">
      <c r="A16">
        <f t="shared" si="4"/>
        <v>2018</v>
      </c>
      <c r="B16">
        <v>3</v>
      </c>
      <c r="C16" s="15">
        <f>'Variable Data Inputs'!E40/'Variable Data Inputs'!$E$2</f>
        <v>1.0176612767213082</v>
      </c>
      <c r="D16" s="15">
        <f>'Variable Data Inputs'!H40/'Variable Data Inputs'!$H$2</f>
        <v>1.1002229391640708</v>
      </c>
      <c r="E16" s="15">
        <f>'Variable Data Inputs'!F40/'Variable Data Inputs'!$F$2</f>
        <v>1.0741738361601545</v>
      </c>
      <c r="F16" s="15">
        <f>'Variable Data Inputs'!J40/'Variable Data Inputs'!$J$2</f>
        <v>1.0800210806435087</v>
      </c>
      <c r="G16" s="15">
        <f>'Variable Data Inputs'!K40/'Variable Data Inputs'!$K$2</f>
        <v>1.1081183187678609</v>
      </c>
      <c r="H16" s="15">
        <f>'Variable Data Inputs'!G40/'Variable Data Inputs'!$G$2</f>
        <v>1.0252187261121581</v>
      </c>
      <c r="I16" s="15">
        <f>'Variable Data Inputs'!I40/'Variable Data Inputs'!$I$2</f>
        <v>1.0417616466657182</v>
      </c>
      <c r="J16" s="15">
        <f>'Variable Data Inputs'!D40/'Variable Data Inputs'!$D$2</f>
        <v>1.0479210509977663</v>
      </c>
      <c r="L16" s="15">
        <f t="shared" si="0"/>
        <v>1.0176612767213082</v>
      </c>
      <c r="M16">
        <f t="shared" si="1"/>
        <v>1.0793338438029005</v>
      </c>
      <c r="N16">
        <f t="shared" si="2"/>
        <v>1.0285061597515808</v>
      </c>
      <c r="O16">
        <f t="shared" si="3"/>
        <v>1.053613547169755</v>
      </c>
      <c r="P16" s="15"/>
      <c r="R16" s="15"/>
      <c r="T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x14ac:dyDescent="0.25">
      <c r="A17">
        <f t="shared" si="4"/>
        <v>2018</v>
      </c>
      <c r="B17">
        <v>4</v>
      </c>
      <c r="C17" s="15">
        <f>'Variable Data Inputs'!E41/'Variable Data Inputs'!$E$2</f>
        <v>1.0117374358832478</v>
      </c>
      <c r="D17" s="15">
        <f>'Variable Data Inputs'!H41/'Variable Data Inputs'!$H$2</f>
        <v>1.1030899266058085</v>
      </c>
      <c r="E17" s="15">
        <f>'Variable Data Inputs'!F41/'Variable Data Inputs'!$F$2</f>
        <v>1.073344813223573</v>
      </c>
      <c r="F17" s="15">
        <f>'Variable Data Inputs'!J41/'Variable Data Inputs'!$J$2</f>
        <v>1.0818312276637261</v>
      </c>
      <c r="G17" s="15">
        <f>'Variable Data Inputs'!K41/'Variable Data Inputs'!$K$2</f>
        <v>1.111465312847419</v>
      </c>
      <c r="H17" s="15">
        <f>'Variable Data Inputs'!G41/'Variable Data Inputs'!$G$2</f>
        <v>1.0022936789648129</v>
      </c>
      <c r="I17" s="15">
        <f>'Variable Data Inputs'!I41/'Variable Data Inputs'!$I$2</f>
        <v>1.0410744277408113</v>
      </c>
      <c r="J17" s="15">
        <f>'Variable Data Inputs'!D41/'Variable Data Inputs'!$D$2</f>
        <v>1.0494683312633213</v>
      </c>
      <c r="L17" s="15">
        <f t="shared" si="0"/>
        <v>1.0117374358832478</v>
      </c>
      <c r="M17">
        <f t="shared" si="1"/>
        <v>1.0792289665532522</v>
      </c>
      <c r="N17">
        <f t="shared" si="2"/>
        <v>1.0099325017728673</v>
      </c>
      <c r="O17">
        <f t="shared" si="3"/>
        <v>1.0440059435543805</v>
      </c>
      <c r="P17" s="15"/>
      <c r="R17" s="15"/>
      <c r="T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x14ac:dyDescent="0.25">
      <c r="A18">
        <f t="shared" si="4"/>
        <v>2018</v>
      </c>
      <c r="B18">
        <v>5</v>
      </c>
      <c r="C18" s="15">
        <f>'Variable Data Inputs'!E42/'Variable Data Inputs'!$E$2</f>
        <v>1.0117374358832478</v>
      </c>
      <c r="D18" s="15">
        <f>'Variable Data Inputs'!H42/'Variable Data Inputs'!$H$2</f>
        <v>1.1059569140475463</v>
      </c>
      <c r="E18" s="15">
        <f>'Variable Data Inputs'!F42/'Variable Data Inputs'!$F$2</f>
        <v>1.0725157902870248</v>
      </c>
      <c r="F18" s="15">
        <f>'Variable Data Inputs'!J42/'Variable Data Inputs'!$J$2</f>
        <v>1.0836413746839806</v>
      </c>
      <c r="G18" s="15">
        <f>'Variable Data Inputs'!K42/'Variable Data Inputs'!$K$2</f>
        <v>1.1148123069269802</v>
      </c>
      <c r="H18" s="15">
        <f>'Variable Data Inputs'!G42/'Variable Data Inputs'!$G$2</f>
        <v>0.97936863181746792</v>
      </c>
      <c r="I18" s="15">
        <f>'Variable Data Inputs'!I42/'Variable Data Inputs'!$I$2</f>
        <v>1.0403872088159016</v>
      </c>
      <c r="J18" s="15">
        <f>'Variable Data Inputs'!D42/'Variable Data Inputs'!$D$2</f>
        <v>1.0510156115288929</v>
      </c>
      <c r="L18" s="15">
        <f t="shared" si="0"/>
        <v>1.0117374358832478</v>
      </c>
      <c r="M18">
        <f t="shared" si="1"/>
        <v>1.0791221265693851</v>
      </c>
      <c r="N18">
        <f t="shared" si="2"/>
        <v>0.99127910698762201</v>
      </c>
      <c r="O18">
        <f t="shared" si="3"/>
        <v>1.0342684457897204</v>
      </c>
      <c r="P18" s="15"/>
      <c r="R18" s="15"/>
      <c r="T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x14ac:dyDescent="0.25">
      <c r="A19">
        <f t="shared" si="4"/>
        <v>2018</v>
      </c>
      <c r="B19">
        <v>6</v>
      </c>
      <c r="C19" s="15">
        <f>'Variable Data Inputs'!E43/'Variable Data Inputs'!$E$2</f>
        <v>1.0117374358832478</v>
      </c>
      <c r="D19" s="15">
        <f>'Variable Data Inputs'!H43/'Variable Data Inputs'!$H$2</f>
        <v>1.1084628600811748</v>
      </c>
      <c r="E19" s="15">
        <f>'Variable Data Inputs'!F43/'Variable Data Inputs'!$F$2</f>
        <v>1.0726030563230886</v>
      </c>
      <c r="F19" s="15">
        <f>'Variable Data Inputs'!J43/'Variable Data Inputs'!$J$2</f>
        <v>1.0845627154601132</v>
      </c>
      <c r="G19" s="15">
        <f>'Variable Data Inputs'!K43/'Variable Data Inputs'!$K$2</f>
        <v>1.1171974994017979</v>
      </c>
      <c r="H19" s="15">
        <f>'Variable Data Inputs'!G43/'Variable Data Inputs'!$G$2</f>
        <v>0.97247274180377796</v>
      </c>
      <c r="I19" s="15">
        <f>'Variable Data Inputs'!I43/'Variable Data Inputs'!$I$2</f>
        <v>1.0437872738756142</v>
      </c>
      <c r="J19" s="15">
        <f>'Variable Data Inputs'!D43/'Variable Data Inputs'!$D$2</f>
        <v>1.0529945813056154</v>
      </c>
      <c r="L19" s="15">
        <f t="shared" si="0"/>
        <v>1.0117374358832478</v>
      </c>
      <c r="M19">
        <f t="shared" si="1"/>
        <v>1.0796809864467887</v>
      </c>
      <c r="N19">
        <f t="shared" si="2"/>
        <v>0.9863347837946691</v>
      </c>
      <c r="O19">
        <f t="shared" si="3"/>
        <v>1.0319529603301734</v>
      </c>
      <c r="P19" s="15"/>
      <c r="R19" s="15"/>
      <c r="T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x14ac:dyDescent="0.25">
      <c r="A20">
        <f t="shared" si="4"/>
        <v>2018</v>
      </c>
      <c r="B20">
        <v>7</v>
      </c>
      <c r="C20" s="15">
        <f>'Variable Data Inputs'!E44/'Variable Data Inputs'!$E$2</f>
        <v>1.005040506436065</v>
      </c>
      <c r="D20" s="15">
        <f>'Variable Data Inputs'!H44/'Variable Data Inputs'!$H$2</f>
        <v>1.1109688061148033</v>
      </c>
      <c r="E20" s="15">
        <f>'Variable Data Inputs'!F44/'Variable Data Inputs'!$F$2</f>
        <v>1.0726903223591855</v>
      </c>
      <c r="F20" s="15">
        <f>'Variable Data Inputs'!J44/'Variable Data Inputs'!$J$2</f>
        <v>1.0854840562362458</v>
      </c>
      <c r="G20" s="15">
        <f>'Variable Data Inputs'!K44/'Variable Data Inputs'!$K$2</f>
        <v>1.1195826918766125</v>
      </c>
      <c r="H20" s="15">
        <f>'Variable Data Inputs'!G44/'Variable Data Inputs'!$G$2</f>
        <v>0.96557685179039798</v>
      </c>
      <c r="I20" s="15">
        <f>'Variable Data Inputs'!I44/'Variable Data Inputs'!$I$2</f>
        <v>1.047187338935329</v>
      </c>
      <c r="J20" s="15">
        <f>'Variable Data Inputs'!D44/'Variable Data Inputs'!$D$2</f>
        <v>1.0549735510823377</v>
      </c>
      <c r="L20" s="15">
        <f t="shared" si="0"/>
        <v>1.005040506436065</v>
      </c>
      <c r="M20">
        <f t="shared" si="1"/>
        <v>1.0802390258166963</v>
      </c>
      <c r="N20">
        <f t="shared" si="2"/>
        <v>0.98137355993339548</v>
      </c>
      <c r="O20">
        <f t="shared" si="3"/>
        <v>1.0296203272783198</v>
      </c>
      <c r="P20" s="15"/>
      <c r="R20" s="15"/>
      <c r="T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x14ac:dyDescent="0.25">
      <c r="A21">
        <f t="shared" si="4"/>
        <v>2018</v>
      </c>
      <c r="B21">
        <v>8</v>
      </c>
      <c r="C21" s="15">
        <f>'Variable Data Inputs'!E45/'Variable Data Inputs'!$E$2</f>
        <v>1.005040506436065</v>
      </c>
      <c r="D21" s="15">
        <f>'Variable Data Inputs'!H45/'Variable Data Inputs'!$H$2</f>
        <v>1.1134747521484318</v>
      </c>
      <c r="E21" s="15">
        <f>'Variable Data Inputs'!F45/'Variable Data Inputs'!$F$2</f>
        <v>1.0727775883952493</v>
      </c>
      <c r="F21" s="15">
        <f>'Variable Data Inputs'!J45/'Variable Data Inputs'!$J$2</f>
        <v>1.0864053970123786</v>
      </c>
      <c r="G21" s="15">
        <f>'Variable Data Inputs'!K45/'Variable Data Inputs'!$K$2</f>
        <v>1.1219678843514302</v>
      </c>
      <c r="H21" s="15">
        <f>'Variable Data Inputs'!G45/'Variable Data Inputs'!$G$2</f>
        <v>0.95868096177670825</v>
      </c>
      <c r="I21" s="15">
        <f>'Variable Data Inputs'!I45/'Variable Data Inputs'!$I$2</f>
        <v>1.0505874039950414</v>
      </c>
      <c r="J21" s="15">
        <f>'Variable Data Inputs'!D45/'Variable Data Inputs'!$D$2</f>
        <v>1.05695252085906</v>
      </c>
      <c r="L21" s="15">
        <f t="shared" si="0"/>
        <v>1.005040506436065</v>
      </c>
      <c r="M21">
        <f t="shared" si="1"/>
        <v>1.0807962480872173</v>
      </c>
      <c r="N21">
        <f t="shared" si="2"/>
        <v>0.97639538994928232</v>
      </c>
      <c r="O21">
        <f t="shared" si="3"/>
        <v>1.0272703997034276</v>
      </c>
      <c r="P21" s="15"/>
      <c r="R21" s="15"/>
      <c r="T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x14ac:dyDescent="0.25">
      <c r="A22">
        <f t="shared" si="4"/>
        <v>2018</v>
      </c>
      <c r="B22">
        <v>9</v>
      </c>
      <c r="C22" s="15">
        <f>'Variable Data Inputs'!E46/'Variable Data Inputs'!$E$2</f>
        <v>1.005040506436065</v>
      </c>
      <c r="D22" s="15">
        <f>'Variable Data Inputs'!H46/'Variable Data Inputs'!$H$2</f>
        <v>1.1146424174488907</v>
      </c>
      <c r="E22" s="15">
        <f>'Variable Data Inputs'!F46/'Variable Data Inputs'!$F$2</f>
        <v>1.0750792177044328</v>
      </c>
      <c r="F22" s="15">
        <f>'Variable Data Inputs'!J46/'Variable Data Inputs'!$J$2</f>
        <v>1.0881065621917172</v>
      </c>
      <c r="G22" s="15">
        <f>'Variable Data Inputs'!K46/'Variable Data Inputs'!$K$2</f>
        <v>1.1236757555134791</v>
      </c>
      <c r="H22" s="15">
        <f>'Variable Data Inputs'!G46/'Variable Data Inputs'!$G$2</f>
        <v>0.96600988003201194</v>
      </c>
      <c r="I22" s="15">
        <f>'Variable Data Inputs'!I46/'Variable Data Inputs'!$I$2</f>
        <v>1.047755118125492</v>
      </c>
      <c r="J22" s="15">
        <f>'Variable Data Inputs'!D46/'Variable Data Inputs'!$D$2</f>
        <v>1.0583446126470497</v>
      </c>
      <c r="L22" s="15">
        <f t="shared" si="0"/>
        <v>1.005040506436065</v>
      </c>
      <c r="M22">
        <f t="shared" si="1"/>
        <v>1.0828778900901517</v>
      </c>
      <c r="N22">
        <f t="shared" si="2"/>
        <v>0.98183206832916392</v>
      </c>
      <c r="O22">
        <f t="shared" si="3"/>
        <v>1.0311179557039702</v>
      </c>
      <c r="P22" s="15"/>
      <c r="R22" s="15"/>
      <c r="T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x14ac:dyDescent="0.25">
      <c r="A23">
        <f t="shared" si="4"/>
        <v>2018</v>
      </c>
      <c r="B23">
        <v>10</v>
      </c>
      <c r="C23" s="15">
        <f>'Variable Data Inputs'!E47/'Variable Data Inputs'!$E$2</f>
        <v>1.01417320941613</v>
      </c>
      <c r="D23" s="15">
        <f>'Variable Data Inputs'!H47/'Variable Data Inputs'!$H$2</f>
        <v>1.1158100827493471</v>
      </c>
      <c r="E23" s="15">
        <f>'Variable Data Inputs'!F47/'Variable Data Inputs'!$F$2</f>
        <v>1.0773808470135833</v>
      </c>
      <c r="F23" s="15">
        <f>'Variable Data Inputs'!J47/'Variable Data Inputs'!$J$2</f>
        <v>1.0898077273710558</v>
      </c>
      <c r="G23" s="15">
        <f>'Variable Data Inputs'!K47/'Variable Data Inputs'!$K$2</f>
        <v>1.125383626675531</v>
      </c>
      <c r="H23" s="15">
        <f>'Variable Data Inputs'!G47/'Variable Data Inputs'!$G$2</f>
        <v>0.97333879828700598</v>
      </c>
      <c r="I23" s="15">
        <f>'Variable Data Inputs'!I47/'Variable Data Inputs'!$I$2</f>
        <v>1.0449228322559447</v>
      </c>
      <c r="J23" s="15">
        <f>'Variable Data Inputs'!D47/'Variable Data Inputs'!$D$2</f>
        <v>1.059736704435023</v>
      </c>
      <c r="L23" s="15">
        <f t="shared" si="0"/>
        <v>1.01417320941613</v>
      </c>
      <c r="M23">
        <f t="shared" si="1"/>
        <v>1.0849593249846652</v>
      </c>
      <c r="N23">
        <f t="shared" si="2"/>
        <v>0.98725211294133774</v>
      </c>
      <c r="O23">
        <f t="shared" si="3"/>
        <v>1.0349533255401029</v>
      </c>
      <c r="P23" s="15"/>
      <c r="R23" s="15"/>
      <c r="T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x14ac:dyDescent="0.25">
      <c r="A24">
        <f t="shared" si="4"/>
        <v>2018</v>
      </c>
      <c r="B24">
        <v>11</v>
      </c>
      <c r="C24" s="15">
        <f>'Variable Data Inputs'!E48/'Variable Data Inputs'!$E$2</f>
        <v>1.01417320941613</v>
      </c>
      <c r="D24" s="15">
        <f>'Variable Data Inputs'!H48/'Variable Data Inputs'!$H$2</f>
        <v>1.1169777480498062</v>
      </c>
      <c r="E24" s="15">
        <f>'Variable Data Inputs'!F48/'Variable Data Inputs'!$F$2</f>
        <v>1.0796824763227668</v>
      </c>
      <c r="F24" s="15">
        <f>'Variable Data Inputs'!J48/'Variable Data Inputs'!$J$2</f>
        <v>1.0915088925503944</v>
      </c>
      <c r="G24" s="15">
        <f>'Variable Data Inputs'!K48/'Variable Data Inputs'!$K$2</f>
        <v>1.1270914978375797</v>
      </c>
      <c r="H24" s="15">
        <f>'Variable Data Inputs'!G48/'Variable Data Inputs'!$G$2</f>
        <v>0.98066771654230966</v>
      </c>
      <c r="I24" s="15">
        <f>'Variable Data Inputs'!I48/'Variable Data Inputs'!$I$2</f>
        <v>1.0420905463863952</v>
      </c>
      <c r="J24" s="15">
        <f>'Variable Data Inputs'!D48/'Variable Data Inputs'!$D$2</f>
        <v>1.0611287962230125</v>
      </c>
      <c r="L24" s="15">
        <f t="shared" si="0"/>
        <v>1.01417320941613</v>
      </c>
      <c r="M24">
        <f t="shared" si="1"/>
        <v>1.0870405536905965</v>
      </c>
      <c r="N24">
        <f t="shared" si="2"/>
        <v>0.99265559346171017</v>
      </c>
      <c r="O24">
        <f t="shared" si="3"/>
        <v>1.0387766294736733</v>
      </c>
      <c r="P24" s="15"/>
      <c r="R24" s="15"/>
      <c r="T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x14ac:dyDescent="0.25">
      <c r="A25">
        <f t="shared" si="4"/>
        <v>2018</v>
      </c>
      <c r="B25">
        <v>12</v>
      </c>
      <c r="C25" s="15">
        <f>'Variable Data Inputs'!E49/'Variable Data Inputs'!$E$2</f>
        <v>1.01417320941613</v>
      </c>
      <c r="D25" s="15">
        <f>'Variable Data Inputs'!H49/'Variable Data Inputs'!$H$2</f>
        <v>1.1178622346265314</v>
      </c>
      <c r="E25" s="15">
        <f>'Variable Data Inputs'!F49/'Variable Data Inputs'!$F$2</f>
        <v>1.0850895524872701</v>
      </c>
      <c r="F25" s="15">
        <f>'Variable Data Inputs'!J49/'Variable Data Inputs'!$J$2</f>
        <v>1.096868982904744</v>
      </c>
      <c r="G25" s="15">
        <f>'Variable Data Inputs'!K49/'Variable Data Inputs'!$K$2</f>
        <v>1.1281087556084299</v>
      </c>
      <c r="H25" s="15">
        <f>'Variable Data Inputs'!G49/'Variable Data Inputs'!$G$2</f>
        <v>0.98646817381364482</v>
      </c>
      <c r="I25" s="15">
        <f>'Variable Data Inputs'!I49/'Variable Data Inputs'!$I$2</f>
        <v>1.0419919294260456</v>
      </c>
      <c r="J25" s="15">
        <f>'Variable Data Inputs'!D49/'Variable Data Inputs'!$D$2</f>
        <v>1.0623584137903286</v>
      </c>
      <c r="L25" s="15">
        <f t="shared" si="0"/>
        <v>1.01417320941613</v>
      </c>
      <c r="M25">
        <f t="shared" si="1"/>
        <v>1.0915663082427356</v>
      </c>
      <c r="N25">
        <f t="shared" si="2"/>
        <v>0.99733103503521836</v>
      </c>
      <c r="O25">
        <f t="shared" si="3"/>
        <v>1.043385334384809</v>
      </c>
      <c r="P25" s="15"/>
      <c r="R25" s="15"/>
      <c r="T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x14ac:dyDescent="0.25">
      <c r="A26">
        <f t="shared" si="4"/>
        <v>2019</v>
      </c>
      <c r="B26">
        <v>1</v>
      </c>
      <c r="C26" s="15">
        <f>'Variable Data Inputs'!E50/'Variable Data Inputs'!$E$2</f>
        <v>1.0111692191652553</v>
      </c>
      <c r="D26" s="15">
        <f>'Variable Data Inputs'!H50/'Variable Data Inputs'!$H$2</f>
        <v>1.1187467212032567</v>
      </c>
      <c r="E26" s="15">
        <f>'Variable Data Inputs'!F50/'Variable Data Inputs'!$F$2</f>
        <v>1.0904966286518067</v>
      </c>
      <c r="F26" s="15">
        <f>'Variable Data Inputs'!J50/'Variable Data Inputs'!$J$2</f>
        <v>1.1022290732590936</v>
      </c>
      <c r="G26" s="15">
        <f>'Variable Data Inputs'!K50/'Variable Data Inputs'!$K$2</f>
        <v>1.1291260133792771</v>
      </c>
      <c r="H26" s="15">
        <f>'Variable Data Inputs'!G50/'Variable Data Inputs'!$G$2</f>
        <v>0.9922686310852894</v>
      </c>
      <c r="I26" s="15">
        <f>'Variable Data Inputs'!I50/'Variable Data Inputs'!$I$2</f>
        <v>1.0418933124656979</v>
      </c>
      <c r="J26" s="15">
        <f>'Variable Data Inputs'!D50/'Variable Data Inputs'!$D$2</f>
        <v>1.0635880313576442</v>
      </c>
      <c r="L26" s="15">
        <f t="shared" si="0"/>
        <v>1.0111692191652553</v>
      </c>
      <c r="M26">
        <f t="shared" si="1"/>
        <v>1.0960889938978178</v>
      </c>
      <c r="N26">
        <f t="shared" si="2"/>
        <v>1.0020007803462387</v>
      </c>
      <c r="O26">
        <f t="shared" si="3"/>
        <v>1.0479895167483964</v>
      </c>
      <c r="P26" s="15"/>
      <c r="R26" s="15"/>
      <c r="T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</row>
    <row r="27" spans="1:36" x14ac:dyDescent="0.25">
      <c r="A27">
        <f t="shared" si="4"/>
        <v>2019</v>
      </c>
      <c r="B27">
        <v>2</v>
      </c>
      <c r="C27" s="15">
        <f>'Variable Data Inputs'!E51/'Variable Data Inputs'!$E$2</f>
        <v>1.0111692191652553</v>
      </c>
      <c r="D27" s="15">
        <f>'Variable Data Inputs'!H51/'Variable Data Inputs'!$H$2</f>
        <v>1.1196312077799819</v>
      </c>
      <c r="E27" s="15">
        <f>'Variable Data Inputs'!F51/'Variable Data Inputs'!$F$2</f>
        <v>1.0959037048163101</v>
      </c>
      <c r="F27" s="15">
        <f>'Variable Data Inputs'!J51/'Variable Data Inputs'!$J$2</f>
        <v>1.1075891636134432</v>
      </c>
      <c r="G27" s="15">
        <f>'Variable Data Inputs'!K51/'Variable Data Inputs'!$K$2</f>
        <v>1.1301432711501271</v>
      </c>
      <c r="H27" s="15">
        <f>'Variable Data Inputs'!G51/'Variable Data Inputs'!$G$2</f>
        <v>0.99806908835662422</v>
      </c>
      <c r="I27" s="15">
        <f>'Variable Data Inputs'!I51/'Variable Data Inputs'!$I$2</f>
        <v>1.0417946955053481</v>
      </c>
      <c r="J27" s="15">
        <f>'Variable Data Inputs'!D51/'Variable Data Inputs'!$D$2</f>
        <v>1.0648176489249601</v>
      </c>
      <c r="L27" s="15">
        <f t="shared" si="0"/>
        <v>1.0111692191652553</v>
      </c>
      <c r="M27">
        <f t="shared" si="1"/>
        <v>1.1006086332469205</v>
      </c>
      <c r="N27">
        <f t="shared" si="2"/>
        <v>1.0066648683656927</v>
      </c>
      <c r="O27">
        <f t="shared" si="3"/>
        <v>1.0525892099530831</v>
      </c>
      <c r="P27" s="15"/>
      <c r="R27" s="15"/>
      <c r="T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</row>
    <row r="28" spans="1:36" x14ac:dyDescent="0.25">
      <c r="A28">
        <f t="shared" si="4"/>
        <v>2019</v>
      </c>
      <c r="B28">
        <v>3</v>
      </c>
      <c r="C28" s="15">
        <f>'Variable Data Inputs'!E52/'Variable Data Inputs'!$E$2</f>
        <v>1.0111692191652553</v>
      </c>
      <c r="D28" s="15">
        <f>'Variable Data Inputs'!H52/'Variable Data Inputs'!$H$2</f>
        <v>1.1238462143829493</v>
      </c>
      <c r="E28" s="15">
        <f>'Variable Data Inputs'!F52/'Variable Data Inputs'!$F$2</f>
        <v>1.0993223431324803</v>
      </c>
      <c r="F28" s="15">
        <f>'Variable Data Inputs'!J52/'Variable Data Inputs'!$J$2</f>
        <v>1.1097296042875127</v>
      </c>
      <c r="G28" s="15">
        <f>'Variable Data Inputs'!K52/'Variable Data Inputs'!$K$2</f>
        <v>1.1347840369112103</v>
      </c>
      <c r="H28" s="15">
        <f>'Variable Data Inputs'!G52/'Variable Data Inputs'!$G$2</f>
        <v>1.0121892299891793</v>
      </c>
      <c r="I28" s="15">
        <f>'Variable Data Inputs'!I52/'Variable Data Inputs'!$I$2</f>
        <v>1.04285717089062</v>
      </c>
      <c r="J28" s="15">
        <f>'Variable Data Inputs'!D52/'Variable Data Inputs'!$D$2</f>
        <v>1.0658847911691323</v>
      </c>
      <c r="L28" s="15">
        <f t="shared" si="0"/>
        <v>1.0111692191652553</v>
      </c>
      <c r="M28">
        <f t="shared" si="1"/>
        <v>1.1041839275811511</v>
      </c>
      <c r="N28">
        <f t="shared" si="2"/>
        <v>1.0182498058018126</v>
      </c>
      <c r="O28">
        <f t="shared" si="3"/>
        <v>1.0603466743612626</v>
      </c>
      <c r="P28" s="15"/>
      <c r="R28" s="15"/>
      <c r="T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</row>
    <row r="29" spans="1:36" x14ac:dyDescent="0.25">
      <c r="A29">
        <f t="shared" si="4"/>
        <v>2019</v>
      </c>
      <c r="B29">
        <v>4</v>
      </c>
      <c r="C29" s="15">
        <f>'Variable Data Inputs'!E53/'Variable Data Inputs'!$E$2</f>
        <v>1.0182033666165673</v>
      </c>
      <c r="D29" s="15">
        <f>'Variable Data Inputs'!H53/'Variable Data Inputs'!$H$2</f>
        <v>1.1280612209859167</v>
      </c>
      <c r="E29" s="15">
        <f>'Variable Data Inputs'!F53/'Variable Data Inputs'!$F$2</f>
        <v>1.1027409814486178</v>
      </c>
      <c r="F29" s="15">
        <f>'Variable Data Inputs'!J53/'Variable Data Inputs'!$J$2</f>
        <v>1.1118700449616192</v>
      </c>
      <c r="G29" s="15">
        <f>'Variable Data Inputs'!K53/'Variable Data Inputs'!$K$2</f>
        <v>1.1394248026722964</v>
      </c>
      <c r="H29" s="15">
        <f>'Variable Data Inputs'!G53/'Variable Data Inputs'!$G$2</f>
        <v>1.0263093716220439</v>
      </c>
      <c r="I29" s="15">
        <f>'Variable Data Inputs'!I53/'Variable Data Inputs'!$I$2</f>
        <v>1.0439196462758895</v>
      </c>
      <c r="J29" s="15">
        <f>'Variable Data Inputs'!D53/'Variable Data Inputs'!$D$2</f>
        <v>1.0669519334132882</v>
      </c>
      <c r="L29" s="15">
        <f t="shared" si="0"/>
        <v>1.0182033666165673</v>
      </c>
      <c r="M29">
        <f t="shared" si="1"/>
        <v>1.1077591493809167</v>
      </c>
      <c r="N29">
        <f t="shared" si="2"/>
        <v>1.0298074987321737</v>
      </c>
      <c r="O29">
        <f t="shared" si="3"/>
        <v>1.0680724127238015</v>
      </c>
      <c r="P29" s="15"/>
      <c r="R29" s="15"/>
      <c r="T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</row>
    <row r="30" spans="1:36" x14ac:dyDescent="0.25">
      <c r="A30">
        <f t="shared" si="4"/>
        <v>2019</v>
      </c>
      <c r="B30">
        <v>5</v>
      </c>
      <c r="C30" s="15">
        <f>'Variable Data Inputs'!E54/'Variable Data Inputs'!$E$2</f>
        <v>1.0182033666165673</v>
      </c>
      <c r="D30" s="15">
        <f>'Variable Data Inputs'!H54/'Variable Data Inputs'!$H$2</f>
        <v>1.132276227588884</v>
      </c>
      <c r="E30" s="15">
        <f>'Variable Data Inputs'!F54/'Variable Data Inputs'!$F$2</f>
        <v>1.106159619764788</v>
      </c>
      <c r="F30" s="15">
        <f>'Variable Data Inputs'!J54/'Variable Data Inputs'!$J$2</f>
        <v>1.1140104856356887</v>
      </c>
      <c r="G30" s="15">
        <f>'Variable Data Inputs'!K54/'Variable Data Inputs'!$K$2</f>
        <v>1.1440655684333796</v>
      </c>
      <c r="H30" s="15">
        <f>'Variable Data Inputs'!G54/'Variable Data Inputs'!$G$2</f>
        <v>1.0404295132545986</v>
      </c>
      <c r="I30" s="15">
        <f>'Variable Data Inputs'!I54/'Variable Data Inputs'!$I$2</f>
        <v>1.0449821216611614</v>
      </c>
      <c r="J30" s="15">
        <f>'Variable Data Inputs'!D54/'Variable Data Inputs'!$D$2</f>
        <v>1.0680190756574606</v>
      </c>
      <c r="L30" s="15">
        <f t="shared" si="0"/>
        <v>1.0182033666165673</v>
      </c>
      <c r="M30">
        <f t="shared" si="1"/>
        <v>1.1113342994013362</v>
      </c>
      <c r="N30">
        <f t="shared" si="2"/>
        <v>1.041338445438954</v>
      </c>
      <c r="O30">
        <f t="shared" si="3"/>
        <v>1.0757672293305724</v>
      </c>
      <c r="P30" s="15"/>
      <c r="R30" s="15"/>
      <c r="T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</row>
    <row r="31" spans="1:36" x14ac:dyDescent="0.25">
      <c r="A31">
        <f t="shared" si="4"/>
        <v>2019</v>
      </c>
      <c r="B31">
        <v>6</v>
      </c>
      <c r="C31" s="15">
        <f>'Variable Data Inputs'!E55/'Variable Data Inputs'!$E$2</f>
        <v>1.0182033666165673</v>
      </c>
      <c r="D31" s="15">
        <f>'Variable Data Inputs'!H55/'Variable Data Inputs'!$H$2</f>
        <v>1.136019101255537</v>
      </c>
      <c r="E31" s="15">
        <f>'Variable Data Inputs'!F55/'Variable Data Inputs'!$F$2</f>
        <v>1.1102137738533586</v>
      </c>
      <c r="F31" s="15">
        <f>'Variable Data Inputs'!J55/'Variable Data Inputs'!$J$2</f>
        <v>1.1194111212759914</v>
      </c>
      <c r="G31" s="15">
        <f>'Variable Data Inputs'!K55/'Variable Data Inputs'!$K$2</f>
        <v>1.1488447905764714</v>
      </c>
      <c r="H31" s="15">
        <f>'Variable Data Inputs'!G55/'Variable Data Inputs'!$G$2</f>
        <v>1.0332104680216265</v>
      </c>
      <c r="I31" s="15">
        <f>'Variable Data Inputs'!I55/'Variable Data Inputs'!$I$2</f>
        <v>1.0410513590428545</v>
      </c>
      <c r="J31" s="15">
        <f>'Variable Data Inputs'!D55/'Variable Data Inputs'!$D$2</f>
        <v>1.0692465207867361</v>
      </c>
      <c r="L31" s="15">
        <f t="shared" si="0"/>
        <v>1.0182033666165673</v>
      </c>
      <c r="M31">
        <f t="shared" si="1"/>
        <v>1.1153275132077569</v>
      </c>
      <c r="N31">
        <f t="shared" si="2"/>
        <v>1.0347739075116229</v>
      </c>
      <c r="O31">
        <f t="shared" si="3"/>
        <v>1.0742959596857897</v>
      </c>
      <c r="P31" s="15"/>
      <c r="R31" s="15"/>
      <c r="T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</row>
    <row r="32" spans="1:36" x14ac:dyDescent="0.25">
      <c r="A32">
        <f t="shared" si="4"/>
        <v>2019</v>
      </c>
      <c r="B32">
        <v>7</v>
      </c>
      <c r="C32" s="15">
        <f>'Variable Data Inputs'!E56/'Variable Data Inputs'!$E$2</f>
        <v>1.0255105725033224</v>
      </c>
      <c r="D32" s="15">
        <f>'Variable Data Inputs'!H56/'Variable Data Inputs'!$H$2</f>
        <v>1.1397619749221926</v>
      </c>
      <c r="E32" s="15">
        <f>'Variable Data Inputs'!F56/'Variable Data Inputs'!$F$2</f>
        <v>1.1142679279419623</v>
      </c>
      <c r="F32" s="15">
        <f>'Variable Data Inputs'!J56/'Variable Data Inputs'!$J$2</f>
        <v>1.1248117569162941</v>
      </c>
      <c r="G32" s="15">
        <f>'Variable Data Inputs'!K56/'Variable Data Inputs'!$K$2</f>
        <v>1.1536240127195598</v>
      </c>
      <c r="H32" s="15">
        <f>'Variable Data Inputs'!G56/'Variable Data Inputs'!$G$2</f>
        <v>1.0259914227889642</v>
      </c>
      <c r="I32" s="15">
        <f>'Variable Data Inputs'!I56/'Variable Data Inputs'!$I$2</f>
        <v>1.0371205964245453</v>
      </c>
      <c r="J32" s="15">
        <f>'Variable Data Inputs'!D56/'Variable Data Inputs'!$D$2</f>
        <v>1.0704739659160283</v>
      </c>
      <c r="L32" s="15">
        <f t="shared" si="0"/>
        <v>1.0255105725033224</v>
      </c>
      <c r="M32">
        <f t="shared" si="1"/>
        <v>1.1193207042754472</v>
      </c>
      <c r="N32">
        <f t="shared" si="2"/>
        <v>1.028207662234071</v>
      </c>
      <c r="O32">
        <f t="shared" si="3"/>
        <v>1.0727973362351586</v>
      </c>
      <c r="P32" s="15"/>
      <c r="R32" s="15"/>
      <c r="T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</row>
    <row r="33" spans="1:36" x14ac:dyDescent="0.25">
      <c r="A33">
        <f t="shared" si="4"/>
        <v>2019</v>
      </c>
      <c r="B33">
        <v>8</v>
      </c>
      <c r="C33" s="15">
        <f>'Variable Data Inputs'!E57/'Variable Data Inputs'!$E$2</f>
        <v>1.0255105725033224</v>
      </c>
      <c r="D33" s="15">
        <f>'Variable Data Inputs'!H57/'Variable Data Inputs'!$H$2</f>
        <v>1.1435048485888453</v>
      </c>
      <c r="E33" s="15">
        <f>'Variable Data Inputs'!F57/'Variable Data Inputs'!$F$2</f>
        <v>1.1183220820305328</v>
      </c>
      <c r="F33" s="15">
        <f>'Variable Data Inputs'!J57/'Variable Data Inputs'!$J$2</f>
        <v>1.130212392556597</v>
      </c>
      <c r="G33" s="15">
        <f>'Variable Data Inputs'!K57/'Variable Data Inputs'!$K$2</f>
        <v>1.1584032348626514</v>
      </c>
      <c r="H33" s="15">
        <f>'Variable Data Inputs'!G57/'Variable Data Inputs'!$G$2</f>
        <v>1.018772377555992</v>
      </c>
      <c r="I33" s="15">
        <f>'Variable Data Inputs'!I57/'Variable Data Inputs'!$I$2</f>
        <v>1.0331898338062384</v>
      </c>
      <c r="J33" s="15">
        <f>'Variable Data Inputs'!D57/'Variable Data Inputs'!$D$2</f>
        <v>1.0717014110453038</v>
      </c>
      <c r="L33" s="15">
        <f t="shared" si="0"/>
        <v>1.0255105725033224</v>
      </c>
      <c r="M33">
        <f t="shared" si="1"/>
        <v>1.1233138728372447</v>
      </c>
      <c r="N33">
        <f t="shared" si="2"/>
        <v>1.0216396834153298</v>
      </c>
      <c r="O33">
        <f t="shared" si="3"/>
        <v>1.0712712212234075</v>
      </c>
      <c r="P33" s="15"/>
      <c r="R33" s="15"/>
      <c r="T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</row>
    <row r="34" spans="1:36" x14ac:dyDescent="0.25">
      <c r="A34">
        <f t="shared" si="4"/>
        <v>2019</v>
      </c>
      <c r="B34">
        <v>9</v>
      </c>
      <c r="C34" s="15">
        <f>'Variable Data Inputs'!E58/'Variable Data Inputs'!$E$2</f>
        <v>1.0255105725033224</v>
      </c>
      <c r="D34" s="15">
        <f>'Variable Data Inputs'!H58/'Variable Data Inputs'!$H$2</f>
        <v>1.1454736627121243</v>
      </c>
      <c r="E34" s="15">
        <f>'Variable Data Inputs'!F58/'Variable Data Inputs'!$F$2</f>
        <v>1.1201519303648566</v>
      </c>
      <c r="F34" s="15">
        <f>'Variable Data Inputs'!J58/'Variable Data Inputs'!$J$2</f>
        <v>1.1364292107491638</v>
      </c>
      <c r="G34" s="15">
        <f>'Variable Data Inputs'!K58/'Variable Data Inputs'!$K$2</f>
        <v>1.161286453071898</v>
      </c>
      <c r="H34" s="15">
        <f>'Variable Data Inputs'!G58/'Variable Data Inputs'!$G$2</f>
        <v>0.9838730292919986</v>
      </c>
      <c r="I34" s="15">
        <f>'Variable Data Inputs'!I58/'Variable Data Inputs'!$I$2</f>
        <v>1.0283879481767593</v>
      </c>
      <c r="J34" s="15">
        <f>'Variable Data Inputs'!D58/'Variable Data Inputs'!$D$2</f>
        <v>1.0723144938955671</v>
      </c>
      <c r="L34" s="15">
        <f t="shared" si="0"/>
        <v>1.0255105725033224</v>
      </c>
      <c r="M34">
        <f t="shared" si="1"/>
        <v>1.1251710951974823</v>
      </c>
      <c r="N34">
        <f t="shared" si="2"/>
        <v>0.99261912845371036</v>
      </c>
      <c r="O34">
        <f t="shared" si="3"/>
        <v>1.056818977817976</v>
      </c>
      <c r="P34" s="15"/>
      <c r="R34" s="15"/>
      <c r="T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</row>
    <row r="35" spans="1:36" x14ac:dyDescent="0.25">
      <c r="A35">
        <f t="shared" si="4"/>
        <v>2019</v>
      </c>
      <c r="B35">
        <v>10</v>
      </c>
      <c r="C35" s="15">
        <f>'Variable Data Inputs'!E59/'Variable Data Inputs'!$E$2</f>
        <v>1.0455077198289269</v>
      </c>
      <c r="D35" s="15">
        <f>'Variable Data Inputs'!H59/'Variable Data Inputs'!$H$2</f>
        <v>1.1474424768354059</v>
      </c>
      <c r="E35" s="15">
        <f>'Variable Data Inputs'!F59/'Variable Data Inputs'!$F$2</f>
        <v>1.1219817786992132</v>
      </c>
      <c r="F35" s="15">
        <f>'Variable Data Inputs'!J59/'Variable Data Inputs'!$J$2</f>
        <v>1.1426460289417675</v>
      </c>
      <c r="G35" s="15">
        <f>'Variable Data Inputs'!K59/'Variable Data Inputs'!$K$2</f>
        <v>1.1641696712811416</v>
      </c>
      <c r="H35" s="15">
        <f>'Variable Data Inputs'!G59/'Variable Data Inputs'!$G$2</f>
        <v>0.94897368102800517</v>
      </c>
      <c r="I35" s="15">
        <f>'Variable Data Inputs'!I59/'Variable Data Inputs'!$I$2</f>
        <v>1.0235860625472775</v>
      </c>
      <c r="J35" s="15">
        <f>'Variable Data Inputs'!D59/'Variable Data Inputs'!$D$2</f>
        <v>1.072927576745847</v>
      </c>
      <c r="L35" s="15">
        <f t="shared" si="0"/>
        <v>1.0455077198289269</v>
      </c>
      <c r="M35">
        <f t="shared" si="1"/>
        <v>1.1270283162507415</v>
      </c>
      <c r="N35">
        <f t="shared" si="2"/>
        <v>0.96344783910470144</v>
      </c>
      <c r="O35">
        <f t="shared" si="3"/>
        <v>1.0420331069124373</v>
      </c>
      <c r="P35" s="15"/>
      <c r="R35" s="15"/>
      <c r="T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x14ac:dyDescent="0.25">
      <c r="A36">
        <f t="shared" si="4"/>
        <v>2019</v>
      </c>
      <c r="B36">
        <v>11</v>
      </c>
      <c r="C36" s="15">
        <f>'Variable Data Inputs'!E60/'Variable Data Inputs'!$E$2</f>
        <v>1.0455077198289269</v>
      </c>
      <c r="D36" s="15">
        <f>'Variable Data Inputs'!H60/'Variable Data Inputs'!$H$2</f>
        <v>1.1494112909586847</v>
      </c>
      <c r="E36" s="15">
        <f>'Variable Data Inputs'!F60/'Variable Data Inputs'!$F$2</f>
        <v>1.123811627033537</v>
      </c>
      <c r="F36" s="15">
        <f>'Variable Data Inputs'!J60/'Variable Data Inputs'!$J$2</f>
        <v>1.1488628471343345</v>
      </c>
      <c r="G36" s="15">
        <f>'Variable Data Inputs'!K60/'Variable Data Inputs'!$K$2</f>
        <v>1.1670528894903884</v>
      </c>
      <c r="H36" s="15">
        <f>'Variable Data Inputs'!G60/'Variable Data Inputs'!$G$2</f>
        <v>0.91407433276401184</v>
      </c>
      <c r="I36" s="15">
        <f>'Variable Data Inputs'!I60/'Variable Data Inputs'!$I$2</f>
        <v>1.0187841769177983</v>
      </c>
      <c r="J36" s="15">
        <f>'Variable Data Inputs'!D60/'Variable Data Inputs'!$D$2</f>
        <v>1.0735406595961103</v>
      </c>
      <c r="L36" s="15">
        <f t="shared" si="0"/>
        <v>1.0455077198289269</v>
      </c>
      <c r="M36">
        <f t="shared" si="1"/>
        <v>1.1288855360035515</v>
      </c>
      <c r="N36">
        <f t="shared" si="2"/>
        <v>0.93411780366420472</v>
      </c>
      <c r="O36">
        <f t="shared" si="3"/>
        <v>1.0268943847737828</v>
      </c>
      <c r="P36" s="15"/>
      <c r="R36" s="15"/>
      <c r="T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x14ac:dyDescent="0.25">
      <c r="A37">
        <f t="shared" si="4"/>
        <v>2019</v>
      </c>
      <c r="B37">
        <v>12</v>
      </c>
      <c r="C37" s="15">
        <f>'Variable Data Inputs'!E61/'Variable Data Inputs'!$E$2</f>
        <v>1.0455077198289269</v>
      </c>
      <c r="D37" s="15">
        <f>'Variable Data Inputs'!H61/'Variable Data Inputs'!$H$2</f>
        <v>1.1370423744133884</v>
      </c>
      <c r="E37" s="15">
        <f>'Variable Data Inputs'!F61/'Variable Data Inputs'!$F$2</f>
        <v>1.1176456419217757</v>
      </c>
      <c r="F37" s="15">
        <f>'Variable Data Inputs'!J61/'Variable Data Inputs'!$J$2</f>
        <v>1.1398925845719863</v>
      </c>
      <c r="G37" s="15">
        <f>'Variable Data Inputs'!K61/'Variable Data Inputs'!$K$2</f>
        <v>1.1554818982293025</v>
      </c>
      <c r="H37" s="15">
        <f>'Variable Data Inputs'!G61/'Variable Data Inputs'!$G$2</f>
        <v>0.93138670768823417</v>
      </c>
      <c r="I37" s="15">
        <f>'Variable Data Inputs'!I61/'Variable Data Inputs'!$I$2</f>
        <v>1.0005070272320034</v>
      </c>
      <c r="J37" s="15">
        <f>'Variable Data Inputs'!D61/'Variable Data Inputs'!$D$2</f>
        <v>1.0738621567219038</v>
      </c>
      <c r="L37" s="15">
        <f t="shared" si="0"/>
        <v>1.0455077198289269</v>
      </c>
      <c r="M37">
        <f t="shared" si="1"/>
        <v>1.1214983350711325</v>
      </c>
      <c r="N37">
        <f t="shared" si="2"/>
        <v>0.94481777937413991</v>
      </c>
      <c r="O37">
        <f t="shared" si="3"/>
        <v>1.0293743568370561</v>
      </c>
      <c r="P37" s="15"/>
      <c r="R37" s="15"/>
      <c r="T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x14ac:dyDescent="0.25">
      <c r="A38">
        <f t="shared" si="4"/>
        <v>2020</v>
      </c>
      <c r="B38">
        <v>1</v>
      </c>
      <c r="C38" s="15">
        <f>'Variable Data Inputs'!E62/'Variable Data Inputs'!$E$2</f>
        <v>1.0539833244763319</v>
      </c>
      <c r="D38" s="15">
        <f>'Variable Data Inputs'!H62/'Variable Data Inputs'!$H$2</f>
        <v>1.1246734578680948</v>
      </c>
      <c r="E38" s="15">
        <f>'Variable Data Inputs'!F62/'Variable Data Inputs'!$F$2</f>
        <v>1.1114796568100476</v>
      </c>
      <c r="F38" s="15">
        <f>'Variable Data Inputs'!J62/'Variable Data Inputs'!$J$2</f>
        <v>1.130922322009638</v>
      </c>
      <c r="G38" s="15">
        <f>'Variable Data Inputs'!K62/'Variable Data Inputs'!$K$2</f>
        <v>1.1439109069682136</v>
      </c>
      <c r="H38" s="15">
        <f>'Variable Data Inputs'!G62/'Variable Data Inputs'!$G$2</f>
        <v>0.94869908261276625</v>
      </c>
      <c r="I38" s="15">
        <f>'Variable Data Inputs'!I62/'Variable Data Inputs'!$I$2</f>
        <v>0.98222987754620616</v>
      </c>
      <c r="J38" s="15">
        <f>'Variable Data Inputs'!D62/'Variable Data Inputs'!$D$2</f>
        <v>1.0741836538477134</v>
      </c>
      <c r="L38" s="15">
        <f t="shared" si="0"/>
        <v>1.0539833244763319</v>
      </c>
      <c r="M38">
        <f t="shared" si="1"/>
        <v>1.1141059761804557</v>
      </c>
      <c r="N38">
        <f t="shared" si="2"/>
        <v>0.95531239478925412</v>
      </c>
      <c r="O38">
        <f t="shared" si="3"/>
        <v>1.0316584939571674</v>
      </c>
      <c r="P38" s="15"/>
      <c r="R38" s="15"/>
      <c r="T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x14ac:dyDescent="0.25">
      <c r="A39">
        <f t="shared" si="4"/>
        <v>2020</v>
      </c>
      <c r="B39">
        <v>2</v>
      </c>
      <c r="C39" s="15">
        <f>'Variable Data Inputs'!E63/'Variable Data Inputs'!$E$2</f>
        <v>1.0539833244763319</v>
      </c>
      <c r="D39" s="15">
        <f>'Variable Data Inputs'!H63/'Variable Data Inputs'!$H$2</f>
        <v>1.1123045413227983</v>
      </c>
      <c r="E39" s="15">
        <f>'Variable Data Inputs'!F63/'Variable Data Inputs'!$F$2</f>
        <v>1.1053136716982865</v>
      </c>
      <c r="F39" s="15">
        <f>'Variable Data Inputs'!J63/'Variable Data Inputs'!$J$2</f>
        <v>1.1219520594472896</v>
      </c>
      <c r="G39" s="15">
        <f>'Variable Data Inputs'!K63/'Variable Data Inputs'!$K$2</f>
        <v>1.1323399157071277</v>
      </c>
      <c r="H39" s="15">
        <f>'Variable Data Inputs'!G63/'Variable Data Inputs'!$G$2</f>
        <v>0.96601145753698858</v>
      </c>
      <c r="I39" s="15">
        <f>'Variable Data Inputs'!I63/'Variable Data Inputs'!$I$2</f>
        <v>0.9639527278604112</v>
      </c>
      <c r="J39" s="15">
        <f>'Variable Data Inputs'!D63/'Variable Data Inputs'!$D$2</f>
        <v>1.0745051509735069</v>
      </c>
      <c r="L39" s="15">
        <f t="shared" si="0"/>
        <v>1.0539833244763319</v>
      </c>
      <c r="M39">
        <f t="shared" si="1"/>
        <v>1.1067083217285574</v>
      </c>
      <c r="N39">
        <f t="shared" si="2"/>
        <v>0.9655993601527918</v>
      </c>
      <c r="O39">
        <f t="shared" si="3"/>
        <v>1.0337489285783397</v>
      </c>
      <c r="P39" s="15"/>
      <c r="R39" s="15"/>
      <c r="T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x14ac:dyDescent="0.25">
      <c r="A40">
        <f t="shared" si="4"/>
        <v>2020</v>
      </c>
      <c r="B40">
        <v>3</v>
      </c>
      <c r="C40" s="15">
        <f>'Variable Data Inputs'!E64/'Variable Data Inputs'!$E$2</f>
        <v>1.0539833244763319</v>
      </c>
      <c r="D40" s="15">
        <f>'Variable Data Inputs'!H64/'Variable Data Inputs'!$H$2</f>
        <v>1.0739178557702425</v>
      </c>
      <c r="E40" s="15">
        <f>'Variable Data Inputs'!F64/'Variable Data Inputs'!$F$2</f>
        <v>1.0535079154299904</v>
      </c>
      <c r="F40" s="15">
        <f>'Variable Data Inputs'!J64/'Variable Data Inputs'!$J$2</f>
        <v>1.0692505759899347</v>
      </c>
      <c r="G40" s="15">
        <f>'Variable Data Inputs'!K64/'Variable Data Inputs'!$K$2</f>
        <v>1.0969231400291437</v>
      </c>
      <c r="H40" s="15">
        <f>'Variable Data Inputs'!G64/'Variable Data Inputs'!$G$2</f>
        <v>0.92170503249012403</v>
      </c>
      <c r="I40" s="15">
        <f>'Variable Data Inputs'!I64/'Variable Data Inputs'!$I$2</f>
        <v>0.90357536186131249</v>
      </c>
      <c r="J40" s="15">
        <f>'Variable Data Inputs'!D64/'Variable Data Inputs'!$D$2</f>
        <v>1.0745350623748302</v>
      </c>
      <c r="L40" s="15">
        <f t="shared" si="0"/>
        <v>1.0539833244763319</v>
      </c>
      <c r="M40">
        <f t="shared" si="1"/>
        <v>1.0575586336258016</v>
      </c>
      <c r="N40">
        <f t="shared" si="2"/>
        <v>0.9180502285416271</v>
      </c>
      <c r="O40">
        <f t="shared" si="3"/>
        <v>0.98533849275075935</v>
      </c>
      <c r="P40" s="15"/>
      <c r="R40" s="15"/>
      <c r="T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x14ac:dyDescent="0.25">
      <c r="A41">
        <f t="shared" si="4"/>
        <v>2020</v>
      </c>
      <c r="B41">
        <v>4</v>
      </c>
      <c r="C41" s="15">
        <f>'Variable Data Inputs'!E65/'Variable Data Inputs'!$E$2</f>
        <v>1.1084596485615275</v>
      </c>
      <c r="D41" s="15">
        <f>'Variable Data Inputs'!H65/'Variable Data Inputs'!$H$2</f>
        <v>1.0355311702176866</v>
      </c>
      <c r="E41" s="15">
        <f>'Variable Data Inputs'!F65/'Variable Data Inputs'!$F$2</f>
        <v>1.0017021591616615</v>
      </c>
      <c r="F41" s="15">
        <f>'Variable Data Inputs'!J65/'Variable Data Inputs'!$J$2</f>
        <v>1.01654909253258</v>
      </c>
      <c r="G41" s="15">
        <f>'Variable Data Inputs'!K65/'Variable Data Inputs'!$K$2</f>
        <v>1.0615063643511629</v>
      </c>
      <c r="H41" s="15">
        <f>'Variable Data Inputs'!G65/'Variable Data Inputs'!$G$2</f>
        <v>0.87739860744294973</v>
      </c>
      <c r="I41" s="15">
        <f>'Variable Data Inputs'!I65/'Variable Data Inputs'!$I$2</f>
        <v>0.84319799586221145</v>
      </c>
      <c r="J41" s="15">
        <f>'Variable Data Inputs'!D65/'Variable Data Inputs'!$D$2</f>
        <v>1.0745649737761704</v>
      </c>
      <c r="L41" s="15">
        <f t="shared" si="0"/>
        <v>1.1084596485615275</v>
      </c>
      <c r="M41">
        <f t="shared" si="1"/>
        <v>1.0083783740603123</v>
      </c>
      <c r="N41">
        <f t="shared" si="2"/>
        <v>0.87044927070220124</v>
      </c>
      <c r="O41">
        <f t="shared" si="3"/>
        <v>0.93687897846662693</v>
      </c>
      <c r="P41" s="15"/>
      <c r="R41" s="15"/>
      <c r="T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x14ac:dyDescent="0.25">
      <c r="A42">
        <f t="shared" si="4"/>
        <v>2020</v>
      </c>
      <c r="B42">
        <v>5</v>
      </c>
      <c r="C42" s="15">
        <f>'Variable Data Inputs'!E66/'Variable Data Inputs'!$E$2</f>
        <v>1.1084596485615275</v>
      </c>
      <c r="D42" s="15">
        <f>'Variable Data Inputs'!H66/'Variable Data Inputs'!$H$2</f>
        <v>0.99714448466513084</v>
      </c>
      <c r="E42" s="15">
        <f>'Variable Data Inputs'!F66/'Variable Data Inputs'!$F$2</f>
        <v>0.94989640289336563</v>
      </c>
      <c r="F42" s="15">
        <f>'Variable Data Inputs'!J66/'Variable Data Inputs'!$J$2</f>
        <v>0.96384760907522504</v>
      </c>
      <c r="G42" s="15">
        <f>'Variable Data Inputs'!K66/'Variable Data Inputs'!$K$2</f>
        <v>1.0260895886731785</v>
      </c>
      <c r="H42" s="15">
        <f>'Variable Data Inputs'!G66/'Variable Data Inputs'!$G$2</f>
        <v>0.83309218239608529</v>
      </c>
      <c r="I42" s="15">
        <f>'Variable Data Inputs'!I66/'Variable Data Inputs'!$I$2</f>
        <v>0.78282062986311274</v>
      </c>
      <c r="J42" s="15">
        <f>'Variable Data Inputs'!D66/'Variable Data Inputs'!$D$2</f>
        <v>1.0745948851774938</v>
      </c>
      <c r="L42" s="15">
        <f t="shared" si="0"/>
        <v>1.1084596485615275</v>
      </c>
      <c r="M42">
        <f t="shared" si="1"/>
        <v>0.95916343149792549</v>
      </c>
      <c r="N42">
        <f t="shared" si="2"/>
        <v>0.82278601201830637</v>
      </c>
      <c r="O42">
        <f t="shared" si="3"/>
        <v>0.88836155627985836</v>
      </c>
      <c r="P42" s="15"/>
      <c r="R42" s="15"/>
      <c r="T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x14ac:dyDescent="0.25">
      <c r="A43">
        <f t="shared" si="4"/>
        <v>2020</v>
      </c>
      <c r="B43">
        <v>6</v>
      </c>
      <c r="C43" s="15">
        <f>'Variable Data Inputs'!E67/'Variable Data Inputs'!$E$2</f>
        <v>1.1084596485615275</v>
      </c>
      <c r="D43" s="15">
        <f>'Variable Data Inputs'!H67/'Variable Data Inputs'!$H$2</f>
        <v>1.033873664222849</v>
      </c>
      <c r="E43" s="15">
        <f>'Variable Data Inputs'!F67/'Variable Data Inputs'!$F$2</f>
        <v>0.98272023213156656</v>
      </c>
      <c r="F43" s="15">
        <f>'Variable Data Inputs'!J67/'Variable Data Inputs'!$J$2</f>
        <v>0.99778822324403138</v>
      </c>
      <c r="G43" s="15">
        <f>'Variable Data Inputs'!K67/'Variable Data Inputs'!$K$2</f>
        <v>1.0578596730370962</v>
      </c>
      <c r="H43" s="15">
        <f>'Variable Data Inputs'!G67/'Variable Data Inputs'!$G$2</f>
        <v>0.85656591017480865</v>
      </c>
      <c r="I43" s="15">
        <f>'Variable Data Inputs'!I67/'Variable Data Inputs'!$I$2</f>
        <v>0.85626940103016458</v>
      </c>
      <c r="J43" s="15">
        <f>'Variable Data Inputs'!D67/'Variable Data Inputs'!$D$2</f>
        <v>1.0722257249133567</v>
      </c>
      <c r="L43" s="15">
        <f t="shared" si="0"/>
        <v>1.1084596485615275</v>
      </c>
      <c r="M43">
        <f t="shared" si="1"/>
        <v>0.9927443234334451</v>
      </c>
      <c r="N43">
        <f t="shared" si="2"/>
        <v>0.85650660013299751</v>
      </c>
      <c r="O43">
        <f t="shared" si="3"/>
        <v>0.92211282675457507</v>
      </c>
      <c r="P43" s="15"/>
      <c r="R43" s="15"/>
      <c r="T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x14ac:dyDescent="0.25">
      <c r="A44">
        <f t="shared" si="4"/>
        <v>2020</v>
      </c>
      <c r="B44">
        <v>7</v>
      </c>
      <c r="C44" s="15">
        <f>'Variable Data Inputs'!E68/'Variable Data Inputs'!$E$2</f>
        <v>1.107404334654901</v>
      </c>
      <c r="D44" s="15">
        <f>'Variable Data Inputs'!H68/'Variable Data Inputs'!$H$2</f>
        <v>1.0706028437805672</v>
      </c>
      <c r="E44" s="15">
        <f>'Variable Data Inputs'!F68/'Variable Data Inputs'!$F$2</f>
        <v>1.0155440613697675</v>
      </c>
      <c r="F44" s="15">
        <f>'Variable Data Inputs'!J68/'Variable Data Inputs'!$J$2</f>
        <v>1.0317288374128377</v>
      </c>
      <c r="G44" s="15">
        <f>'Variable Data Inputs'!K68/'Variable Data Inputs'!$K$2</f>
        <v>1.0896297574010172</v>
      </c>
      <c r="H44" s="15">
        <f>'Variable Data Inputs'!G68/'Variable Data Inputs'!$G$2</f>
        <v>0.88003963795353202</v>
      </c>
      <c r="I44" s="15">
        <f>'Variable Data Inputs'!I68/'Variable Data Inputs'!$I$2</f>
        <v>0.9297181721972142</v>
      </c>
      <c r="J44" s="15">
        <f>'Variable Data Inputs'!D68/'Variable Data Inputs'!$D$2</f>
        <v>1.0698565646492193</v>
      </c>
      <c r="L44" s="15">
        <f t="shared" si="0"/>
        <v>1.107404334654901</v>
      </c>
      <c r="M44">
        <f t="shared" si="1"/>
        <v>1.0263244973825185</v>
      </c>
      <c r="N44">
        <f t="shared" si="2"/>
        <v>0.8897583060274451</v>
      </c>
      <c r="O44">
        <f t="shared" si="3"/>
        <v>0.95560491115603774</v>
      </c>
      <c r="P44" s="15"/>
      <c r="R44" s="15"/>
      <c r="T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x14ac:dyDescent="0.25">
      <c r="A45">
        <f t="shared" si="4"/>
        <v>2020</v>
      </c>
      <c r="B45">
        <v>8</v>
      </c>
      <c r="C45" s="15">
        <f>'Variable Data Inputs'!E69/'Variable Data Inputs'!$E$2</f>
        <v>1.107404334654901</v>
      </c>
      <c r="D45" s="15">
        <f>'Variable Data Inputs'!H69/'Variable Data Inputs'!$H$2</f>
        <v>1.1073320233382855</v>
      </c>
      <c r="E45" s="15">
        <f>'Variable Data Inputs'!F69/'Variable Data Inputs'!$F$2</f>
        <v>1.0483678906079683</v>
      </c>
      <c r="F45" s="15">
        <f>'Variable Data Inputs'!J69/'Variable Data Inputs'!$J$2</f>
        <v>1.0656694515816441</v>
      </c>
      <c r="G45" s="15">
        <f>'Variable Data Inputs'!K69/'Variable Data Inputs'!$K$2</f>
        <v>1.1213998417649349</v>
      </c>
      <c r="H45" s="15">
        <f>'Variable Data Inputs'!G69/'Variable Data Inputs'!$G$2</f>
        <v>0.90351336573225549</v>
      </c>
      <c r="I45" s="15">
        <f>'Variable Data Inputs'!I69/'Variable Data Inputs'!$I$2</f>
        <v>1.003166943364266</v>
      </c>
      <c r="J45" s="15">
        <f>'Variable Data Inputs'!D69/'Variable Data Inputs'!$D$2</f>
        <v>1.0674874043850817</v>
      </c>
      <c r="L45" s="15">
        <f t="shared" si="0"/>
        <v>1.107404334654901</v>
      </c>
      <c r="M45">
        <f t="shared" si="1"/>
        <v>1.0599040231906698</v>
      </c>
      <c r="N45">
        <f t="shared" si="2"/>
        <v>0.92261881668409307</v>
      </c>
      <c r="O45">
        <f t="shared" si="3"/>
        <v>0.98888189167103535</v>
      </c>
      <c r="P45" s="15"/>
      <c r="R45" s="15"/>
      <c r="T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x14ac:dyDescent="0.25">
      <c r="A46">
        <f t="shared" si="4"/>
        <v>2020</v>
      </c>
      <c r="B46">
        <v>9</v>
      </c>
      <c r="C46" s="15">
        <f>'Variable Data Inputs'!E70/'Variable Data Inputs'!$E$2</f>
        <v>1.107404334654901</v>
      </c>
      <c r="D46" s="15">
        <f>'Variable Data Inputs'!H70/'Variable Data Inputs'!$H$2</f>
        <v>1.1112680539905013</v>
      </c>
      <c r="E46" s="15">
        <f>'Variable Data Inputs'!F70/'Variable Data Inputs'!$F$2</f>
        <v>1.0654538164447409</v>
      </c>
      <c r="F46" s="15">
        <f>'Variable Data Inputs'!J70/'Variable Data Inputs'!$J$2</f>
        <v>1.079905398717691</v>
      </c>
      <c r="G46" s="15">
        <f>'Variable Data Inputs'!K70/'Variable Data Inputs'!$K$2</f>
        <v>1.125954163629441</v>
      </c>
      <c r="H46" s="15">
        <f>'Variable Data Inputs'!G70/'Variable Data Inputs'!$G$2</f>
        <v>0.94446027794027454</v>
      </c>
      <c r="I46" s="15">
        <f>'Variable Data Inputs'!I70/'Variable Data Inputs'!$I$2</f>
        <v>1.0025248403199853</v>
      </c>
      <c r="J46" s="15">
        <f>'Variable Data Inputs'!D70/'Variable Data Inputs'!$D$2</f>
        <v>1.0679425122380308</v>
      </c>
      <c r="L46" s="15">
        <f t="shared" si="0"/>
        <v>1.107404334654901</v>
      </c>
      <c r="M46">
        <f t="shared" si="1"/>
        <v>1.0744630114634157</v>
      </c>
      <c r="N46">
        <f t="shared" si="2"/>
        <v>0.95579771106167399</v>
      </c>
      <c r="O46">
        <f t="shared" si="3"/>
        <v>1.0133949313950439</v>
      </c>
      <c r="P46" s="15"/>
      <c r="R46" s="15"/>
      <c r="T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x14ac:dyDescent="0.25">
      <c r="A47">
        <f t="shared" si="4"/>
        <v>2020</v>
      </c>
      <c r="B47">
        <v>10</v>
      </c>
      <c r="C47" s="15">
        <f>'Variable Data Inputs'!E71/'Variable Data Inputs'!$E$2</f>
        <v>1.1028586727695304</v>
      </c>
      <c r="D47" s="15">
        <f>'Variable Data Inputs'!H71/'Variable Data Inputs'!$H$2</f>
        <v>1.11520408464272</v>
      </c>
      <c r="E47" s="15">
        <f>'Variable Data Inputs'!F71/'Variable Data Inputs'!$F$2</f>
        <v>1.0825397422814804</v>
      </c>
      <c r="F47" s="15">
        <f>'Variable Data Inputs'!J71/'Variable Data Inputs'!$J$2</f>
        <v>1.0941413458537748</v>
      </c>
      <c r="G47" s="15">
        <f>'Variable Data Inputs'!K71/'Variable Data Inputs'!$K$2</f>
        <v>1.1305084854939444</v>
      </c>
      <c r="H47" s="15">
        <f>'Variable Data Inputs'!G71/'Variable Data Inputs'!$G$2</f>
        <v>0.98540719014860356</v>
      </c>
      <c r="I47" s="15">
        <f>'Variable Data Inputs'!I71/'Variable Data Inputs'!$I$2</f>
        <v>1.0018827372757027</v>
      </c>
      <c r="J47" s="15">
        <f>'Variable Data Inputs'!D71/'Variable Data Inputs'!$D$2</f>
        <v>1.0683976200909966</v>
      </c>
      <c r="L47" s="15">
        <f t="shared" si="0"/>
        <v>1.1028586727695304</v>
      </c>
      <c r="M47">
        <f t="shared" si="1"/>
        <v>1.0889951601770627</v>
      </c>
      <c r="N47">
        <f t="shared" si="2"/>
        <v>0.98868048101379136</v>
      </c>
      <c r="O47">
        <f t="shared" si="3"/>
        <v>1.0376262616113516</v>
      </c>
      <c r="P47" s="15"/>
      <c r="R47" s="15"/>
      <c r="T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x14ac:dyDescent="0.25">
      <c r="A48">
        <f t="shared" si="4"/>
        <v>2020</v>
      </c>
      <c r="B48">
        <v>11</v>
      </c>
      <c r="C48" s="15">
        <f>'Variable Data Inputs'!E72/'Variable Data Inputs'!$E$2</f>
        <v>1.1028586727695304</v>
      </c>
      <c r="D48" s="15">
        <f>'Variable Data Inputs'!H72/'Variable Data Inputs'!$H$2</f>
        <v>1.1191401152949358</v>
      </c>
      <c r="E48" s="15">
        <f>'Variable Data Inputs'!F72/'Variable Data Inputs'!$F$2</f>
        <v>1.099625668118253</v>
      </c>
      <c r="F48" s="15">
        <f>'Variable Data Inputs'!J72/'Variable Data Inputs'!$J$2</f>
        <v>1.1083772929898217</v>
      </c>
      <c r="G48" s="15">
        <f>'Variable Data Inputs'!K72/'Variable Data Inputs'!$K$2</f>
        <v>1.1350628073584508</v>
      </c>
      <c r="H48" s="15">
        <f>'Variable Data Inputs'!G72/'Variable Data Inputs'!$G$2</f>
        <v>1.0263541023566229</v>
      </c>
      <c r="I48" s="15">
        <f>'Variable Data Inputs'!I72/'Variable Data Inputs'!$I$2</f>
        <v>1.0012406342314222</v>
      </c>
      <c r="J48" s="15">
        <f>'Variable Data Inputs'!D72/'Variable Data Inputs'!$D$2</f>
        <v>1.0688527279439457</v>
      </c>
      <c r="L48" s="15">
        <f t="shared" si="0"/>
        <v>1.1028586727695304</v>
      </c>
      <c r="M48">
        <f t="shared" si="1"/>
        <v>1.1035011439703752</v>
      </c>
      <c r="N48">
        <f t="shared" si="2"/>
        <v>1.0212815150667207</v>
      </c>
      <c r="O48">
        <f t="shared" si="3"/>
        <v>1.0615956481598463</v>
      </c>
      <c r="P48" s="15"/>
      <c r="R48" s="15"/>
      <c r="T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1:36" x14ac:dyDescent="0.25">
      <c r="A49">
        <f t="shared" si="4"/>
        <v>2020</v>
      </c>
      <c r="B49">
        <v>12</v>
      </c>
      <c r="C49" s="15">
        <f>'Variable Data Inputs'!E73/'Variable Data Inputs'!$E$2</f>
        <v>1.1028586727695304</v>
      </c>
      <c r="D49" s="15">
        <f>'Variable Data Inputs'!H73/'Variable Data Inputs'!$H$2</f>
        <v>1.1249487492853347</v>
      </c>
      <c r="E49" s="15">
        <f>'Variable Data Inputs'!F73/'Variable Data Inputs'!$F$2</f>
        <v>1.0906849960400584</v>
      </c>
      <c r="F49" s="15">
        <f>'Variable Data Inputs'!J73/'Variable Data Inputs'!$J$2</f>
        <v>1.0961465905662628</v>
      </c>
      <c r="G49" s="15">
        <f>'Variable Data Inputs'!K73/'Variable Data Inputs'!$K$2</f>
        <v>1.1411349890880471</v>
      </c>
      <c r="H49" s="15">
        <f>'Variable Data Inputs'!G73/'Variable Data Inputs'!$G$2</f>
        <v>1.0449586779719457</v>
      </c>
      <c r="I49" s="15">
        <f>'Variable Data Inputs'!I73/'Variable Data Inputs'!$I$2</f>
        <v>1.0050978305150007</v>
      </c>
      <c r="J49" s="15">
        <f>'Variable Data Inputs'!D73/'Variable Data Inputs'!$D$2</f>
        <v>1.0697489961677102</v>
      </c>
      <c r="L49" s="15">
        <f t="shared" si="0"/>
        <v>1.1028586727695304</v>
      </c>
      <c r="M49">
        <f t="shared" si="1"/>
        <v>1.0974532235620089</v>
      </c>
      <c r="N49">
        <f t="shared" si="2"/>
        <v>1.0368620057262858</v>
      </c>
      <c r="O49">
        <f t="shared" si="3"/>
        <v>1.066727495930091</v>
      </c>
      <c r="P49" s="15"/>
      <c r="R49" s="15"/>
      <c r="T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 x14ac:dyDescent="0.25">
      <c r="A50">
        <f t="shared" si="4"/>
        <v>2021</v>
      </c>
      <c r="B50">
        <v>1</v>
      </c>
      <c r="C50" s="15">
        <f>'Variable Data Inputs'!E74/'Variable Data Inputs'!$E$2</f>
        <v>1.1214856729417844</v>
      </c>
      <c r="D50" s="15">
        <f>'Variable Data Inputs'!H74/'Variable Data Inputs'!$H$2</f>
        <v>1.1307573832757307</v>
      </c>
      <c r="E50" s="15">
        <f>'Variable Data Inputs'!F74/'Variable Data Inputs'!$F$2</f>
        <v>1.0817443239618636</v>
      </c>
      <c r="F50" s="15">
        <f>'Variable Data Inputs'!J74/'Variable Data Inputs'!$J$2</f>
        <v>1.0839158881427409</v>
      </c>
      <c r="G50" s="15">
        <f>'Variable Data Inputs'!K74/'Variable Data Inputs'!$K$2</f>
        <v>1.1472071708176399</v>
      </c>
      <c r="H50" s="15">
        <f>'Variable Data Inputs'!G74/'Variable Data Inputs'!$G$2</f>
        <v>1.0635632535869588</v>
      </c>
      <c r="I50" s="15">
        <f>'Variable Data Inputs'!I74/'Variable Data Inputs'!$I$2</f>
        <v>1.0089550267985794</v>
      </c>
      <c r="J50" s="15">
        <f>'Variable Data Inputs'!D74/'Variable Data Inputs'!$D$2</f>
        <v>1.0706452643914584</v>
      </c>
      <c r="L50" s="15">
        <f t="shared" si="0"/>
        <v>1.1214856729417844</v>
      </c>
      <c r="M50">
        <f t="shared" si="1"/>
        <v>1.0913739577877273</v>
      </c>
      <c r="N50">
        <f t="shared" si="2"/>
        <v>1.0524101325983457</v>
      </c>
      <c r="O50">
        <f t="shared" si="3"/>
        <v>1.0717149861925808</v>
      </c>
      <c r="P50" s="15"/>
      <c r="R50" s="15"/>
      <c r="T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1:36" x14ac:dyDescent="0.25">
      <c r="A51">
        <f t="shared" si="4"/>
        <v>2021</v>
      </c>
      <c r="B51">
        <v>2</v>
      </c>
      <c r="C51" s="15">
        <f>'Variable Data Inputs'!E75/'Variable Data Inputs'!$E$2</f>
        <v>1.1214856729417844</v>
      </c>
      <c r="D51" s="15">
        <f>'Variable Data Inputs'!H75/'Variable Data Inputs'!$H$2</f>
        <v>1.1365660172661296</v>
      </c>
      <c r="E51" s="15">
        <f>'Variable Data Inputs'!F75/'Variable Data Inputs'!$F$2</f>
        <v>1.0728036518836688</v>
      </c>
      <c r="F51" s="15">
        <f>'Variable Data Inputs'!J75/'Variable Data Inputs'!$J$2</f>
        <v>1.071685185719182</v>
      </c>
      <c r="G51" s="15">
        <f>'Variable Data Inputs'!K75/'Variable Data Inputs'!$K$2</f>
        <v>1.1532793525472362</v>
      </c>
      <c r="H51" s="15">
        <f>'Variable Data Inputs'!G75/'Variable Data Inputs'!$G$2</f>
        <v>1.0821678292022816</v>
      </c>
      <c r="I51" s="15">
        <f>'Variable Data Inputs'!I75/'Variable Data Inputs'!$I$2</f>
        <v>1.0128122230821579</v>
      </c>
      <c r="J51" s="15">
        <f>'Variable Data Inputs'!D75/'Variable Data Inputs'!$D$2</f>
        <v>1.0715415326152229</v>
      </c>
      <c r="L51" s="15">
        <f t="shared" si="0"/>
        <v>1.1214856729417844</v>
      </c>
      <c r="M51">
        <f t="shared" si="1"/>
        <v>1.0852633276133037</v>
      </c>
      <c r="N51">
        <f t="shared" si="2"/>
        <v>1.067926791644644</v>
      </c>
      <c r="O51">
        <f t="shared" si="3"/>
        <v>1.0765601625304857</v>
      </c>
      <c r="P51" s="15"/>
      <c r="R51" s="15"/>
      <c r="T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1:36" x14ac:dyDescent="0.25">
      <c r="A52">
        <f t="shared" si="4"/>
        <v>2021</v>
      </c>
      <c r="B52">
        <v>3</v>
      </c>
      <c r="C52" s="15">
        <f>'Variable Data Inputs'!E76/'Variable Data Inputs'!$E$2</f>
        <v>1.1214856729417844</v>
      </c>
      <c r="D52" s="15">
        <f>'Variable Data Inputs'!H76/'Variable Data Inputs'!$H$2</f>
        <v>1.1353917406840648</v>
      </c>
      <c r="E52" s="15">
        <f>'Variable Data Inputs'!F76/'Variable Data Inputs'!$F$2</f>
        <v>1.0717111840397027</v>
      </c>
      <c r="F52" s="15">
        <f>'Variable Data Inputs'!J76/'Variable Data Inputs'!$J$2</f>
        <v>1.0730041007899593</v>
      </c>
      <c r="G52" s="15">
        <f>'Variable Data Inputs'!K76/'Variable Data Inputs'!$K$2</f>
        <v>1.152829139383164</v>
      </c>
      <c r="H52" s="15">
        <f>'Variable Data Inputs'!G76/'Variable Data Inputs'!$G$2</f>
        <v>1.0608864473675685</v>
      </c>
      <c r="I52" s="15">
        <f>'Variable Data Inputs'!I76/'Variable Data Inputs'!$I$2</f>
        <v>1.0062766231197329</v>
      </c>
      <c r="J52" s="15">
        <f>'Variable Data Inputs'!D76/'Variable Data Inputs'!$D$2</f>
        <v>1.0723277220091216</v>
      </c>
      <c r="L52" s="15">
        <f t="shared" si="0"/>
        <v>1.1214856729417844</v>
      </c>
      <c r="M52">
        <f t="shared" si="1"/>
        <v>1.0841549485323603</v>
      </c>
      <c r="N52">
        <f t="shared" si="2"/>
        <v>1.0497323902200466</v>
      </c>
      <c r="O52">
        <f t="shared" si="3"/>
        <v>1.0668048394583547</v>
      </c>
      <c r="P52" s="15"/>
      <c r="R52" s="15"/>
      <c r="T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1:36" x14ac:dyDescent="0.25">
      <c r="A53">
        <f t="shared" si="4"/>
        <v>2021</v>
      </c>
      <c r="B53">
        <v>4</v>
      </c>
      <c r="C53" s="15">
        <f>'Variable Data Inputs'!E77/'Variable Data Inputs'!$E$2</f>
        <v>1.1091287286520477</v>
      </c>
      <c r="D53" s="15">
        <f>'Variable Data Inputs'!H77/'Variable Data Inputs'!$H$2</f>
        <v>1.1342174641020002</v>
      </c>
      <c r="E53" s="15">
        <f>'Variable Data Inputs'!F77/'Variable Data Inputs'!$F$2</f>
        <v>1.0706187161957696</v>
      </c>
      <c r="F53" s="15">
        <f>'Variable Data Inputs'!J77/'Variable Data Inputs'!$J$2</f>
        <v>1.0743230158606998</v>
      </c>
      <c r="G53" s="15">
        <f>'Variable Data Inputs'!K77/'Variable Data Inputs'!$K$2</f>
        <v>1.1523789262190922</v>
      </c>
      <c r="H53" s="15">
        <f>'Variable Data Inputs'!G77/'Variable Data Inputs'!$G$2</f>
        <v>1.0396050655325457</v>
      </c>
      <c r="I53" s="15">
        <f>'Variable Data Inputs'!I77/'Variable Data Inputs'!$I$2</f>
        <v>0.99974102315730817</v>
      </c>
      <c r="J53" s="15">
        <f>'Variable Data Inputs'!D77/'Variable Data Inputs'!$D$2</f>
        <v>1.0731139114030368</v>
      </c>
      <c r="L53" s="15">
        <f t="shared" si="0"/>
        <v>1.1091287286520477</v>
      </c>
      <c r="M53">
        <f t="shared" si="1"/>
        <v>1.0830465694130349</v>
      </c>
      <c r="N53">
        <f t="shared" si="2"/>
        <v>1.0315070776364113</v>
      </c>
      <c r="O53">
        <f t="shared" si="3"/>
        <v>1.0569627248675237</v>
      </c>
      <c r="P53" s="15"/>
      <c r="R53" s="15"/>
      <c r="T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1:36" x14ac:dyDescent="0.25">
      <c r="A54">
        <f t="shared" si="4"/>
        <v>2021</v>
      </c>
      <c r="B54">
        <v>5</v>
      </c>
      <c r="C54" s="15">
        <f>'Variable Data Inputs'!E78/'Variable Data Inputs'!$E$2</f>
        <v>1.1091287286520477</v>
      </c>
      <c r="D54" s="15">
        <f>'Variable Data Inputs'!H78/'Variable Data Inputs'!$H$2</f>
        <v>1.1330431875199356</v>
      </c>
      <c r="E54" s="15">
        <f>'Variable Data Inputs'!F78/'Variable Data Inputs'!$F$2</f>
        <v>1.0695262483518038</v>
      </c>
      <c r="F54" s="15">
        <f>'Variable Data Inputs'!J78/'Variable Data Inputs'!$J$2</f>
        <v>1.0756419309314773</v>
      </c>
      <c r="G54" s="15">
        <f>'Variable Data Inputs'!K78/'Variable Data Inputs'!$K$2</f>
        <v>1.1519287130550202</v>
      </c>
      <c r="H54" s="15">
        <f>'Variable Data Inputs'!G78/'Variable Data Inputs'!$G$2</f>
        <v>1.0183236836978324</v>
      </c>
      <c r="I54" s="15">
        <f>'Variable Data Inputs'!I78/'Variable Data Inputs'!$I$2</f>
        <v>0.99320542319488336</v>
      </c>
      <c r="J54" s="15">
        <f>'Variable Data Inputs'!D78/'Variable Data Inputs'!$D$2</f>
        <v>1.0739001007969355</v>
      </c>
      <c r="L54" s="15">
        <f t="shared" si="0"/>
        <v>1.1091287286520477</v>
      </c>
      <c r="M54">
        <f t="shared" si="1"/>
        <v>1.0819381902551557</v>
      </c>
      <c r="N54">
        <f t="shared" si="2"/>
        <v>1.0132497191942087</v>
      </c>
      <c r="O54">
        <f t="shared" si="3"/>
        <v>1.0470308340548176</v>
      </c>
      <c r="P54" s="15"/>
      <c r="R54" s="15"/>
      <c r="T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1:36" x14ac:dyDescent="0.25">
      <c r="A55">
        <f t="shared" si="4"/>
        <v>2021</v>
      </c>
      <c r="B55">
        <v>6</v>
      </c>
      <c r="C55" s="15">
        <f>'Variable Data Inputs'!E79/'Variable Data Inputs'!$E$2</f>
        <v>1.1091287286520477</v>
      </c>
      <c r="D55" s="15">
        <f>'Variable Data Inputs'!H79/'Variable Data Inputs'!$H$2</f>
        <v>1.1423742113122268</v>
      </c>
      <c r="E55" s="15">
        <f>'Variable Data Inputs'!F79/'Variable Data Inputs'!$F$2</f>
        <v>1.0897093198542285</v>
      </c>
      <c r="F55" s="15">
        <f>'Variable Data Inputs'!J79/'Variable Data Inputs'!$J$2</f>
        <v>1.0990266019873285</v>
      </c>
      <c r="G55" s="15">
        <f>'Variable Data Inputs'!K79/'Variable Data Inputs'!$K$2</f>
        <v>1.1620834909017814</v>
      </c>
      <c r="H55" s="15">
        <f>'Variable Data Inputs'!G79/'Variable Data Inputs'!$G$2</f>
        <v>1.011701880029773</v>
      </c>
      <c r="I55" s="15">
        <f>'Variable Data Inputs'!I79/'Variable Data Inputs'!$I$2</f>
        <v>0.99643696486704603</v>
      </c>
      <c r="J55" s="15">
        <f>'Variable Data Inputs'!D79/'Variable Data Inputs'!$D$2</f>
        <v>1.0767058417274389</v>
      </c>
      <c r="L55" s="15">
        <f t="shared" si="0"/>
        <v>1.1091287286520477</v>
      </c>
      <c r="M55">
        <f t="shared" si="1"/>
        <v>1.1000443893644776</v>
      </c>
      <c r="N55">
        <f t="shared" si="2"/>
        <v>1.0086303026116739</v>
      </c>
      <c r="O55">
        <f t="shared" si="3"/>
        <v>1.0533461469673522</v>
      </c>
      <c r="P55" s="15"/>
      <c r="R55" s="15"/>
      <c r="T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1:36" x14ac:dyDescent="0.25">
      <c r="A56">
        <f t="shared" si="4"/>
        <v>2021</v>
      </c>
      <c r="B56">
        <v>7</v>
      </c>
      <c r="C56" s="15">
        <f>'Variable Data Inputs'!E80/'Variable Data Inputs'!$E$2</f>
        <v>1.1041111329373565</v>
      </c>
      <c r="D56" s="15">
        <f>'Variable Data Inputs'!H80/'Variable Data Inputs'!$H$2</f>
        <v>1.1517052351045207</v>
      </c>
      <c r="E56" s="15">
        <f>'Variable Data Inputs'!F80/'Variable Data Inputs'!$F$2</f>
        <v>1.1098923913566865</v>
      </c>
      <c r="F56" s="15">
        <f>'Variable Data Inputs'!J80/'Variable Data Inputs'!$J$2</f>
        <v>1.1224112730431797</v>
      </c>
      <c r="G56" s="15">
        <f>'Variable Data Inputs'!K80/'Variable Data Inputs'!$K$2</f>
        <v>1.1722382687485398</v>
      </c>
      <c r="H56" s="15">
        <f>'Variable Data Inputs'!G80/'Variable Data Inputs'!$G$2</f>
        <v>1.0050800763620233</v>
      </c>
      <c r="I56" s="15">
        <f>'Variable Data Inputs'!I80/'Variable Data Inputs'!$I$2</f>
        <v>0.99966850653920636</v>
      </c>
      <c r="J56" s="15">
        <f>'Variable Data Inputs'!D80/'Variable Data Inputs'!$D$2</f>
        <v>1.0795115826579422</v>
      </c>
      <c r="L56" s="15">
        <f t="shared" si="0"/>
        <v>1.1041111329373565</v>
      </c>
      <c r="M56">
        <f t="shared" si="1"/>
        <v>1.1181317187053601</v>
      </c>
      <c r="N56">
        <f t="shared" si="2"/>
        <v>1.0039954238731539</v>
      </c>
      <c r="O56">
        <f t="shared" si="3"/>
        <v>1.0595277857930891</v>
      </c>
      <c r="P56" s="15"/>
      <c r="R56" s="15"/>
      <c r="T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1:36" x14ac:dyDescent="0.25">
      <c r="A57">
        <f t="shared" si="4"/>
        <v>2021</v>
      </c>
      <c r="B57">
        <v>8</v>
      </c>
      <c r="C57" s="15">
        <f>'Variable Data Inputs'!E81/'Variable Data Inputs'!$E$2</f>
        <v>1.1041111329373565</v>
      </c>
      <c r="D57" s="15">
        <f>'Variable Data Inputs'!H81/'Variable Data Inputs'!$H$2</f>
        <v>1.1610362588968119</v>
      </c>
      <c r="E57" s="15">
        <f>'Variable Data Inputs'!F81/'Variable Data Inputs'!$F$2</f>
        <v>1.1300754628591112</v>
      </c>
      <c r="F57" s="15">
        <f>'Variable Data Inputs'!J81/'Variable Data Inputs'!$J$2</f>
        <v>1.1457959440990311</v>
      </c>
      <c r="G57" s="15">
        <f>'Variable Data Inputs'!K81/'Variable Data Inputs'!$K$2</f>
        <v>1.182393046595301</v>
      </c>
      <c r="H57" s="15">
        <f>'Variable Data Inputs'!G81/'Variable Data Inputs'!$G$2</f>
        <v>0.99845827269396425</v>
      </c>
      <c r="I57" s="15">
        <f>'Variable Data Inputs'!I81/'Variable Data Inputs'!$I$2</f>
        <v>1.0029000482113688</v>
      </c>
      <c r="J57" s="15">
        <f>'Variable Data Inputs'!D81/'Variable Data Inputs'!$D$2</f>
        <v>1.0823173235884456</v>
      </c>
      <c r="L57" s="15">
        <f t="shared" si="0"/>
        <v>1.1041111329373565</v>
      </c>
      <c r="M57">
        <f t="shared" si="1"/>
        <v>1.1362008576979687</v>
      </c>
      <c r="N57">
        <f t="shared" si="2"/>
        <v>0.99934505121703332</v>
      </c>
      <c r="O57">
        <f t="shared" si="3"/>
        <v>1.0655781080376105</v>
      </c>
      <c r="P57" s="15"/>
      <c r="R57" s="15"/>
      <c r="T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1:36" x14ac:dyDescent="0.25">
      <c r="A58">
        <f t="shared" si="4"/>
        <v>2021</v>
      </c>
      <c r="B58">
        <v>9</v>
      </c>
      <c r="C58" s="15">
        <f>'Variable Data Inputs'!E82/'Variable Data Inputs'!$E$2</f>
        <v>1.1041111329373565</v>
      </c>
      <c r="D58" s="15">
        <f>'Variable Data Inputs'!H82/'Variable Data Inputs'!$H$2</f>
        <v>1.1687943615784104</v>
      </c>
      <c r="E58" s="15">
        <f>'Variable Data Inputs'!F82/'Variable Data Inputs'!$F$2</f>
        <v>1.1427326434235219</v>
      </c>
      <c r="F58" s="15">
        <f>'Variable Data Inputs'!J82/'Variable Data Inputs'!$J$2</f>
        <v>1.1583413434737804</v>
      </c>
      <c r="G58" s="15">
        <f>'Variable Data Inputs'!K82/'Variable Data Inputs'!$K$2</f>
        <v>1.1901505079895287</v>
      </c>
      <c r="H58" s="15">
        <f>'Variable Data Inputs'!G82/'Variable Data Inputs'!$G$2</f>
        <v>1.0120513232150279</v>
      </c>
      <c r="I58" s="15">
        <f>'Variable Data Inputs'!I82/'Variable Data Inputs'!$I$2</f>
        <v>1.0106628993015809</v>
      </c>
      <c r="J58" s="15">
        <f>'Variable Data Inputs'!D82/'Variable Data Inputs'!$D$2</f>
        <v>1.0816787078385757</v>
      </c>
      <c r="L58" s="15">
        <f t="shared" si="0"/>
        <v>1.1041111329373565</v>
      </c>
      <c r="M58">
        <f t="shared" si="1"/>
        <v>1.147898077413456</v>
      </c>
      <c r="N58">
        <f t="shared" si="2"/>
        <v>1.0117734859255068</v>
      </c>
      <c r="O58">
        <f t="shared" si="3"/>
        <v>1.0776886560003309</v>
      </c>
      <c r="P58" s="15"/>
      <c r="R58" s="15"/>
      <c r="T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1:36" x14ac:dyDescent="0.25">
      <c r="A59">
        <f t="shared" si="4"/>
        <v>2021</v>
      </c>
      <c r="B59">
        <v>10</v>
      </c>
      <c r="C59" s="15">
        <f>'Variable Data Inputs'!E83/'Variable Data Inputs'!$E$2</f>
        <v>1.0966179560536549</v>
      </c>
      <c r="D59" s="15">
        <f>'Variable Data Inputs'!H83/'Variable Data Inputs'!$H$2</f>
        <v>1.1765524642600063</v>
      </c>
      <c r="E59" s="15">
        <f>'Variable Data Inputs'!F83/'Variable Data Inputs'!$F$2</f>
        <v>1.1553898239879659</v>
      </c>
      <c r="F59" s="15">
        <f>'Variable Data Inputs'!J83/'Variable Data Inputs'!$J$2</f>
        <v>1.1708867428485668</v>
      </c>
      <c r="G59" s="15">
        <f>'Variable Data Inputs'!K83/'Variable Data Inputs'!$K$2</f>
        <v>1.1979079693837562</v>
      </c>
      <c r="H59" s="15">
        <f>'Variable Data Inputs'!G83/'Variable Data Inputs'!$G$2</f>
        <v>1.0256443737360916</v>
      </c>
      <c r="I59" s="15">
        <f>'Variable Data Inputs'!I83/'Variable Data Inputs'!$I$2</f>
        <v>1.0184257503917906</v>
      </c>
      <c r="J59" s="15">
        <f>'Variable Data Inputs'!D83/'Variable Data Inputs'!$D$2</f>
        <v>1.0810400920887058</v>
      </c>
      <c r="L59" s="15">
        <f t="shared" si="0"/>
        <v>1.0966179560536549</v>
      </c>
      <c r="M59">
        <f t="shared" si="1"/>
        <v>1.1595916785723204</v>
      </c>
      <c r="N59">
        <f t="shared" si="2"/>
        <v>1.0241965673669966</v>
      </c>
      <c r="O59">
        <f t="shared" si="3"/>
        <v>1.0897934743524134</v>
      </c>
      <c r="P59" s="15"/>
      <c r="R59" s="15"/>
      <c r="T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  <row r="60" spans="1:36" x14ac:dyDescent="0.25">
      <c r="A60">
        <f t="shared" si="4"/>
        <v>2021</v>
      </c>
      <c r="B60">
        <v>11</v>
      </c>
      <c r="C60" s="15">
        <f>'Variable Data Inputs'!E84/'Variable Data Inputs'!$E$2</f>
        <v>1.0966179560536549</v>
      </c>
      <c r="D60" s="15">
        <f>'Variable Data Inputs'!H84/'Variable Data Inputs'!$H$2</f>
        <v>1.184310566941605</v>
      </c>
      <c r="E60" s="15">
        <f>'Variable Data Inputs'!F84/'Variable Data Inputs'!$F$2</f>
        <v>1.1680470045523768</v>
      </c>
      <c r="F60" s="15">
        <f>'Variable Data Inputs'!J84/'Variable Data Inputs'!$J$2</f>
        <v>1.1834321422233161</v>
      </c>
      <c r="G60" s="15">
        <f>'Variable Data Inputs'!K84/'Variable Data Inputs'!$K$2</f>
        <v>1.2056654307779839</v>
      </c>
      <c r="H60" s="15">
        <f>'Variable Data Inputs'!G84/'Variable Data Inputs'!$G$2</f>
        <v>1.0392374242571554</v>
      </c>
      <c r="I60" s="15">
        <f>'Variable Data Inputs'!I84/'Variable Data Inputs'!$I$2</f>
        <v>1.0261886014820025</v>
      </c>
      <c r="J60" s="15">
        <f>'Variable Data Inputs'!D84/'Variable Data Inputs'!$D$2</f>
        <v>1.0804014763388359</v>
      </c>
      <c r="L60" s="15">
        <f t="shared" si="0"/>
        <v>1.0966179560536549</v>
      </c>
      <c r="M60">
        <f t="shared" si="1"/>
        <v>1.1712817509690081</v>
      </c>
      <c r="N60">
        <f t="shared" si="2"/>
        <v>1.0366144526385492</v>
      </c>
      <c r="O60">
        <f t="shared" si="3"/>
        <v>1.1018927312430462</v>
      </c>
      <c r="P60" s="15"/>
      <c r="R60" s="15"/>
      <c r="T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</row>
    <row r="61" spans="1:36" x14ac:dyDescent="0.25">
      <c r="A61">
        <f t="shared" si="4"/>
        <v>2021</v>
      </c>
      <c r="B61">
        <v>12</v>
      </c>
      <c r="C61" s="15">
        <f>'Variable Data Inputs'!E85/'Variable Data Inputs'!$E$2</f>
        <v>1.0966179560536549</v>
      </c>
      <c r="D61" s="15">
        <f>'Variable Data Inputs'!H85/'Variable Data Inputs'!$H$2</f>
        <v>1.1884739490636675</v>
      </c>
      <c r="E61" s="15">
        <f>'Variable Data Inputs'!F85/'Variable Data Inputs'!$F$2</f>
        <v>1.1642441740480611</v>
      </c>
      <c r="F61" s="15">
        <f>'Variable Data Inputs'!J85/'Variable Data Inputs'!$J$2</f>
        <v>1.1828070659204502</v>
      </c>
      <c r="G61" s="15">
        <f>'Variable Data Inputs'!K85/'Variable Data Inputs'!$K$2</f>
        <v>1.2081350427306459</v>
      </c>
      <c r="H61" s="15">
        <f>'Variable Data Inputs'!G85/'Variable Data Inputs'!$G$2</f>
        <v>1.0088293599405171</v>
      </c>
      <c r="I61" s="15">
        <f>'Variable Data Inputs'!I85/'Variable Data Inputs'!$I$2</f>
        <v>1.0428934950028017</v>
      </c>
      <c r="J61" s="15">
        <f>'Variable Data Inputs'!D85/'Variable Data Inputs'!$D$2</f>
        <v>1.0839605389601632</v>
      </c>
      <c r="L61" s="15">
        <f t="shared" si="0"/>
        <v>1.0966179560536549</v>
      </c>
      <c r="M61">
        <f t="shared" si="1"/>
        <v>1.1690502847450537</v>
      </c>
      <c r="N61">
        <f t="shared" si="2"/>
        <v>1.0155519914394844</v>
      </c>
      <c r="O61">
        <f t="shared" si="3"/>
        <v>1.0896014614370411</v>
      </c>
      <c r="P61" s="15"/>
      <c r="R61" s="15"/>
      <c r="T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</row>
    <row r="62" spans="1:36" x14ac:dyDescent="0.25">
      <c r="A62">
        <f t="shared" si="4"/>
        <v>2022</v>
      </c>
      <c r="B62">
        <v>1</v>
      </c>
      <c r="C62" s="15">
        <f>'Variable Data Inputs'!E86/'Variable Data Inputs'!$E$2</f>
        <v>1.0943162841033636</v>
      </c>
      <c r="D62" s="15">
        <f>'Variable Data Inputs'!H86/'Variable Data Inputs'!$H$2</f>
        <v>1.1926373311857301</v>
      </c>
      <c r="E62" s="15">
        <f>'Variable Data Inputs'!F86/'Variable Data Inputs'!$F$2</f>
        <v>1.1604413435437455</v>
      </c>
      <c r="F62" s="15">
        <f>'Variable Data Inputs'!J86/'Variable Data Inputs'!$J$2</f>
        <v>1.1821819896175843</v>
      </c>
      <c r="G62" s="15">
        <f>'Variable Data Inputs'!K86/'Variable Data Inputs'!$K$2</f>
        <v>1.210604654683308</v>
      </c>
      <c r="H62" s="15">
        <f>'Variable Data Inputs'!G86/'Variable Data Inputs'!$G$2</f>
        <v>0.97842129562387903</v>
      </c>
      <c r="I62" s="15">
        <f>'Variable Data Inputs'!I86/'Variable Data Inputs'!$I$2</f>
        <v>1.0595983885236009</v>
      </c>
      <c r="J62" s="15">
        <f>'Variable Data Inputs'!D86/'Variable Data Inputs'!$D$2</f>
        <v>1.087519601581507</v>
      </c>
      <c r="L62" s="15">
        <f t="shared" si="0"/>
        <v>1.0943162841033636</v>
      </c>
      <c r="M62">
        <f t="shared" si="1"/>
        <v>1.1668102468440995</v>
      </c>
      <c r="N62">
        <f t="shared" si="2"/>
        <v>0.99414326617632875</v>
      </c>
      <c r="O62">
        <f t="shared" si="3"/>
        <v>1.0770220748924328</v>
      </c>
      <c r="P62" s="15"/>
      <c r="R62" s="15"/>
      <c r="T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1:36" x14ac:dyDescent="0.25">
      <c r="A63">
        <f t="shared" si="4"/>
        <v>2022</v>
      </c>
      <c r="B63">
        <v>2</v>
      </c>
      <c r="C63" s="15">
        <f>'Variable Data Inputs'!E87/'Variable Data Inputs'!$E$2</f>
        <v>1.0943162841033636</v>
      </c>
      <c r="D63" s="15">
        <f>'Variable Data Inputs'!H87/'Variable Data Inputs'!$H$2</f>
        <v>1.1968007133077927</v>
      </c>
      <c r="E63" s="15">
        <f>'Variable Data Inputs'!F87/'Variable Data Inputs'!$F$2</f>
        <v>1.1566385130394301</v>
      </c>
      <c r="F63" s="15">
        <f>'Variable Data Inputs'!J87/'Variable Data Inputs'!$J$2</f>
        <v>1.1815569133147183</v>
      </c>
      <c r="G63" s="15">
        <f>'Variable Data Inputs'!K87/'Variable Data Inputs'!$K$2</f>
        <v>1.21307426663597</v>
      </c>
      <c r="H63" s="15">
        <f>'Variable Data Inputs'!G87/'Variable Data Inputs'!$G$2</f>
        <v>0.94801323130724091</v>
      </c>
      <c r="I63" s="15">
        <f>'Variable Data Inputs'!I87/'Variable Data Inputs'!$I$2</f>
        <v>1.0763032820444001</v>
      </c>
      <c r="J63" s="15">
        <f>'Variable Data Inputs'!D87/'Variable Data Inputs'!$D$2</f>
        <v>1.0910786642028343</v>
      </c>
      <c r="L63" s="15">
        <f t="shared" si="0"/>
        <v>1.0943162841033636</v>
      </c>
      <c r="M63">
        <f t="shared" si="1"/>
        <v>1.1645616575450171</v>
      </c>
      <c r="N63">
        <f t="shared" si="2"/>
        <v>0.97238545035288082</v>
      </c>
      <c r="O63">
        <f t="shared" si="3"/>
        <v>1.0641441687269675</v>
      </c>
      <c r="P63" s="15"/>
      <c r="R63" s="15"/>
      <c r="T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1:36" x14ac:dyDescent="0.25">
      <c r="A64">
        <f t="shared" si="4"/>
        <v>2022</v>
      </c>
      <c r="B64">
        <v>3</v>
      </c>
      <c r="C64" s="15">
        <f>'Variable Data Inputs'!E88/'Variable Data Inputs'!$E$2</f>
        <v>1.0943162841033636</v>
      </c>
      <c r="D64" s="15">
        <f>'Variable Data Inputs'!H88/'Variable Data Inputs'!$H$2</f>
        <v>1.1979635532022339</v>
      </c>
      <c r="E64" s="15">
        <f>'Variable Data Inputs'!F88/'Variable Data Inputs'!$F$2</f>
        <v>1.159141124548966</v>
      </c>
      <c r="F64" s="15">
        <f>'Variable Data Inputs'!J88/'Variable Data Inputs'!$J$2</f>
        <v>1.1803502167431343</v>
      </c>
      <c r="G64" s="15">
        <f>'Variable Data Inputs'!K88/'Variable Data Inputs'!$K$2</f>
        <v>1.2146605357731601</v>
      </c>
      <c r="H64" s="15">
        <f>'Variable Data Inputs'!G88/'Variable Data Inputs'!$G$2</f>
        <v>0.98157142563533295</v>
      </c>
      <c r="I64" s="15">
        <f>'Variable Data Inputs'!I88/'Variable Data Inputs'!$I$2</f>
        <v>1.0743308425659788</v>
      </c>
      <c r="J64" s="15">
        <f>'Variable Data Inputs'!D88/'Variable Data Inputs'!$D$2</f>
        <v>1.0940947374858789</v>
      </c>
      <c r="L64" s="15">
        <f t="shared" si="0"/>
        <v>1.0943162841033636</v>
      </c>
      <c r="M64">
        <f t="shared" si="1"/>
        <v>1.1668036322933759</v>
      </c>
      <c r="N64">
        <f t="shared" si="2"/>
        <v>0.9994593485529838</v>
      </c>
      <c r="O64">
        <f t="shared" si="3"/>
        <v>1.0798948088685272</v>
      </c>
      <c r="P64" s="15"/>
      <c r="R64" s="15"/>
      <c r="T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</row>
    <row r="65" spans="1:36" x14ac:dyDescent="0.25">
      <c r="A65">
        <f t="shared" si="4"/>
        <v>2022</v>
      </c>
      <c r="B65">
        <v>4</v>
      </c>
      <c r="C65" s="15">
        <f>'Variable Data Inputs'!E89/'Variable Data Inputs'!$E$2</f>
        <v>1.0531043482103262</v>
      </c>
      <c r="D65" s="15">
        <f>'Variable Data Inputs'!H89/'Variable Data Inputs'!$H$2</f>
        <v>1.1991263930966756</v>
      </c>
      <c r="E65" s="15">
        <f>'Variable Data Inputs'!F89/'Variable Data Inputs'!$F$2</f>
        <v>1.1616437360585352</v>
      </c>
      <c r="F65" s="15">
        <f>'Variable Data Inputs'!J89/'Variable Data Inputs'!$J$2</f>
        <v>1.1791435201715874</v>
      </c>
      <c r="G65" s="15">
        <f>'Variable Data Inputs'!K89/'Variable Data Inputs'!$K$2</f>
        <v>1.2162468049103503</v>
      </c>
      <c r="H65" s="15">
        <f>'Variable Data Inputs'!G89/'Variable Data Inputs'!$G$2</f>
        <v>1.0151296199634252</v>
      </c>
      <c r="I65" s="15">
        <f>'Variable Data Inputs'!I89/'Variable Data Inputs'!$I$2</f>
        <v>1.0723584030875573</v>
      </c>
      <c r="J65" s="15">
        <f>'Variable Data Inputs'!D89/'Variable Data Inputs'!$D$2</f>
        <v>1.09711081076894</v>
      </c>
      <c r="L65" s="15">
        <f t="shared" si="0"/>
        <v>1.0531043482103262</v>
      </c>
      <c r="M65">
        <f t="shared" si="1"/>
        <v>1.169045343407767</v>
      </c>
      <c r="N65">
        <f t="shared" si="2"/>
        <v>1.0263256710837056</v>
      </c>
      <c r="O65">
        <f t="shared" si="3"/>
        <v>1.0953635225806351</v>
      </c>
      <c r="P65" s="15"/>
      <c r="R65" s="15"/>
      <c r="T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</row>
    <row r="66" spans="1:36" x14ac:dyDescent="0.25">
      <c r="A66">
        <f t="shared" si="4"/>
        <v>2022</v>
      </c>
      <c r="B66">
        <v>5</v>
      </c>
      <c r="C66" s="15">
        <f>'Variable Data Inputs'!E90/'Variable Data Inputs'!$E$2</f>
        <v>1.0531043482103262</v>
      </c>
      <c r="D66" s="15">
        <f>'Variable Data Inputs'!H90/'Variable Data Inputs'!$H$2</f>
        <v>1.2002892329911168</v>
      </c>
      <c r="E66" s="15">
        <f>'Variable Data Inputs'!F90/'Variable Data Inputs'!$F$2</f>
        <v>1.1641463475680711</v>
      </c>
      <c r="F66" s="15">
        <f>'Variable Data Inputs'!J90/'Variable Data Inputs'!$J$2</f>
        <v>1.1779368236000034</v>
      </c>
      <c r="G66" s="15">
        <f>'Variable Data Inputs'!K90/'Variable Data Inputs'!$K$2</f>
        <v>1.2178330740475405</v>
      </c>
      <c r="H66" s="15">
        <f>'Variable Data Inputs'!G90/'Variable Data Inputs'!$G$2</f>
        <v>1.0486878142915173</v>
      </c>
      <c r="I66" s="15">
        <f>'Variable Data Inputs'!I90/'Variable Data Inputs'!$I$2</f>
        <v>1.070385963609136</v>
      </c>
      <c r="J66" s="15">
        <f>'Variable Data Inputs'!D90/'Variable Data Inputs'!$D$2</f>
        <v>1.1001268840519847</v>
      </c>
      <c r="L66" s="15">
        <f t="shared" si="0"/>
        <v>1.0531043482103262</v>
      </c>
      <c r="M66">
        <f t="shared" si="1"/>
        <v>1.1712867920283643</v>
      </c>
      <c r="N66">
        <f t="shared" si="2"/>
        <v>1.0529919675775132</v>
      </c>
      <c r="O66">
        <f t="shared" si="3"/>
        <v>1.1105654342430709</v>
      </c>
      <c r="P66" s="15"/>
      <c r="R66" s="15"/>
      <c r="T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</row>
    <row r="67" spans="1:36" x14ac:dyDescent="0.25">
      <c r="A67">
        <f t="shared" si="4"/>
        <v>2022</v>
      </c>
      <c r="B67">
        <v>6</v>
      </c>
      <c r="C67" s="15">
        <f>'Variable Data Inputs'!E91/'Variable Data Inputs'!$E$2</f>
        <v>1.0531043482103262</v>
      </c>
      <c r="D67" s="15">
        <f>'Variable Data Inputs'!H91/'Variable Data Inputs'!$H$2</f>
        <v>1.2008193556194013</v>
      </c>
      <c r="E67" s="15">
        <f>'Variable Data Inputs'!F91/'Variable Data Inputs'!$F$2</f>
        <v>1.1641684939877042</v>
      </c>
      <c r="F67" s="15">
        <f>'Variable Data Inputs'!J91/'Variable Data Inputs'!$J$2</f>
        <v>1.1766089812071483</v>
      </c>
      <c r="G67" s="15">
        <f>'Variable Data Inputs'!K91/'Variable Data Inputs'!$K$2</f>
        <v>1.2187578640726431</v>
      </c>
      <c r="H67" s="15">
        <f>'Variable Data Inputs'!G91/'Variable Data Inputs'!$G$2</f>
        <v>1.0600125240069136</v>
      </c>
      <c r="I67" s="15">
        <f>'Variable Data Inputs'!I91/'Variable Data Inputs'!$I$2</f>
        <v>1.0679937737859946</v>
      </c>
      <c r="J67" s="15">
        <f>'Variable Data Inputs'!D91/'Variable Data Inputs'!$D$2</f>
        <v>1.1053270579607979</v>
      </c>
      <c r="L67" s="15">
        <f t="shared" ref="L67:L130" si="5">C67</f>
        <v>1.0531043482103262</v>
      </c>
      <c r="M67">
        <f t="shared" ref="M67:M130" si="6">(E67^(0.8))*(D67^(0.2))</f>
        <v>1.1714080637695647</v>
      </c>
      <c r="N67">
        <f t="shared" ref="N67:N130" si="7">(H67^(0.8))*(I67^(0.2))</f>
        <v>1.0616039880508823</v>
      </c>
      <c r="O67">
        <f t="shared" ref="O67:O130" si="8">(M67^(0.5))*(N67^(0.5))</f>
        <v>1.1151553578460411</v>
      </c>
      <c r="P67" s="15"/>
      <c r="R67" s="15"/>
      <c r="T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</row>
    <row r="68" spans="1:36" x14ac:dyDescent="0.25">
      <c r="A68">
        <f t="shared" si="4"/>
        <v>2022</v>
      </c>
      <c r="B68">
        <v>7</v>
      </c>
      <c r="C68" s="15">
        <f>'Variable Data Inputs'!E92/'Variable Data Inputs'!$E$2</f>
        <v>1.0392249366110631</v>
      </c>
      <c r="D68" s="15">
        <f>'Variable Data Inputs'!H92/'Variable Data Inputs'!$H$2</f>
        <v>1.2013494782476859</v>
      </c>
      <c r="E68" s="15">
        <f>'Variable Data Inputs'!F92/'Variable Data Inputs'!$F$2</f>
        <v>1.1641906404073037</v>
      </c>
      <c r="F68" s="15">
        <f>'Variable Data Inputs'!J92/'Variable Data Inputs'!$J$2</f>
        <v>1.1752811388142932</v>
      </c>
      <c r="G68" s="15">
        <f>'Variable Data Inputs'!K92/'Variable Data Inputs'!$K$2</f>
        <v>1.2196826540977426</v>
      </c>
      <c r="H68" s="15">
        <f>'Variable Data Inputs'!G92/'Variable Data Inputs'!$G$2</f>
        <v>1.0713372337220004</v>
      </c>
      <c r="I68" s="15">
        <f>'Variable Data Inputs'!I92/'Variable Data Inputs'!$I$2</f>
        <v>1.0656015839628554</v>
      </c>
      <c r="J68" s="15">
        <f>'Variable Data Inputs'!D92/'Variable Data Inputs'!$D$2</f>
        <v>1.1105272318696278</v>
      </c>
      <c r="L68" s="15">
        <f t="shared" si="5"/>
        <v>1.0392249366110631</v>
      </c>
      <c r="M68">
        <f t="shared" si="6"/>
        <v>1.1715293020630109</v>
      </c>
      <c r="N68">
        <f t="shared" si="7"/>
        <v>1.0701876392800049</v>
      </c>
      <c r="O68">
        <f t="shared" si="8"/>
        <v>1.1197125426296541</v>
      </c>
      <c r="P68" s="15"/>
      <c r="R68" s="15"/>
      <c r="T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</row>
    <row r="69" spans="1:36" x14ac:dyDescent="0.25">
      <c r="A69">
        <f t="shared" si="4"/>
        <v>2022</v>
      </c>
      <c r="B69">
        <v>8</v>
      </c>
      <c r="C69" s="15">
        <f>'Variable Data Inputs'!E93/'Variable Data Inputs'!$E$2</f>
        <v>1.0392249366110631</v>
      </c>
      <c r="D69" s="15">
        <f>'Variable Data Inputs'!H93/'Variable Data Inputs'!$H$2</f>
        <v>1.2018796008759705</v>
      </c>
      <c r="E69" s="15">
        <f>'Variable Data Inputs'!F93/'Variable Data Inputs'!$F$2</f>
        <v>1.1642127868269367</v>
      </c>
      <c r="F69" s="15">
        <f>'Variable Data Inputs'!J93/'Variable Data Inputs'!$J$2</f>
        <v>1.1739532964214381</v>
      </c>
      <c r="G69" s="15">
        <f>'Variable Data Inputs'!K93/'Variable Data Inputs'!$K$2</f>
        <v>1.2206074441228454</v>
      </c>
      <c r="H69" s="15">
        <f>'Variable Data Inputs'!G93/'Variable Data Inputs'!$G$2</f>
        <v>1.0826619434373965</v>
      </c>
      <c r="I69" s="15">
        <f>'Variable Data Inputs'!I93/'Variable Data Inputs'!$I$2</f>
        <v>1.063209394139714</v>
      </c>
      <c r="J69" s="15">
        <f>'Variable Data Inputs'!D93/'Variable Data Inputs'!$D$2</f>
        <v>1.115727405778441</v>
      </c>
      <c r="L69" s="15">
        <f t="shared" si="5"/>
        <v>1.0392249366110631</v>
      </c>
      <c r="M69">
        <f t="shared" si="6"/>
        <v>1.1716505069360823</v>
      </c>
      <c r="N69">
        <f t="shared" si="7"/>
        <v>1.0787431674683754</v>
      </c>
      <c r="O69">
        <f t="shared" si="8"/>
        <v>1.1242375100565525</v>
      </c>
      <c r="P69" s="15"/>
      <c r="R69" s="15"/>
      <c r="T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</row>
    <row r="70" spans="1:36" x14ac:dyDescent="0.25">
      <c r="A70">
        <f t="shared" si="4"/>
        <v>2022</v>
      </c>
      <c r="B70">
        <v>9</v>
      </c>
      <c r="C70" s="15">
        <f>'Variable Data Inputs'!E94/'Variable Data Inputs'!$E$2</f>
        <v>1.0392249366110631</v>
      </c>
      <c r="D70" s="15">
        <f>'Variable Data Inputs'!H94/'Variable Data Inputs'!$H$2</f>
        <v>1.2026762915344145</v>
      </c>
      <c r="E70" s="15">
        <f>'Variable Data Inputs'!F94/'Variable Data Inputs'!$F$2</f>
        <v>1.1641906404073037</v>
      </c>
      <c r="F70" s="15">
        <f>'Variable Data Inputs'!J94/'Variable Data Inputs'!$J$2</f>
        <v>1.1768435183353561</v>
      </c>
      <c r="G70" s="15">
        <f>'Variable Data Inputs'!K94/'Variable Data Inputs'!$K$2</f>
        <v>1.2225657147757913</v>
      </c>
      <c r="H70" s="15">
        <f>'Variable Data Inputs'!G94/'Variable Data Inputs'!$G$2</f>
        <v>1.0582564635222429</v>
      </c>
      <c r="I70" s="15">
        <f>'Variable Data Inputs'!I94/'Variable Data Inputs'!$I$2</f>
        <v>1.0554051724638005</v>
      </c>
      <c r="J70" s="15">
        <f>'Variable Data Inputs'!D94/'Variable Data Inputs'!$D$2</f>
        <v>1.1189262493988807</v>
      </c>
      <c r="L70" s="15">
        <f t="shared" si="5"/>
        <v>1.0392249366110631</v>
      </c>
      <c r="M70">
        <f t="shared" si="6"/>
        <v>1.1717879635819699</v>
      </c>
      <c r="N70">
        <f t="shared" si="7"/>
        <v>1.0576855897298494</v>
      </c>
      <c r="O70">
        <f t="shared" si="8"/>
        <v>1.1132759061883692</v>
      </c>
      <c r="P70" s="15"/>
      <c r="R70" s="15"/>
      <c r="T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</row>
    <row r="71" spans="1:36" x14ac:dyDescent="0.25">
      <c r="A71">
        <f t="shared" si="4"/>
        <v>2022</v>
      </c>
      <c r="B71">
        <v>10</v>
      </c>
      <c r="C71" s="15">
        <f>'Variable Data Inputs'!E95/'Variable Data Inputs'!$E$2</f>
        <v>1.0391431639828723</v>
      </c>
      <c r="D71" s="15">
        <f>'Variable Data Inputs'!H95/'Variable Data Inputs'!$H$2</f>
        <v>1.2034729821928611</v>
      </c>
      <c r="E71" s="15">
        <f>'Variable Data Inputs'!F95/'Variable Data Inputs'!$F$2</f>
        <v>1.1641684939877042</v>
      </c>
      <c r="F71" s="15">
        <f>'Variable Data Inputs'!J95/'Variable Data Inputs'!$J$2</f>
        <v>1.1797337402492369</v>
      </c>
      <c r="G71" s="15">
        <f>'Variable Data Inputs'!K95/'Variable Data Inputs'!$K$2</f>
        <v>1.2245239854287342</v>
      </c>
      <c r="H71" s="15">
        <f>'Variable Data Inputs'!G95/'Variable Data Inputs'!$G$2</f>
        <v>1.0338509836067793</v>
      </c>
      <c r="I71" s="15">
        <f>'Variable Data Inputs'!I95/'Variable Data Inputs'!$I$2</f>
        <v>1.0476009507878845</v>
      </c>
      <c r="J71" s="15">
        <f>'Variable Data Inputs'!D95/'Variable Data Inputs'!$D$2</f>
        <v>1.1221250930193207</v>
      </c>
      <c r="L71" s="15">
        <f t="shared" si="5"/>
        <v>1.0391431639828723</v>
      </c>
      <c r="M71">
        <f t="shared" si="6"/>
        <v>1.1719253331630377</v>
      </c>
      <c r="N71">
        <f t="shared" si="7"/>
        <v>1.0365864630117481</v>
      </c>
      <c r="O71">
        <f t="shared" si="8"/>
        <v>1.1021805369436251</v>
      </c>
      <c r="P71" s="15"/>
      <c r="R71" s="15"/>
      <c r="T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</row>
    <row r="72" spans="1:36" x14ac:dyDescent="0.25">
      <c r="A72">
        <f t="shared" si="4"/>
        <v>2022</v>
      </c>
      <c r="B72">
        <v>11</v>
      </c>
      <c r="C72" s="15">
        <f>'Variable Data Inputs'!E96/'Variable Data Inputs'!$E$2</f>
        <v>1.0391431639828723</v>
      </c>
      <c r="D72" s="15">
        <f>'Variable Data Inputs'!H96/'Variable Data Inputs'!$H$2</f>
        <v>1.2042696728513052</v>
      </c>
      <c r="E72" s="15">
        <f>'Variable Data Inputs'!F96/'Variable Data Inputs'!$F$2</f>
        <v>1.1641463475680711</v>
      </c>
      <c r="F72" s="15">
        <f>'Variable Data Inputs'!J96/'Variable Data Inputs'!$J$2</f>
        <v>1.1826239621631549</v>
      </c>
      <c r="G72" s="15">
        <f>'Variable Data Inputs'!K96/'Variable Data Inputs'!$K$2</f>
        <v>1.2264822560816802</v>
      </c>
      <c r="H72" s="15">
        <f>'Variable Data Inputs'!G96/'Variable Data Inputs'!$G$2</f>
        <v>1.0094455036916257</v>
      </c>
      <c r="I72" s="15">
        <f>'Variable Data Inputs'!I96/'Variable Data Inputs'!$I$2</f>
        <v>1.039796729111971</v>
      </c>
      <c r="J72" s="15">
        <f>'Variable Data Inputs'!D96/'Variable Data Inputs'!$D$2</f>
        <v>1.1253239366397605</v>
      </c>
      <c r="L72" s="15">
        <f t="shared" si="5"/>
        <v>1.0391431639828723</v>
      </c>
      <c r="M72">
        <f t="shared" si="6"/>
        <v>1.1720626157809633</v>
      </c>
      <c r="N72">
        <f t="shared" si="7"/>
        <v>1.0154440325591993</v>
      </c>
      <c r="O72">
        <f t="shared" si="8"/>
        <v>1.0909463731002109</v>
      </c>
      <c r="P72" s="15"/>
      <c r="R72" s="15"/>
      <c r="T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</row>
    <row r="73" spans="1:36" x14ac:dyDescent="0.25">
      <c r="A73">
        <f t="shared" si="4"/>
        <v>2022</v>
      </c>
      <c r="B73">
        <v>12</v>
      </c>
      <c r="C73" s="15">
        <f>'Variable Data Inputs'!E97/'Variable Data Inputs'!$E$2</f>
        <v>1.0391431639828723</v>
      </c>
      <c r="D73" s="15">
        <f>'Variable Data Inputs'!H97/'Variable Data Inputs'!$H$2</f>
        <v>1.2118581276048161</v>
      </c>
      <c r="E73" s="15">
        <f>'Variable Data Inputs'!F97/'Variable Data Inputs'!$F$2</f>
        <v>1.1712577297916611</v>
      </c>
      <c r="F73" s="15">
        <f>'Variable Data Inputs'!J97/'Variable Data Inputs'!$J$2</f>
        <v>1.1908861088023748</v>
      </c>
      <c r="G73" s="15">
        <f>'Variable Data Inputs'!K97/'Variable Data Inputs'!$K$2</f>
        <v>1.2337908359741623</v>
      </c>
      <c r="H73" s="15">
        <f>'Variable Data Inputs'!G97/'Variable Data Inputs'!$G$2</f>
        <v>1.0069222967050895</v>
      </c>
      <c r="I73" s="15">
        <f>'Variable Data Inputs'!I97/'Variable Data Inputs'!$I$2</f>
        <v>1.049457515651244</v>
      </c>
      <c r="J73" s="15">
        <f>'Variable Data Inputs'!D97/'Variable Data Inputs'!$D$2</f>
        <v>1.1284850726672586</v>
      </c>
      <c r="L73" s="15">
        <f t="shared" si="5"/>
        <v>1.0391431639828723</v>
      </c>
      <c r="M73">
        <f t="shared" si="6"/>
        <v>1.1792675061155797</v>
      </c>
      <c r="N73">
        <f t="shared" si="7"/>
        <v>1.0152891348654787</v>
      </c>
      <c r="O73">
        <f t="shared" si="8"/>
        <v>1.0942108965181521</v>
      </c>
      <c r="P73" s="15"/>
      <c r="R73" s="15"/>
      <c r="T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 x14ac:dyDescent="0.25">
      <c r="A74">
        <f t="shared" si="4"/>
        <v>2023</v>
      </c>
      <c r="B74">
        <v>1</v>
      </c>
      <c r="C74" s="15">
        <f>'Variable Data Inputs'!E98/'Variable Data Inputs'!$E$2</f>
        <v>1.0392721741249349</v>
      </c>
      <c r="D74" s="15">
        <f>'Variable Data Inputs'!H98/'Variable Data Inputs'!$H$2</f>
        <v>1.2194465823583271</v>
      </c>
      <c r="E74" s="15">
        <f>'Variable Data Inputs'!F98/'Variable Data Inputs'!$F$2</f>
        <v>1.178369112015218</v>
      </c>
      <c r="F74" s="15">
        <f>'Variable Data Inputs'!J98/'Variable Data Inputs'!$J$2</f>
        <v>1.1991482554416319</v>
      </c>
      <c r="G74" s="15">
        <f>'Variable Data Inputs'!K98/'Variable Data Inputs'!$K$2</f>
        <v>1.2410994158666413</v>
      </c>
      <c r="H74" s="15">
        <f>'Variable Data Inputs'!G98/'Variable Data Inputs'!$G$2</f>
        <v>1.0043990897188635</v>
      </c>
      <c r="I74" s="15">
        <f>'Variable Data Inputs'!I98/'Variable Data Inputs'!$I$2</f>
        <v>1.0591183021905193</v>
      </c>
      <c r="J74" s="15">
        <f>'Variable Data Inputs'!D98/'Variable Data Inputs'!$D$2</f>
        <v>1.1316462086947732</v>
      </c>
      <c r="L74" s="15">
        <f t="shared" si="5"/>
        <v>1.0392721741249349</v>
      </c>
      <c r="M74">
        <f t="shared" si="6"/>
        <v>1.1864723896200453</v>
      </c>
      <c r="N74">
        <f t="shared" si="7"/>
        <v>1.0151119560393322</v>
      </c>
      <c r="O74">
        <f t="shared" si="8"/>
        <v>1.0974526450894657</v>
      </c>
      <c r="P74" s="15"/>
      <c r="R74" s="15"/>
      <c r="T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 x14ac:dyDescent="0.25">
      <c r="A75">
        <f t="shared" si="4"/>
        <v>2023</v>
      </c>
      <c r="B75">
        <v>2</v>
      </c>
      <c r="C75" s="15">
        <f>'Variable Data Inputs'!E99/'Variable Data Inputs'!$E$2</f>
        <v>1.0392721741249349</v>
      </c>
      <c r="D75" s="15">
        <f>'Variable Data Inputs'!H99/'Variable Data Inputs'!$H$2</f>
        <v>1.2270350371118379</v>
      </c>
      <c r="E75" s="15">
        <f>'Variable Data Inputs'!F99/'Variable Data Inputs'!$F$2</f>
        <v>1.1854804942388082</v>
      </c>
      <c r="F75" s="15">
        <f>'Variable Data Inputs'!J99/'Variable Data Inputs'!$J$2</f>
        <v>1.2074104020808518</v>
      </c>
      <c r="G75" s="15">
        <f>'Variable Data Inputs'!K99/'Variable Data Inputs'!$K$2</f>
        <v>1.2484079957591234</v>
      </c>
      <c r="H75" s="15">
        <f>'Variable Data Inputs'!G99/'Variable Data Inputs'!$G$2</f>
        <v>1.0018758827323273</v>
      </c>
      <c r="I75" s="15">
        <f>'Variable Data Inputs'!I99/'Variable Data Inputs'!$I$2</f>
        <v>1.0687790887297923</v>
      </c>
      <c r="J75" s="15">
        <f>'Variable Data Inputs'!D99/'Variable Data Inputs'!$D$2</f>
        <v>1.1348073447222713</v>
      </c>
      <c r="L75" s="15">
        <f t="shared" si="5"/>
        <v>1.0392721741249349</v>
      </c>
      <c r="M75">
        <f t="shared" si="6"/>
        <v>1.193677266419612</v>
      </c>
      <c r="N75">
        <f t="shared" si="7"/>
        <v>1.0149127945000276</v>
      </c>
      <c r="O75">
        <f t="shared" si="8"/>
        <v>1.1006717631487974</v>
      </c>
      <c r="P75" s="15"/>
      <c r="R75" s="15"/>
      <c r="T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</row>
    <row r="76" spans="1:36" x14ac:dyDescent="0.25">
      <c r="A76">
        <f t="shared" si="4"/>
        <v>2023</v>
      </c>
      <c r="B76">
        <v>3</v>
      </c>
      <c r="C76" s="15">
        <f>'Variable Data Inputs'!E100/'Variable Data Inputs'!$E$2</f>
        <v>1.0392721741249349</v>
      </c>
      <c r="D76" s="15">
        <f>'Variable Data Inputs'!H100/'Variable Data Inputs'!$H$2</f>
        <v>1.2252980960045856</v>
      </c>
      <c r="E76" s="15">
        <f>'Variable Data Inputs'!F100/'Variable Data Inputs'!$F$2</f>
        <v>1.1896171997812222</v>
      </c>
      <c r="F76" s="15">
        <f>'Variable Data Inputs'!J100/'Variable Data Inputs'!$J$2</f>
        <v>1.210374010732987</v>
      </c>
      <c r="G76" s="15">
        <f>'Variable Data Inputs'!K100/'Variable Data Inputs'!$K$2</f>
        <v>1.2457732405390474</v>
      </c>
      <c r="H76" s="15">
        <f>'Variable Data Inputs'!G100/'Variable Data Inputs'!$G$2</f>
        <v>1.0158341525216366</v>
      </c>
      <c r="I76" s="15">
        <f>'Variable Data Inputs'!I100/'Variable Data Inputs'!$I$2</f>
        <v>1.0736900070153572</v>
      </c>
      <c r="J76" s="15">
        <f>'Variable Data Inputs'!D100/'Variable Data Inputs'!$D$2</f>
        <v>1.1388871739803004</v>
      </c>
      <c r="L76" s="15">
        <f t="shared" si="5"/>
        <v>1.0392721741249349</v>
      </c>
      <c r="M76">
        <f t="shared" si="6"/>
        <v>1.1966692722862364</v>
      </c>
      <c r="N76">
        <f t="shared" si="7"/>
        <v>1.0271503773908759</v>
      </c>
      <c r="O76">
        <f t="shared" si="8"/>
        <v>1.1086745666068436</v>
      </c>
      <c r="P76" s="15"/>
      <c r="R76" s="15"/>
      <c r="T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</row>
    <row r="77" spans="1:36" x14ac:dyDescent="0.25">
      <c r="A77">
        <f t="shared" si="4"/>
        <v>2023</v>
      </c>
      <c r="B77">
        <v>4</v>
      </c>
      <c r="C77" s="15">
        <f>'Variable Data Inputs'!E101/'Variable Data Inputs'!$E$2</f>
        <v>1.0344788315918192</v>
      </c>
      <c r="D77" s="15">
        <f>'Variable Data Inputs'!H101/'Variable Data Inputs'!$H$2</f>
        <v>1.223561154897336</v>
      </c>
      <c r="E77" s="15">
        <f>'Variable Data Inputs'!F101/'Variable Data Inputs'!$F$2</f>
        <v>1.1937539053236363</v>
      </c>
      <c r="F77" s="15">
        <f>'Variable Data Inputs'!J101/'Variable Data Inputs'!$J$2</f>
        <v>1.2133376193850853</v>
      </c>
      <c r="G77" s="15">
        <f>'Variable Data Inputs'!K101/'Variable Data Inputs'!$K$2</f>
        <v>1.2431384853189746</v>
      </c>
      <c r="H77" s="15">
        <f>'Variable Data Inputs'!G101/'Variable Data Inputs'!$G$2</f>
        <v>1.0297924223112553</v>
      </c>
      <c r="I77" s="15">
        <f>'Variable Data Inputs'!I101/'Variable Data Inputs'!$I$2</f>
        <v>1.0786009253009223</v>
      </c>
      <c r="J77" s="15">
        <f>'Variable Data Inputs'!D101/'Variable Data Inputs'!$D$2</f>
        <v>1.1429670032383461</v>
      </c>
      <c r="L77" s="15">
        <f t="shared" si="5"/>
        <v>1.0344788315918192</v>
      </c>
      <c r="M77">
        <f t="shared" si="6"/>
        <v>1.199656690570003</v>
      </c>
      <c r="N77">
        <f t="shared" si="7"/>
        <v>1.0393741493230719</v>
      </c>
      <c r="O77">
        <f t="shared" si="8"/>
        <v>1.1166432520016984</v>
      </c>
      <c r="P77" s="15"/>
      <c r="R77" s="15"/>
      <c r="T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</row>
    <row r="78" spans="1:36" x14ac:dyDescent="0.25">
      <c r="A78">
        <f t="shared" si="4"/>
        <v>2023</v>
      </c>
      <c r="B78">
        <v>5</v>
      </c>
      <c r="C78" s="15">
        <f>'Variable Data Inputs'!E102/'Variable Data Inputs'!$E$2</f>
        <v>1.0344788315918192</v>
      </c>
      <c r="D78" s="15">
        <f>'Variable Data Inputs'!H102/'Variable Data Inputs'!$H$2</f>
        <v>1.2218242137900834</v>
      </c>
      <c r="E78" s="15">
        <f>'Variable Data Inputs'!F102/'Variable Data Inputs'!$F$2</f>
        <v>1.1978906108660505</v>
      </c>
      <c r="F78" s="15">
        <f>'Variable Data Inputs'!J102/'Variable Data Inputs'!$J$2</f>
        <v>1.2163012280372205</v>
      </c>
      <c r="G78" s="15">
        <f>'Variable Data Inputs'!K102/'Variable Data Inputs'!$K$2</f>
        <v>1.2405037300988986</v>
      </c>
      <c r="H78" s="15">
        <f>'Variable Data Inputs'!G102/'Variable Data Inputs'!$G$2</f>
        <v>1.0437506921005644</v>
      </c>
      <c r="I78" s="15">
        <f>'Variable Data Inputs'!I102/'Variable Data Inputs'!$I$2</f>
        <v>1.0835118435864872</v>
      </c>
      <c r="J78" s="15">
        <f>'Variable Data Inputs'!D102/'Variable Data Inputs'!$D$2</f>
        <v>1.1470468324963754</v>
      </c>
      <c r="L78" s="15">
        <f t="shared" si="5"/>
        <v>1.0344788315918192</v>
      </c>
      <c r="M78">
        <f t="shared" si="6"/>
        <v>1.202639528660846</v>
      </c>
      <c r="N78">
        <f t="shared" si="7"/>
        <v>1.0515844457981776</v>
      </c>
      <c r="O78">
        <f t="shared" si="8"/>
        <v>1.1245785976274836</v>
      </c>
      <c r="P78" s="15"/>
      <c r="R78" s="15"/>
      <c r="T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</row>
    <row r="79" spans="1:36" x14ac:dyDescent="0.25">
      <c r="A79">
        <f t="shared" ref="A79:A142" si="9">A67+1</f>
        <v>2023</v>
      </c>
      <c r="B79">
        <v>6</v>
      </c>
      <c r="C79" s="15">
        <f>'Variable Data Inputs'!E103/'Variable Data Inputs'!$E$2</f>
        <v>1.0344788315918192</v>
      </c>
      <c r="D79" s="15">
        <f>'Variable Data Inputs'!H103/'Variable Data Inputs'!$H$2</f>
        <v>1.2203168807313847</v>
      </c>
      <c r="E79" s="15">
        <f>'Variable Data Inputs'!F103/'Variable Data Inputs'!$F$2</f>
        <v>1.1994680737335877</v>
      </c>
      <c r="F79" s="15">
        <f>'Variable Data Inputs'!J103/'Variable Data Inputs'!$J$2</f>
        <v>1.2178099476900224</v>
      </c>
      <c r="G79" s="15">
        <f>'Variable Data Inputs'!K103/'Variable Data Inputs'!$K$2</f>
        <v>1.2396695193494942</v>
      </c>
      <c r="H79" s="15">
        <f>'Variable Data Inputs'!G103/'Variable Data Inputs'!$G$2</f>
        <v>1.0459036964304429</v>
      </c>
      <c r="I79" s="15">
        <f>'Variable Data Inputs'!I103/'Variable Data Inputs'!$I$2</f>
        <v>1.0770203802914182</v>
      </c>
      <c r="J79" s="15">
        <f>'Variable Data Inputs'!D103/'Variable Data Inputs'!$D$2</f>
        <v>1.1508450297760884</v>
      </c>
      <c r="L79" s="15">
        <f t="shared" si="5"/>
        <v>1.0344788315918192</v>
      </c>
      <c r="M79">
        <f t="shared" si="6"/>
        <v>1.2036091428161504</v>
      </c>
      <c r="N79">
        <f t="shared" si="7"/>
        <v>1.0520542680938874</v>
      </c>
      <c r="O79">
        <f t="shared" si="8"/>
        <v>1.1252831358447333</v>
      </c>
      <c r="P79" s="15"/>
      <c r="R79" s="15"/>
      <c r="T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</row>
    <row r="80" spans="1:36" x14ac:dyDescent="0.25">
      <c r="A80">
        <f t="shared" si="9"/>
        <v>2023</v>
      </c>
      <c r="B80">
        <v>7</v>
      </c>
      <c r="C80" s="15">
        <f>'Variable Data Inputs'!E104/'Variable Data Inputs'!$E$2</f>
        <v>1.0325287518746069</v>
      </c>
      <c r="D80" s="15">
        <f>'Variable Data Inputs'!H104/'Variable Data Inputs'!$H$2</f>
        <v>1.2188095476726859</v>
      </c>
      <c r="E80" s="15">
        <f>'Variable Data Inputs'!F104/'Variable Data Inputs'!$F$2</f>
        <v>1.2010455366010919</v>
      </c>
      <c r="F80" s="15">
        <f>'Variable Data Inputs'!J104/'Variable Data Inputs'!$J$2</f>
        <v>1.2193186673428611</v>
      </c>
      <c r="G80" s="15">
        <f>'Variable Data Inputs'!K104/'Variable Data Inputs'!$K$2</f>
        <v>1.2388353086000932</v>
      </c>
      <c r="H80" s="15">
        <f>'Variable Data Inputs'!G104/'Variable Data Inputs'!$G$2</f>
        <v>1.0480567007606312</v>
      </c>
      <c r="I80" s="15">
        <f>'Variable Data Inputs'!I104/'Variable Data Inputs'!$I$2</f>
        <v>1.070528916996347</v>
      </c>
      <c r="J80" s="15">
        <f>'Variable Data Inputs'!D104/'Variable Data Inputs'!$D$2</f>
        <v>1.1546432270558182</v>
      </c>
      <c r="L80" s="15">
        <f t="shared" si="5"/>
        <v>1.0325287518746069</v>
      </c>
      <c r="M80">
        <f t="shared" si="6"/>
        <v>1.2045775044084372</v>
      </c>
      <c r="N80">
        <f t="shared" si="7"/>
        <v>1.0525130850300148</v>
      </c>
      <c r="O80">
        <f t="shared" si="8"/>
        <v>1.1259811656163172</v>
      </c>
      <c r="P80" s="15"/>
      <c r="R80" s="15"/>
      <c r="T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</row>
    <row r="81" spans="1:36" x14ac:dyDescent="0.25">
      <c r="A81">
        <f t="shared" si="9"/>
        <v>2023</v>
      </c>
      <c r="B81">
        <v>8</v>
      </c>
      <c r="C81" s="15">
        <f>'Variable Data Inputs'!E105/'Variable Data Inputs'!$E$2</f>
        <v>1.0325287518746069</v>
      </c>
      <c r="D81" s="15">
        <f>'Variable Data Inputs'!H105/'Variable Data Inputs'!$H$2</f>
        <v>1.2173022146139874</v>
      </c>
      <c r="E81" s="15">
        <f>'Variable Data Inputs'!F105/'Variable Data Inputs'!$F$2</f>
        <v>1.2026229994686291</v>
      </c>
      <c r="F81" s="15">
        <f>'Variable Data Inputs'!J105/'Variable Data Inputs'!$J$2</f>
        <v>1.2208273869956627</v>
      </c>
      <c r="G81" s="15">
        <f>'Variable Data Inputs'!K105/'Variable Data Inputs'!$K$2</f>
        <v>1.2380010978506886</v>
      </c>
      <c r="H81" s="15">
        <f>'Variable Data Inputs'!G105/'Variable Data Inputs'!$G$2</f>
        <v>1.0502097050905097</v>
      </c>
      <c r="I81" s="15">
        <f>'Variable Data Inputs'!I105/'Variable Data Inputs'!$I$2</f>
        <v>1.064037453701278</v>
      </c>
      <c r="J81" s="15">
        <f>'Variable Data Inputs'!D105/'Variable Data Inputs'!$D$2</f>
        <v>1.1584414243355312</v>
      </c>
      <c r="L81" s="15">
        <f t="shared" si="5"/>
        <v>1.0325287518746069</v>
      </c>
      <c r="M81">
        <f t="shared" si="6"/>
        <v>1.2055446126263289</v>
      </c>
      <c r="N81">
        <f t="shared" si="7"/>
        <v>1.052960803612383</v>
      </c>
      <c r="O81">
        <f t="shared" si="8"/>
        <v>1.1266726339543347</v>
      </c>
      <c r="P81" s="15"/>
      <c r="R81" s="15"/>
      <c r="T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</row>
    <row r="82" spans="1:36" x14ac:dyDescent="0.25">
      <c r="A82">
        <f t="shared" si="9"/>
        <v>2023</v>
      </c>
      <c r="B82">
        <v>9</v>
      </c>
      <c r="C82" s="15">
        <f>'Variable Data Inputs'!E106/'Variable Data Inputs'!$E$2</f>
        <v>1.0325287518746069</v>
      </c>
      <c r="D82" s="15">
        <f>'Variable Data Inputs'!H106/'Variable Data Inputs'!$H$2</f>
        <v>1.2178800842479913</v>
      </c>
      <c r="E82" s="15">
        <f>'Variable Data Inputs'!F106/'Variable Data Inputs'!$F$2</f>
        <v>1.2017625650771002</v>
      </c>
      <c r="F82" s="15">
        <f>'Variable Data Inputs'!J106/'Variable Data Inputs'!$J$2</f>
        <v>1.2196184533220376</v>
      </c>
      <c r="G82" s="15">
        <f>'Variable Data Inputs'!K106/'Variable Data Inputs'!$K$2</f>
        <v>1.238973124277637</v>
      </c>
      <c r="H82" s="15">
        <f>'Variable Data Inputs'!G106/'Variable Data Inputs'!$G$2</f>
        <v>1.0522670246521877</v>
      </c>
      <c r="I82" s="15">
        <f>'Variable Data Inputs'!I106/'Variable Data Inputs'!$I$2</f>
        <v>1.0616967916472724</v>
      </c>
      <c r="J82" s="15">
        <f>'Variable Data Inputs'!D106/'Variable Data Inputs'!$D$2</f>
        <v>1.1621178493248443</v>
      </c>
      <c r="L82" s="15">
        <f t="shared" si="5"/>
        <v>1.0325287518746069</v>
      </c>
      <c r="M82">
        <f t="shared" si="6"/>
        <v>1.2049689138778752</v>
      </c>
      <c r="N82">
        <f t="shared" si="7"/>
        <v>1.0541462538740125</v>
      </c>
      <c r="O82">
        <f t="shared" si="8"/>
        <v>1.1270374734670536</v>
      </c>
      <c r="P82" s="15"/>
      <c r="R82" s="15"/>
      <c r="T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</row>
    <row r="83" spans="1:36" x14ac:dyDescent="0.25">
      <c r="A83">
        <f t="shared" si="9"/>
        <v>2023</v>
      </c>
      <c r="B83">
        <v>10</v>
      </c>
      <c r="C83" s="15">
        <f>'Variable Data Inputs'!E107/'Variable Data Inputs'!$E$2</f>
        <v>1.0309894518129699</v>
      </c>
      <c r="D83" s="15">
        <f>'Variable Data Inputs'!H107/'Variable Data Inputs'!$H$2</f>
        <v>1.2184579538819982</v>
      </c>
      <c r="E83" s="15">
        <f>'Variable Data Inputs'!F107/'Variable Data Inputs'!$F$2</f>
        <v>1.2009021306856047</v>
      </c>
      <c r="F83" s="15">
        <f>'Variable Data Inputs'!J107/'Variable Data Inputs'!$J$2</f>
        <v>1.2184095196484126</v>
      </c>
      <c r="G83" s="15">
        <f>'Variable Data Inputs'!K107/'Variable Data Inputs'!$K$2</f>
        <v>1.2399451507045887</v>
      </c>
      <c r="H83" s="15">
        <f>'Variable Data Inputs'!G107/'Variable Data Inputs'!$G$2</f>
        <v>1.0543243442141754</v>
      </c>
      <c r="I83" s="15">
        <f>'Variable Data Inputs'!I107/'Variable Data Inputs'!$I$2</f>
        <v>1.059356129593267</v>
      </c>
      <c r="J83" s="15">
        <f>'Variable Data Inputs'!D107/'Variable Data Inputs'!$D$2</f>
        <v>1.1657942743141576</v>
      </c>
      <c r="L83" s="15">
        <f t="shared" si="5"/>
        <v>1.0309894518129699</v>
      </c>
      <c r="M83">
        <f t="shared" si="6"/>
        <v>1.2043929418989112</v>
      </c>
      <c r="N83">
        <f t="shared" si="7"/>
        <v>1.055328785628675</v>
      </c>
      <c r="O83">
        <f t="shared" si="8"/>
        <v>1.1273999027824713</v>
      </c>
      <c r="P83" s="15"/>
      <c r="R83" s="15"/>
      <c r="T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</row>
    <row r="84" spans="1:36" x14ac:dyDescent="0.25">
      <c r="A84">
        <f t="shared" si="9"/>
        <v>2023</v>
      </c>
      <c r="B84">
        <v>11</v>
      </c>
      <c r="C84" s="15">
        <f>'Variable Data Inputs'!E108/'Variable Data Inputs'!$E$2</f>
        <v>1.0309894518129699</v>
      </c>
      <c r="D84" s="15">
        <f>'Variable Data Inputs'!H108/'Variable Data Inputs'!$H$2</f>
        <v>1.2190358235160024</v>
      </c>
      <c r="E84" s="15">
        <f>'Variable Data Inputs'!F108/'Variable Data Inputs'!$F$2</f>
        <v>1.2000416962940759</v>
      </c>
      <c r="F84" s="15">
        <f>'Variable Data Inputs'!J108/'Variable Data Inputs'!$J$2</f>
        <v>1.2172005859747876</v>
      </c>
      <c r="G84" s="15">
        <f>'Variable Data Inputs'!K108/'Variable Data Inputs'!$K$2</f>
        <v>1.2409171771315368</v>
      </c>
      <c r="H84" s="15">
        <f>'Variable Data Inputs'!G108/'Variable Data Inputs'!$G$2</f>
        <v>1.0563816637758534</v>
      </c>
      <c r="I84" s="15">
        <f>'Variable Data Inputs'!I108/'Variable Data Inputs'!$I$2</f>
        <v>1.0570154675392613</v>
      </c>
      <c r="J84" s="15">
        <f>'Variable Data Inputs'!D108/'Variable Data Inputs'!$D$2</f>
        <v>1.1694706993034707</v>
      </c>
      <c r="L84" s="15">
        <f t="shared" si="5"/>
        <v>1.0309894518129699</v>
      </c>
      <c r="M84">
        <f t="shared" si="6"/>
        <v>1.2038166966878512</v>
      </c>
      <c r="N84">
        <f t="shared" si="7"/>
        <v>1.0565083941181124</v>
      </c>
      <c r="O84">
        <f t="shared" si="8"/>
        <v>1.1277599234900364</v>
      </c>
      <c r="P84" s="15"/>
      <c r="R84" s="15"/>
      <c r="T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</row>
    <row r="85" spans="1:36" x14ac:dyDescent="0.25">
      <c r="A85">
        <f t="shared" si="9"/>
        <v>2023</v>
      </c>
      <c r="B85">
        <v>12</v>
      </c>
      <c r="C85" s="15">
        <f>'Variable Data Inputs'!E109/'Variable Data Inputs'!$E$2</f>
        <v>1.0309894518129699</v>
      </c>
      <c r="D85" s="15">
        <f>'Variable Data Inputs'!H109/'Variable Data Inputs'!$H$2</f>
        <v>1.2210868690078385</v>
      </c>
      <c r="E85" s="15">
        <f>'Variable Data Inputs'!F109/'Variable Data Inputs'!$F$2</f>
        <v>1.2005220196953721</v>
      </c>
      <c r="F85" s="15">
        <f>'Variable Data Inputs'!J109/'Variable Data Inputs'!$J$2</f>
        <v>1.2178752419193646</v>
      </c>
      <c r="G85" s="15">
        <f>'Variable Data Inputs'!K109/'Variable Data Inputs'!$K$2</f>
        <v>1.2444441113025755</v>
      </c>
      <c r="H85" s="15">
        <f>'Variable Data Inputs'!G109/'Variable Data Inputs'!$G$2</f>
        <v>1.0552349693455034</v>
      </c>
      <c r="I85" s="15">
        <f>'Variable Data Inputs'!I109/'Variable Data Inputs'!$I$2</f>
        <v>1.048138303863249</v>
      </c>
      <c r="J85" s="15">
        <f>'Variable Data Inputs'!D109/'Variable Data Inputs'!$D$2</f>
        <v>1.1732348227663314</v>
      </c>
      <c r="L85" s="15">
        <f t="shared" si="5"/>
        <v>1.0309894518129699</v>
      </c>
      <c r="M85">
        <f t="shared" si="6"/>
        <v>1.2046070938397464</v>
      </c>
      <c r="N85">
        <f t="shared" si="7"/>
        <v>1.0538118026504024</v>
      </c>
      <c r="O85">
        <f t="shared" si="8"/>
        <v>1.1266894749862206</v>
      </c>
      <c r="P85" s="15"/>
      <c r="R85" s="15"/>
      <c r="T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</row>
    <row r="86" spans="1:36" x14ac:dyDescent="0.25">
      <c r="A86">
        <f t="shared" si="9"/>
        <v>2024</v>
      </c>
      <c r="B86">
        <v>1</v>
      </c>
      <c r="C86" s="15">
        <f>'Variable Data Inputs'!E110/'Variable Data Inputs'!$E$2</f>
        <v>1.0314367111093523</v>
      </c>
      <c r="D86" s="15">
        <f>'Variable Data Inputs'!H110/'Variable Data Inputs'!$H$2</f>
        <v>1.223137914499675</v>
      </c>
      <c r="E86" s="15">
        <f>'Variable Data Inputs'!F110/'Variable Data Inputs'!$F$2</f>
        <v>1.2010023430967014</v>
      </c>
      <c r="F86" s="15">
        <f>'Variable Data Inputs'!J110/'Variable Data Inputs'!$J$2</f>
        <v>1.2185498978639047</v>
      </c>
      <c r="G86" s="15">
        <f>'Variable Data Inputs'!K110/'Variable Data Inputs'!$K$2</f>
        <v>1.247971045473611</v>
      </c>
      <c r="H86" s="15">
        <f>'Variable Data Inputs'!G110/'Variable Data Inputs'!$G$2</f>
        <v>1.0540882749148439</v>
      </c>
      <c r="I86" s="15">
        <f>'Variable Data Inputs'!I110/'Variable Data Inputs'!$I$2</f>
        <v>1.0392611401872389</v>
      </c>
      <c r="J86" s="15">
        <f>'Variable Data Inputs'!D110/'Variable Data Inputs'!$D$2</f>
        <v>1.1769989462291919</v>
      </c>
      <c r="L86" s="15">
        <f t="shared" si="5"/>
        <v>1.0314367111093523</v>
      </c>
      <c r="M86">
        <f t="shared" si="6"/>
        <v>1.2053971754114781</v>
      </c>
      <c r="N86">
        <f t="shared" si="7"/>
        <v>1.0511060207010647</v>
      </c>
      <c r="O86">
        <f t="shared" si="8"/>
        <v>1.1256110466813403</v>
      </c>
      <c r="P86" s="15"/>
      <c r="R86" s="15"/>
      <c r="T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1:36" x14ac:dyDescent="0.25">
      <c r="A87">
        <f t="shared" si="9"/>
        <v>2024</v>
      </c>
      <c r="B87">
        <v>2</v>
      </c>
      <c r="C87" s="15">
        <f>'Variable Data Inputs'!E111/'Variable Data Inputs'!$E$2</f>
        <v>1.0314367111093523</v>
      </c>
      <c r="D87" s="15">
        <f>'Variable Data Inputs'!H111/'Variable Data Inputs'!$H$2</f>
        <v>1.2251889599915111</v>
      </c>
      <c r="E87" s="15">
        <f>'Variable Data Inputs'!F111/'Variable Data Inputs'!$F$2</f>
        <v>1.2014826664979976</v>
      </c>
      <c r="F87" s="15">
        <f>'Variable Data Inputs'!J111/'Variable Data Inputs'!$J$2</f>
        <v>1.2192245538084818</v>
      </c>
      <c r="G87" s="15">
        <f>'Variable Data Inputs'!K111/'Variable Data Inputs'!$K$2</f>
        <v>1.2514979796446497</v>
      </c>
      <c r="H87" s="15">
        <f>'Variable Data Inputs'!G111/'Variable Data Inputs'!$G$2</f>
        <v>1.0529415804844942</v>
      </c>
      <c r="I87" s="15">
        <f>'Variable Data Inputs'!I111/'Variable Data Inputs'!$I$2</f>
        <v>1.0303839765112266</v>
      </c>
      <c r="J87" s="15">
        <f>'Variable Data Inputs'!D111/'Variable Data Inputs'!$D$2</f>
        <v>1.1807630696920526</v>
      </c>
      <c r="L87" s="15">
        <f t="shared" si="5"/>
        <v>1.0314367111093523</v>
      </c>
      <c r="M87">
        <f t="shared" si="6"/>
        <v>1.2061869425058847</v>
      </c>
      <c r="N87">
        <f t="shared" si="7"/>
        <v>1.0483908942931237</v>
      </c>
      <c r="O87">
        <f t="shared" si="8"/>
        <v>1.1245245250053164</v>
      </c>
      <c r="P87" s="15"/>
      <c r="R87" s="15"/>
      <c r="T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1:36" x14ac:dyDescent="0.25">
      <c r="A88">
        <f t="shared" si="9"/>
        <v>2024</v>
      </c>
      <c r="B88">
        <v>3</v>
      </c>
      <c r="C88" s="15">
        <f>'Variable Data Inputs'!E112/'Variable Data Inputs'!$E$2</f>
        <v>1.0314367111093523</v>
      </c>
      <c r="D88" s="15">
        <f>'Variable Data Inputs'!H112/'Variable Data Inputs'!$H$2</f>
        <v>1.2278622992386892</v>
      </c>
      <c r="E88" s="15">
        <f>'Variable Data Inputs'!F112/'Variable Data Inputs'!$F$2</f>
        <v>1.2050628354343893</v>
      </c>
      <c r="F88" s="15">
        <f>'Variable Data Inputs'!J112/'Variable Data Inputs'!$J$2</f>
        <v>1.222838686508364</v>
      </c>
      <c r="G88" s="15">
        <f>'Variable Data Inputs'!K112/'Variable Data Inputs'!$K$2</f>
        <v>1.2546472770418278</v>
      </c>
      <c r="H88" s="15">
        <f>'Variable Data Inputs'!G112/'Variable Data Inputs'!$G$2</f>
        <v>1.0562373932965516</v>
      </c>
      <c r="I88" s="15">
        <f>'Variable Data Inputs'!I112/'Variable Data Inputs'!$I$2</f>
        <v>1.0295330863963732</v>
      </c>
      <c r="J88" s="15">
        <f>'Variable Data Inputs'!D112/'Variable Data Inputs'!$D$2</f>
        <v>1.1846906882726229</v>
      </c>
      <c r="L88" s="15">
        <f t="shared" si="5"/>
        <v>1.0314367111093523</v>
      </c>
      <c r="M88">
        <f t="shared" si="6"/>
        <v>1.2095886060422403</v>
      </c>
      <c r="N88">
        <f t="shared" si="7"/>
        <v>1.050841685694833</v>
      </c>
      <c r="O88">
        <f t="shared" si="8"/>
        <v>1.1274245561325562</v>
      </c>
      <c r="P88" s="15"/>
      <c r="R88" s="15"/>
      <c r="T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1:36" x14ac:dyDescent="0.25">
      <c r="A89">
        <f t="shared" si="9"/>
        <v>2024</v>
      </c>
      <c r="B89">
        <v>4</v>
      </c>
      <c r="C89" s="15">
        <f>'Variable Data Inputs'!E113/'Variable Data Inputs'!$E$2</f>
        <v>1.0310089704747798</v>
      </c>
      <c r="D89" s="15">
        <f>'Variable Data Inputs'!H113/'Variable Data Inputs'!$H$2</f>
        <v>1.2305356384858699</v>
      </c>
      <c r="E89" s="15">
        <f>'Variable Data Inputs'!F113/'Variable Data Inputs'!$F$2</f>
        <v>1.208643004370781</v>
      </c>
      <c r="F89" s="15">
        <f>'Variable Data Inputs'!J113/'Variable Data Inputs'!$J$2</f>
        <v>1.2264528192082462</v>
      </c>
      <c r="G89" s="15">
        <f>'Variable Data Inputs'!K113/'Variable Data Inputs'!$K$2</f>
        <v>1.2577965744390058</v>
      </c>
      <c r="H89" s="15">
        <f>'Variable Data Inputs'!G113/'Variable Data Inputs'!$G$2</f>
        <v>1.0595332061086093</v>
      </c>
      <c r="I89" s="15">
        <f>'Variable Data Inputs'!I113/'Variable Data Inputs'!$I$2</f>
        <v>1.0286821962815222</v>
      </c>
      <c r="J89" s="15">
        <f>'Variable Data Inputs'!D113/'Variable Data Inputs'!$D$2</f>
        <v>1.1886183068531935</v>
      </c>
      <c r="L89" s="15">
        <f t="shared" si="5"/>
        <v>1.0310089704747798</v>
      </c>
      <c r="M89">
        <f t="shared" si="6"/>
        <v>1.2129901476562976</v>
      </c>
      <c r="N89">
        <f t="shared" si="7"/>
        <v>1.0532898580002981</v>
      </c>
      <c r="O89">
        <f t="shared" si="8"/>
        <v>1.1303230601826464</v>
      </c>
      <c r="P89" s="15"/>
      <c r="R89" s="15"/>
      <c r="T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1:36" x14ac:dyDescent="0.25">
      <c r="A90">
        <f t="shared" si="9"/>
        <v>2024</v>
      </c>
      <c r="B90">
        <v>5</v>
      </c>
      <c r="C90" s="15">
        <f>'Variable Data Inputs'!E114/'Variable Data Inputs'!$E$2</f>
        <v>1.0310089704747798</v>
      </c>
      <c r="D90" s="15">
        <f>'Variable Data Inputs'!H114/'Variable Data Inputs'!$H$2</f>
        <v>1.2332089777330479</v>
      </c>
      <c r="E90" s="15">
        <f>'Variable Data Inputs'!F114/'Variable Data Inputs'!$F$2</f>
        <v>1.2122231733071729</v>
      </c>
      <c r="F90" s="15">
        <f>'Variable Data Inputs'!J114/'Variable Data Inputs'!$J$2</f>
        <v>1.2300669519081286</v>
      </c>
      <c r="G90" s="15">
        <f>'Variable Data Inputs'!K114/'Variable Data Inputs'!$K$2</f>
        <v>1.2609458718361837</v>
      </c>
      <c r="H90" s="15">
        <f>'Variable Data Inputs'!G114/'Variable Data Inputs'!$G$2</f>
        <v>1.0628290189206668</v>
      </c>
      <c r="I90" s="15">
        <f>'Variable Data Inputs'!I114/'Variable Data Inputs'!$I$2</f>
        <v>1.0278313061666688</v>
      </c>
      <c r="J90" s="15">
        <f>'Variable Data Inputs'!D114/'Variable Data Inputs'!$D$2</f>
        <v>1.192545925433764</v>
      </c>
      <c r="L90" s="15">
        <f t="shared" si="5"/>
        <v>1.0310089704747798</v>
      </c>
      <c r="M90">
        <f t="shared" si="6"/>
        <v>1.2163915682559818</v>
      </c>
      <c r="N90">
        <f t="shared" si="7"/>
        <v>1.0557354170966413</v>
      </c>
      <c r="O90">
        <f t="shared" si="8"/>
        <v>1.1332200402682466</v>
      </c>
      <c r="P90" s="15"/>
      <c r="R90" s="15"/>
      <c r="T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1:36" x14ac:dyDescent="0.25">
      <c r="A91">
        <f t="shared" si="9"/>
        <v>2024</v>
      </c>
      <c r="B91">
        <v>6</v>
      </c>
      <c r="C91" s="15">
        <f>'Variable Data Inputs'!E115/'Variable Data Inputs'!$E$2</f>
        <v>1.0310089704747798</v>
      </c>
      <c r="D91" s="15">
        <f>'Variable Data Inputs'!H115/'Variable Data Inputs'!$H$2</f>
        <v>1.2361370792169544</v>
      </c>
      <c r="E91" s="15">
        <f>'Variable Data Inputs'!F115/'Variable Data Inputs'!$F$2</f>
        <v>1.2129832697122833</v>
      </c>
      <c r="F91" s="15">
        <f>'Variable Data Inputs'!J115/'Variable Data Inputs'!$J$2</f>
        <v>1.2300631470343144</v>
      </c>
      <c r="G91" s="15">
        <f>'Variable Data Inputs'!K115/'Variable Data Inputs'!$K$2</f>
        <v>1.2644769573616326</v>
      </c>
      <c r="H91" s="15">
        <f>'Variable Data Inputs'!G115/'Variable Data Inputs'!$G$2</f>
        <v>1.0699847554058219</v>
      </c>
      <c r="I91" s="15">
        <f>'Variable Data Inputs'!I115/'Variable Data Inputs'!$I$2</f>
        <v>1.0262946158110957</v>
      </c>
      <c r="J91" s="15">
        <f>'Variable Data Inputs'!D115/'Variable Data Inputs'!$D$2</f>
        <v>1.194782910400495</v>
      </c>
      <c r="L91" s="15">
        <f t="shared" si="5"/>
        <v>1.0310089704747798</v>
      </c>
      <c r="M91">
        <f t="shared" si="6"/>
        <v>1.2175790738464762</v>
      </c>
      <c r="N91">
        <f t="shared" si="7"/>
        <v>1.0611004096499186</v>
      </c>
      <c r="O91">
        <f t="shared" si="8"/>
        <v>1.1366501898295995</v>
      </c>
      <c r="P91" s="15"/>
      <c r="R91" s="15"/>
      <c r="T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1:36" x14ac:dyDescent="0.25">
      <c r="A92">
        <f t="shared" si="9"/>
        <v>2024</v>
      </c>
      <c r="B92">
        <v>7</v>
      </c>
      <c r="C92" s="15">
        <f>'Variable Data Inputs'!E116/'Variable Data Inputs'!$E$2</f>
        <v>1.0455820893931804</v>
      </c>
      <c r="D92" s="15">
        <f>'Variable Data Inputs'!H116/'Variable Data Inputs'!$H$2</f>
        <v>1.2390651807008577</v>
      </c>
      <c r="E92" s="15">
        <f>'Variable Data Inputs'!F116/'Variable Data Inputs'!$F$2</f>
        <v>1.2137433661173609</v>
      </c>
      <c r="F92" s="15">
        <f>'Variable Data Inputs'!J116/'Variable Data Inputs'!$J$2</f>
        <v>1.2300593421604633</v>
      </c>
      <c r="G92" s="15">
        <f>'Variable Data Inputs'!K116/'Variable Data Inputs'!$K$2</f>
        <v>1.2680080428870848</v>
      </c>
      <c r="H92" s="15">
        <f>'Variable Data Inputs'!G116/'Variable Data Inputs'!$G$2</f>
        <v>1.0771404918909773</v>
      </c>
      <c r="I92" s="15">
        <f>'Variable Data Inputs'!I116/'Variable Data Inputs'!$I$2</f>
        <v>1.0247579254555252</v>
      </c>
      <c r="J92" s="15">
        <f>'Variable Data Inputs'!D116/'Variable Data Inputs'!$D$2</f>
        <v>1.197019895367226</v>
      </c>
      <c r="L92" s="15">
        <f t="shared" si="5"/>
        <v>1.0455820893931804</v>
      </c>
      <c r="M92">
        <f t="shared" si="6"/>
        <v>1.2187659881839266</v>
      </c>
      <c r="N92">
        <f t="shared" si="7"/>
        <v>1.0664540280544903</v>
      </c>
      <c r="O92">
        <f t="shared" si="8"/>
        <v>1.1400692511222992</v>
      </c>
      <c r="P92" s="15"/>
      <c r="R92" s="15"/>
      <c r="T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1:36" x14ac:dyDescent="0.25">
      <c r="A93">
        <f t="shared" si="9"/>
        <v>2024</v>
      </c>
      <c r="B93">
        <v>8</v>
      </c>
      <c r="C93" s="15">
        <f>'Variable Data Inputs'!E117/'Variable Data Inputs'!$E$2</f>
        <v>1.0455820893931804</v>
      </c>
      <c r="D93" s="15">
        <f>'Variable Data Inputs'!H117/'Variable Data Inputs'!$H$2</f>
        <v>1.2419932821847639</v>
      </c>
      <c r="E93" s="15">
        <f>'Variable Data Inputs'!F117/'Variable Data Inputs'!$F$2</f>
        <v>1.2145034625224715</v>
      </c>
      <c r="F93" s="15">
        <f>'Variable Data Inputs'!J117/'Variable Data Inputs'!$J$2</f>
        <v>1.2300555372866493</v>
      </c>
      <c r="G93" s="15">
        <f>'Variable Data Inputs'!K117/'Variable Data Inputs'!$K$2</f>
        <v>1.2715391284125337</v>
      </c>
      <c r="H93" s="15">
        <f>'Variable Data Inputs'!G117/'Variable Data Inputs'!$G$2</f>
        <v>1.0842962283761326</v>
      </c>
      <c r="I93" s="15">
        <f>'Variable Data Inputs'!I117/'Variable Data Inputs'!$I$2</f>
        <v>1.0232212350999523</v>
      </c>
      <c r="J93" s="15">
        <f>'Variable Data Inputs'!D117/'Variable Data Inputs'!$D$2</f>
        <v>1.1992568803339569</v>
      </c>
      <c r="L93" s="15">
        <f t="shared" si="5"/>
        <v>1.0455820893931804</v>
      </c>
      <c r="M93">
        <f t="shared" si="6"/>
        <v>1.2199523142234205</v>
      </c>
      <c r="N93">
        <f t="shared" si="7"/>
        <v>1.0717963324501489</v>
      </c>
      <c r="O93">
        <f t="shared" si="8"/>
        <v>1.1434773352142726</v>
      </c>
      <c r="P93" s="15"/>
      <c r="R93" s="15"/>
      <c r="T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1:36" x14ac:dyDescent="0.25">
      <c r="A94">
        <f t="shared" si="9"/>
        <v>2024</v>
      </c>
      <c r="B94">
        <v>9</v>
      </c>
      <c r="C94" s="15">
        <f>'Variable Data Inputs'!E118/'Variable Data Inputs'!$E$2</f>
        <v>1.0455820893931804</v>
      </c>
      <c r="D94" s="15">
        <f>'Variable Data Inputs'!H118/'Variable Data Inputs'!$H$2</f>
        <v>1.2432025147648673</v>
      </c>
      <c r="E94" s="15">
        <f>'Variable Data Inputs'!F118/'Variable Data Inputs'!$F$2</f>
        <v>1.2170701692182178</v>
      </c>
      <c r="F94" s="15">
        <f>'Variable Data Inputs'!J118/'Variable Data Inputs'!$J$2</f>
        <v>1.2326969539188088</v>
      </c>
      <c r="G94" s="15">
        <f>'Variable Data Inputs'!K118/'Variable Data Inputs'!$K$2</f>
        <v>1.273185585682211</v>
      </c>
      <c r="H94" s="15">
        <f>'Variable Data Inputs'!G118/'Variable Data Inputs'!$G$2</f>
        <v>1.0862374381956674</v>
      </c>
      <c r="I94" s="15">
        <f>'Variable Data Inputs'!I118/'Variable Data Inputs'!$I$2</f>
        <v>1.0211930400011702</v>
      </c>
      <c r="J94" s="15">
        <f>'Variable Data Inputs'!D118/'Variable Data Inputs'!$D$2</f>
        <v>1.1996316724747496</v>
      </c>
      <c r="L94" s="15">
        <f t="shared" si="5"/>
        <v>1.0455820893931804</v>
      </c>
      <c r="M94">
        <f t="shared" si="6"/>
        <v>1.2222523199717907</v>
      </c>
      <c r="N94">
        <f t="shared" si="7"/>
        <v>1.0729052808620294</v>
      </c>
      <c r="O94">
        <f t="shared" si="8"/>
        <v>1.14514670180008</v>
      </c>
      <c r="P94" s="15"/>
      <c r="R94" s="15"/>
      <c r="T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1:36" x14ac:dyDescent="0.25">
      <c r="A95">
        <f t="shared" si="9"/>
        <v>2024</v>
      </c>
      <c r="B95">
        <v>10</v>
      </c>
      <c r="C95" s="15">
        <f>'Variable Data Inputs'!E119/'Variable Data Inputs'!$E$2</f>
        <v>1.0577216408072847</v>
      </c>
      <c r="D95" s="15">
        <f>'Variable Data Inputs'!H119/'Variable Data Inputs'!$H$2</f>
        <v>1.2444117473449707</v>
      </c>
      <c r="E95" s="15">
        <f>'Variable Data Inputs'!F119/'Variable Data Inputs'!$F$2</f>
        <v>1.2196368759139642</v>
      </c>
      <c r="F95" s="15">
        <f>'Variable Data Inputs'!J119/'Variable Data Inputs'!$J$2</f>
        <v>1.2353383705510053</v>
      </c>
      <c r="G95" s="15">
        <f>'Variable Data Inputs'!K119/'Variable Data Inputs'!$K$2</f>
        <v>1.2748320429518851</v>
      </c>
      <c r="H95" s="15">
        <f>'Variable Data Inputs'!G119/'Variable Data Inputs'!$G$2</f>
        <v>1.0881786480148925</v>
      </c>
      <c r="I95" s="15">
        <f>'Variable Data Inputs'!I119/'Variable Data Inputs'!$I$2</f>
        <v>1.0191648449023902</v>
      </c>
      <c r="J95" s="15">
        <f>'Variable Data Inputs'!D119/'Variable Data Inputs'!$D$2</f>
        <v>1.2000064646155257</v>
      </c>
      <c r="L95" s="15">
        <f t="shared" si="5"/>
        <v>1.0577216408072847</v>
      </c>
      <c r="M95">
        <f t="shared" si="6"/>
        <v>1.2245520732399644</v>
      </c>
      <c r="N95">
        <f t="shared" si="7"/>
        <v>1.0740117852735804</v>
      </c>
      <c r="O95">
        <f t="shared" si="8"/>
        <v>1.1468144393671187</v>
      </c>
      <c r="P95" s="15"/>
      <c r="R95" s="15"/>
      <c r="T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1:36" x14ac:dyDescent="0.25">
      <c r="A96">
        <f t="shared" si="9"/>
        <v>2024</v>
      </c>
      <c r="B96">
        <v>11</v>
      </c>
      <c r="C96" s="15">
        <f>'Variable Data Inputs'!E120/'Variable Data Inputs'!$E$2</f>
        <v>1.0577216408072847</v>
      </c>
      <c r="D96" s="15">
        <f>'Variable Data Inputs'!H120/'Variable Data Inputs'!$H$2</f>
        <v>1.2456209799250741</v>
      </c>
      <c r="E96" s="15">
        <f>'Variable Data Inputs'!F120/'Variable Data Inputs'!$F$2</f>
        <v>1.2222035826097104</v>
      </c>
      <c r="F96" s="15">
        <f>'Variable Data Inputs'!J120/'Variable Data Inputs'!$J$2</f>
        <v>1.2379797871831648</v>
      </c>
      <c r="G96" s="15">
        <f>'Variable Data Inputs'!K120/'Variable Data Inputs'!$K$2</f>
        <v>1.2764785002215624</v>
      </c>
      <c r="H96" s="15">
        <f>'Variable Data Inputs'!G120/'Variable Data Inputs'!$G$2</f>
        <v>1.0901198578344276</v>
      </c>
      <c r="I96" s="15">
        <f>'Variable Data Inputs'!I120/'Variable Data Inputs'!$I$2</f>
        <v>1.0171366498036081</v>
      </c>
      <c r="J96" s="15">
        <f>'Variable Data Inputs'!D120/'Variable Data Inputs'!$D$2</f>
        <v>1.2003812567563181</v>
      </c>
      <c r="L96" s="15">
        <f t="shared" si="5"/>
        <v>1.0577216408072847</v>
      </c>
      <c r="M96">
        <f t="shared" si="6"/>
        <v>1.2268515751057485</v>
      </c>
      <c r="N96">
        <f t="shared" si="7"/>
        <v>1.0751158421733213</v>
      </c>
      <c r="O96">
        <f t="shared" si="8"/>
        <v>1.1484805459351421</v>
      </c>
      <c r="P96" s="15"/>
      <c r="R96" s="15"/>
      <c r="T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36" x14ac:dyDescent="0.25">
      <c r="A97">
        <f t="shared" si="9"/>
        <v>2024</v>
      </c>
      <c r="B97">
        <v>12</v>
      </c>
      <c r="C97" s="15">
        <f>'Variable Data Inputs'!E121/'Variable Data Inputs'!$E$2</f>
        <v>1.0577216408072847</v>
      </c>
      <c r="D97" s="15">
        <f>'Variable Data Inputs'!H121/'Variable Data Inputs'!$H$2</f>
        <v>1.247025765882255</v>
      </c>
      <c r="E97" s="15">
        <f>'Variable Data Inputs'!F121/'Variable Data Inputs'!$F$2</f>
        <v>1.2274715345365494</v>
      </c>
      <c r="F97" s="15">
        <f>'Variable Data Inputs'!J121/'Variable Data Inputs'!$J$2</f>
        <v>1.242416314703217</v>
      </c>
      <c r="G97" s="15">
        <f>'Variable Data Inputs'!K121/'Variable Data Inputs'!$K$2</f>
        <v>1.2777816753201685</v>
      </c>
      <c r="H97" s="15">
        <f>'Variable Data Inputs'!G121/'Variable Data Inputs'!$G$2</f>
        <v>1.1023487763236723</v>
      </c>
      <c r="I97" s="15">
        <f>'Variable Data Inputs'!I121/'Variable Data Inputs'!$I$2</f>
        <v>1.0192938127739593</v>
      </c>
      <c r="J97" s="15">
        <f>'Variable Data Inputs'!D121/'Variable Data Inputs'!$D$2</f>
        <v>1.2002079512149388</v>
      </c>
      <c r="L97" s="15">
        <f t="shared" si="5"/>
        <v>1.0577216408072847</v>
      </c>
      <c r="M97">
        <f t="shared" si="6"/>
        <v>1.2313576956909997</v>
      </c>
      <c r="N97">
        <f t="shared" si="7"/>
        <v>1.0852132734839892</v>
      </c>
      <c r="O97">
        <f t="shared" si="8"/>
        <v>1.1559782505611997</v>
      </c>
      <c r="P97" s="15"/>
      <c r="R97" s="15"/>
      <c r="T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36" x14ac:dyDescent="0.25">
      <c r="A98">
        <f t="shared" si="9"/>
        <v>2025</v>
      </c>
      <c r="B98">
        <v>1</v>
      </c>
      <c r="C98" s="15">
        <f>'Variable Data Inputs'!E122/'Variable Data Inputs'!$E$2</f>
        <v>1.070784375435478</v>
      </c>
      <c r="D98" s="15">
        <f>'Variable Data Inputs'!H122/'Variable Data Inputs'!$H$2</f>
        <v>1.2484305518394356</v>
      </c>
      <c r="E98" s="15">
        <f>'Variable Data Inputs'!F122/'Variable Data Inputs'!$F$2</f>
        <v>1.2327394864634216</v>
      </c>
      <c r="F98" s="15">
        <f>'Variable Data Inputs'!J122/'Variable Data Inputs'!$J$2</f>
        <v>1.2468528422233061</v>
      </c>
      <c r="G98" s="15">
        <f>'Variable Data Inputs'!K122/'Variable Data Inputs'!$K$2</f>
        <v>1.2790848504187746</v>
      </c>
      <c r="H98" s="15">
        <f>'Variable Data Inputs'!G122/'Variable Data Inputs'!$G$2</f>
        <v>1.1145776948129171</v>
      </c>
      <c r="I98" s="15">
        <f>'Variable Data Inputs'!I122/'Variable Data Inputs'!$I$2</f>
        <v>1.0214509757443107</v>
      </c>
      <c r="J98" s="15">
        <f>'Variable Data Inputs'!D122/'Variable Data Inputs'!$D$2</f>
        <v>1.2000346456735431</v>
      </c>
      <c r="L98" s="15">
        <f t="shared" si="5"/>
        <v>1.070784375435478</v>
      </c>
      <c r="M98">
        <f t="shared" si="6"/>
        <v>1.2358618424473184</v>
      </c>
      <c r="N98">
        <f t="shared" si="7"/>
        <v>1.0952967111377045</v>
      </c>
      <c r="O98">
        <f t="shared" si="8"/>
        <v>1.1634583840658557</v>
      </c>
      <c r="P98" s="15"/>
      <c r="R98" s="15"/>
      <c r="T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36" x14ac:dyDescent="0.25">
      <c r="A99">
        <f t="shared" si="9"/>
        <v>2025</v>
      </c>
      <c r="B99">
        <v>2</v>
      </c>
      <c r="C99" s="15">
        <f>'Variable Data Inputs'!E123/'Variable Data Inputs'!$E$2</f>
        <v>1.070784375435478</v>
      </c>
      <c r="D99" s="15">
        <f>'Variable Data Inputs'!H123/'Variable Data Inputs'!$H$2</f>
        <v>1.2498353377966167</v>
      </c>
      <c r="E99" s="15">
        <f>'Variable Data Inputs'!F123/'Variable Data Inputs'!$F$2</f>
        <v>1.2380074383902606</v>
      </c>
      <c r="F99" s="15">
        <f>'Variable Data Inputs'!J123/'Variable Data Inputs'!$J$2</f>
        <v>1.2512893697433582</v>
      </c>
      <c r="G99" s="15">
        <f>'Variable Data Inputs'!K123/'Variable Data Inputs'!$K$2</f>
        <v>1.2803880255173805</v>
      </c>
      <c r="H99" s="15">
        <f>'Variable Data Inputs'!G123/'Variable Data Inputs'!$G$2</f>
        <v>1.1268066133021619</v>
      </c>
      <c r="I99" s="15">
        <f>'Variable Data Inputs'!I123/'Variable Data Inputs'!$I$2</f>
        <v>1.0236081387146621</v>
      </c>
      <c r="J99" s="15">
        <f>'Variable Data Inputs'!D123/'Variable Data Inputs'!$D$2</f>
        <v>1.1998613401321636</v>
      </c>
      <c r="L99" s="15">
        <f t="shared" si="5"/>
        <v>1.070784375435478</v>
      </c>
      <c r="M99">
        <f t="shared" si="6"/>
        <v>1.2403640294678706</v>
      </c>
      <c r="N99">
        <f t="shared" si="7"/>
        <v>1.1053663916349785</v>
      </c>
      <c r="O99">
        <f t="shared" si="8"/>
        <v>1.1709213088703794</v>
      </c>
      <c r="P99" s="15"/>
      <c r="R99" s="15"/>
      <c r="T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36" x14ac:dyDescent="0.25">
      <c r="A100">
        <f t="shared" si="9"/>
        <v>2025</v>
      </c>
      <c r="B100">
        <v>3</v>
      </c>
      <c r="C100" s="15">
        <f>'Variable Data Inputs'!E124/'Variable Data Inputs'!$E$2</f>
        <v>1.070784375435478</v>
      </c>
      <c r="D100" s="15">
        <f>'Variable Data Inputs'!H124/'Variable Data Inputs'!$H$2</f>
        <v>1.248296464832801</v>
      </c>
      <c r="E100" s="15">
        <f>'Variable Data Inputs'!F124/'Variable Data Inputs'!$F$2</f>
        <v>1.2365864544901251</v>
      </c>
      <c r="F100" s="15">
        <f>'Variable Data Inputs'!J124/'Variable Data Inputs'!$J$2</f>
        <v>1.2522571734841874</v>
      </c>
      <c r="G100" s="15">
        <f>'Variable Data Inputs'!K124/'Variable Data Inputs'!$K$2</f>
        <v>1.2793729173226915</v>
      </c>
      <c r="H100" s="15">
        <f>'Variable Data Inputs'!G124/'Variable Data Inputs'!$G$2</f>
        <v>1.105385890691315</v>
      </c>
      <c r="I100" s="15">
        <f>'Variable Data Inputs'!I124/'Variable Data Inputs'!$I$2</f>
        <v>1.0181910525546625</v>
      </c>
      <c r="J100" s="15">
        <f>'Variable Data Inputs'!D124/'Variable Data Inputs'!$D$2</f>
        <v>1.1996674137935135</v>
      </c>
      <c r="L100" s="15">
        <f t="shared" si="5"/>
        <v>1.070784375435478</v>
      </c>
      <c r="M100">
        <f t="shared" si="6"/>
        <v>1.2389196354780365</v>
      </c>
      <c r="N100">
        <f t="shared" si="7"/>
        <v>1.0873691034228712</v>
      </c>
      <c r="O100">
        <f t="shared" si="8"/>
        <v>1.160673482613755</v>
      </c>
      <c r="P100" s="15"/>
      <c r="R100" s="15"/>
      <c r="T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36" x14ac:dyDescent="0.25">
      <c r="A101">
        <f t="shared" si="9"/>
        <v>2025</v>
      </c>
      <c r="B101">
        <v>4</v>
      </c>
      <c r="C101" s="15">
        <f>'Variable Data Inputs'!E125/'Variable Data Inputs'!$E$2</f>
        <v>1.0580502022451181</v>
      </c>
      <c r="D101" s="15">
        <f>'Variable Data Inputs'!H125/'Variable Data Inputs'!$H$2</f>
        <v>1.2467575918689824</v>
      </c>
      <c r="E101" s="15">
        <f>'Variable Data Inputs'!F125/'Variable Data Inputs'!$F$2</f>
        <v>1.2351654705899893</v>
      </c>
      <c r="F101" s="15">
        <f>'Variable Data Inputs'!J125/'Variable Data Inputs'!$J$2</f>
        <v>1.2532249772249799</v>
      </c>
      <c r="G101" s="15">
        <f>'Variable Data Inputs'!K125/'Variable Data Inputs'!$K$2</f>
        <v>1.2783578091280028</v>
      </c>
      <c r="H101" s="15">
        <f>'Variable Data Inputs'!G125/'Variable Data Inputs'!$G$2</f>
        <v>1.0839651680807778</v>
      </c>
      <c r="I101" s="15">
        <f>'Variable Data Inputs'!I125/'Variable Data Inputs'!$I$2</f>
        <v>1.01277396639466</v>
      </c>
      <c r="J101" s="15">
        <f>'Variable Data Inputs'!D125/'Variable Data Inputs'!$D$2</f>
        <v>1.1994734874548798</v>
      </c>
      <c r="L101" s="15">
        <f t="shared" si="5"/>
        <v>1.0580502022451181</v>
      </c>
      <c r="M101">
        <f t="shared" si="6"/>
        <v>1.2374752401007982</v>
      </c>
      <c r="N101">
        <f t="shared" si="7"/>
        <v>1.0693374266951636</v>
      </c>
      <c r="O101">
        <f t="shared" si="8"/>
        <v>1.1503384670819139</v>
      </c>
      <c r="P101" s="15"/>
      <c r="R101" s="15"/>
      <c r="T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36" x14ac:dyDescent="0.25">
      <c r="A102">
        <f t="shared" si="9"/>
        <v>2025</v>
      </c>
      <c r="B102">
        <v>5</v>
      </c>
      <c r="C102" s="15">
        <f>'Variable Data Inputs'!E126/'Variable Data Inputs'!$E$2</f>
        <v>1.0580502022451181</v>
      </c>
      <c r="D102" s="15">
        <f>'Variable Data Inputs'!H126/'Variable Data Inputs'!$H$2</f>
        <v>1.2452187189051669</v>
      </c>
      <c r="E102" s="15">
        <f>'Variable Data Inputs'!F126/'Variable Data Inputs'!$F$2</f>
        <v>1.2337444866898537</v>
      </c>
      <c r="F102" s="15">
        <f>'Variable Data Inputs'!J126/'Variable Data Inputs'!$J$2</f>
        <v>1.2541927809658091</v>
      </c>
      <c r="G102" s="15">
        <f>'Variable Data Inputs'!K126/'Variable Data Inputs'!$K$2</f>
        <v>1.2773427009333138</v>
      </c>
      <c r="H102" s="15">
        <f>'Variable Data Inputs'!G126/'Variable Data Inputs'!$G$2</f>
        <v>1.0625444454699309</v>
      </c>
      <c r="I102" s="15">
        <f>'Variable Data Inputs'!I126/'Variable Data Inputs'!$I$2</f>
        <v>1.0073568802346604</v>
      </c>
      <c r="J102" s="15">
        <f>'Variable Data Inputs'!D126/'Variable Data Inputs'!$D$2</f>
        <v>1.1992795611162297</v>
      </c>
      <c r="L102" s="15">
        <f t="shared" si="5"/>
        <v>1.0580502022451181</v>
      </c>
      <c r="M102">
        <f t="shared" si="6"/>
        <v>1.2360308433311538</v>
      </c>
      <c r="N102">
        <f t="shared" si="7"/>
        <v>1.0512702045365869</v>
      </c>
      <c r="O102">
        <f t="shared" si="8"/>
        <v>1.1399133289343852</v>
      </c>
      <c r="P102" s="15"/>
      <c r="R102" s="15"/>
      <c r="T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</row>
    <row r="103" spans="1:36" x14ac:dyDescent="0.25">
      <c r="A103">
        <f t="shared" si="9"/>
        <v>2025</v>
      </c>
      <c r="B103">
        <v>6</v>
      </c>
      <c r="C103" s="15">
        <f>'Variable Data Inputs'!E127/'Variable Data Inputs'!$E$2</f>
        <v>1.0580502022451181</v>
      </c>
      <c r="D103" s="15">
        <f>'Variable Data Inputs'!H127/'Variable Data Inputs'!$H$2</f>
        <v>1.2446397074665694</v>
      </c>
      <c r="E103" s="15">
        <f>'Variable Data Inputs'!F127/'Variable Data Inputs'!$F$2</f>
        <v>1.2305169806220928</v>
      </c>
      <c r="F103" s="15">
        <f>'Variable Data Inputs'!J127/'Variable Data Inputs'!$J$2</f>
        <v>1.2511678717468329</v>
      </c>
      <c r="G103" s="15">
        <f>'Variable Data Inputs'!K127/'Variable Data Inputs'!$K$2</f>
        <v>1.2771403965956047</v>
      </c>
      <c r="H103" s="15">
        <f>'Variable Data Inputs'!G127/'Variable Data Inputs'!$G$2</f>
        <v>1.0576207300074629</v>
      </c>
      <c r="I103" s="15">
        <f>'Variable Data Inputs'!I127/'Variable Data Inputs'!$I$2</f>
        <v>1.0039885432517137</v>
      </c>
      <c r="J103" s="15">
        <f>'Variable Data Inputs'!D127/'Variable Data Inputs'!$D$2</f>
        <v>1.1990984786766483</v>
      </c>
      <c r="L103" s="15">
        <f t="shared" si="5"/>
        <v>1.0580502022451181</v>
      </c>
      <c r="M103">
        <f t="shared" si="6"/>
        <v>1.2333286475741783</v>
      </c>
      <c r="N103">
        <f t="shared" si="7"/>
        <v>1.0466698522004068</v>
      </c>
      <c r="O103">
        <f t="shared" si="8"/>
        <v>1.1361724839437861</v>
      </c>
      <c r="P103" s="15"/>
      <c r="R103" s="15"/>
      <c r="T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</row>
    <row r="104" spans="1:36" x14ac:dyDescent="0.25">
      <c r="A104">
        <f t="shared" si="9"/>
        <v>2025</v>
      </c>
      <c r="B104">
        <v>7</v>
      </c>
      <c r="C104" s="15">
        <f>'Variable Data Inputs'!E128/'Variable Data Inputs'!$E$2</f>
        <v>1.0569590865867184</v>
      </c>
      <c r="D104" s="15">
        <f>'Variable Data Inputs'!H128/'Variable Data Inputs'!$H$2</f>
        <v>1.2440606960279745</v>
      </c>
      <c r="E104" s="15">
        <f>'Variable Data Inputs'!F128/'Variable Data Inputs'!$F$2</f>
        <v>1.227289474554365</v>
      </c>
      <c r="F104" s="15">
        <f>'Variable Data Inputs'!J128/'Variable Data Inputs'!$J$2</f>
        <v>1.2481429625278193</v>
      </c>
      <c r="G104" s="15">
        <f>'Variable Data Inputs'!K128/'Variable Data Inputs'!$K$2</f>
        <v>1.2769380922578957</v>
      </c>
      <c r="H104" s="15">
        <f>'Variable Data Inputs'!G128/'Variable Data Inputs'!$G$2</f>
        <v>1.0526970145446852</v>
      </c>
      <c r="I104" s="15">
        <f>'Variable Data Inputs'!I128/'Variable Data Inputs'!$I$2</f>
        <v>1.000620206268769</v>
      </c>
      <c r="J104" s="15">
        <f>'Variable Data Inputs'!D128/'Variable Data Inputs'!$D$2</f>
        <v>1.1989173962370667</v>
      </c>
      <c r="L104" s="15">
        <f t="shared" si="5"/>
        <v>1.0569590865867184</v>
      </c>
      <c r="M104">
        <f t="shared" si="6"/>
        <v>1.230625533115266</v>
      </c>
      <c r="N104">
        <f t="shared" si="7"/>
        <v>1.0420692166186685</v>
      </c>
      <c r="O104">
        <f t="shared" si="8"/>
        <v>1.1324296822515545</v>
      </c>
      <c r="P104" s="15"/>
      <c r="R104" s="15"/>
      <c r="T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</row>
    <row r="105" spans="1:36" x14ac:dyDescent="0.25">
      <c r="A105">
        <f t="shared" si="9"/>
        <v>2025</v>
      </c>
      <c r="B105">
        <v>8</v>
      </c>
      <c r="C105" s="15">
        <f>'Variable Data Inputs'!E129/'Variable Data Inputs'!$E$2</f>
        <v>1.0569590865867184</v>
      </c>
      <c r="D105" s="15">
        <f>'Variable Data Inputs'!H129/'Variable Data Inputs'!$H$2</f>
        <v>1.2434816845893772</v>
      </c>
      <c r="E105" s="15">
        <f>'Variable Data Inputs'!F129/'Variable Data Inputs'!$F$2</f>
        <v>1.2240619684866039</v>
      </c>
      <c r="F105" s="15">
        <f>'Variable Data Inputs'!J129/'Variable Data Inputs'!$J$2</f>
        <v>1.2451180533088431</v>
      </c>
      <c r="G105" s="15">
        <f>'Variable Data Inputs'!K129/'Variable Data Inputs'!$K$2</f>
        <v>1.2767357879201866</v>
      </c>
      <c r="H105" s="15">
        <f>'Variable Data Inputs'!G129/'Variable Data Inputs'!$G$2</f>
        <v>1.0477732990822173</v>
      </c>
      <c r="I105" s="15">
        <f>'Variable Data Inputs'!I129/'Variable Data Inputs'!$I$2</f>
        <v>0.99725186928582232</v>
      </c>
      <c r="J105" s="15">
        <f>'Variable Data Inputs'!D129/'Variable Data Inputs'!$D$2</f>
        <v>1.1987363137974851</v>
      </c>
      <c r="L105" s="15">
        <f t="shared" si="5"/>
        <v>1.0569590865867184</v>
      </c>
      <c r="M105">
        <f t="shared" si="6"/>
        <v>1.2279214962821841</v>
      </c>
      <c r="N105">
        <f t="shared" si="7"/>
        <v>1.0374682944731024</v>
      </c>
      <c r="O105">
        <f t="shared" si="8"/>
        <v>1.1286849075338685</v>
      </c>
      <c r="P105" s="15"/>
      <c r="R105" s="15"/>
      <c r="T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</row>
    <row r="106" spans="1:36" x14ac:dyDescent="0.25">
      <c r="A106">
        <f t="shared" si="9"/>
        <v>2025</v>
      </c>
      <c r="B106">
        <v>9</v>
      </c>
      <c r="C106" s="15">
        <f>'Variable Data Inputs'!E130/'Variable Data Inputs'!$E$2</f>
        <v>1.0569590865867184</v>
      </c>
      <c r="D106" s="15">
        <f>'Variable Data Inputs'!H130/'Variable Data Inputs'!$H$2</f>
        <v>1.2438945052045636</v>
      </c>
      <c r="E106" s="15">
        <f>'Variable Data Inputs'!F130/'Variable Data Inputs'!$F$2</f>
        <v>1.2235919422616632</v>
      </c>
      <c r="F106" s="15">
        <f>'Variable Data Inputs'!J130/'Variable Data Inputs'!$J$2</f>
        <v>1.2449673306851183</v>
      </c>
      <c r="G106" s="15">
        <f>'Variable Data Inputs'!K130/'Variable Data Inputs'!$K$2</f>
        <v>1.2774602621612512</v>
      </c>
      <c r="H106" s="15">
        <f>'Variable Data Inputs'!G130/'Variable Data Inputs'!$G$2</f>
        <v>1.0446299550268432</v>
      </c>
      <c r="I106" s="15">
        <f>'Variable Data Inputs'!I130/'Variable Data Inputs'!$I$2</f>
        <v>0.9953570524351889</v>
      </c>
      <c r="J106" s="15">
        <f>'Variable Data Inputs'!D130/'Variable Data Inputs'!$D$2</f>
        <v>1.1983623523758404</v>
      </c>
      <c r="L106" s="15">
        <f t="shared" si="5"/>
        <v>1.0569590865867184</v>
      </c>
      <c r="M106">
        <f t="shared" si="6"/>
        <v>1.227625770299839</v>
      </c>
      <c r="N106">
        <f t="shared" si="7"/>
        <v>1.0345840048496648</v>
      </c>
      <c r="O106">
        <f t="shared" si="8"/>
        <v>1.1269791417295449</v>
      </c>
      <c r="P106" s="15"/>
      <c r="R106" s="15"/>
      <c r="T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</row>
    <row r="107" spans="1:36" x14ac:dyDescent="0.25">
      <c r="A107">
        <f t="shared" si="9"/>
        <v>2025</v>
      </c>
      <c r="B107">
        <v>10</v>
      </c>
      <c r="C107" s="15">
        <f>'Variable Data Inputs'!E131/'Variable Data Inputs'!$E$2</f>
        <v>1.0626232687912287</v>
      </c>
      <c r="D107" s="15">
        <f>'Variable Data Inputs'!H131/'Variable Data Inputs'!$H$2</f>
        <v>1.244307325819753</v>
      </c>
      <c r="E107" s="15">
        <f>'Variable Data Inputs'!F131/'Variable Data Inputs'!$F$2</f>
        <v>1.2231219160366893</v>
      </c>
      <c r="F107" s="15">
        <f>'Variable Data Inputs'!J131/'Variable Data Inputs'!$J$2</f>
        <v>1.2448166080613565</v>
      </c>
      <c r="G107" s="15">
        <f>'Variable Data Inputs'!K131/'Variable Data Inputs'!$K$2</f>
        <v>1.2781847364023158</v>
      </c>
      <c r="H107" s="15">
        <f>'Variable Data Inputs'!G131/'Variable Data Inputs'!$G$2</f>
        <v>1.0414866109714689</v>
      </c>
      <c r="I107" s="15">
        <f>'Variable Data Inputs'!I131/'Variable Data Inputs'!$I$2</f>
        <v>0.99346223558455782</v>
      </c>
      <c r="J107" s="15">
        <f>'Variable Data Inputs'!D131/'Variable Data Inputs'!$D$2</f>
        <v>1.1979883909541791</v>
      </c>
      <c r="L107" s="15">
        <f t="shared" si="5"/>
        <v>1.0626232687912287</v>
      </c>
      <c r="M107">
        <f t="shared" si="6"/>
        <v>1.2273299436175917</v>
      </c>
      <c r="N107">
        <f t="shared" si="7"/>
        <v>1.0316995129601554</v>
      </c>
      <c r="O107">
        <f t="shared" si="8"/>
        <v>1.1252713917414254</v>
      </c>
      <c r="P107" s="15"/>
      <c r="R107" s="15"/>
      <c r="T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</row>
    <row r="108" spans="1:36" x14ac:dyDescent="0.25">
      <c r="A108">
        <f t="shared" si="9"/>
        <v>2025</v>
      </c>
      <c r="B108">
        <v>11</v>
      </c>
      <c r="C108" s="15">
        <f>'Variable Data Inputs'!E132/'Variable Data Inputs'!$E$2</f>
        <v>1.0626232687912287</v>
      </c>
      <c r="D108" s="15">
        <f>'Variable Data Inputs'!H132/'Variable Data Inputs'!$H$2</f>
        <v>1.2447201464349393</v>
      </c>
      <c r="E108" s="15">
        <f>'Variable Data Inputs'!F132/'Variable Data Inputs'!$F$2</f>
        <v>1.2226518898117484</v>
      </c>
      <c r="F108" s="15">
        <f>'Variable Data Inputs'!J132/'Variable Data Inputs'!$J$2</f>
        <v>1.2446658854376318</v>
      </c>
      <c r="G108" s="15">
        <f>'Variable Data Inputs'!K132/'Variable Data Inputs'!$K$2</f>
        <v>1.2789092106433806</v>
      </c>
      <c r="H108" s="15">
        <f>'Variable Data Inputs'!G132/'Variable Data Inputs'!$G$2</f>
        <v>1.0383432669160948</v>
      </c>
      <c r="I108" s="15">
        <f>'Variable Data Inputs'!I132/'Variable Data Inputs'!$I$2</f>
        <v>0.99156741873392451</v>
      </c>
      <c r="J108" s="15">
        <f>'Variable Data Inputs'!D132/'Variable Data Inputs'!$D$2</f>
        <v>1.1976144295325344</v>
      </c>
      <c r="L108" s="15">
        <f t="shared" si="5"/>
        <v>1.0626232687912287</v>
      </c>
      <c r="M108">
        <f t="shared" si="6"/>
        <v>1.227034016249211</v>
      </c>
      <c r="N108">
        <f t="shared" si="7"/>
        <v>1.0288148173743379</v>
      </c>
      <c r="O108">
        <f t="shared" si="8"/>
        <v>1.1235616482149666</v>
      </c>
      <c r="P108" s="15"/>
      <c r="R108" s="15"/>
      <c r="T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</row>
    <row r="109" spans="1:36" x14ac:dyDescent="0.25">
      <c r="A109">
        <f t="shared" si="9"/>
        <v>2025</v>
      </c>
      <c r="B109">
        <v>12</v>
      </c>
      <c r="C109" s="15">
        <f>'Variable Data Inputs'!E133/'Variable Data Inputs'!$E$2</f>
        <v>1.0626232687912287</v>
      </c>
      <c r="D109" s="15">
        <f>'Variable Data Inputs'!H133/'Variable Data Inputs'!$H$2</f>
        <v>1.2468575114218137</v>
      </c>
      <c r="E109" s="15">
        <f>'Variable Data Inputs'!F133/'Variable Data Inputs'!$F$2</f>
        <v>1.2244780193541087</v>
      </c>
      <c r="F109" s="15">
        <f>'Variable Data Inputs'!J133/'Variable Data Inputs'!$J$2</f>
        <v>1.2464957663565501</v>
      </c>
      <c r="G109" s="15">
        <f>'Variable Data Inputs'!K133/'Variable Data Inputs'!$K$2</f>
        <v>1.2809959753375944</v>
      </c>
      <c r="H109" s="15">
        <f>'Variable Data Inputs'!G133/'Variable Data Inputs'!$G$2</f>
        <v>1.0401379886641082</v>
      </c>
      <c r="I109" s="15">
        <f>'Variable Data Inputs'!I133/'Variable Data Inputs'!$I$2</f>
        <v>0.99407945329441871</v>
      </c>
      <c r="J109" s="15">
        <f>'Variable Data Inputs'!D133/'Variable Data Inputs'!$D$2</f>
        <v>1.19747050068939</v>
      </c>
      <c r="L109" s="15">
        <f t="shared" si="5"/>
        <v>1.0626232687912287</v>
      </c>
      <c r="M109">
        <f t="shared" si="6"/>
        <v>1.2289215501005226</v>
      </c>
      <c r="N109">
        <f t="shared" si="7"/>
        <v>1.0307586454283999</v>
      </c>
      <c r="O109">
        <f t="shared" si="8"/>
        <v>1.1254872332991539</v>
      </c>
      <c r="P109" s="15"/>
      <c r="R109" s="15"/>
      <c r="T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</row>
    <row r="110" spans="1:36" x14ac:dyDescent="0.25">
      <c r="A110">
        <f t="shared" si="9"/>
        <v>2026</v>
      </c>
      <c r="B110">
        <v>1</v>
      </c>
      <c r="C110" s="15">
        <f>'Variable Data Inputs'!E134/'Variable Data Inputs'!$E$2</f>
        <v>1.0650606920869083</v>
      </c>
      <c r="D110" s="15">
        <f>'Variable Data Inputs'!H134/'Variable Data Inputs'!$H$2</f>
        <v>1.2489948764086851</v>
      </c>
      <c r="E110" s="15">
        <f>'Variable Data Inputs'!F134/'Variable Data Inputs'!$F$2</f>
        <v>1.2263041488964692</v>
      </c>
      <c r="F110" s="15">
        <f>'Variable Data Inputs'!J134/'Variable Data Inputs'!$J$2</f>
        <v>1.2483256472755053</v>
      </c>
      <c r="G110" s="15">
        <f>'Variable Data Inputs'!K134/'Variable Data Inputs'!$K$2</f>
        <v>1.2830827400318052</v>
      </c>
      <c r="H110" s="15">
        <f>'Variable Data Inputs'!G134/'Variable Data Inputs'!$G$2</f>
        <v>1.0419327104118121</v>
      </c>
      <c r="I110" s="15">
        <f>'Variable Data Inputs'!I134/'Variable Data Inputs'!$I$2</f>
        <v>0.99659148785491292</v>
      </c>
      <c r="J110" s="15">
        <f>'Variable Data Inputs'!D134/'Variable Data Inputs'!$D$2</f>
        <v>1.1973265718462291</v>
      </c>
      <c r="L110" s="15">
        <f t="shared" si="5"/>
        <v>1.0650606920869083</v>
      </c>
      <c r="M110">
        <f t="shared" si="6"/>
        <v>1.2308090741870465</v>
      </c>
      <c r="N110">
        <f t="shared" si="7"/>
        <v>1.0327023675277112</v>
      </c>
      <c r="O110">
        <f t="shared" si="8"/>
        <v>1.1274127216275118</v>
      </c>
      <c r="P110" s="15"/>
      <c r="R110" s="15"/>
      <c r="T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36" x14ac:dyDescent="0.25">
      <c r="A111">
        <f t="shared" si="9"/>
        <v>2026</v>
      </c>
      <c r="B111">
        <v>2</v>
      </c>
      <c r="C111" s="15">
        <f>'Variable Data Inputs'!E135/'Variable Data Inputs'!$E$2</f>
        <v>1.0650606920869083</v>
      </c>
      <c r="D111" s="15">
        <f>'Variable Data Inputs'!H135/'Variable Data Inputs'!$H$2</f>
        <v>1.2511322413955592</v>
      </c>
      <c r="E111" s="15">
        <f>'Variable Data Inputs'!F135/'Variable Data Inputs'!$F$2</f>
        <v>1.2281302784388295</v>
      </c>
      <c r="F111" s="15">
        <f>'Variable Data Inputs'!J135/'Variable Data Inputs'!$J$2</f>
        <v>1.2501555281944239</v>
      </c>
      <c r="G111" s="15">
        <f>'Variable Data Inputs'!K135/'Variable Data Inputs'!$K$2</f>
        <v>1.285169504726019</v>
      </c>
      <c r="H111" s="15">
        <f>'Variable Data Inputs'!G135/'Variable Data Inputs'!$G$2</f>
        <v>1.0437274321598258</v>
      </c>
      <c r="I111" s="15">
        <f>'Variable Data Inputs'!I135/'Variable Data Inputs'!$I$2</f>
        <v>0.99910352241540712</v>
      </c>
      <c r="J111" s="15">
        <f>'Variable Data Inputs'!D135/'Variable Data Inputs'!$D$2</f>
        <v>1.1971826430030847</v>
      </c>
      <c r="L111" s="15">
        <f t="shared" si="5"/>
        <v>1.0650606920869083</v>
      </c>
      <c r="M111">
        <f t="shared" si="6"/>
        <v>1.232696588556234</v>
      </c>
      <c r="N111">
        <f t="shared" si="7"/>
        <v>1.0346459843709861</v>
      </c>
      <c r="O111">
        <f t="shared" si="8"/>
        <v>1.129338113807163</v>
      </c>
      <c r="P111" s="15"/>
      <c r="R111" s="15"/>
      <c r="T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36" x14ac:dyDescent="0.25">
      <c r="A112">
        <f t="shared" si="9"/>
        <v>2026</v>
      </c>
      <c r="B112">
        <v>3</v>
      </c>
      <c r="C112" s="15">
        <f>'Variable Data Inputs'!E136/'Variable Data Inputs'!$E$2</f>
        <v>1.0650606920869083</v>
      </c>
      <c r="D112" s="15">
        <f>'Variable Data Inputs'!H136/'Variable Data Inputs'!$H$2</f>
        <v>1.2537507488560369</v>
      </c>
      <c r="E112" s="15">
        <f>'Variable Data Inputs'!F136/'Variable Data Inputs'!$F$2</f>
        <v>1.2297334567087854</v>
      </c>
      <c r="F112" s="15">
        <f>'Variable Data Inputs'!J136/'Variable Data Inputs'!$J$2</f>
        <v>1.2517268266524268</v>
      </c>
      <c r="G112" s="15">
        <f>'Variable Data Inputs'!K136/'Variable Data Inputs'!$K$2</f>
        <v>1.2877503503152934</v>
      </c>
      <c r="H112" s="15">
        <f>'Variable Data Inputs'!G136/'Variable Data Inputs'!$G$2</f>
        <v>1.0455975190064459</v>
      </c>
      <c r="I112" s="15">
        <f>'Variable Data Inputs'!I136/'Variable Data Inputs'!$I$2</f>
        <v>1.0020008969828587</v>
      </c>
      <c r="J112" s="15">
        <f>'Variable Data Inputs'!D136/'Variable Data Inputs'!$D$2</f>
        <v>1.1969803378118378</v>
      </c>
      <c r="L112" s="15">
        <f t="shared" si="5"/>
        <v>1.0650606920869083</v>
      </c>
      <c r="M112">
        <f t="shared" si="6"/>
        <v>1.2344998233984987</v>
      </c>
      <c r="N112">
        <f t="shared" si="7"/>
        <v>1.0367290245320571</v>
      </c>
      <c r="O112">
        <f t="shared" si="8"/>
        <v>1.1313009315371938</v>
      </c>
      <c r="P112" s="15"/>
      <c r="R112" s="15"/>
      <c r="T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1:36" x14ac:dyDescent="0.25">
      <c r="A113">
        <f t="shared" si="9"/>
        <v>2026</v>
      </c>
      <c r="B113">
        <v>4</v>
      </c>
      <c r="C113" s="15">
        <f>'Variable Data Inputs'!E137/'Variable Data Inputs'!$E$2</f>
        <v>1.061449862369318</v>
      </c>
      <c r="D113" s="15">
        <f>'Variable Data Inputs'!H137/'Variable Data Inputs'!$H$2</f>
        <v>1.2563692563165172</v>
      </c>
      <c r="E113" s="15">
        <f>'Variable Data Inputs'!F137/'Variable Data Inputs'!$F$2</f>
        <v>1.2313366349787744</v>
      </c>
      <c r="F113" s="15">
        <f>'Variable Data Inputs'!J137/'Variable Data Inputs'!$J$2</f>
        <v>1.2532981251104671</v>
      </c>
      <c r="G113" s="15">
        <f>'Variable Data Inputs'!K137/'Variable Data Inputs'!$K$2</f>
        <v>1.2903311959045647</v>
      </c>
      <c r="H113" s="15">
        <f>'Variable Data Inputs'!G137/'Variable Data Inputs'!$G$2</f>
        <v>1.0474676058530661</v>
      </c>
      <c r="I113" s="15">
        <f>'Variable Data Inputs'!I137/'Variable Data Inputs'!$I$2</f>
        <v>1.0048982715503079</v>
      </c>
      <c r="J113" s="15">
        <f>'Variable Data Inputs'!D137/'Variable Data Inputs'!$D$2</f>
        <v>1.1967780326205744</v>
      </c>
      <c r="L113" s="15">
        <f t="shared" si="5"/>
        <v>1.061449862369318</v>
      </c>
      <c r="M113">
        <f t="shared" si="6"/>
        <v>1.2363029365671869</v>
      </c>
      <c r="N113">
        <f t="shared" si="7"/>
        <v>1.0388118628648784</v>
      </c>
      <c r="O113">
        <f t="shared" si="8"/>
        <v>1.1332634983094969</v>
      </c>
      <c r="P113" s="15"/>
      <c r="R113" s="15"/>
      <c r="T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1:36" x14ac:dyDescent="0.25">
      <c r="A114">
        <f t="shared" si="9"/>
        <v>2026</v>
      </c>
      <c r="B114">
        <v>5</v>
      </c>
      <c r="C114" s="15">
        <f>'Variable Data Inputs'!E138/'Variable Data Inputs'!$E$2</f>
        <v>1.061449862369318</v>
      </c>
      <c r="D114" s="15">
        <f>'Variable Data Inputs'!H138/'Variable Data Inputs'!$H$2</f>
        <v>1.2589877637769948</v>
      </c>
      <c r="E114" s="15">
        <f>'Variable Data Inputs'!F138/'Variable Data Inputs'!$F$2</f>
        <v>1.2329398132487306</v>
      </c>
      <c r="F114" s="15">
        <f>'Variable Data Inputs'!J138/'Variable Data Inputs'!$J$2</f>
        <v>1.2548694235684701</v>
      </c>
      <c r="G114" s="15">
        <f>'Variable Data Inputs'!K138/'Variable Data Inputs'!$K$2</f>
        <v>1.2929120414938391</v>
      </c>
      <c r="H114" s="15">
        <f>'Variable Data Inputs'!G138/'Variable Data Inputs'!$G$2</f>
        <v>1.0493376926996865</v>
      </c>
      <c r="I114" s="15">
        <f>'Variable Data Inputs'!I138/'Variable Data Inputs'!$I$2</f>
        <v>1.0077956461177591</v>
      </c>
      <c r="J114" s="15">
        <f>'Variable Data Inputs'!D138/'Variable Data Inputs'!$D$2</f>
        <v>1.1965757274293276</v>
      </c>
      <c r="L114" s="15">
        <f t="shared" si="5"/>
        <v>1.061449862369318</v>
      </c>
      <c r="M114">
        <f t="shared" si="6"/>
        <v>1.2381059287076908</v>
      </c>
      <c r="N114">
        <f t="shared" si="7"/>
        <v>1.0408945008457882</v>
      </c>
      <c r="O114">
        <f t="shared" si="8"/>
        <v>1.1352258157108666</v>
      </c>
      <c r="P114" s="15"/>
      <c r="R114" s="15"/>
      <c r="T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1:36" x14ac:dyDescent="0.25">
      <c r="A115">
        <f t="shared" si="9"/>
        <v>2026</v>
      </c>
      <c r="B115">
        <v>6</v>
      </c>
      <c r="C115" s="15">
        <f>'Variable Data Inputs'!E139/'Variable Data Inputs'!$E$2</f>
        <v>1.061449862369318</v>
      </c>
      <c r="D115" s="15">
        <f>'Variable Data Inputs'!H139/'Variable Data Inputs'!$H$2</f>
        <v>1.261704419828078</v>
      </c>
      <c r="E115" s="15">
        <f>'Variable Data Inputs'!F139/'Variable Data Inputs'!$F$2</f>
        <v>1.2336492036609021</v>
      </c>
      <c r="F115" s="15">
        <f>'Variable Data Inputs'!J139/'Variable Data Inputs'!$J$2</f>
        <v>1.255808384945144</v>
      </c>
      <c r="G115" s="15">
        <f>'Variable Data Inputs'!K139/'Variable Data Inputs'!$K$2</f>
        <v>1.2955328253152458</v>
      </c>
      <c r="H115" s="15">
        <f>'Variable Data Inputs'!G139/'Variable Data Inputs'!$G$2</f>
        <v>1.0481250372895876</v>
      </c>
      <c r="I115" s="15">
        <f>'Variable Data Inputs'!I139/'Variable Data Inputs'!$I$2</f>
        <v>1.0112221875376162</v>
      </c>
      <c r="J115" s="15">
        <f>'Variable Data Inputs'!D139/'Variable Data Inputs'!$D$2</f>
        <v>1.1963905658114973</v>
      </c>
      <c r="L115" s="15">
        <f t="shared" si="5"/>
        <v>1.061449862369318</v>
      </c>
      <c r="M115">
        <f t="shared" si="6"/>
        <v>1.2392098907110591</v>
      </c>
      <c r="N115">
        <f t="shared" si="7"/>
        <v>1.0406382725732402</v>
      </c>
      <c r="O115">
        <f t="shared" si="8"/>
        <v>1.1355920218217588</v>
      </c>
      <c r="P115" s="15"/>
      <c r="R115" s="15"/>
      <c r="T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1:36" x14ac:dyDescent="0.25">
      <c r="A116">
        <f t="shared" si="9"/>
        <v>2026</v>
      </c>
      <c r="B116">
        <v>7</v>
      </c>
      <c r="C116" s="15">
        <f>'Variable Data Inputs'!E140/'Variable Data Inputs'!$E$2</f>
        <v>1.0647730514602105</v>
      </c>
      <c r="D116" s="15">
        <f>'Variable Data Inputs'!H140/'Variable Data Inputs'!$H$2</f>
        <v>1.2644210758791641</v>
      </c>
      <c r="E116" s="15">
        <f>'Variable Data Inputs'!F140/'Variable Data Inputs'!$F$2</f>
        <v>1.2343585940730408</v>
      </c>
      <c r="F116" s="15">
        <f>'Variable Data Inputs'!J140/'Variable Data Inputs'!$J$2</f>
        <v>1.2567473463218179</v>
      </c>
      <c r="G116" s="15">
        <f>'Variable Data Inputs'!K140/'Variable Data Inputs'!$K$2</f>
        <v>1.2981536091366526</v>
      </c>
      <c r="H116" s="15">
        <f>'Variable Data Inputs'!G140/'Variable Data Inputs'!$G$2</f>
        <v>1.046912381879179</v>
      </c>
      <c r="I116" s="15">
        <f>'Variable Data Inputs'!I140/'Variable Data Inputs'!$I$2</f>
        <v>1.0146487289574755</v>
      </c>
      <c r="J116" s="15">
        <f>'Variable Data Inputs'!D140/'Variable Data Inputs'!$D$2</f>
        <v>1.1962054041936836</v>
      </c>
      <c r="L116" s="15">
        <f t="shared" si="5"/>
        <v>1.0647730514602105</v>
      </c>
      <c r="M116">
        <f t="shared" si="6"/>
        <v>1.240313358914287</v>
      </c>
      <c r="N116">
        <f t="shared" si="7"/>
        <v>1.0403786041063428</v>
      </c>
      <c r="O116">
        <f t="shared" si="8"/>
        <v>1.1359557566215752</v>
      </c>
      <c r="P116" s="15"/>
      <c r="R116" s="15"/>
      <c r="T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1:36" x14ac:dyDescent="0.25">
      <c r="A117">
        <f t="shared" si="9"/>
        <v>2026</v>
      </c>
      <c r="B117">
        <v>8</v>
      </c>
      <c r="C117" s="15">
        <f>'Variable Data Inputs'!E141/'Variable Data Inputs'!$E$2</f>
        <v>1.0647730514602105</v>
      </c>
      <c r="D117" s="15">
        <f>'Variable Data Inputs'!H141/'Variable Data Inputs'!$H$2</f>
        <v>1.267137731930247</v>
      </c>
      <c r="E117" s="15">
        <f>'Variable Data Inputs'!F141/'Variable Data Inputs'!$F$2</f>
        <v>1.2350679844852128</v>
      </c>
      <c r="F117" s="15">
        <f>'Variable Data Inputs'!J141/'Variable Data Inputs'!$J$2</f>
        <v>1.2576863076984917</v>
      </c>
      <c r="G117" s="15">
        <f>'Variable Data Inputs'!K141/'Variable Data Inputs'!$K$2</f>
        <v>1.3007743929580591</v>
      </c>
      <c r="H117" s="15">
        <f>'Variable Data Inputs'!G141/'Variable Data Inputs'!$G$2</f>
        <v>1.0456997264690799</v>
      </c>
      <c r="I117" s="15">
        <f>'Variable Data Inputs'!I141/'Variable Data Inputs'!$I$2</f>
        <v>1.0180752703773324</v>
      </c>
      <c r="J117" s="15">
        <f>'Variable Data Inputs'!D141/'Variable Data Inputs'!$D$2</f>
        <v>1.1960202425758533</v>
      </c>
      <c r="L117" s="15">
        <f t="shared" si="5"/>
        <v>1.0647730514602105</v>
      </c>
      <c r="M117">
        <f t="shared" si="6"/>
        <v>1.2414163355647077</v>
      </c>
      <c r="N117">
        <f t="shared" si="7"/>
        <v>1.0401155115761169</v>
      </c>
      <c r="O117">
        <f t="shared" si="8"/>
        <v>1.1363170274816945</v>
      </c>
      <c r="P117" s="15"/>
      <c r="R117" s="15"/>
      <c r="T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1:36" x14ac:dyDescent="0.25">
      <c r="A118">
        <f t="shared" si="9"/>
        <v>2026</v>
      </c>
      <c r="B118">
        <v>9</v>
      </c>
      <c r="C118" s="15">
        <f>'Variable Data Inputs'!E142/'Variable Data Inputs'!$E$2</f>
        <v>1.0647730514602105</v>
      </c>
      <c r="D118" s="15">
        <f>'Variable Data Inputs'!H142/'Variable Data Inputs'!$H$2</f>
        <v>1.269754468428502</v>
      </c>
      <c r="E118" s="15">
        <f>'Variable Data Inputs'!F142/'Variable Data Inputs'!$F$2</f>
        <v>1.2355754629990163</v>
      </c>
      <c r="F118" s="15">
        <f>'Variable Data Inputs'!J142/'Variable Data Inputs'!$J$2</f>
        <v>1.2584016698494376</v>
      </c>
      <c r="G118" s="15">
        <f>'Variable Data Inputs'!K142/'Variable Data Inputs'!$K$2</f>
        <v>1.3032724738347554</v>
      </c>
      <c r="H118" s="15">
        <f>'Variable Data Inputs'!G142/'Variable Data Inputs'!$G$2</f>
        <v>1.0444667328062123</v>
      </c>
      <c r="I118" s="15">
        <f>'Variable Data Inputs'!I142/'Variable Data Inputs'!$I$2</f>
        <v>1.0215705917374438</v>
      </c>
      <c r="J118" s="15">
        <f>'Variable Data Inputs'!D142/'Variable Data Inputs'!$D$2</f>
        <v>1.1959008990502178</v>
      </c>
      <c r="L118" s="15">
        <f t="shared" si="5"/>
        <v>1.0647730514602105</v>
      </c>
      <c r="M118">
        <f t="shared" si="6"/>
        <v>1.2423368577564993</v>
      </c>
      <c r="N118">
        <f t="shared" si="7"/>
        <v>1.0398468150420186</v>
      </c>
      <c r="O118">
        <f t="shared" si="8"/>
        <v>1.1365914062438645</v>
      </c>
      <c r="P118" s="15"/>
      <c r="R118" s="15"/>
      <c r="T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1:36" x14ac:dyDescent="0.25">
      <c r="A119">
        <f t="shared" si="9"/>
        <v>2026</v>
      </c>
      <c r="B119">
        <v>10</v>
      </c>
      <c r="C119" s="15">
        <f>'Variable Data Inputs'!E143/'Variable Data Inputs'!$E$2</f>
        <v>1.0723853923391853</v>
      </c>
      <c r="D119" s="15">
        <f>'Variable Data Inputs'!H143/'Variable Data Inputs'!$H$2</f>
        <v>1.2723712049267568</v>
      </c>
      <c r="E119" s="15">
        <f>'Variable Data Inputs'!F143/'Variable Data Inputs'!$F$2</f>
        <v>1.2360829415127867</v>
      </c>
      <c r="F119" s="15">
        <f>'Variable Data Inputs'!J143/'Variable Data Inputs'!$J$2</f>
        <v>1.2591170320003466</v>
      </c>
      <c r="G119" s="15">
        <f>'Variable Data Inputs'!K143/'Variable Data Inputs'!$K$2</f>
        <v>1.305770554711452</v>
      </c>
      <c r="H119" s="15">
        <f>'Variable Data Inputs'!G143/'Variable Data Inputs'!$G$2</f>
        <v>1.0432337391433446</v>
      </c>
      <c r="I119" s="15">
        <f>'Variable Data Inputs'!I143/'Variable Data Inputs'!$I$2</f>
        <v>1.0250659130975552</v>
      </c>
      <c r="J119" s="15">
        <f>'Variable Data Inputs'!D143/'Variable Data Inputs'!$D$2</f>
        <v>1.195781555524599</v>
      </c>
      <c r="L119" s="15">
        <f t="shared" si="5"/>
        <v>1.0723853923391853</v>
      </c>
      <c r="M119">
        <f t="shared" si="6"/>
        <v>1.2432568387205871</v>
      </c>
      <c r="N119">
        <f t="shared" si="7"/>
        <v>1.0395745948999306</v>
      </c>
      <c r="O119">
        <f t="shared" si="8"/>
        <v>1.1368633270844488</v>
      </c>
      <c r="P119" s="15"/>
      <c r="R119" s="15"/>
      <c r="T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1:36" x14ac:dyDescent="0.25">
      <c r="A120">
        <f t="shared" si="9"/>
        <v>2026</v>
      </c>
      <c r="B120">
        <v>11</v>
      </c>
      <c r="C120" s="15">
        <f>'Variable Data Inputs'!E144/'Variable Data Inputs'!$E$2</f>
        <v>1.0723853923391853</v>
      </c>
      <c r="D120" s="15">
        <f>'Variable Data Inputs'!H144/'Variable Data Inputs'!$H$2</f>
        <v>1.2749879414250118</v>
      </c>
      <c r="E120" s="15">
        <f>'Variable Data Inputs'!F144/'Variable Data Inputs'!$F$2</f>
        <v>1.2365904200265905</v>
      </c>
      <c r="F120" s="15">
        <f>'Variable Data Inputs'!J144/'Variable Data Inputs'!$J$2</f>
        <v>1.2598323941512923</v>
      </c>
      <c r="G120" s="15">
        <f>'Variable Data Inputs'!K144/'Variable Data Inputs'!$K$2</f>
        <v>1.3082686355881483</v>
      </c>
      <c r="H120" s="15">
        <f>'Variable Data Inputs'!G144/'Variable Data Inputs'!$G$2</f>
        <v>1.0420007454804769</v>
      </c>
      <c r="I120" s="15">
        <f>'Variable Data Inputs'!I144/'Variable Data Inputs'!$I$2</f>
        <v>1.0285612344576667</v>
      </c>
      <c r="J120" s="15">
        <f>'Variable Data Inputs'!D144/'Variable Data Inputs'!$D$2</f>
        <v>1.1956622119989637</v>
      </c>
      <c r="L120" s="15">
        <f t="shared" si="5"/>
        <v>1.0723853923391853</v>
      </c>
      <c r="M120">
        <f t="shared" si="6"/>
        <v>1.2441762807245702</v>
      </c>
      <c r="N120">
        <f t="shared" si="7"/>
        <v>1.0392988677800064</v>
      </c>
      <c r="O120">
        <f t="shared" si="8"/>
        <v>1.137132797819052</v>
      </c>
      <c r="P120" s="15"/>
      <c r="R120" s="15"/>
      <c r="T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1:36" x14ac:dyDescent="0.25">
      <c r="A121">
        <f t="shared" si="9"/>
        <v>2026</v>
      </c>
      <c r="B121">
        <v>12</v>
      </c>
      <c r="C121" s="15">
        <f>'Variable Data Inputs'!E145/'Variable Data Inputs'!$E$2</f>
        <v>1.0723853923391853</v>
      </c>
      <c r="D121" s="15">
        <f>'Variable Data Inputs'!H145/'Variable Data Inputs'!$H$2</f>
        <v>1.2781362462159769</v>
      </c>
      <c r="E121" s="15">
        <f>'Variable Data Inputs'!F145/'Variable Data Inputs'!$F$2</f>
        <v>1.2369078832514226</v>
      </c>
      <c r="F121" s="15">
        <f>'Variable Data Inputs'!J145/'Variable Data Inputs'!$J$2</f>
        <v>1.2602908631973853</v>
      </c>
      <c r="G121" s="15">
        <f>'Variable Data Inputs'!K145/'Variable Data Inputs'!$K$2</f>
        <v>1.3111336826952482</v>
      </c>
      <c r="H121" s="15">
        <f>'Variable Data Inputs'!G145/'Variable Data Inputs'!$G$2</f>
        <v>1.0411376602403524</v>
      </c>
      <c r="I121" s="15">
        <f>'Variable Data Inputs'!I145/'Variable Data Inputs'!$I$2</f>
        <v>1.0338069191264656</v>
      </c>
      <c r="J121" s="15">
        <f>'Variable Data Inputs'!D145/'Variable Data Inputs'!$D$2</f>
        <v>1.1956606685261204</v>
      </c>
      <c r="L121" s="15">
        <f t="shared" si="5"/>
        <v>1.0723853923391853</v>
      </c>
      <c r="M121">
        <f t="shared" si="6"/>
        <v>1.2450457672189006</v>
      </c>
      <c r="N121">
        <f t="shared" si="7"/>
        <v>1.0396673651751986</v>
      </c>
      <c r="O121">
        <f t="shared" si="8"/>
        <v>1.1377317136860552</v>
      </c>
      <c r="P121" s="15"/>
      <c r="R121" s="15"/>
      <c r="T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1:36" x14ac:dyDescent="0.25">
      <c r="A122">
        <f t="shared" si="9"/>
        <v>2027</v>
      </c>
      <c r="B122">
        <v>1</v>
      </c>
      <c r="C122" s="15">
        <f>'Variable Data Inputs'!E146/'Variable Data Inputs'!$E$2</f>
        <v>1.0751722755319837</v>
      </c>
      <c r="D122" s="15">
        <f>'Variable Data Inputs'!H146/'Variable Data Inputs'!$H$2</f>
        <v>1.2812845510069419</v>
      </c>
      <c r="E122" s="15">
        <f>'Variable Data Inputs'!F146/'Variable Data Inputs'!$F$2</f>
        <v>1.2372253464762215</v>
      </c>
      <c r="F122" s="15">
        <f>'Variable Data Inputs'!J146/'Variable Data Inputs'!$J$2</f>
        <v>1.2607493322435153</v>
      </c>
      <c r="G122" s="15">
        <f>'Variable Data Inputs'!K146/'Variable Data Inputs'!$K$2</f>
        <v>1.3139987298023481</v>
      </c>
      <c r="H122" s="15">
        <f>'Variable Data Inputs'!G146/'Variable Data Inputs'!$G$2</f>
        <v>1.0402745750005375</v>
      </c>
      <c r="I122" s="15">
        <f>'Variable Data Inputs'!I146/'Variable Data Inputs'!$I$2</f>
        <v>1.0390526037952645</v>
      </c>
      <c r="J122" s="15">
        <f>'Variable Data Inputs'!D146/'Variable Data Inputs'!$D$2</f>
        <v>1.1956591250532607</v>
      </c>
      <c r="L122" s="15">
        <f t="shared" si="5"/>
        <v>1.0751722755319837</v>
      </c>
      <c r="M122">
        <f t="shared" si="6"/>
        <v>1.2459142838053248</v>
      </c>
      <c r="N122">
        <f t="shared" si="7"/>
        <v>1.0400300658462136</v>
      </c>
      <c r="O122">
        <f t="shared" si="8"/>
        <v>1.13832698053977</v>
      </c>
      <c r="P122" s="15"/>
      <c r="R122" s="15"/>
      <c r="T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1:36" x14ac:dyDescent="0.25">
      <c r="A123">
        <f t="shared" si="9"/>
        <v>2027</v>
      </c>
      <c r="B123">
        <v>2</v>
      </c>
      <c r="C123" s="15">
        <f>'Variable Data Inputs'!E147/'Variable Data Inputs'!$E$2</f>
        <v>1.0751722755319837</v>
      </c>
      <c r="D123" s="15">
        <f>'Variable Data Inputs'!H147/'Variable Data Inputs'!$H$2</f>
        <v>1.284432855797907</v>
      </c>
      <c r="E123" s="15">
        <f>'Variable Data Inputs'!F147/'Variable Data Inputs'!$F$2</f>
        <v>1.2375428097010535</v>
      </c>
      <c r="F123" s="15">
        <f>'Variable Data Inputs'!J147/'Variable Data Inputs'!$J$2</f>
        <v>1.2612078012896082</v>
      </c>
      <c r="G123" s="15">
        <f>'Variable Data Inputs'!K147/'Variable Data Inputs'!$K$2</f>
        <v>1.3168637769094478</v>
      </c>
      <c r="H123" s="15">
        <f>'Variable Data Inputs'!G147/'Variable Data Inputs'!$G$2</f>
        <v>1.039411489760413</v>
      </c>
      <c r="I123" s="15">
        <f>'Variable Data Inputs'!I147/'Variable Data Inputs'!$I$2</f>
        <v>1.0442982884640635</v>
      </c>
      <c r="J123" s="15">
        <f>'Variable Data Inputs'!D147/'Variable Data Inputs'!$D$2</f>
        <v>1.1956575815804174</v>
      </c>
      <c r="L123" s="15">
        <f t="shared" si="5"/>
        <v>1.0751722755319837</v>
      </c>
      <c r="M123">
        <f t="shared" si="6"/>
        <v>1.2467818350667816</v>
      </c>
      <c r="N123">
        <f t="shared" si="7"/>
        <v>1.0403870166442015</v>
      </c>
      <c r="O123">
        <f t="shared" si="8"/>
        <v>1.1389186247451184</v>
      </c>
      <c r="P123" s="15"/>
      <c r="R123" s="15"/>
      <c r="T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1:36" x14ac:dyDescent="0.25">
      <c r="A124">
        <f t="shared" si="9"/>
        <v>2027</v>
      </c>
      <c r="B124">
        <v>3</v>
      </c>
      <c r="C124" s="15">
        <f>'Variable Data Inputs'!E148/'Variable Data Inputs'!$E$2</f>
        <v>1.0751722755319837</v>
      </c>
      <c r="D124" s="15">
        <f>'Variable Data Inputs'!H148/'Variable Data Inputs'!$H$2</f>
        <v>1.2873798301466042</v>
      </c>
      <c r="E124" s="15">
        <f>'Variable Data Inputs'!F148/'Variable Data Inputs'!$F$2</f>
        <v>1.2382939483998927</v>
      </c>
      <c r="F124" s="15">
        <f>'Variable Data Inputs'!J148/'Variable Data Inputs'!$J$2</f>
        <v>1.2621348261940635</v>
      </c>
      <c r="G124" s="15">
        <f>'Variable Data Inputs'!K148/'Variable Data Inputs'!$K$2</f>
        <v>1.3196352045685604</v>
      </c>
      <c r="H124" s="15">
        <f>'Variable Data Inputs'!G148/'Variable Data Inputs'!$G$2</f>
        <v>1.038690049610125</v>
      </c>
      <c r="I124" s="15">
        <f>'Variable Data Inputs'!I148/'Variable Data Inputs'!$I$2</f>
        <v>1.0485450972579495</v>
      </c>
      <c r="J124" s="15">
        <f>'Variable Data Inputs'!D148/'Variable Data Inputs'!$D$2</f>
        <v>1.1958653991747068</v>
      </c>
      <c r="L124" s="15">
        <f t="shared" si="5"/>
        <v>1.0751722755319837</v>
      </c>
      <c r="M124">
        <f t="shared" si="6"/>
        <v>1.2479590663892444</v>
      </c>
      <c r="N124">
        <f t="shared" si="7"/>
        <v>1.0406536211004787</v>
      </c>
      <c r="O124">
        <f t="shared" si="8"/>
        <v>1.1396021768245004</v>
      </c>
      <c r="P124" s="15"/>
      <c r="R124" s="15"/>
      <c r="T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1:36" x14ac:dyDescent="0.25">
      <c r="A125">
        <f t="shared" si="9"/>
        <v>2027</v>
      </c>
      <c r="B125">
        <v>4</v>
      </c>
      <c r="C125" s="15">
        <f>'Variable Data Inputs'!E149/'Variable Data Inputs'!$E$2</f>
        <v>1.0713624881091519</v>
      </c>
      <c r="D125" s="15">
        <f>'Variable Data Inputs'!H149/'Variable Data Inputs'!$H$2</f>
        <v>1.2903268044953013</v>
      </c>
      <c r="E125" s="15">
        <f>'Variable Data Inputs'!F149/'Variable Data Inputs'!$F$2</f>
        <v>1.2390450870987317</v>
      </c>
      <c r="F125" s="15">
        <f>'Variable Data Inputs'!J149/'Variable Data Inputs'!$J$2</f>
        <v>1.2630618510985558</v>
      </c>
      <c r="G125" s="15">
        <f>'Variable Data Inputs'!K149/'Variable Data Inputs'!$K$2</f>
        <v>1.3224066322276766</v>
      </c>
      <c r="H125" s="15">
        <f>'Variable Data Inputs'!G149/'Variable Data Inputs'!$G$2</f>
        <v>1.0379686094595277</v>
      </c>
      <c r="I125" s="15">
        <f>'Variable Data Inputs'!I149/'Variable Data Inputs'!$I$2</f>
        <v>1.0527919060518329</v>
      </c>
      <c r="J125" s="15">
        <f>'Variable Data Inputs'!D149/'Variable Data Inputs'!$D$2</f>
        <v>1.1960732167689796</v>
      </c>
      <c r="L125" s="15">
        <f t="shared" si="5"/>
        <v>1.0713624881091519</v>
      </c>
      <c r="M125">
        <f t="shared" si="6"/>
        <v>1.2491357324503167</v>
      </c>
      <c r="N125">
        <f t="shared" si="7"/>
        <v>1.040916477059886</v>
      </c>
      <c r="O125">
        <f t="shared" si="8"/>
        <v>1.1402832832203602</v>
      </c>
      <c r="P125" s="15"/>
      <c r="R125" s="15"/>
      <c r="T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1:36" x14ac:dyDescent="0.25">
      <c r="A126">
        <f t="shared" si="9"/>
        <v>2027</v>
      </c>
      <c r="B126">
        <v>5</v>
      </c>
      <c r="C126" s="15">
        <f>'Variable Data Inputs'!E150/'Variable Data Inputs'!$E$2</f>
        <v>1.0713624881091519</v>
      </c>
      <c r="D126" s="15">
        <f>'Variable Data Inputs'!H150/'Variable Data Inputs'!$H$2</f>
        <v>1.2932737788439985</v>
      </c>
      <c r="E126" s="15">
        <f>'Variable Data Inputs'!F150/'Variable Data Inputs'!$F$2</f>
        <v>1.239796225797571</v>
      </c>
      <c r="F126" s="15">
        <f>'Variable Data Inputs'!J150/'Variable Data Inputs'!$J$2</f>
        <v>1.2639888760030109</v>
      </c>
      <c r="G126" s="15">
        <f>'Variable Data Inputs'!K150/'Variable Data Inputs'!$K$2</f>
        <v>1.3251780598867895</v>
      </c>
      <c r="H126" s="15">
        <f>'Variable Data Inputs'!G150/'Variable Data Inputs'!$G$2</f>
        <v>1.03724716930924</v>
      </c>
      <c r="I126" s="15">
        <f>'Variable Data Inputs'!I150/'Variable Data Inputs'!$I$2</f>
        <v>1.057038714845719</v>
      </c>
      <c r="J126" s="15">
        <f>'Variable Data Inputs'!D150/'Variable Data Inputs'!$D$2</f>
        <v>1.1962810343632688</v>
      </c>
      <c r="L126" s="15">
        <f t="shared" si="5"/>
        <v>1.0713624881091519</v>
      </c>
      <c r="M126">
        <f t="shared" si="6"/>
        <v>1.2503118359811771</v>
      </c>
      <c r="N126">
        <f t="shared" si="7"/>
        <v>1.0411756085927613</v>
      </c>
      <c r="O126">
        <f t="shared" si="8"/>
        <v>1.1409619567533509</v>
      </c>
      <c r="P126" s="15"/>
      <c r="R126" s="15"/>
      <c r="T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1:36" x14ac:dyDescent="0.25">
      <c r="A127">
        <f t="shared" si="9"/>
        <v>2027</v>
      </c>
      <c r="B127">
        <v>6</v>
      </c>
      <c r="C127" s="15">
        <f>'Variable Data Inputs'!E151/'Variable Data Inputs'!$E$2</f>
        <v>1.0713624881091519</v>
      </c>
      <c r="D127" s="15">
        <f>'Variable Data Inputs'!H151/'Variable Data Inputs'!$H$2</f>
        <v>1.2961894351238983</v>
      </c>
      <c r="E127" s="15">
        <f>'Variable Data Inputs'!F151/'Variable Data Inputs'!$F$2</f>
        <v>1.2408351963515305</v>
      </c>
      <c r="F127" s="15">
        <f>'Variable Data Inputs'!J151/'Variable Data Inputs'!$J$2</f>
        <v>1.2652073456601725</v>
      </c>
      <c r="G127" s="15">
        <f>'Variable Data Inputs'!K151/'Variable Data Inputs'!$K$2</f>
        <v>1.3279545234660346</v>
      </c>
      <c r="H127" s="15">
        <f>'Variable Data Inputs'!G151/'Variable Data Inputs'!$G$2</f>
        <v>1.0367833126125559</v>
      </c>
      <c r="I127" s="15">
        <f>'Variable Data Inputs'!I151/'Variable Data Inputs'!$I$2</f>
        <v>1.0609850226705686</v>
      </c>
      <c r="J127" s="15">
        <f>'Variable Data Inputs'!D151/'Variable Data Inputs'!$D$2</f>
        <v>1.196691763513144</v>
      </c>
      <c r="L127" s="15">
        <f t="shared" si="5"/>
        <v>1.0713624881091519</v>
      </c>
      <c r="M127">
        <f t="shared" si="6"/>
        <v>1.2517136217978773</v>
      </c>
      <c r="N127">
        <f t="shared" si="7"/>
        <v>1.0415790820749538</v>
      </c>
      <c r="O127">
        <f t="shared" si="8"/>
        <v>1.1418225454127926</v>
      </c>
      <c r="P127" s="15"/>
      <c r="R127" s="15"/>
      <c r="T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1:36" x14ac:dyDescent="0.25">
      <c r="A128">
        <f t="shared" si="9"/>
        <v>2027</v>
      </c>
      <c r="B128">
        <v>7</v>
      </c>
      <c r="C128" s="15">
        <f>'Variable Data Inputs'!E152/'Variable Data Inputs'!$E$2</f>
        <v>1.073889489293258</v>
      </c>
      <c r="D128" s="15">
        <f>'Variable Data Inputs'!H152/'Variable Data Inputs'!$H$2</f>
        <v>1.2991050914037983</v>
      </c>
      <c r="E128" s="15">
        <f>'Variable Data Inputs'!F152/'Variable Data Inputs'!$F$2</f>
        <v>1.2418741669054902</v>
      </c>
      <c r="F128" s="15">
        <f>'Variable Data Inputs'!J152/'Variable Data Inputs'!$J$2</f>
        <v>1.2664258153172969</v>
      </c>
      <c r="G128" s="15">
        <f>'Variable Data Inputs'!K152/'Variable Data Inputs'!$K$2</f>
        <v>1.3307309870452797</v>
      </c>
      <c r="H128" s="15">
        <f>'Variable Data Inputs'!G152/'Variable Data Inputs'!$G$2</f>
        <v>1.0363194559161815</v>
      </c>
      <c r="I128" s="15">
        <f>'Variable Data Inputs'!I152/'Variable Data Inputs'!$I$2</f>
        <v>1.0649313304954184</v>
      </c>
      <c r="J128" s="15">
        <f>'Variable Data Inputs'!D152/'Variable Data Inputs'!$D$2</f>
        <v>1.1971024926630027</v>
      </c>
      <c r="L128" s="15">
        <f t="shared" si="5"/>
        <v>1.073889489293258</v>
      </c>
      <c r="M128">
        <f t="shared" si="6"/>
        <v>1.2531150082667777</v>
      </c>
      <c r="N128">
        <f t="shared" si="7"/>
        <v>1.0419796619771067</v>
      </c>
      <c r="O128">
        <f t="shared" si="8"/>
        <v>1.1426812122076113</v>
      </c>
      <c r="P128" s="15"/>
      <c r="R128" s="15"/>
      <c r="T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1:36" x14ac:dyDescent="0.25">
      <c r="A129">
        <f t="shared" si="9"/>
        <v>2027</v>
      </c>
      <c r="B129">
        <v>8</v>
      </c>
      <c r="C129" s="15">
        <f>'Variable Data Inputs'!E153/'Variable Data Inputs'!$E$2</f>
        <v>1.073889489293258</v>
      </c>
      <c r="D129" s="15">
        <f>'Variable Data Inputs'!H153/'Variable Data Inputs'!$H$2</f>
        <v>1.3020207476836982</v>
      </c>
      <c r="E129" s="15">
        <f>'Variable Data Inputs'!F153/'Variable Data Inputs'!$F$2</f>
        <v>1.2429131374594498</v>
      </c>
      <c r="F129" s="15">
        <f>'Variable Data Inputs'!J153/'Variable Data Inputs'!$J$2</f>
        <v>1.2676442849744582</v>
      </c>
      <c r="G129" s="15">
        <f>'Variable Data Inputs'!K153/'Variable Data Inputs'!$K$2</f>
        <v>1.3335074506245248</v>
      </c>
      <c r="H129" s="15">
        <f>'Variable Data Inputs'!G153/'Variable Data Inputs'!$G$2</f>
        <v>1.0358555992194975</v>
      </c>
      <c r="I129" s="15">
        <f>'Variable Data Inputs'!I153/'Variable Data Inputs'!$I$2</f>
        <v>1.0688776383202681</v>
      </c>
      <c r="J129" s="15">
        <f>'Variable Data Inputs'!D153/'Variable Data Inputs'!$D$2</f>
        <v>1.1975132218128779</v>
      </c>
      <c r="L129" s="15">
        <f t="shared" si="5"/>
        <v>1.073889489293258</v>
      </c>
      <c r="M129">
        <f t="shared" si="6"/>
        <v>1.2545159973990048</v>
      </c>
      <c r="N129">
        <f t="shared" si="7"/>
        <v>1.0423773660271984</v>
      </c>
      <c r="O129">
        <f t="shared" si="8"/>
        <v>1.1435379665790544</v>
      </c>
      <c r="P129" s="15"/>
      <c r="R129" s="15"/>
      <c r="T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1:36" x14ac:dyDescent="0.25">
      <c r="A130">
        <f t="shared" si="9"/>
        <v>2027</v>
      </c>
      <c r="B130">
        <v>9</v>
      </c>
      <c r="C130" s="15">
        <f>'Variable Data Inputs'!E154/'Variable Data Inputs'!$E$2</f>
        <v>1.073889489293258</v>
      </c>
      <c r="D130" s="15">
        <f>'Variable Data Inputs'!H154/'Variable Data Inputs'!$H$2</f>
        <v>1.3049529950833767</v>
      </c>
      <c r="E130" s="15">
        <f>'Variable Data Inputs'!F154/'Variable Data Inputs'!$F$2</f>
        <v>1.2440552119615125</v>
      </c>
      <c r="F130" s="15">
        <f>'Variable Data Inputs'!J154/'Variable Data Inputs'!$J$2</f>
        <v>1.2689804176665045</v>
      </c>
      <c r="G130" s="15">
        <f>'Variable Data Inputs'!K154/'Variable Data Inputs'!$K$2</f>
        <v>1.3363015928225499</v>
      </c>
      <c r="H130" s="15">
        <f>'Variable Data Inputs'!G154/'Variable Data Inputs'!$G$2</f>
        <v>1.0353729528682731</v>
      </c>
      <c r="I130" s="15">
        <f>'Variable Data Inputs'!I154/'Variable Data Inputs'!$I$2</f>
        <v>1.0728324848848525</v>
      </c>
      <c r="J130" s="15">
        <f>'Variable Data Inputs'!D154/'Variable Data Inputs'!$D$2</f>
        <v>1.1979978171633627</v>
      </c>
      <c r="L130" s="15">
        <f t="shared" si="5"/>
        <v>1.073889489293258</v>
      </c>
      <c r="M130">
        <f t="shared" si="6"/>
        <v>1.2560030607637009</v>
      </c>
      <c r="N130">
        <f t="shared" si="7"/>
        <v>1.0427587327553678</v>
      </c>
      <c r="O130">
        <f t="shared" si="8"/>
        <v>1.1444248162194055</v>
      </c>
      <c r="P130" s="15"/>
      <c r="R130" s="15"/>
      <c r="T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1:36" x14ac:dyDescent="0.25">
      <c r="A131">
        <f t="shared" si="9"/>
        <v>2027</v>
      </c>
      <c r="B131">
        <v>10</v>
      </c>
      <c r="C131" s="15">
        <f>'Variable Data Inputs'!E155/'Variable Data Inputs'!$E$2</f>
        <v>1.0815705105224578</v>
      </c>
      <c r="D131" s="15">
        <f>'Variable Data Inputs'!H155/'Variable Data Inputs'!$H$2</f>
        <v>1.3078852424830578</v>
      </c>
      <c r="E131" s="15">
        <f>'Variable Data Inputs'!F155/'Variable Data Inputs'!$F$2</f>
        <v>1.2451972864635747</v>
      </c>
      <c r="F131" s="15">
        <f>'Variable Data Inputs'!J155/'Variable Data Inputs'!$J$2</f>
        <v>1.270316550358588</v>
      </c>
      <c r="G131" s="15">
        <f>'Variable Data Inputs'!K155/'Variable Data Inputs'!$K$2</f>
        <v>1.3390957350205752</v>
      </c>
      <c r="H131" s="15">
        <f>'Variable Data Inputs'!G155/'Variable Data Inputs'!$G$2</f>
        <v>1.034890306516739</v>
      </c>
      <c r="I131" s="15">
        <f>'Variable Data Inputs'!I155/'Variable Data Inputs'!$I$2</f>
        <v>1.0767873314494392</v>
      </c>
      <c r="J131" s="15">
        <f>'Variable Data Inputs'!D155/'Variable Data Inputs'!$D$2</f>
        <v>1.1984824125138642</v>
      </c>
      <c r="L131" s="15">
        <f t="shared" ref="L131:L193" si="10">C131</f>
        <v>1.0815705105224578</v>
      </c>
      <c r="M131">
        <f t="shared" ref="M131:M193" si="11">(E131^(0.8))*(D131^(0.2))</f>
        <v>1.2574897691889444</v>
      </c>
      <c r="N131">
        <f t="shared" ref="N131:N193" si="12">(H131^(0.8))*(I131^(0.2))</f>
        <v>1.0431372225562372</v>
      </c>
      <c r="O131">
        <f t="shared" ref="O131:O193" si="13">(M131^(0.5))*(N131^(0.5))</f>
        <v>1.1453097333143727</v>
      </c>
      <c r="P131" s="15"/>
      <c r="R131" s="15"/>
      <c r="T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1:36" x14ac:dyDescent="0.25">
      <c r="A132">
        <f t="shared" si="9"/>
        <v>2027</v>
      </c>
      <c r="B132">
        <v>11</v>
      </c>
      <c r="C132" s="15">
        <f>'Variable Data Inputs'!E156/'Variable Data Inputs'!$E$2</f>
        <v>1.0815705105224578</v>
      </c>
      <c r="D132" s="15">
        <f>'Variable Data Inputs'!H156/'Variable Data Inputs'!$H$2</f>
        <v>1.3108174898827363</v>
      </c>
      <c r="E132" s="15">
        <f>'Variable Data Inputs'!F156/'Variable Data Inputs'!$F$2</f>
        <v>1.2463393609656372</v>
      </c>
      <c r="F132" s="15">
        <f>'Variable Data Inputs'!J156/'Variable Data Inputs'!$J$2</f>
        <v>1.2716526830506343</v>
      </c>
      <c r="G132" s="15">
        <f>'Variable Data Inputs'!K156/'Variable Data Inputs'!$K$2</f>
        <v>1.3418898772186003</v>
      </c>
      <c r="H132" s="15">
        <f>'Variable Data Inputs'!G156/'Variable Data Inputs'!$G$2</f>
        <v>1.0344076601655146</v>
      </c>
      <c r="I132" s="15">
        <f>'Variable Data Inputs'!I156/'Variable Data Inputs'!$I$2</f>
        <v>1.0807421780140236</v>
      </c>
      <c r="J132" s="15">
        <f>'Variable Data Inputs'!D156/'Variable Data Inputs'!$D$2</f>
        <v>1.1989670078643493</v>
      </c>
      <c r="L132" s="15">
        <f t="shared" si="10"/>
        <v>1.0815705105224578</v>
      </c>
      <c r="M132">
        <f t="shared" si="11"/>
        <v>1.2589761244948747</v>
      </c>
      <c r="N132">
        <f t="shared" si="12"/>
        <v>1.0435128528225404</v>
      </c>
      <c r="O132">
        <f t="shared" si="13"/>
        <v>1.1461927269473979</v>
      </c>
      <c r="P132" s="15"/>
      <c r="R132" s="15"/>
      <c r="T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1:36" x14ac:dyDescent="0.25">
      <c r="A133">
        <f t="shared" si="9"/>
        <v>2027</v>
      </c>
      <c r="B133">
        <v>12</v>
      </c>
      <c r="C133" s="15">
        <f>'Variable Data Inputs'!E157/'Variable Data Inputs'!$E$2</f>
        <v>1.0815705105224578</v>
      </c>
      <c r="D133" s="15">
        <f>'Variable Data Inputs'!H157/'Variable Data Inputs'!$H$2</f>
        <v>1.3137141316208665</v>
      </c>
      <c r="E133" s="15">
        <f>'Variable Data Inputs'!F157/'Variable Data Inputs'!$F$2</f>
        <v>1.2481747434264172</v>
      </c>
      <c r="F133" s="15">
        <f>'Variable Data Inputs'!J157/'Variable Data Inputs'!$J$2</f>
        <v>1.2736481331971619</v>
      </c>
      <c r="G133" s="15">
        <f>'Variable Data Inputs'!K157/'Variable Data Inputs'!$K$2</f>
        <v>1.3446590090905957</v>
      </c>
      <c r="H133" s="15">
        <f>'Variable Data Inputs'!G157/'Variable Data Inputs'!$G$2</f>
        <v>1.0349029017799143</v>
      </c>
      <c r="I133" s="15">
        <f>'Variable Data Inputs'!I157/'Variable Data Inputs'!$I$2</f>
        <v>1.084582965816639</v>
      </c>
      <c r="J133" s="15">
        <f>'Variable Data Inputs'!D157/'Variable Data Inputs'!$D$2</f>
        <v>1.200063094083113</v>
      </c>
      <c r="L133" s="15">
        <f t="shared" si="10"/>
        <v>1.0815705105224578</v>
      </c>
      <c r="M133">
        <f t="shared" si="11"/>
        <v>1.2610156796999661</v>
      </c>
      <c r="N133">
        <f t="shared" si="12"/>
        <v>1.0446534420891671</v>
      </c>
      <c r="O133">
        <f t="shared" si="13"/>
        <v>1.1477475202878811</v>
      </c>
      <c r="P133" s="15"/>
      <c r="R133" s="15"/>
      <c r="T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1:36" x14ac:dyDescent="0.25">
      <c r="A134">
        <f t="shared" si="9"/>
        <v>2028</v>
      </c>
      <c r="B134">
        <v>1</v>
      </c>
      <c r="C134" s="15">
        <f>'Variable Data Inputs'!E158/'Variable Data Inputs'!$E$2</f>
        <v>1.084658866774578</v>
      </c>
      <c r="D134" s="15">
        <f>'Variable Data Inputs'!H158/'Variable Data Inputs'!$H$2</f>
        <v>1.3166107733589967</v>
      </c>
      <c r="E134" s="15">
        <f>'Variable Data Inputs'!F158/'Variable Data Inputs'!$F$2</f>
        <v>1.250010125887197</v>
      </c>
      <c r="F134" s="15">
        <f>'Variable Data Inputs'!J158/'Variable Data Inputs'!$J$2</f>
        <v>1.2756435833436894</v>
      </c>
      <c r="G134" s="15">
        <f>'Variable Data Inputs'!K158/'Variable Data Inputs'!$K$2</f>
        <v>1.3474281409625908</v>
      </c>
      <c r="H134" s="15">
        <f>'Variable Data Inputs'!G158/'Variable Data Inputs'!$G$2</f>
        <v>1.035398143394314</v>
      </c>
      <c r="I134" s="15">
        <f>'Variable Data Inputs'!I158/'Variable Data Inputs'!$I$2</f>
        <v>1.0884237536192547</v>
      </c>
      <c r="J134" s="15">
        <f>'Variable Data Inputs'!D158/'Variable Data Inputs'!$D$2</f>
        <v>1.2011591803018766</v>
      </c>
      <c r="L134" s="15">
        <f t="shared" si="10"/>
        <v>1.084658866774578</v>
      </c>
      <c r="M134">
        <f t="shared" si="11"/>
        <v>1.2630551260639513</v>
      </c>
      <c r="N134">
        <f t="shared" si="12"/>
        <v>1.0457924634897149</v>
      </c>
      <c r="O134">
        <f t="shared" si="13"/>
        <v>1.1493013233307148</v>
      </c>
      <c r="P134" s="15"/>
      <c r="R134" s="15"/>
      <c r="T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1:36" x14ac:dyDescent="0.25">
      <c r="A135">
        <f t="shared" si="9"/>
        <v>2028</v>
      </c>
      <c r="B135">
        <v>2</v>
      </c>
      <c r="C135" s="15">
        <f>'Variable Data Inputs'!E159/'Variable Data Inputs'!$E$2</f>
        <v>1.084658866774578</v>
      </c>
      <c r="D135" s="15">
        <f>'Variable Data Inputs'!H159/'Variable Data Inputs'!$H$2</f>
        <v>1.3195074150971267</v>
      </c>
      <c r="E135" s="15">
        <f>'Variable Data Inputs'!F159/'Variable Data Inputs'!$F$2</f>
        <v>1.2518455083479769</v>
      </c>
      <c r="F135" s="15">
        <f>'Variable Data Inputs'!J159/'Variable Data Inputs'!$J$2</f>
        <v>1.2776390334902172</v>
      </c>
      <c r="G135" s="15">
        <f>'Variable Data Inputs'!K159/'Variable Data Inputs'!$K$2</f>
        <v>1.3501972728345861</v>
      </c>
      <c r="H135" s="15">
        <f>'Variable Data Inputs'!G159/'Variable Data Inputs'!$G$2</f>
        <v>1.0358933850087138</v>
      </c>
      <c r="I135" s="15">
        <f>'Variable Data Inputs'!I159/'Variable Data Inputs'!$I$2</f>
        <v>1.0922645414218701</v>
      </c>
      <c r="J135" s="15">
        <f>'Variable Data Inputs'!D159/'Variable Data Inputs'!$D$2</f>
        <v>1.2022552665206405</v>
      </c>
      <c r="L135" s="15">
        <f t="shared" si="10"/>
        <v>1.084658866774578</v>
      </c>
      <c r="M135">
        <f t="shared" si="11"/>
        <v>1.2650944642084638</v>
      </c>
      <c r="N135">
        <f t="shared" si="12"/>
        <v>1.0469299278630713</v>
      </c>
      <c r="O135">
        <f t="shared" si="13"/>
        <v>1.1508541419979066</v>
      </c>
      <c r="P135" s="15"/>
      <c r="R135" s="15"/>
      <c r="T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1:36" x14ac:dyDescent="0.25">
      <c r="A136">
        <f t="shared" si="9"/>
        <v>2028</v>
      </c>
      <c r="B136">
        <v>3</v>
      </c>
      <c r="C136" s="15">
        <f>'Variable Data Inputs'!E160/'Variable Data Inputs'!$E$2</f>
        <v>1.084658866774578</v>
      </c>
      <c r="D136" s="15">
        <f>'Variable Data Inputs'!H160/'Variable Data Inputs'!$H$2</f>
        <v>1.3224751749498165</v>
      </c>
      <c r="E136" s="15">
        <f>'Variable Data Inputs'!F160/'Variable Data Inputs'!$F$2</f>
        <v>1.2533499888214803</v>
      </c>
      <c r="F136" s="15">
        <f>'Variable Data Inputs'!J160/'Variable Data Inputs'!$J$2</f>
        <v>1.279336651391705</v>
      </c>
      <c r="G136" s="15">
        <f>'Variable Data Inputs'!K160/'Variable Data Inputs'!$K$2</f>
        <v>1.3530614100905687</v>
      </c>
      <c r="H136" s="15">
        <f>'Variable Data Inputs'!G160/'Variable Data Inputs'!$G$2</f>
        <v>1.0357808535600581</v>
      </c>
      <c r="I136" s="15">
        <f>'Variable Data Inputs'!I160/'Variable Data Inputs'!$I$2</f>
        <v>1.095999574191066</v>
      </c>
      <c r="J136" s="15">
        <f>'Variable Data Inputs'!D160/'Variable Data Inputs'!$D$2</f>
        <v>1.2035710220002001</v>
      </c>
      <c r="L136" s="15">
        <f t="shared" si="10"/>
        <v>1.084658866774578</v>
      </c>
      <c r="M136">
        <f t="shared" si="11"/>
        <v>1.266879751434703</v>
      </c>
      <c r="N136">
        <f t="shared" si="12"/>
        <v>1.0475539050116518</v>
      </c>
      <c r="O136">
        <f t="shared" si="13"/>
        <v>1.1520090411084514</v>
      </c>
      <c r="P136" s="15"/>
      <c r="R136" s="15"/>
      <c r="T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1:36" x14ac:dyDescent="0.25">
      <c r="A137">
        <f t="shared" si="9"/>
        <v>2028</v>
      </c>
      <c r="B137">
        <v>4</v>
      </c>
      <c r="C137" s="15">
        <f>'Variable Data Inputs'!E161/'Variable Data Inputs'!$E$2</f>
        <v>1.0796114540558022</v>
      </c>
      <c r="D137" s="15">
        <f>'Variable Data Inputs'!H161/'Variable Data Inputs'!$H$2</f>
        <v>1.3254429348025087</v>
      </c>
      <c r="E137" s="15">
        <f>'Variable Data Inputs'!F161/'Variable Data Inputs'!$F$2</f>
        <v>1.2548544692949506</v>
      </c>
      <c r="F137" s="15">
        <f>'Variable Data Inputs'!J161/'Variable Data Inputs'!$J$2</f>
        <v>1.2810342692931929</v>
      </c>
      <c r="G137" s="15">
        <f>'Variable Data Inputs'!K161/'Variable Data Inputs'!$K$2</f>
        <v>1.3559255473465546</v>
      </c>
      <c r="H137" s="15">
        <f>'Variable Data Inputs'!G161/'Variable Data Inputs'!$G$2</f>
        <v>1.0356683221110929</v>
      </c>
      <c r="I137" s="15">
        <f>'Variable Data Inputs'!I161/'Variable Data Inputs'!$I$2</f>
        <v>1.099734606960262</v>
      </c>
      <c r="J137" s="15">
        <f>'Variable Data Inputs'!D161/'Variable Data Inputs'!$D$2</f>
        <v>1.2048867774797762</v>
      </c>
      <c r="L137" s="15">
        <f t="shared" si="10"/>
        <v>1.0796114540558022</v>
      </c>
      <c r="M137">
        <f t="shared" si="11"/>
        <v>1.2686648178446103</v>
      </c>
      <c r="N137">
        <f t="shared" si="12"/>
        <v>1.0481758095141169</v>
      </c>
      <c r="O137">
        <f t="shared" si="13"/>
        <v>1.1531625091227835</v>
      </c>
      <c r="P137" s="15"/>
      <c r="R137" s="15"/>
      <c r="T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1:36" x14ac:dyDescent="0.25">
      <c r="A138">
        <f t="shared" si="9"/>
        <v>2028</v>
      </c>
      <c r="B138">
        <v>5</v>
      </c>
      <c r="C138" s="15">
        <f>'Variable Data Inputs'!E162/'Variable Data Inputs'!$E$2</f>
        <v>1.0796114540558022</v>
      </c>
      <c r="D138" s="15">
        <f>'Variable Data Inputs'!H162/'Variable Data Inputs'!$H$2</f>
        <v>1.3284106946551983</v>
      </c>
      <c r="E138" s="15">
        <f>'Variable Data Inputs'!F162/'Variable Data Inputs'!$F$2</f>
        <v>1.2563589497684542</v>
      </c>
      <c r="F138" s="15">
        <f>'Variable Data Inputs'!J162/'Variable Data Inputs'!$J$2</f>
        <v>1.2827318871946807</v>
      </c>
      <c r="G138" s="15">
        <f>'Variable Data Inputs'!K162/'Variable Data Inputs'!$K$2</f>
        <v>1.3587896846025371</v>
      </c>
      <c r="H138" s="15">
        <f>'Variable Data Inputs'!G162/'Variable Data Inputs'!$G$2</f>
        <v>1.0355557906624375</v>
      </c>
      <c r="I138" s="15">
        <f>'Variable Data Inputs'!I162/'Variable Data Inputs'!$I$2</f>
        <v>1.1034696397294579</v>
      </c>
      <c r="J138" s="15">
        <f>'Variable Data Inputs'!D162/'Variable Data Inputs'!$D$2</f>
        <v>1.2062025329593358</v>
      </c>
      <c r="L138" s="15">
        <f t="shared" si="10"/>
        <v>1.0796114540558022</v>
      </c>
      <c r="M138">
        <f t="shared" si="11"/>
        <v>1.2704496646437804</v>
      </c>
      <c r="N138">
        <f t="shared" si="12"/>
        <v>1.048795653756021</v>
      </c>
      <c r="O138">
        <f t="shared" si="13"/>
        <v>1.1543145527083123</v>
      </c>
      <c r="P138" s="15"/>
      <c r="R138" s="15"/>
      <c r="T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1:36" x14ac:dyDescent="0.25">
      <c r="A139">
        <f t="shared" si="9"/>
        <v>2028</v>
      </c>
      <c r="B139">
        <v>6</v>
      </c>
      <c r="C139" s="15">
        <f>'Variable Data Inputs'!E163/'Variable Data Inputs'!$E$2</f>
        <v>1.0796114540558022</v>
      </c>
      <c r="D139" s="15">
        <f>'Variable Data Inputs'!H163/'Variable Data Inputs'!$H$2</f>
        <v>1.3313960709215864</v>
      </c>
      <c r="E139" s="15">
        <f>'Variable Data Inputs'!F163/'Variable Data Inputs'!$F$2</f>
        <v>1.2577472179927496</v>
      </c>
      <c r="F139" s="15">
        <f>'Variable Data Inputs'!J163/'Variable Data Inputs'!$J$2</f>
        <v>1.2843058121698119</v>
      </c>
      <c r="G139" s="15">
        <f>'Variable Data Inputs'!K163/'Variable Data Inputs'!$K$2</f>
        <v>1.3616838892640113</v>
      </c>
      <c r="H139" s="15">
        <f>'Variable Data Inputs'!G163/'Variable Data Inputs'!$G$2</f>
        <v>1.0353896777257949</v>
      </c>
      <c r="I139" s="15">
        <f>'Variable Data Inputs'!I163/'Variable Data Inputs'!$I$2</f>
        <v>1.1071300956158283</v>
      </c>
      <c r="J139" s="15">
        <f>'Variable Data Inputs'!D163/'Variable Data Inputs'!$D$2</f>
        <v>1.2076510271038972</v>
      </c>
      <c r="L139" s="15">
        <f t="shared" si="10"/>
        <v>1.0796114540558022</v>
      </c>
      <c r="M139">
        <f t="shared" si="11"/>
        <v>1.2721436266978647</v>
      </c>
      <c r="N139">
        <f t="shared" si="12"/>
        <v>1.0493558695986183</v>
      </c>
      <c r="O139">
        <f t="shared" si="13"/>
        <v>1.1553923063825022</v>
      </c>
      <c r="P139" s="15"/>
      <c r="R139" s="15"/>
      <c r="T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1:36" x14ac:dyDescent="0.25">
      <c r="A140">
        <f t="shared" si="9"/>
        <v>2028</v>
      </c>
      <c r="B140">
        <v>7</v>
      </c>
      <c r="C140" s="15">
        <f>'Variable Data Inputs'!E164/'Variable Data Inputs'!$E$2</f>
        <v>1.0802716516664586</v>
      </c>
      <c r="D140" s="15">
        <f>'Variable Data Inputs'!H164/'Variable Data Inputs'!$H$2</f>
        <v>1.3343814471879774</v>
      </c>
      <c r="E140" s="15">
        <f>'Variable Data Inputs'!F164/'Variable Data Inputs'!$F$2</f>
        <v>1.2591354862170447</v>
      </c>
      <c r="F140" s="15">
        <f>'Variable Data Inputs'!J164/'Variable Data Inputs'!$J$2</f>
        <v>1.2858797371449799</v>
      </c>
      <c r="G140" s="15">
        <f>'Variable Data Inputs'!K164/'Variable Data Inputs'!$K$2</f>
        <v>1.3645780939254823</v>
      </c>
      <c r="H140" s="15">
        <f>'Variable Data Inputs'!G164/'Variable Data Inputs'!$G$2</f>
        <v>1.0352235647888428</v>
      </c>
      <c r="I140" s="15">
        <f>'Variable Data Inputs'!I164/'Variable Data Inputs'!$I$2</f>
        <v>1.1107905515021963</v>
      </c>
      <c r="J140" s="15">
        <f>'Variable Data Inputs'!D164/'Variable Data Inputs'!$D$2</f>
        <v>1.2090995212484583</v>
      </c>
      <c r="L140" s="15">
        <f t="shared" si="10"/>
        <v>1.0802716516664586</v>
      </c>
      <c r="M140">
        <f t="shared" si="11"/>
        <v>1.2738373249146464</v>
      </c>
      <c r="N140">
        <f t="shared" si="12"/>
        <v>1.049914067655042</v>
      </c>
      <c r="O140">
        <f t="shared" si="13"/>
        <v>1.1564686452005319</v>
      </c>
      <c r="P140" s="15"/>
      <c r="R140" s="15"/>
      <c r="T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1:36" x14ac:dyDescent="0.25">
      <c r="A141">
        <f t="shared" si="9"/>
        <v>2028</v>
      </c>
      <c r="B141">
        <v>8</v>
      </c>
      <c r="C141" s="15">
        <f>'Variable Data Inputs'!E165/'Variable Data Inputs'!$E$2</f>
        <v>1.0802716516664586</v>
      </c>
      <c r="D141" s="15">
        <f>'Variable Data Inputs'!H165/'Variable Data Inputs'!$H$2</f>
        <v>1.3373668234543654</v>
      </c>
      <c r="E141" s="15">
        <f>'Variable Data Inputs'!F165/'Variable Data Inputs'!$F$2</f>
        <v>1.2605237544413401</v>
      </c>
      <c r="F141" s="15">
        <f>'Variable Data Inputs'!J165/'Variable Data Inputs'!$J$2</f>
        <v>1.2874536621201111</v>
      </c>
      <c r="G141" s="15">
        <f>'Variable Data Inputs'!K165/'Variable Data Inputs'!$K$2</f>
        <v>1.3674722985869565</v>
      </c>
      <c r="H141" s="15">
        <f>'Variable Data Inputs'!G165/'Variable Data Inputs'!$G$2</f>
        <v>1.0350574518522002</v>
      </c>
      <c r="I141" s="15">
        <f>'Variable Data Inputs'!I165/'Variable Data Inputs'!$I$2</f>
        <v>1.1144510073885667</v>
      </c>
      <c r="J141" s="15">
        <f>'Variable Data Inputs'!D165/'Variable Data Inputs'!$D$2</f>
        <v>1.2105480153930195</v>
      </c>
      <c r="L141" s="15">
        <f t="shared" si="10"/>
        <v>1.0802716516664586</v>
      </c>
      <c r="M141">
        <f t="shared" si="11"/>
        <v>1.275530760703306</v>
      </c>
      <c r="N141">
        <f t="shared" si="12"/>
        <v>1.0504702594926389</v>
      </c>
      <c r="O141">
        <f t="shared" si="13"/>
        <v>1.1575435755023848</v>
      </c>
      <c r="P141" s="15"/>
      <c r="R141" s="15"/>
      <c r="T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</row>
    <row r="142" spans="1:36" x14ac:dyDescent="0.25">
      <c r="A142">
        <f t="shared" si="9"/>
        <v>2028</v>
      </c>
      <c r="B142">
        <v>9</v>
      </c>
      <c r="C142" s="15">
        <f>'Variable Data Inputs'!E166/'Variable Data Inputs'!$E$2</f>
        <v>1.0802716516664586</v>
      </c>
      <c r="D142" s="15">
        <f>'Variable Data Inputs'!H166/'Variable Data Inputs'!$H$2</f>
        <v>1.3403781116943425</v>
      </c>
      <c r="E142" s="15">
        <f>'Variable Data Inputs'!F166/'Variable Data Inputs'!$F$2</f>
        <v>1.2618888903695866</v>
      </c>
      <c r="F142" s="15">
        <f>'Variable Data Inputs'!J166/'Variable Data Inputs'!$J$2</f>
        <v>1.2890078820512736</v>
      </c>
      <c r="G142" s="15">
        <f>'Variable Data Inputs'!K166/'Variable Data Inputs'!$K$2</f>
        <v>1.3704059865550058</v>
      </c>
      <c r="H142" s="15">
        <f>'Variable Data Inputs'!G166/'Variable Data Inputs'!$G$2</f>
        <v>1.0348395125050056</v>
      </c>
      <c r="I142" s="15">
        <f>'Variable Data Inputs'!I166/'Variable Data Inputs'!$I$2</f>
        <v>1.1180368863921093</v>
      </c>
      <c r="J142" s="15">
        <f>'Variable Data Inputs'!D166/'Variable Data Inputs'!$D$2</f>
        <v>1.2120422624827469</v>
      </c>
      <c r="L142" s="15">
        <f t="shared" si="10"/>
        <v>1.0802716516664586</v>
      </c>
      <c r="M142">
        <f t="shared" si="11"/>
        <v>1.2772101432459473</v>
      </c>
      <c r="N142">
        <f t="shared" si="12"/>
        <v>1.050968328625848</v>
      </c>
      <c r="O142">
        <f t="shared" si="13"/>
        <v>1.1585799107317429</v>
      </c>
      <c r="P142" s="15"/>
      <c r="R142" s="15"/>
      <c r="T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</row>
    <row r="143" spans="1:36" x14ac:dyDescent="0.25">
      <c r="A143">
        <f t="shared" ref="A143:A193" si="14">A131+1</f>
        <v>2028</v>
      </c>
      <c r="B143">
        <v>10</v>
      </c>
      <c r="C143" s="15">
        <f>'Variable Data Inputs'!E167/'Variable Data Inputs'!$E$2</f>
        <v>1.0857632780741258</v>
      </c>
      <c r="D143" s="15">
        <f>'Variable Data Inputs'!H167/'Variable Data Inputs'!$H$2</f>
        <v>1.3433893999343196</v>
      </c>
      <c r="E143" s="15">
        <f>'Variable Data Inputs'!F167/'Variable Data Inputs'!$F$2</f>
        <v>1.2632540262978331</v>
      </c>
      <c r="F143" s="15">
        <f>'Variable Data Inputs'!J167/'Variable Data Inputs'!$J$2</f>
        <v>1.290562101982399</v>
      </c>
      <c r="G143" s="15">
        <f>'Variable Data Inputs'!K167/'Variable Data Inputs'!$K$2</f>
        <v>1.3733396745230522</v>
      </c>
      <c r="H143" s="15">
        <f>'Variable Data Inputs'!G167/'Variable Data Inputs'!$G$2</f>
        <v>1.0346215731581205</v>
      </c>
      <c r="I143" s="15">
        <f>'Variable Data Inputs'!I167/'Variable Data Inputs'!$I$2</f>
        <v>1.1216227653956543</v>
      </c>
      <c r="J143" s="15">
        <f>'Variable Data Inputs'!D167/'Variable Data Inputs'!$D$2</f>
        <v>1.2135365095724577</v>
      </c>
      <c r="L143" s="15">
        <f t="shared" si="10"/>
        <v>1.0857632780741258</v>
      </c>
      <c r="M143">
        <f t="shared" si="11"/>
        <v>1.2788892485401704</v>
      </c>
      <c r="N143">
        <f t="shared" si="12"/>
        <v>1.0514644333569019</v>
      </c>
      <c r="O143">
        <f t="shared" si="13"/>
        <v>1.1596148321932263</v>
      </c>
      <c r="P143" s="15"/>
      <c r="R143" s="15"/>
      <c r="T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</row>
    <row r="144" spans="1:36" x14ac:dyDescent="0.25">
      <c r="A144">
        <f t="shared" si="14"/>
        <v>2028</v>
      </c>
      <c r="B144">
        <v>11</v>
      </c>
      <c r="C144" s="15">
        <f>'Variable Data Inputs'!E168/'Variable Data Inputs'!$E$2</f>
        <v>1.0857632780741258</v>
      </c>
      <c r="D144" s="15">
        <f>'Variable Data Inputs'!H168/'Variable Data Inputs'!$H$2</f>
        <v>1.3464006881742969</v>
      </c>
      <c r="E144" s="15">
        <f>'Variable Data Inputs'!F168/'Variable Data Inputs'!$F$2</f>
        <v>1.2646191622260798</v>
      </c>
      <c r="F144" s="15">
        <f>'Variable Data Inputs'!J168/'Variable Data Inputs'!$J$2</f>
        <v>1.2921163219135614</v>
      </c>
      <c r="G144" s="15">
        <f>'Variable Data Inputs'!K168/'Variable Data Inputs'!$K$2</f>
        <v>1.3762733624911014</v>
      </c>
      <c r="H144" s="15">
        <f>'Variable Data Inputs'!G168/'Variable Data Inputs'!$G$2</f>
        <v>1.0344036338109259</v>
      </c>
      <c r="I144" s="15">
        <f>'Variable Data Inputs'!I168/'Variable Data Inputs'!$I$2</f>
        <v>1.1252086443991969</v>
      </c>
      <c r="J144" s="15">
        <f>'Variable Data Inputs'!D168/'Variable Data Inputs'!$D$2</f>
        <v>1.2150307566621852</v>
      </c>
      <c r="L144" s="15">
        <f t="shared" si="10"/>
        <v>1.0857632780741258</v>
      </c>
      <c r="M144">
        <f t="shared" si="11"/>
        <v>1.2805680780616631</v>
      </c>
      <c r="N144">
        <f t="shared" si="12"/>
        <v>1.0519585844816899</v>
      </c>
      <c r="O144">
        <f t="shared" si="13"/>
        <v>1.1606483458525174</v>
      </c>
      <c r="P144" s="15"/>
      <c r="R144" s="15"/>
      <c r="T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</row>
    <row r="145" spans="1:36" x14ac:dyDescent="0.25">
      <c r="A145">
        <f t="shared" si="14"/>
        <v>2028</v>
      </c>
      <c r="B145">
        <v>12</v>
      </c>
      <c r="C145" s="15">
        <f>'Variable Data Inputs'!E169/'Variable Data Inputs'!$E$2</f>
        <v>1.0857632780741258</v>
      </c>
      <c r="D145" s="15">
        <f>'Variable Data Inputs'!H169/'Variable Data Inputs'!$H$2</f>
        <v>1.3494377951793233</v>
      </c>
      <c r="E145" s="15">
        <f>'Variable Data Inputs'!F169/'Variable Data Inputs'!$F$2</f>
        <v>1.2659103849607503</v>
      </c>
      <c r="F145" s="15">
        <f>'Variable Data Inputs'!J169/'Variable Data Inputs'!$J$2</f>
        <v>1.2936117226583352</v>
      </c>
      <c r="G145" s="15">
        <f>'Variable Data Inputs'!K169/'Variable Data Inputs'!$K$2</f>
        <v>1.3792828537527217</v>
      </c>
      <c r="H145" s="15">
        <f>'Variable Data Inputs'!G169/'Variable Data Inputs'!$G$2</f>
        <v>1.0339854091331193</v>
      </c>
      <c r="I145" s="15">
        <f>'Variable Data Inputs'!I169/'Variable Data Inputs'!$I$2</f>
        <v>1.128450232016162</v>
      </c>
      <c r="J145" s="15">
        <f>'Variable Data Inputs'!D169/'Variable Data Inputs'!$D$2</f>
        <v>1.2162359333369457</v>
      </c>
      <c r="L145" s="15">
        <f t="shared" si="10"/>
        <v>1.0857632780741258</v>
      </c>
      <c r="M145">
        <f t="shared" si="11"/>
        <v>1.2821916492698071</v>
      </c>
      <c r="N145">
        <f t="shared" si="12"/>
        <v>1.0522235323610891</v>
      </c>
      <c r="O145">
        <f t="shared" si="13"/>
        <v>1.1615301228804042</v>
      </c>
      <c r="P145" s="15"/>
      <c r="R145" s="15"/>
      <c r="T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</row>
    <row r="146" spans="1:36" x14ac:dyDescent="0.25">
      <c r="A146">
        <f t="shared" si="14"/>
        <v>2029</v>
      </c>
      <c r="B146">
        <v>1</v>
      </c>
      <c r="C146" s="15">
        <f>'Variable Data Inputs'!E170/'Variable Data Inputs'!$E$2</f>
        <v>1.088172402453653</v>
      </c>
      <c r="D146" s="15">
        <f>'Variable Data Inputs'!H170/'Variable Data Inputs'!$H$2</f>
        <v>1.3524749021843525</v>
      </c>
      <c r="E146" s="15">
        <f>'Variable Data Inputs'!F170/'Variable Data Inputs'!$F$2</f>
        <v>1.2672016076954535</v>
      </c>
      <c r="F146" s="15">
        <f>'Variable Data Inputs'!J170/'Variable Data Inputs'!$J$2</f>
        <v>1.2951071234030722</v>
      </c>
      <c r="G146" s="15">
        <f>'Variable Data Inputs'!K170/'Variable Data Inputs'!$K$2</f>
        <v>1.3822923450143421</v>
      </c>
      <c r="H146" s="15">
        <f>'Variable Data Inputs'!G170/'Variable Data Inputs'!$G$2</f>
        <v>1.033567184455003</v>
      </c>
      <c r="I146" s="15">
        <f>'Variable Data Inputs'!I170/'Variable Data Inputs'!$I$2</f>
        <v>1.1316918196331296</v>
      </c>
      <c r="J146" s="15">
        <f>'Variable Data Inputs'!D170/'Variable Data Inputs'!$D$2</f>
        <v>1.21744111001169</v>
      </c>
      <c r="L146" s="15">
        <f t="shared" si="10"/>
        <v>1.088172402453653</v>
      </c>
      <c r="M146">
        <f t="shared" si="11"/>
        <v>1.283814909776025</v>
      </c>
      <c r="N146">
        <f t="shared" si="12"/>
        <v>1.05248667221986</v>
      </c>
      <c r="O146">
        <f t="shared" si="13"/>
        <v>1.1624104619868181</v>
      </c>
      <c r="P146" s="15"/>
      <c r="R146" s="15"/>
      <c r="T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</row>
    <row r="147" spans="1:36" x14ac:dyDescent="0.25">
      <c r="A147">
        <f t="shared" si="14"/>
        <v>2029</v>
      </c>
      <c r="B147">
        <v>2</v>
      </c>
      <c r="C147" s="15">
        <f>'Variable Data Inputs'!E171/'Variable Data Inputs'!$E$2</f>
        <v>1.088172402453653</v>
      </c>
      <c r="D147" s="15">
        <f>'Variable Data Inputs'!H171/'Variable Data Inputs'!$H$2</f>
        <v>1.3555120091893786</v>
      </c>
      <c r="E147" s="15">
        <f>'Variable Data Inputs'!F171/'Variable Data Inputs'!$F$2</f>
        <v>1.268492830430124</v>
      </c>
      <c r="F147" s="15">
        <f>'Variable Data Inputs'!J171/'Variable Data Inputs'!$J$2</f>
        <v>1.296602524147846</v>
      </c>
      <c r="G147" s="15">
        <f>'Variable Data Inputs'!K171/'Variable Data Inputs'!$K$2</f>
        <v>1.3853018362759624</v>
      </c>
      <c r="H147" s="15">
        <f>'Variable Data Inputs'!G171/'Variable Data Inputs'!$G$2</f>
        <v>1.0331489597771963</v>
      </c>
      <c r="I147" s="15">
        <f>'Variable Data Inputs'!I171/'Variable Data Inputs'!$I$2</f>
        <v>1.1349334072500949</v>
      </c>
      <c r="J147" s="15">
        <f>'Variable Data Inputs'!D171/'Variable Data Inputs'!$D$2</f>
        <v>1.2186462866864507</v>
      </c>
      <c r="L147" s="15">
        <f t="shared" si="10"/>
        <v>1.088172402453653</v>
      </c>
      <c r="M147">
        <f t="shared" si="11"/>
        <v>1.2854378612133528</v>
      </c>
      <c r="N147">
        <f t="shared" si="12"/>
        <v>1.0527480124963431</v>
      </c>
      <c r="O147">
        <f t="shared" si="13"/>
        <v>1.1632893679475917</v>
      </c>
      <c r="P147" s="15"/>
      <c r="R147" s="15"/>
      <c r="T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</row>
    <row r="148" spans="1:36" x14ac:dyDescent="0.25">
      <c r="A148">
        <f t="shared" si="14"/>
        <v>2029</v>
      </c>
      <c r="B148">
        <v>3</v>
      </c>
      <c r="C148" s="15">
        <f>'Variable Data Inputs'!E172/'Variable Data Inputs'!$E$2</f>
        <v>1.088172402453653</v>
      </c>
      <c r="D148" s="15">
        <f>'Variable Data Inputs'!H172/'Variable Data Inputs'!$H$2</f>
        <v>1.3585744689167656</v>
      </c>
      <c r="E148" s="15">
        <f>'Variable Data Inputs'!F172/'Variable Data Inputs'!$F$2</f>
        <v>1.2698517977460799</v>
      </c>
      <c r="F148" s="15">
        <f>'Variable Data Inputs'!J172/'Variable Data Inputs'!$J$2</f>
        <v>1.2981544135074725</v>
      </c>
      <c r="G148" s="15">
        <f>'Variable Data Inputs'!K172/'Variable Data Inputs'!$K$2</f>
        <v>1.3882991609238213</v>
      </c>
      <c r="H148" s="15">
        <f>'Variable Data Inputs'!G172/'Variable Data Inputs'!$G$2</f>
        <v>1.0328927184416856</v>
      </c>
      <c r="I148" s="15">
        <f>'Variable Data Inputs'!I172/'Variable Data Inputs'!$I$2</f>
        <v>1.1384781592961966</v>
      </c>
      <c r="J148" s="15">
        <f>'Variable Data Inputs'!D172/'Variable Data Inputs'!$D$2</f>
        <v>1.2198219720049823</v>
      </c>
      <c r="L148" s="15">
        <f t="shared" si="10"/>
        <v>1.088172402453653</v>
      </c>
      <c r="M148">
        <f t="shared" si="11"/>
        <v>1.2871202418465555</v>
      </c>
      <c r="N148">
        <f t="shared" si="12"/>
        <v>1.0531957873987494</v>
      </c>
      <c r="O148">
        <f t="shared" si="13"/>
        <v>1.1642979071476731</v>
      </c>
      <c r="P148" s="15"/>
      <c r="R148" s="15"/>
      <c r="T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</row>
    <row r="149" spans="1:36" x14ac:dyDescent="0.25">
      <c r="A149">
        <f t="shared" si="14"/>
        <v>2029</v>
      </c>
      <c r="B149">
        <v>4</v>
      </c>
      <c r="C149" s="15">
        <f>'Variable Data Inputs'!E173/'Variable Data Inputs'!$E$2</f>
        <v>1.0835448206141771</v>
      </c>
      <c r="D149" s="15">
        <f>'Variable Data Inputs'!H173/'Variable Data Inputs'!$H$2</f>
        <v>1.3616369286441528</v>
      </c>
      <c r="E149" s="15">
        <f>'Variable Data Inputs'!F173/'Variable Data Inputs'!$F$2</f>
        <v>1.2712107650620688</v>
      </c>
      <c r="F149" s="15">
        <f>'Variable Data Inputs'!J173/'Variable Data Inputs'!$J$2</f>
        <v>1.2997063028670617</v>
      </c>
      <c r="G149" s="15">
        <f>'Variable Data Inputs'!K173/'Variable Data Inputs'!$K$2</f>
        <v>1.391296485571677</v>
      </c>
      <c r="H149" s="15">
        <f>'Variable Data Inputs'!G173/'Variable Data Inputs'!$G$2</f>
        <v>1.0326364771058651</v>
      </c>
      <c r="I149" s="15">
        <f>'Variable Data Inputs'!I173/'Variable Data Inputs'!$I$2</f>
        <v>1.1420229113423004</v>
      </c>
      <c r="J149" s="15">
        <f>'Variable Data Inputs'!D173/'Variable Data Inputs'!$D$2</f>
        <v>1.2209976573235306</v>
      </c>
      <c r="L149" s="15">
        <f t="shared" si="10"/>
        <v>1.0835448206141771</v>
      </c>
      <c r="M149">
        <f t="shared" si="11"/>
        <v>1.2888023337848469</v>
      </c>
      <c r="N149">
        <f t="shared" si="12"/>
        <v>1.0536416579773344</v>
      </c>
      <c r="O149">
        <f t="shared" si="13"/>
        <v>1.165305036363494</v>
      </c>
      <c r="P149" s="15"/>
      <c r="R149" s="15"/>
      <c r="T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</row>
    <row r="150" spans="1:36" x14ac:dyDescent="0.25">
      <c r="A150">
        <f t="shared" si="14"/>
        <v>2029</v>
      </c>
      <c r="B150">
        <v>5</v>
      </c>
      <c r="C150" s="15">
        <f>'Variable Data Inputs'!E174/'Variable Data Inputs'!$E$2</f>
        <v>1.0835448206141771</v>
      </c>
      <c r="D150" s="15">
        <f>'Variable Data Inputs'!H174/'Variable Data Inputs'!$H$2</f>
        <v>1.3646993883715397</v>
      </c>
      <c r="E150" s="15">
        <f>'Variable Data Inputs'!F174/'Variable Data Inputs'!$F$2</f>
        <v>1.2725697323780247</v>
      </c>
      <c r="F150" s="15">
        <f>'Variable Data Inputs'!J174/'Variable Data Inputs'!$J$2</f>
        <v>1.3012581922266879</v>
      </c>
      <c r="G150" s="15">
        <f>'Variable Data Inputs'!K174/'Variable Data Inputs'!$K$2</f>
        <v>1.3942938102195361</v>
      </c>
      <c r="H150" s="15">
        <f>'Variable Data Inputs'!G174/'Variable Data Inputs'!$G$2</f>
        <v>1.0323802357703544</v>
      </c>
      <c r="I150" s="15">
        <f>'Variable Data Inputs'!I174/'Variable Data Inputs'!$I$2</f>
        <v>1.145567663388402</v>
      </c>
      <c r="J150" s="15">
        <f>'Variable Data Inputs'!D174/'Variable Data Inputs'!$D$2</f>
        <v>1.2221733426420622</v>
      </c>
      <c r="L150" s="15">
        <f t="shared" si="10"/>
        <v>1.0835448206141771</v>
      </c>
      <c r="M150">
        <f t="shared" si="11"/>
        <v>1.2904841385646857</v>
      </c>
      <c r="N150">
        <f t="shared" si="12"/>
        <v>1.0540856342951095</v>
      </c>
      <c r="O150">
        <f t="shared" si="13"/>
        <v>1.1663107612239265</v>
      </c>
      <c r="P150" s="15"/>
      <c r="R150" s="15"/>
      <c r="T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</row>
    <row r="151" spans="1:36" x14ac:dyDescent="0.25">
      <c r="A151">
        <f t="shared" si="14"/>
        <v>2029</v>
      </c>
      <c r="B151">
        <v>6</v>
      </c>
      <c r="C151" s="15">
        <f>'Variable Data Inputs'!E175/'Variable Data Inputs'!$E$2</f>
        <v>1.0835448206141771</v>
      </c>
      <c r="D151" s="15">
        <f>'Variable Data Inputs'!H175/'Variable Data Inputs'!$H$2</f>
        <v>1.3677873872383615</v>
      </c>
      <c r="E151" s="15">
        <f>'Variable Data Inputs'!F175/'Variable Data Inputs'!$F$2</f>
        <v>1.2739179046225133</v>
      </c>
      <c r="F151" s="15">
        <f>'Variable Data Inputs'!J175/'Variable Data Inputs'!$J$2</f>
        <v>1.3027967886967871</v>
      </c>
      <c r="G151" s="15">
        <f>'Variable Data Inputs'!K175/'Variable Data Inputs'!$K$2</f>
        <v>1.3973156267898799</v>
      </c>
      <c r="H151" s="15">
        <f>'Variable Data Inputs'!G175/'Variable Data Inputs'!$G$2</f>
        <v>1.0321341119410394</v>
      </c>
      <c r="I151" s="15">
        <f>'Variable Data Inputs'!I175/'Variable Data Inputs'!$I$2</f>
        <v>1.1491457086857662</v>
      </c>
      <c r="J151" s="15">
        <f>'Variable Data Inputs'!D175/'Variable Data Inputs'!$D$2</f>
        <v>1.2233314985189541</v>
      </c>
      <c r="L151" s="15">
        <f t="shared" si="10"/>
        <v>1.0835448206141771</v>
      </c>
      <c r="M151">
        <f t="shared" si="11"/>
        <v>1.292161723466664</v>
      </c>
      <c r="N151">
        <f t="shared" si="12"/>
        <v>1.0545421065638123</v>
      </c>
      <c r="O151">
        <f t="shared" si="13"/>
        <v>1.1673212693537551</v>
      </c>
      <c r="P151" s="15"/>
      <c r="R151" s="15"/>
      <c r="T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</row>
    <row r="152" spans="1:36" x14ac:dyDescent="0.25">
      <c r="A152">
        <f t="shared" si="14"/>
        <v>2029</v>
      </c>
      <c r="B152">
        <v>7</v>
      </c>
      <c r="C152" s="15">
        <f>'Variable Data Inputs'!E176/'Variable Data Inputs'!$E$2</f>
        <v>1.0852338689604024</v>
      </c>
      <c r="D152" s="15">
        <f>'Variable Data Inputs'!H176/'Variable Data Inputs'!$H$2</f>
        <v>1.3708753861051861</v>
      </c>
      <c r="E152" s="15">
        <f>'Variable Data Inputs'!F176/'Variable Data Inputs'!$F$2</f>
        <v>1.2752660768669688</v>
      </c>
      <c r="F152" s="15">
        <f>'Variable Data Inputs'!J176/'Variable Data Inputs'!$J$2</f>
        <v>1.3043353851669233</v>
      </c>
      <c r="G152" s="15">
        <f>'Variable Data Inputs'!K176/'Variable Data Inputs'!$K$2</f>
        <v>1.4003374433602269</v>
      </c>
      <c r="H152" s="15">
        <f>'Variable Data Inputs'!G176/'Variable Data Inputs'!$G$2</f>
        <v>1.031887988112034</v>
      </c>
      <c r="I152" s="15">
        <f>'Variable Data Inputs'!I176/'Variable Data Inputs'!$I$2</f>
        <v>1.1527237539831303</v>
      </c>
      <c r="J152" s="15">
        <f>'Variable Data Inputs'!D176/'Variable Data Inputs'!$D$2</f>
        <v>1.2244896543958623</v>
      </c>
      <c r="L152" s="15">
        <f t="shared" si="10"/>
        <v>1.0852338689604024</v>
      </c>
      <c r="M152">
        <f t="shared" si="11"/>
        <v>1.2938390109652003</v>
      </c>
      <c r="N152">
        <f t="shared" si="12"/>
        <v>1.0549966828948061</v>
      </c>
      <c r="O152">
        <f t="shared" si="13"/>
        <v>1.1683303748376068</v>
      </c>
      <c r="P152" s="15"/>
      <c r="R152" s="15"/>
      <c r="T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</row>
    <row r="153" spans="1:36" x14ac:dyDescent="0.25">
      <c r="A153">
        <f t="shared" si="14"/>
        <v>2029</v>
      </c>
      <c r="B153">
        <v>8</v>
      </c>
      <c r="C153" s="15">
        <f>'Variable Data Inputs'!E177/'Variable Data Inputs'!$E$2</f>
        <v>1.0852338689604024</v>
      </c>
      <c r="D153" s="15">
        <f>'Variable Data Inputs'!H177/'Variable Data Inputs'!$H$2</f>
        <v>1.3739633849720081</v>
      </c>
      <c r="E153" s="15">
        <f>'Variable Data Inputs'!F177/'Variable Data Inputs'!$F$2</f>
        <v>1.2766142491114574</v>
      </c>
      <c r="F153" s="15">
        <f>'Variable Data Inputs'!J177/'Variable Data Inputs'!$J$2</f>
        <v>1.3058739816370222</v>
      </c>
      <c r="G153" s="15">
        <f>'Variable Data Inputs'!K177/'Variable Data Inputs'!$K$2</f>
        <v>1.4033592599305709</v>
      </c>
      <c r="H153" s="15">
        <f>'Variable Data Inputs'!G177/'Variable Data Inputs'!$G$2</f>
        <v>1.031641864282719</v>
      </c>
      <c r="I153" s="15">
        <f>'Variable Data Inputs'!I177/'Variable Data Inputs'!$I$2</f>
        <v>1.1563017992804943</v>
      </c>
      <c r="J153" s="15">
        <f>'Variable Data Inputs'!D177/'Variable Data Inputs'!$D$2</f>
        <v>1.2256478102727544</v>
      </c>
      <c r="L153" s="15">
        <f t="shared" si="10"/>
        <v>1.0852338689604024</v>
      </c>
      <c r="M153">
        <f t="shared" si="11"/>
        <v>1.295516002640845</v>
      </c>
      <c r="N153">
        <f t="shared" si="12"/>
        <v>1.0554493733277903</v>
      </c>
      <c r="O153">
        <f t="shared" si="13"/>
        <v>1.169338083328942</v>
      </c>
      <c r="P153" s="15"/>
      <c r="R153" s="15"/>
      <c r="T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</row>
    <row r="154" spans="1:36" x14ac:dyDescent="0.25">
      <c r="A154">
        <f t="shared" si="14"/>
        <v>2029</v>
      </c>
      <c r="B154">
        <v>9</v>
      </c>
      <c r="C154" s="15">
        <f>'Variable Data Inputs'!E178/'Variable Data Inputs'!$E$2</f>
        <v>1.0852338689604024</v>
      </c>
      <c r="D154" s="15">
        <f>'Variable Data Inputs'!H178/'Variable Data Inputs'!$H$2</f>
        <v>1.3770771093953418</v>
      </c>
      <c r="E154" s="15">
        <f>'Variable Data Inputs'!F178/'Variable Data Inputs'!$F$2</f>
        <v>1.2779516262844455</v>
      </c>
      <c r="F154" s="15">
        <f>'Variable Data Inputs'!J178/'Variable Data Inputs'!$J$2</f>
        <v>1.3073992728865771</v>
      </c>
      <c r="G154" s="15">
        <f>'Variable Data Inputs'!K178/'Variable Data Inputs'!$K$2</f>
        <v>1.4064057694370204</v>
      </c>
      <c r="H154" s="15">
        <f>'Variable Data Inputs'!G178/'Variable Data Inputs'!$G$2</f>
        <v>1.0314059611996673</v>
      </c>
      <c r="I154" s="15">
        <f>'Variable Data Inputs'!I178/'Variable Data Inputs'!$I$2</f>
        <v>1.159913216166182</v>
      </c>
      <c r="J154" s="15">
        <f>'Variable Data Inputs'!D178/'Variable Data Inputs'!$D$2</f>
        <v>1.2268003986225955</v>
      </c>
      <c r="L154" s="15">
        <f t="shared" si="10"/>
        <v>1.0852338689604024</v>
      </c>
      <c r="M154">
        <f t="shared" si="11"/>
        <v>1.2971887807103197</v>
      </c>
      <c r="N154">
        <f t="shared" si="12"/>
        <v>1.0559146346339183</v>
      </c>
      <c r="O154">
        <f t="shared" si="13"/>
        <v>1.1703506386698628</v>
      </c>
      <c r="P154" s="15"/>
      <c r="R154" s="15"/>
      <c r="T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</row>
    <row r="155" spans="1:36" x14ac:dyDescent="0.25">
      <c r="A155">
        <f t="shared" si="14"/>
        <v>2029</v>
      </c>
      <c r="B155">
        <v>10</v>
      </c>
      <c r="C155" s="15">
        <f>'Variable Data Inputs'!E179/'Variable Data Inputs'!$E$2</f>
        <v>1.0918500271601139</v>
      </c>
      <c r="D155" s="15">
        <f>'Variable Data Inputs'!H179/'Variable Data Inputs'!$H$2</f>
        <v>1.3801908338186786</v>
      </c>
      <c r="E155" s="15">
        <f>'Variable Data Inputs'!F179/'Variable Data Inputs'!$F$2</f>
        <v>1.2792890034574336</v>
      </c>
      <c r="F155" s="15">
        <f>'Variable Data Inputs'!J179/'Variable Data Inputs'!$J$2</f>
        <v>1.3089245641360951</v>
      </c>
      <c r="G155" s="15">
        <f>'Variable Data Inputs'!K179/'Variable Data Inputs'!$K$2</f>
        <v>1.4094522789434729</v>
      </c>
      <c r="H155" s="15">
        <f>'Variable Data Inputs'!G179/'Variable Data Inputs'!$G$2</f>
        <v>1.0311700581169252</v>
      </c>
      <c r="I155" s="15">
        <f>'Variable Data Inputs'!I179/'Variable Data Inputs'!$I$2</f>
        <v>1.1635246330518696</v>
      </c>
      <c r="J155" s="15">
        <f>'Variable Data Inputs'!D179/'Variable Data Inputs'!$D$2</f>
        <v>1.2279529869724199</v>
      </c>
      <c r="L155" s="15">
        <f t="shared" si="10"/>
        <v>1.0918500271601139</v>
      </c>
      <c r="M155">
        <f t="shared" si="11"/>
        <v>1.2988612525843937</v>
      </c>
      <c r="N155">
        <f t="shared" si="12"/>
        <v>1.056378008702755</v>
      </c>
      <c r="O155">
        <f t="shared" si="13"/>
        <v>1.1713617987565872</v>
      </c>
      <c r="P155" s="15"/>
      <c r="R155" s="15"/>
      <c r="T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</row>
    <row r="156" spans="1:36" x14ac:dyDescent="0.25">
      <c r="A156">
        <f t="shared" si="14"/>
        <v>2029</v>
      </c>
      <c r="B156">
        <v>11</v>
      </c>
      <c r="C156" s="15">
        <f>'Variable Data Inputs'!E180/'Variable Data Inputs'!$E$2</f>
        <v>1.0918500271601139</v>
      </c>
      <c r="D156" s="15">
        <f>'Variable Data Inputs'!H180/'Variable Data Inputs'!$H$2</f>
        <v>1.3833045582420125</v>
      </c>
      <c r="E156" s="15">
        <f>'Variable Data Inputs'!F180/'Variable Data Inputs'!$F$2</f>
        <v>1.2806263806304217</v>
      </c>
      <c r="F156" s="15">
        <f>'Variable Data Inputs'!J180/'Variable Data Inputs'!$J$2</f>
        <v>1.3104498553856501</v>
      </c>
      <c r="G156" s="15">
        <f>'Variable Data Inputs'!K180/'Variable Data Inputs'!$K$2</f>
        <v>1.4124987884499225</v>
      </c>
      <c r="H156" s="15">
        <f>'Variable Data Inputs'!G180/'Variable Data Inputs'!$G$2</f>
        <v>1.0309341550338738</v>
      </c>
      <c r="I156" s="15">
        <f>'Variable Data Inputs'!I180/'Variable Data Inputs'!$I$2</f>
        <v>1.1671360499375572</v>
      </c>
      <c r="J156" s="15">
        <f>'Variable Data Inputs'!D180/'Variable Data Inputs'!$D$2</f>
        <v>1.2291055753222611</v>
      </c>
      <c r="L156" s="15">
        <f t="shared" si="10"/>
        <v>1.0918500271601139</v>
      </c>
      <c r="M156">
        <f t="shared" si="11"/>
        <v>1.3005334198878711</v>
      </c>
      <c r="N156">
        <f t="shared" si="12"/>
        <v>1.0568395055494246</v>
      </c>
      <c r="O156">
        <f t="shared" si="13"/>
        <v>1.1723715692666725</v>
      </c>
      <c r="P156" s="15"/>
      <c r="R156" s="15"/>
      <c r="T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</row>
    <row r="157" spans="1:36" x14ac:dyDescent="0.25">
      <c r="A157">
        <f t="shared" si="14"/>
        <v>2029</v>
      </c>
      <c r="B157">
        <v>12</v>
      </c>
      <c r="C157" s="15">
        <f>'Variable Data Inputs'!E181/'Variable Data Inputs'!$E$2</f>
        <v>1.0918500271601139</v>
      </c>
      <c r="D157" s="15">
        <f>'Variable Data Inputs'!H181/'Variable Data Inputs'!$H$2</f>
        <v>1.3864438218047841</v>
      </c>
      <c r="E157" s="15">
        <f>'Variable Data Inputs'!F181/'Variable Data Inputs'!$F$2</f>
        <v>1.28195274242435</v>
      </c>
      <c r="F157" s="15">
        <f>'Variable Data Inputs'!J181/'Variable Data Inputs'!$J$2</f>
        <v>1.3119616564486292</v>
      </c>
      <c r="G157" s="15">
        <f>'Variable Data Inputs'!K181/'Variable Data Inputs'!$K$2</f>
        <v>1.415569779299197</v>
      </c>
      <c r="H157" s="15">
        <f>'Variable Data Inputs'!G181/'Variable Data Inputs'!$G$2</f>
        <v>1.0307079564979857</v>
      </c>
      <c r="I157" s="15">
        <f>'Variable Data Inputs'!I181/'Variable Data Inputs'!$I$2</f>
        <v>1.1707808384115683</v>
      </c>
      <c r="J157" s="15">
        <f>'Variable Data Inputs'!D181/'Variable Data Inputs'!$D$2</f>
        <v>1.230264613183649</v>
      </c>
      <c r="L157" s="15">
        <f t="shared" si="10"/>
        <v>1.0918500271601139</v>
      </c>
      <c r="M157">
        <f t="shared" si="11"/>
        <v>1.3022011302841408</v>
      </c>
      <c r="N157">
        <f t="shared" si="12"/>
        <v>1.05731312663946</v>
      </c>
      <c r="O157">
        <f t="shared" si="13"/>
        <v>1.1733858481225021</v>
      </c>
      <c r="P157" s="15"/>
      <c r="R157" s="15"/>
      <c r="T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</row>
    <row r="158" spans="1:36" x14ac:dyDescent="0.25">
      <c r="A158">
        <f t="shared" si="14"/>
        <v>2030</v>
      </c>
      <c r="B158">
        <v>1</v>
      </c>
      <c r="C158" s="15">
        <f>'Variable Data Inputs'!E182/'Variable Data Inputs'!$E$2</f>
        <v>1.0942960663503933</v>
      </c>
      <c r="D158" s="15">
        <f>'Variable Data Inputs'!H182/'Variable Data Inputs'!$H$2</f>
        <v>1.3895830853675528</v>
      </c>
      <c r="E158" s="15">
        <f>'Variable Data Inputs'!F182/'Variable Data Inputs'!$F$2</f>
        <v>1.2832791042182452</v>
      </c>
      <c r="F158" s="15">
        <f>'Variable Data Inputs'!J182/'Variable Data Inputs'!$J$2</f>
        <v>1.313473457511608</v>
      </c>
      <c r="G158" s="15">
        <f>'Variable Data Inputs'!K182/'Variable Data Inputs'!$K$2</f>
        <v>1.4186407701484685</v>
      </c>
      <c r="H158" s="15">
        <f>'Variable Data Inputs'!G182/'Variable Data Inputs'!$G$2</f>
        <v>1.030481757961788</v>
      </c>
      <c r="I158" s="15">
        <f>'Variable Data Inputs'!I182/'Variable Data Inputs'!$I$2</f>
        <v>1.1744256268855795</v>
      </c>
      <c r="J158" s="15">
        <f>'Variable Data Inputs'!D182/'Variable Data Inputs'!$D$2</f>
        <v>1.2314236510450205</v>
      </c>
      <c r="L158" s="15">
        <f t="shared" si="10"/>
        <v>1.0942960663503933</v>
      </c>
      <c r="M158">
        <f t="shared" si="11"/>
        <v>1.3038685256610867</v>
      </c>
      <c r="N158">
        <f t="shared" si="12"/>
        <v>1.0577848688974965</v>
      </c>
      <c r="O158">
        <f t="shared" si="13"/>
        <v>1.1743987387067412</v>
      </c>
      <c r="P158" s="15"/>
      <c r="R158" s="15"/>
      <c r="T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</row>
    <row r="159" spans="1:36" x14ac:dyDescent="0.25">
      <c r="A159">
        <f t="shared" si="14"/>
        <v>2030</v>
      </c>
      <c r="B159">
        <v>2</v>
      </c>
      <c r="C159" s="15">
        <f>'Variable Data Inputs'!E183/'Variable Data Inputs'!$E$2</f>
        <v>1.0942960663503933</v>
      </c>
      <c r="D159" s="15">
        <f>'Variable Data Inputs'!H183/'Variable Data Inputs'!$H$2</f>
        <v>1.3927223489303244</v>
      </c>
      <c r="E159" s="15">
        <f>'Variable Data Inputs'!F183/'Variable Data Inputs'!$F$2</f>
        <v>1.2846054660121735</v>
      </c>
      <c r="F159" s="15">
        <f>'Variable Data Inputs'!J183/'Variable Data Inputs'!$J$2</f>
        <v>1.3149852585745871</v>
      </c>
      <c r="G159" s="15">
        <f>'Variable Data Inputs'!K183/'Variable Data Inputs'!$K$2</f>
        <v>1.421711760997743</v>
      </c>
      <c r="H159" s="15">
        <f>'Variable Data Inputs'!G183/'Variable Data Inputs'!$G$2</f>
        <v>1.0302555594259</v>
      </c>
      <c r="I159" s="15">
        <f>'Variable Data Inputs'!I183/'Variable Data Inputs'!$I$2</f>
        <v>1.1780704153595907</v>
      </c>
      <c r="J159" s="15">
        <f>'Variable Data Inputs'!D183/'Variable Data Inputs'!$D$2</f>
        <v>1.2325826889064084</v>
      </c>
      <c r="L159" s="15">
        <f t="shared" si="10"/>
        <v>1.0942960663503933</v>
      </c>
      <c r="M159">
        <f t="shared" si="11"/>
        <v>1.3055356076877076</v>
      </c>
      <c r="N159">
        <f t="shared" si="12"/>
        <v>1.0582547423145048</v>
      </c>
      <c r="O159">
        <f t="shared" si="13"/>
        <v>1.1754102467206782</v>
      </c>
      <c r="P159" s="15"/>
      <c r="R159" s="15"/>
      <c r="T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</row>
    <row r="160" spans="1:36" x14ac:dyDescent="0.25">
      <c r="A160">
        <f t="shared" si="14"/>
        <v>2030</v>
      </c>
      <c r="B160">
        <v>3</v>
      </c>
      <c r="C160" s="15">
        <f>'Variable Data Inputs'!E184/'Variable Data Inputs'!$E$2</f>
        <v>1.0942960663503933</v>
      </c>
      <c r="D160" s="15">
        <f>'Variable Data Inputs'!H184/'Variable Data Inputs'!$H$2</f>
        <v>1.395887244841068</v>
      </c>
      <c r="E160" s="15">
        <f>'Variable Data Inputs'!F184/'Variable Data Inputs'!$F$2</f>
        <v>1.2859210327346013</v>
      </c>
      <c r="F160" s="15">
        <f>'Variable Data Inputs'!J184/'Variable Data Inputs'!$J$2</f>
        <v>1.3164838160723287</v>
      </c>
      <c r="G160" s="15">
        <f>'Variable Data Inputs'!K184/'Variable Data Inputs'!$K$2</f>
        <v>1.4248073389864795</v>
      </c>
      <c r="H160" s="15">
        <f>'Variable Data Inputs'!G184/'Variable Data Inputs'!$G$2</f>
        <v>1.0300390654368661</v>
      </c>
      <c r="I160" s="15">
        <f>'Variable Data Inputs'!I184/'Variable Data Inputs'!$I$2</f>
        <v>1.1817485754219252</v>
      </c>
      <c r="J160" s="15">
        <f>'Variable Data Inputs'!D184/'Variable Data Inputs'!$D$2</f>
        <v>1.2337602484419816</v>
      </c>
      <c r="L160" s="15">
        <f t="shared" si="10"/>
        <v>1.0942960663503933</v>
      </c>
      <c r="M160">
        <f t="shared" si="11"/>
        <v>1.3071983998979386</v>
      </c>
      <c r="N160">
        <f t="shared" si="12"/>
        <v>1.0587367163307224</v>
      </c>
      <c r="O160">
        <f t="shared" si="13"/>
        <v>1.176426343423471</v>
      </c>
      <c r="P160" s="15"/>
      <c r="R160" s="15"/>
      <c r="T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</row>
    <row r="161" spans="1:36" x14ac:dyDescent="0.25">
      <c r="A161">
        <f t="shared" si="14"/>
        <v>2030</v>
      </c>
      <c r="B161">
        <v>4</v>
      </c>
      <c r="C161" s="15">
        <f>'Variable Data Inputs'!E185/'Variable Data Inputs'!$E$2</f>
        <v>1.0894685351748066</v>
      </c>
      <c r="D161" s="15">
        <f>'Variable Data Inputs'!H185/'Variable Data Inputs'!$H$2</f>
        <v>1.3990521407518146</v>
      </c>
      <c r="E161" s="15">
        <f>'Variable Data Inputs'!F185/'Variable Data Inputs'!$F$2</f>
        <v>1.2872365994570294</v>
      </c>
      <c r="F161" s="15">
        <f>'Variable Data Inputs'!J185/'Variable Data Inputs'!$J$2</f>
        <v>1.3179823735700706</v>
      </c>
      <c r="G161" s="15">
        <f>'Variable Data Inputs'!K185/'Variable Data Inputs'!$K$2</f>
        <v>1.4279029169752193</v>
      </c>
      <c r="H161" s="15">
        <f>'Variable Data Inputs'!G185/'Variable Data Inputs'!$G$2</f>
        <v>1.029822571447832</v>
      </c>
      <c r="I161" s="15">
        <f>'Variable Data Inputs'!I185/'Variable Data Inputs'!$I$2</f>
        <v>1.18542673548426</v>
      </c>
      <c r="J161" s="15">
        <f>'Variable Data Inputs'!D185/'Variable Data Inputs'!$D$2</f>
        <v>1.2349378079775386</v>
      </c>
      <c r="L161" s="15">
        <f t="shared" si="10"/>
        <v>1.0894685351748066</v>
      </c>
      <c r="M161">
        <f t="shared" si="11"/>
        <v>1.3088608683089924</v>
      </c>
      <c r="N161">
        <f t="shared" si="12"/>
        <v>1.0592168201833636</v>
      </c>
      <c r="O161">
        <f t="shared" si="13"/>
        <v>1.1774410588189488</v>
      </c>
      <c r="P161" s="15"/>
      <c r="R161" s="15"/>
      <c r="T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</row>
    <row r="162" spans="1:36" x14ac:dyDescent="0.25">
      <c r="A162">
        <f t="shared" si="14"/>
        <v>2030</v>
      </c>
      <c r="B162">
        <v>5</v>
      </c>
      <c r="C162" s="15">
        <f>'Variable Data Inputs'!E186/'Variable Data Inputs'!$E$2</f>
        <v>1.0894685351748066</v>
      </c>
      <c r="D162" s="15">
        <f>'Variable Data Inputs'!H186/'Variable Data Inputs'!$H$2</f>
        <v>1.4022170366625581</v>
      </c>
      <c r="E162" s="15">
        <f>'Variable Data Inputs'!F186/'Variable Data Inputs'!$F$2</f>
        <v>1.2885521661794572</v>
      </c>
      <c r="F162" s="15">
        <f>'Variable Data Inputs'!J186/'Variable Data Inputs'!$J$2</f>
        <v>1.3194809310678124</v>
      </c>
      <c r="G162" s="15">
        <f>'Variable Data Inputs'!K186/'Variable Data Inputs'!$K$2</f>
        <v>1.4309984949639558</v>
      </c>
      <c r="H162" s="15">
        <f>'Variable Data Inputs'!G186/'Variable Data Inputs'!$G$2</f>
        <v>1.0296060774587978</v>
      </c>
      <c r="I162" s="15">
        <f>'Variable Data Inputs'!I186/'Variable Data Inputs'!$I$2</f>
        <v>1.1891048955465948</v>
      </c>
      <c r="J162" s="15">
        <f>'Variable Data Inputs'!D186/'Variable Data Inputs'!$D$2</f>
        <v>1.236115367513112</v>
      </c>
      <c r="L162" s="15">
        <f t="shared" si="10"/>
        <v>1.0894685351748066</v>
      </c>
      <c r="M162">
        <f t="shared" si="11"/>
        <v>1.3105230146336142</v>
      </c>
      <c r="N162">
        <f t="shared" si="12"/>
        <v>1.0596950638353342</v>
      </c>
      <c r="O162">
        <f t="shared" si="13"/>
        <v>1.1784543986297655</v>
      </c>
      <c r="P162" s="15"/>
      <c r="R162" s="15"/>
      <c r="T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</row>
    <row r="163" spans="1:36" x14ac:dyDescent="0.25">
      <c r="A163">
        <f t="shared" si="14"/>
        <v>2030</v>
      </c>
      <c r="B163">
        <v>6</v>
      </c>
      <c r="C163" s="15">
        <f>'Variable Data Inputs'!E187/'Variable Data Inputs'!$E$2</f>
        <v>1.0894685351748066</v>
      </c>
      <c r="D163" s="15">
        <f>'Variable Data Inputs'!H187/'Variable Data Inputs'!$H$2</f>
        <v>1.4054075649212765</v>
      </c>
      <c r="E163" s="15">
        <f>'Variable Data Inputs'!F187/'Variable Data Inputs'!$F$2</f>
        <v>1.2898566073690125</v>
      </c>
      <c r="F163" s="15">
        <f>'Variable Data Inputs'!J187/'Variable Data Inputs'!$J$2</f>
        <v>1.320965936723671</v>
      </c>
      <c r="G163" s="15">
        <f>'Variable Data Inputs'!K187/'Variable Data Inputs'!$K$2</f>
        <v>1.434118670671821</v>
      </c>
      <c r="H163" s="15">
        <f>'Variable Data Inputs'!G187/'Variable Data Inputs'!$G$2</f>
        <v>1.0293987718175179</v>
      </c>
      <c r="I163" s="15">
        <f>'Variable Data Inputs'!I187/'Variable Data Inputs'!$I$2</f>
        <v>1.1928163488601919</v>
      </c>
      <c r="J163" s="15">
        <f>'Variable Data Inputs'!D187/'Variable Data Inputs'!$D$2</f>
        <v>1.2373233555134187</v>
      </c>
      <c r="L163" s="15">
        <f t="shared" si="10"/>
        <v>1.0894685351748066</v>
      </c>
      <c r="M163">
        <f t="shared" si="11"/>
        <v>1.3121805725868976</v>
      </c>
      <c r="N163">
        <f t="shared" si="12"/>
        <v>1.0601849459723294</v>
      </c>
      <c r="O163">
        <f t="shared" si="13"/>
        <v>1.1794719536529812</v>
      </c>
      <c r="P163" s="15"/>
      <c r="R163" s="15"/>
      <c r="T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</row>
    <row r="164" spans="1:36" x14ac:dyDescent="0.25">
      <c r="A164">
        <f t="shared" si="14"/>
        <v>2030</v>
      </c>
      <c r="B164">
        <v>7</v>
      </c>
      <c r="C164" s="15">
        <f>'Variable Data Inputs'!E188/'Variable Data Inputs'!$E$2</f>
        <v>1.0907517420847888</v>
      </c>
      <c r="D164" s="15">
        <f>'Variable Data Inputs'!H188/'Variable Data Inputs'!$H$2</f>
        <v>1.4085980931799951</v>
      </c>
      <c r="E164" s="15">
        <f>'Variable Data Inputs'!F188/'Variable Data Inputs'!$F$2</f>
        <v>1.2911610485586011</v>
      </c>
      <c r="F164" s="15">
        <f>'Variable Data Inputs'!J188/'Variable Data Inputs'!$J$2</f>
        <v>1.3224509423794928</v>
      </c>
      <c r="G164" s="15">
        <f>'Variable Data Inputs'!K188/'Variable Data Inputs'!$K$2</f>
        <v>1.4372388463796892</v>
      </c>
      <c r="H164" s="15">
        <f>'Variable Data Inputs'!G188/'Variable Data Inputs'!$G$2</f>
        <v>1.0291914661759285</v>
      </c>
      <c r="I164" s="15">
        <f>'Variable Data Inputs'!I188/'Variable Data Inputs'!$I$2</f>
        <v>1.1965278021737868</v>
      </c>
      <c r="J164" s="15">
        <f>'Variable Data Inputs'!D188/'Variable Data Inputs'!$D$2</f>
        <v>1.2385313435137086</v>
      </c>
      <c r="L164" s="15">
        <f t="shared" si="10"/>
        <v>1.0907517420847888</v>
      </c>
      <c r="M164">
        <f t="shared" si="11"/>
        <v>1.3138377978203029</v>
      </c>
      <c r="N164">
        <f t="shared" si="12"/>
        <v>1.060672966376893</v>
      </c>
      <c r="O164">
        <f t="shared" si="13"/>
        <v>1.180488133931106</v>
      </c>
      <c r="P164" s="15"/>
      <c r="R164" s="15"/>
      <c r="T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</row>
    <row r="165" spans="1:36" x14ac:dyDescent="0.25">
      <c r="A165">
        <f t="shared" si="14"/>
        <v>2030</v>
      </c>
      <c r="B165">
        <v>8</v>
      </c>
      <c r="C165" s="15">
        <f>'Variable Data Inputs'!E189/'Variable Data Inputs'!$E$2</f>
        <v>1.0907517420847888</v>
      </c>
      <c r="D165" s="15">
        <f>'Variable Data Inputs'!H189/'Variable Data Inputs'!$H$2</f>
        <v>1.4117886214387136</v>
      </c>
      <c r="E165" s="15">
        <f>'Variable Data Inputs'!F189/'Variable Data Inputs'!$F$2</f>
        <v>1.2924654897481564</v>
      </c>
      <c r="F165" s="15">
        <f>'Variable Data Inputs'!J189/'Variable Data Inputs'!$J$2</f>
        <v>1.3239359480353516</v>
      </c>
      <c r="G165" s="15">
        <f>'Variable Data Inputs'!K189/'Variable Data Inputs'!$K$2</f>
        <v>1.4403590220875542</v>
      </c>
      <c r="H165" s="15">
        <f>'Variable Data Inputs'!G189/'Variable Data Inputs'!$G$2</f>
        <v>1.0289841605346486</v>
      </c>
      <c r="I165" s="15">
        <f>'Variable Data Inputs'!I189/'Variable Data Inputs'!$I$2</f>
        <v>1.200239255487384</v>
      </c>
      <c r="J165" s="15">
        <f>'Variable Data Inputs'!D189/'Variable Data Inputs'!$D$2</f>
        <v>1.2397393315140155</v>
      </c>
      <c r="L165" s="15">
        <f t="shared" si="10"/>
        <v>1.0907517420847888</v>
      </c>
      <c r="M165">
        <f t="shared" si="11"/>
        <v>1.3154946920907598</v>
      </c>
      <c r="N165">
        <f t="shared" si="12"/>
        <v>1.0611591349838567</v>
      </c>
      <c r="O165">
        <f t="shared" si="13"/>
        <v>1.1815029452078762</v>
      </c>
      <c r="P165" s="15"/>
      <c r="R165" s="15"/>
      <c r="T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</row>
    <row r="166" spans="1:36" x14ac:dyDescent="0.25">
      <c r="A166">
        <f t="shared" si="14"/>
        <v>2030</v>
      </c>
      <c r="B166">
        <v>9</v>
      </c>
      <c r="C166" s="15">
        <f>'Variable Data Inputs'!E190/'Variable Data Inputs'!$E$2</f>
        <v>1.0907517420847888</v>
      </c>
      <c r="D166" s="15">
        <f>'Variable Data Inputs'!H190/'Variable Data Inputs'!$H$2</f>
        <v>1.415004782045407</v>
      </c>
      <c r="E166" s="15">
        <f>'Variable Data Inputs'!F190/'Variable Data Inputs'!$F$2</f>
        <v>1.2937591358662444</v>
      </c>
      <c r="F166" s="15">
        <f>'Variable Data Inputs'!J190/'Variable Data Inputs'!$J$2</f>
        <v>1.3254077717812802</v>
      </c>
      <c r="G166" s="15">
        <f>'Variable Data Inputs'!K190/'Variable Data Inputs'!$K$2</f>
        <v>1.4435037743552215</v>
      </c>
      <c r="H166" s="15">
        <f>'Variable Data Inputs'!G190/'Variable Data Inputs'!$G$2</f>
        <v>1.0287860432408131</v>
      </c>
      <c r="I166" s="15">
        <f>'Variable Data Inputs'!I190/'Variable Data Inputs'!$I$2</f>
        <v>1.2039841587263658</v>
      </c>
      <c r="J166" s="15">
        <f>'Variable Data Inputs'!D190/'Variable Data Inputs'!$D$2</f>
        <v>1.2409898752657191</v>
      </c>
      <c r="L166" s="15">
        <f t="shared" si="10"/>
        <v>1.0907517420847888</v>
      </c>
      <c r="M166">
        <f t="shared" si="11"/>
        <v>1.3171472369778121</v>
      </c>
      <c r="N166">
        <f t="shared" si="12"/>
        <v>1.0616569463514338</v>
      </c>
      <c r="O166">
        <f t="shared" si="13"/>
        <v>1.1825220985271658</v>
      </c>
      <c r="P166" s="15"/>
      <c r="R166" s="15"/>
      <c r="T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</row>
    <row r="167" spans="1:36" x14ac:dyDescent="0.25">
      <c r="A167">
        <f t="shared" si="14"/>
        <v>2030</v>
      </c>
      <c r="B167">
        <v>10</v>
      </c>
      <c r="C167" s="15">
        <f>'Variable Data Inputs'!E191/'Variable Data Inputs'!$E$2</f>
        <v>1.097101348362356</v>
      </c>
      <c r="D167" s="15">
        <f>'Variable Data Inputs'!H191/'Variable Data Inputs'!$H$2</f>
        <v>1.4182209426520975</v>
      </c>
      <c r="E167" s="15">
        <f>'Variable Data Inputs'!F191/'Variable Data Inputs'!$F$2</f>
        <v>1.2950527819842992</v>
      </c>
      <c r="F167" s="15">
        <f>'Variable Data Inputs'!J191/'Variable Data Inputs'!$J$2</f>
        <v>1.3268795955272457</v>
      </c>
      <c r="G167" s="15">
        <f>'Variable Data Inputs'!K191/'Variable Data Inputs'!$K$2</f>
        <v>1.4466485266228857</v>
      </c>
      <c r="H167" s="15">
        <f>'Variable Data Inputs'!G191/'Variable Data Inputs'!$G$2</f>
        <v>1.0285879259472874</v>
      </c>
      <c r="I167" s="15">
        <f>'Variable Data Inputs'!I191/'Variable Data Inputs'!$I$2</f>
        <v>1.2077290619653474</v>
      </c>
      <c r="J167" s="15">
        <f>'Variable Data Inputs'!D191/'Variable Data Inputs'!$D$2</f>
        <v>1.2422404190174228</v>
      </c>
      <c r="L167" s="15">
        <f t="shared" si="10"/>
        <v>1.097101348362356</v>
      </c>
      <c r="M167">
        <f t="shared" si="11"/>
        <v>1.3187994403559047</v>
      </c>
      <c r="N167">
        <f t="shared" si="12"/>
        <v>1.0621529045167284</v>
      </c>
      <c r="O167">
        <f t="shared" si="13"/>
        <v>1.1835398835903503</v>
      </c>
      <c r="P167" s="15"/>
      <c r="R167" s="15"/>
      <c r="T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</row>
    <row r="168" spans="1:36" x14ac:dyDescent="0.25">
      <c r="A168">
        <f t="shared" si="14"/>
        <v>2030</v>
      </c>
      <c r="B168">
        <v>11</v>
      </c>
      <c r="C168" s="15">
        <f>'Variable Data Inputs'!E192/'Variable Data Inputs'!$E$2</f>
        <v>1.097101348362356</v>
      </c>
      <c r="D168" s="15">
        <f>'Variable Data Inputs'!H192/'Variable Data Inputs'!$H$2</f>
        <v>1.4214371032587909</v>
      </c>
      <c r="E168" s="15">
        <f>'Variable Data Inputs'!F192/'Variable Data Inputs'!$F$2</f>
        <v>1.2963464281023873</v>
      </c>
      <c r="F168" s="15">
        <f>'Variable Data Inputs'!J192/'Variable Data Inputs'!$J$2</f>
        <v>1.3283514192731742</v>
      </c>
      <c r="G168" s="15">
        <f>'Variable Data Inputs'!K192/'Variable Data Inputs'!$K$2</f>
        <v>1.449793278890553</v>
      </c>
      <c r="H168" s="15">
        <f>'Variable Data Inputs'!G192/'Variable Data Inputs'!$G$2</f>
        <v>1.028389808653452</v>
      </c>
      <c r="I168" s="15">
        <f>'Variable Data Inputs'!I192/'Variable Data Inputs'!$I$2</f>
        <v>1.2114739652043292</v>
      </c>
      <c r="J168" s="15">
        <f>'Variable Data Inputs'!D192/'Variable Data Inputs'!$D$2</f>
        <v>1.2434909627691264</v>
      </c>
      <c r="L168" s="15">
        <f t="shared" si="10"/>
        <v>1.097101348362356</v>
      </c>
      <c r="M168">
        <f t="shared" si="11"/>
        <v>1.3204513040255066</v>
      </c>
      <c r="N168">
        <f t="shared" si="12"/>
        <v>1.0626470193839599</v>
      </c>
      <c r="O168">
        <f t="shared" si="13"/>
        <v>1.1845563061603983</v>
      </c>
      <c r="P168" s="15"/>
      <c r="R168" s="15"/>
      <c r="T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</row>
    <row r="169" spans="1:36" x14ac:dyDescent="0.25">
      <c r="A169">
        <f t="shared" si="14"/>
        <v>2030</v>
      </c>
      <c r="B169">
        <v>12</v>
      </c>
      <c r="C169" s="15">
        <f>'Variable Data Inputs'!E193/'Variable Data Inputs'!$E$2</f>
        <v>1.097101348362356</v>
      </c>
      <c r="D169" s="15">
        <f>'Variable Data Inputs'!H193/'Variable Data Inputs'!$H$2</f>
        <v>1.4246629046041579</v>
      </c>
      <c r="E169" s="15">
        <f>'Variable Data Inputs'!F193/'Variable Data Inputs'!$F$2</f>
        <v>1.2976890713587965</v>
      </c>
      <c r="F169" s="15">
        <f>'Variable Data Inputs'!J193/'Variable Data Inputs'!$J$2</f>
        <v>1.3298813797929856</v>
      </c>
      <c r="G169" s="15">
        <f>'Variable Data Inputs'!K193/'Variable Data Inputs'!$K$2</f>
        <v>1.4529437951883204</v>
      </c>
      <c r="H169" s="15">
        <f>'Variable Data Inputs'!G193/'Variable Data Inputs'!$G$2</f>
        <v>1.0281641683756542</v>
      </c>
      <c r="I169" s="15">
        <f>'Variable Data Inputs'!I193/'Variable Data Inputs'!$I$2</f>
        <v>1.2152572142481546</v>
      </c>
      <c r="J169" s="15">
        <f>'Variable Data Inputs'!D193/'Variable Data Inputs'!$D$2</f>
        <v>1.2446635659490901</v>
      </c>
      <c r="L169" s="15">
        <f t="shared" si="10"/>
        <v>1.097101348362356</v>
      </c>
      <c r="M169">
        <f t="shared" si="11"/>
        <v>1.322144555681956</v>
      </c>
      <c r="N169">
        <f t="shared" si="12"/>
        <v>1.0631232431028133</v>
      </c>
      <c r="O169">
        <f t="shared" si="13"/>
        <v>1.1855811266578633</v>
      </c>
      <c r="P169" s="15"/>
      <c r="R169" s="15"/>
      <c r="T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</row>
    <row r="170" spans="1:36" x14ac:dyDescent="0.25">
      <c r="A170">
        <f t="shared" si="14"/>
        <v>2031</v>
      </c>
      <c r="B170">
        <v>1</v>
      </c>
      <c r="C170" s="15">
        <f>'Variable Data Inputs'!E194/'Variable Data Inputs'!$E$2</f>
        <v>1.0995591519315722</v>
      </c>
      <c r="D170" s="15">
        <f>'Variable Data Inputs'!H194/'Variable Data Inputs'!$H$2</f>
        <v>1.4278887059495278</v>
      </c>
      <c r="E170" s="15">
        <f>'Variable Data Inputs'!F194/'Variable Data Inputs'!$F$2</f>
        <v>1.2990317146151726</v>
      </c>
      <c r="F170" s="15">
        <f>'Variable Data Inputs'!J194/'Variable Data Inputs'!$J$2</f>
        <v>1.3314113403127597</v>
      </c>
      <c r="G170" s="15">
        <f>'Variable Data Inputs'!K194/'Variable Data Inputs'!$K$2</f>
        <v>1.4560943114860849</v>
      </c>
      <c r="H170" s="15">
        <f>'Variable Data Inputs'!G194/'Variable Data Inputs'!$G$2</f>
        <v>1.0279385280978561</v>
      </c>
      <c r="I170" s="15">
        <f>'Variable Data Inputs'!I194/'Variable Data Inputs'!$I$2</f>
        <v>1.2190404632919825</v>
      </c>
      <c r="J170" s="15">
        <f>'Variable Data Inputs'!D194/'Variable Data Inputs'!$D$2</f>
        <v>1.2458361691290538</v>
      </c>
      <c r="L170" s="15">
        <f t="shared" si="10"/>
        <v>1.0995591519315722</v>
      </c>
      <c r="M170">
        <f t="shared" si="11"/>
        <v>1.3238374874945098</v>
      </c>
      <c r="N170">
        <f t="shared" si="12"/>
        <v>1.0635975776654212</v>
      </c>
      <c r="O170">
        <f t="shared" si="13"/>
        <v>1.1866045444552442</v>
      </c>
      <c r="P170" s="15"/>
      <c r="R170" s="15"/>
      <c r="T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</row>
    <row r="171" spans="1:36" x14ac:dyDescent="0.25">
      <c r="A171">
        <f t="shared" si="14"/>
        <v>2031</v>
      </c>
      <c r="B171">
        <v>2</v>
      </c>
      <c r="C171" s="15">
        <f>'Variable Data Inputs'!E195/'Variable Data Inputs'!$E$2</f>
        <v>1.0995591519315722</v>
      </c>
      <c r="D171" s="15">
        <f>'Variable Data Inputs'!H195/'Variable Data Inputs'!$H$2</f>
        <v>1.4311145072948948</v>
      </c>
      <c r="E171" s="15">
        <f>'Variable Data Inputs'!F195/'Variable Data Inputs'!$F$2</f>
        <v>1.3003743578715821</v>
      </c>
      <c r="F171" s="15">
        <f>'Variable Data Inputs'!J195/'Variable Data Inputs'!$J$2</f>
        <v>1.3329413008325708</v>
      </c>
      <c r="G171" s="15">
        <f>'Variable Data Inputs'!K195/'Variable Data Inputs'!$K$2</f>
        <v>1.4592448277838528</v>
      </c>
      <c r="H171" s="15">
        <f>'Variable Data Inputs'!G195/'Variable Data Inputs'!$G$2</f>
        <v>1.0277128878200583</v>
      </c>
      <c r="I171" s="15">
        <f>'Variable Data Inputs'!I195/'Variable Data Inputs'!$I$2</f>
        <v>1.2228237123358079</v>
      </c>
      <c r="J171" s="15">
        <f>'Variable Data Inputs'!D195/'Variable Data Inputs'!$D$2</f>
        <v>1.2470087723090175</v>
      </c>
      <c r="L171" s="15">
        <f t="shared" si="10"/>
        <v>1.0995591519315722</v>
      </c>
      <c r="M171">
        <f t="shared" si="11"/>
        <v>1.3255301011577256</v>
      </c>
      <c r="N171">
        <f t="shared" si="12"/>
        <v>1.0640700331171433</v>
      </c>
      <c r="O171">
        <f t="shared" si="13"/>
        <v>1.1876265653127971</v>
      </c>
      <c r="P171" s="15"/>
      <c r="R171" s="15"/>
      <c r="T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</row>
    <row r="172" spans="1:36" x14ac:dyDescent="0.25">
      <c r="A172">
        <f t="shared" si="14"/>
        <v>2031</v>
      </c>
      <c r="B172">
        <v>3</v>
      </c>
      <c r="C172" s="15">
        <f>'Variable Data Inputs'!E196/'Variable Data Inputs'!$E$2</f>
        <v>1.0995591519315722</v>
      </c>
      <c r="D172" s="15">
        <f>'Variable Data Inputs'!H196/'Variable Data Inputs'!$H$2</f>
        <v>1.4343666475764272</v>
      </c>
      <c r="E172" s="15">
        <f>'Variable Data Inputs'!F196/'Variable Data Inputs'!$F$2</f>
        <v>1.3017060735439592</v>
      </c>
      <c r="F172" s="15">
        <f>'Variable Data Inputs'!J196/'Variable Data Inputs'!$J$2</f>
        <v>1.3344578723078755</v>
      </c>
      <c r="G172" s="15">
        <f>'Variable Data Inputs'!K196/'Variable Data Inputs'!$K$2</f>
        <v>1.4624205620237876</v>
      </c>
      <c r="H172" s="15">
        <f>'Variable Data Inputs'!G196/'Variable Data Inputs'!$G$2</f>
        <v>1.0274969281381892</v>
      </c>
      <c r="I172" s="15">
        <f>'Variable Data Inputs'!I196/'Variable Data Inputs'!$I$2</f>
        <v>1.226641600709327</v>
      </c>
      <c r="J172" s="15">
        <f>'Variable Data Inputs'!D196/'Variable Data Inputs'!$D$2</f>
        <v>1.2482001139398824</v>
      </c>
      <c r="L172" s="15">
        <f t="shared" si="10"/>
        <v>1.0995591519315722</v>
      </c>
      <c r="M172">
        <f t="shared" si="11"/>
        <v>1.3272183593053011</v>
      </c>
      <c r="N172">
        <f t="shared" si="12"/>
        <v>1.0645546556628573</v>
      </c>
      <c r="O172">
        <f t="shared" si="13"/>
        <v>1.1886532225504953</v>
      </c>
      <c r="P172" s="15"/>
      <c r="R172" s="15"/>
      <c r="T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</row>
    <row r="173" spans="1:36" x14ac:dyDescent="0.25">
      <c r="A173">
        <f t="shared" si="14"/>
        <v>2031</v>
      </c>
      <c r="B173">
        <v>4</v>
      </c>
      <c r="C173" s="15">
        <f>'Variable Data Inputs'!E197/'Variable Data Inputs'!$E$2</f>
        <v>1.0947084024419442</v>
      </c>
      <c r="D173" s="15">
        <f>'Variable Data Inputs'!H197/'Variable Data Inputs'!$H$2</f>
        <v>1.4376187878579567</v>
      </c>
      <c r="E173" s="15">
        <f>'Variable Data Inputs'!F197/'Variable Data Inputs'!$F$2</f>
        <v>1.3030377892163361</v>
      </c>
      <c r="F173" s="15">
        <f>'Variable Data Inputs'!J197/'Variable Data Inputs'!$J$2</f>
        <v>1.3359744437832171</v>
      </c>
      <c r="G173" s="15">
        <f>'Variable Data Inputs'!K197/'Variable Data Inputs'!$K$2</f>
        <v>1.4655962962637226</v>
      </c>
      <c r="H173" s="15">
        <f>'Variable Data Inputs'!G197/'Variable Data Inputs'!$G$2</f>
        <v>1.0272809684566298</v>
      </c>
      <c r="I173" s="15">
        <f>'Variable Data Inputs'!I197/'Variable Data Inputs'!$I$2</f>
        <v>1.2304594890828486</v>
      </c>
      <c r="J173" s="15">
        <f>'Variable Data Inputs'!D197/'Variable Data Inputs'!$D$2</f>
        <v>1.2493914555707473</v>
      </c>
      <c r="L173" s="15">
        <f t="shared" si="10"/>
        <v>1.0947084024419442</v>
      </c>
      <c r="M173">
        <f t="shared" si="11"/>
        <v>1.3289062886946601</v>
      </c>
      <c r="N173">
        <f t="shared" si="12"/>
        <v>1.0650373977683838</v>
      </c>
      <c r="O173">
        <f t="shared" si="13"/>
        <v>1.1896784841247663</v>
      </c>
      <c r="P173" s="15"/>
      <c r="R173" s="15"/>
      <c r="T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</row>
    <row r="174" spans="1:36" x14ac:dyDescent="0.25">
      <c r="A174">
        <f t="shared" si="14"/>
        <v>2031</v>
      </c>
      <c r="B174">
        <v>5</v>
      </c>
      <c r="C174" s="15">
        <f>'Variable Data Inputs'!E198/'Variable Data Inputs'!$E$2</f>
        <v>1.0947084024419442</v>
      </c>
      <c r="D174" s="15">
        <f>'Variable Data Inputs'!H198/'Variable Data Inputs'!$H$2</f>
        <v>1.4408709281394889</v>
      </c>
      <c r="E174" s="15">
        <f>'Variable Data Inputs'!F198/'Variable Data Inputs'!$F$2</f>
        <v>1.3043695048887132</v>
      </c>
      <c r="F174" s="15">
        <f>'Variable Data Inputs'!J198/'Variable Data Inputs'!$J$2</f>
        <v>1.3374910152585215</v>
      </c>
      <c r="G174" s="15">
        <f>'Variable Data Inputs'!K198/'Variable Data Inputs'!$K$2</f>
        <v>1.4687720305036573</v>
      </c>
      <c r="H174" s="15">
        <f>'Variable Data Inputs'!G198/'Variable Data Inputs'!$G$2</f>
        <v>1.0270650087750703</v>
      </c>
      <c r="I174" s="15">
        <f>'Variable Data Inputs'!I198/'Variable Data Inputs'!$I$2</f>
        <v>1.2342773774563678</v>
      </c>
      <c r="J174" s="15">
        <f>'Variable Data Inputs'!D198/'Variable Data Inputs'!$D$2</f>
        <v>1.2505827972015955</v>
      </c>
      <c r="L174" s="15">
        <f t="shared" si="10"/>
        <v>1.0947084024419442</v>
      </c>
      <c r="M174">
        <f t="shared" si="11"/>
        <v>1.3305938910647814</v>
      </c>
      <c r="N174">
        <f t="shared" si="12"/>
        <v>1.0655182694511187</v>
      </c>
      <c r="O174">
        <f t="shared" si="13"/>
        <v>1.1907023558175975</v>
      </c>
      <c r="P174" s="15"/>
      <c r="R174" s="15"/>
      <c r="T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</row>
    <row r="175" spans="1:36" x14ac:dyDescent="0.25">
      <c r="A175">
        <f t="shared" si="14"/>
        <v>2031</v>
      </c>
      <c r="B175">
        <v>6</v>
      </c>
      <c r="C175" s="15">
        <f>'Variable Data Inputs'!E199/'Variable Data Inputs'!$E$2</f>
        <v>1.0947084024419442</v>
      </c>
      <c r="D175" s="15">
        <f>'Variable Data Inputs'!H199/'Variable Data Inputs'!$H$2</f>
        <v>1.4441494073571812</v>
      </c>
      <c r="E175" s="15">
        <f>'Variable Data Inputs'!F199/'Variable Data Inputs'!$F$2</f>
        <v>1.3056899584592065</v>
      </c>
      <c r="F175" s="15">
        <f>'Variable Data Inputs'!J199/'Variable Data Inputs'!$J$2</f>
        <v>1.3389938847195317</v>
      </c>
      <c r="G175" s="15">
        <f>'Variable Data Inputs'!K199/'Variable Data Inputs'!$K$2</f>
        <v>1.4719729936673336</v>
      </c>
      <c r="H175" s="15">
        <f>'Variable Data Inputs'!G199/'Variable Data Inputs'!$G$2</f>
        <v>1.0268582147642169</v>
      </c>
      <c r="I175" s="15">
        <f>'Variable Data Inputs'!I199/'Variable Data Inputs'!$I$2</f>
        <v>1.2381298238466012</v>
      </c>
      <c r="J175" s="15">
        <f>'Variable Data Inputs'!D199/'Variable Data Inputs'!$D$2</f>
        <v>1.2518049234303572</v>
      </c>
      <c r="L175" s="15">
        <f t="shared" si="10"/>
        <v>1.0947084024419442</v>
      </c>
      <c r="M175">
        <f t="shared" si="11"/>
        <v>1.3322768347919156</v>
      </c>
      <c r="N175">
        <f t="shared" si="12"/>
        <v>1.0660108435741793</v>
      </c>
      <c r="O175">
        <f t="shared" si="13"/>
        <v>1.191730486532449</v>
      </c>
      <c r="P175" s="15"/>
      <c r="R175" s="15"/>
      <c r="T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</row>
    <row r="176" spans="1:36" x14ac:dyDescent="0.25">
      <c r="A176">
        <f t="shared" si="14"/>
        <v>2031</v>
      </c>
      <c r="B176">
        <v>7</v>
      </c>
      <c r="C176" s="15">
        <f>'Variable Data Inputs'!E200/'Variable Data Inputs'!$E$2</f>
        <v>1.0959977810160617</v>
      </c>
      <c r="D176" s="15">
        <f>'Variable Data Inputs'!H200/'Variable Data Inputs'!$H$2</f>
        <v>1.4474278865748762</v>
      </c>
      <c r="E176" s="15">
        <f>'Variable Data Inputs'!F200/'Variable Data Inputs'!$F$2</f>
        <v>1.3070104120296999</v>
      </c>
      <c r="F176" s="15">
        <f>'Variable Data Inputs'!J200/'Variable Data Inputs'!$J$2</f>
        <v>1.3404967541805417</v>
      </c>
      <c r="G176" s="15">
        <f>'Variable Data Inputs'!K200/'Variable Data Inputs'!$K$2</f>
        <v>1.4751739568310098</v>
      </c>
      <c r="H176" s="15">
        <f>'Variable Data Inputs'!G200/'Variable Data Inputs'!$G$2</f>
        <v>1.026651420753363</v>
      </c>
      <c r="I176" s="15">
        <f>'Variable Data Inputs'!I200/'Variable Data Inputs'!$I$2</f>
        <v>1.2419822702368348</v>
      </c>
      <c r="J176" s="15">
        <f>'Variable Data Inputs'!D200/'Variable Data Inputs'!$D$2</f>
        <v>1.2530270496591025</v>
      </c>
      <c r="L176" s="15">
        <f t="shared" si="10"/>
        <v>1.0959977810160617</v>
      </c>
      <c r="M176">
        <f t="shared" si="11"/>
        <v>1.3339594407034845</v>
      </c>
      <c r="N176">
        <f t="shared" si="12"/>
        <v>1.066501545734527</v>
      </c>
      <c r="O176">
        <f t="shared" si="13"/>
        <v>1.1927572282142882</v>
      </c>
      <c r="P176" s="15"/>
      <c r="R176" s="15"/>
      <c r="T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</row>
    <row r="177" spans="1:36" x14ac:dyDescent="0.25">
      <c r="A177">
        <f t="shared" si="14"/>
        <v>2031</v>
      </c>
      <c r="B177">
        <v>8</v>
      </c>
      <c r="C177" s="15">
        <f>'Variable Data Inputs'!E201/'Variable Data Inputs'!$E$2</f>
        <v>1.0959977810160617</v>
      </c>
      <c r="D177" s="15">
        <f>'Variable Data Inputs'!H201/'Variable Data Inputs'!$H$2</f>
        <v>1.450706365792571</v>
      </c>
      <c r="E177" s="15">
        <f>'Variable Data Inputs'!F201/'Variable Data Inputs'!$F$2</f>
        <v>1.3083308656001933</v>
      </c>
      <c r="F177" s="15">
        <f>'Variable Data Inputs'!J201/'Variable Data Inputs'!$J$2</f>
        <v>1.3419996236415517</v>
      </c>
      <c r="G177" s="15">
        <f>'Variable Data Inputs'!K201/'Variable Data Inputs'!$K$2</f>
        <v>1.4783749199946827</v>
      </c>
      <c r="H177" s="15">
        <f>'Variable Data Inputs'!G201/'Variable Data Inputs'!$G$2</f>
        <v>1.0264446267421996</v>
      </c>
      <c r="I177" s="15">
        <f>'Variable Data Inputs'!I201/'Variable Data Inputs'!$I$2</f>
        <v>1.2458347166270682</v>
      </c>
      <c r="J177" s="15">
        <f>'Variable Data Inputs'!D201/'Variable Data Inputs'!$D$2</f>
        <v>1.2542491758878642</v>
      </c>
      <c r="L177" s="15">
        <f t="shared" si="10"/>
        <v>1.0959977810160617</v>
      </c>
      <c r="M177">
        <f t="shared" si="11"/>
        <v>1.3356417105833807</v>
      </c>
      <c r="N177">
        <f t="shared" si="12"/>
        <v>1.0669903859208161</v>
      </c>
      <c r="O177">
        <f t="shared" si="13"/>
        <v>1.19378258666614</v>
      </c>
      <c r="P177" s="15"/>
      <c r="R177" s="15"/>
      <c r="T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</row>
    <row r="178" spans="1:36" x14ac:dyDescent="0.25">
      <c r="A178">
        <f t="shared" si="14"/>
        <v>2031</v>
      </c>
      <c r="B178">
        <v>9</v>
      </c>
      <c r="C178" s="15">
        <f>'Variable Data Inputs'!E202/'Variable Data Inputs'!$E$2</f>
        <v>1.0959977810160617</v>
      </c>
      <c r="D178" s="15">
        <f>'Variable Data Inputs'!H202/'Variable Data Inputs'!$H$2</f>
        <v>1.4540111839464285</v>
      </c>
      <c r="E178" s="15">
        <f>'Variable Data Inputs'!F202/'Variable Data Inputs'!$F$2</f>
        <v>1.3096403915866544</v>
      </c>
      <c r="F178" s="15">
        <f>'Variable Data Inputs'!J202/'Variable Data Inputs'!$J$2</f>
        <v>1.3434891655612462</v>
      </c>
      <c r="G178" s="15">
        <f>'Variable Data Inputs'!K202/'Variable Data Inputs'!$K$2</f>
        <v>1.4816010901189556</v>
      </c>
      <c r="H178" s="15">
        <f>'Variable Data Inputs'!G202/'Variable Data Inputs'!$G$2</f>
        <v>1.0262469984023612</v>
      </c>
      <c r="I178" s="15">
        <f>'Variable Data Inputs'!I202/'Variable Data Inputs'!$I$2</f>
        <v>1.2497218836599773</v>
      </c>
      <c r="J178" s="15">
        <f>'Variable Data Inputs'!D202/'Variable Data Inputs'!$D$2</f>
        <v>1.2555143559382993</v>
      </c>
      <c r="L178" s="15">
        <f t="shared" si="10"/>
        <v>1.0959977810160617</v>
      </c>
      <c r="M178">
        <f t="shared" si="11"/>
        <v>1.337319564468314</v>
      </c>
      <c r="N178">
        <f t="shared" si="12"/>
        <v>1.0674909328472866</v>
      </c>
      <c r="O178">
        <f t="shared" si="13"/>
        <v>1.1948123322887187</v>
      </c>
      <c r="P178" s="15"/>
      <c r="R178" s="15"/>
      <c r="T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</row>
    <row r="179" spans="1:36" x14ac:dyDescent="0.25">
      <c r="A179">
        <f t="shared" si="14"/>
        <v>2031</v>
      </c>
      <c r="B179">
        <v>10</v>
      </c>
      <c r="C179" s="15">
        <f>'Variable Data Inputs'!E203/'Variable Data Inputs'!$E$2</f>
        <v>1.1023779261233573</v>
      </c>
      <c r="D179" s="15">
        <f>'Variable Data Inputs'!H203/'Variable Data Inputs'!$H$2</f>
        <v>1.457316002100286</v>
      </c>
      <c r="E179" s="15">
        <f>'Variable Data Inputs'!F203/'Variable Data Inputs'!$F$2</f>
        <v>1.3109499175731156</v>
      </c>
      <c r="F179" s="15">
        <f>'Variable Data Inputs'!J203/'Variable Data Inputs'!$J$2</f>
        <v>1.3449787074809405</v>
      </c>
      <c r="G179" s="15">
        <f>'Variable Data Inputs'!K203/'Variable Data Inputs'!$K$2</f>
        <v>1.4848272602432315</v>
      </c>
      <c r="H179" s="15">
        <f>'Variable Data Inputs'!G203/'Variable Data Inputs'!$G$2</f>
        <v>1.0260493700622133</v>
      </c>
      <c r="I179" s="15">
        <f>'Variable Data Inputs'!I203/'Variable Data Inputs'!$I$2</f>
        <v>1.2536090506928839</v>
      </c>
      <c r="J179" s="15">
        <f>'Variable Data Inputs'!D203/'Variable Data Inputs'!$D$2</f>
        <v>1.2567795359887508</v>
      </c>
      <c r="L179" s="15">
        <f t="shared" si="10"/>
        <v>1.1023779261233573</v>
      </c>
      <c r="M179">
        <f t="shared" si="11"/>
        <v>1.33899707161405</v>
      </c>
      <c r="N179">
        <f t="shared" si="12"/>
        <v>1.0679896163872959</v>
      </c>
      <c r="O179">
        <f t="shared" si="13"/>
        <v>1.195840695434305</v>
      </c>
      <c r="P179" s="15"/>
      <c r="R179" s="15"/>
      <c r="T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</row>
    <row r="180" spans="1:36" x14ac:dyDescent="0.25">
      <c r="A180">
        <f t="shared" si="14"/>
        <v>2031</v>
      </c>
      <c r="B180">
        <v>11</v>
      </c>
      <c r="C180" s="15">
        <f>'Variable Data Inputs'!E204/'Variable Data Inputs'!$E$2</f>
        <v>1.1023779261233573</v>
      </c>
      <c r="D180" s="15">
        <f>'Variable Data Inputs'!H204/'Variable Data Inputs'!$H$2</f>
        <v>1.4606208202541435</v>
      </c>
      <c r="E180" s="15">
        <f>'Variable Data Inputs'!F204/'Variable Data Inputs'!$F$2</f>
        <v>1.3122594435596098</v>
      </c>
      <c r="F180" s="15">
        <f>'Variable Data Inputs'!J204/'Variable Data Inputs'!$J$2</f>
        <v>1.3464682494006721</v>
      </c>
      <c r="G180" s="15">
        <f>'Variable Data Inputs'!K204/'Variable Data Inputs'!$K$2</f>
        <v>1.4880534303675041</v>
      </c>
      <c r="H180" s="15">
        <f>'Variable Data Inputs'!G204/'Variable Data Inputs'!$G$2</f>
        <v>1.0258517417220654</v>
      </c>
      <c r="I180" s="15">
        <f>'Variable Data Inputs'!I204/'Variable Data Inputs'!$I$2</f>
        <v>1.2574962177257929</v>
      </c>
      <c r="J180" s="15">
        <f>'Variable Data Inputs'!D204/'Variable Data Inputs'!$D$2</f>
        <v>1.2580447160392025</v>
      </c>
      <c r="L180" s="15">
        <f t="shared" si="10"/>
        <v>1.1023779261233573</v>
      </c>
      <c r="M180">
        <f t="shared" si="11"/>
        <v>1.340674233848602</v>
      </c>
      <c r="N180">
        <f t="shared" si="12"/>
        <v>1.0684864465002619</v>
      </c>
      <c r="O180">
        <f t="shared" si="13"/>
        <v>1.1968676819261828</v>
      </c>
      <c r="P180" s="15"/>
      <c r="R180" s="15"/>
      <c r="T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</row>
    <row r="181" spans="1:36" x14ac:dyDescent="0.25">
      <c r="A181">
        <f t="shared" si="14"/>
        <v>2031</v>
      </c>
      <c r="B181">
        <v>12</v>
      </c>
      <c r="C181" s="15">
        <f>'Variable Data Inputs'!E205/'Variable Data Inputs'!$E$2</f>
        <v>1.1023779261233573</v>
      </c>
      <c r="D181" s="15">
        <f>'Variable Data Inputs'!H205/'Variable Data Inputs'!$H$2</f>
        <v>1.4639355449058673</v>
      </c>
      <c r="E181" s="15">
        <f>'Variable Data Inputs'!F205/'Variable Data Inputs'!$F$2</f>
        <v>1.3136185681379688</v>
      </c>
      <c r="F181" s="15">
        <f>'Variable Data Inputs'!J205/'Variable Data Inputs'!$J$2</f>
        <v>1.3480165932727703</v>
      </c>
      <c r="G181" s="15">
        <f>'Variable Data Inputs'!K205/'Variable Data Inputs'!$K$2</f>
        <v>1.4912854694401125</v>
      </c>
      <c r="H181" s="15">
        <f>'Variable Data Inputs'!G205/'Variable Data Inputs'!$G$2</f>
        <v>1.0256266583247249</v>
      </c>
      <c r="I181" s="15">
        <f>'Variable Data Inputs'!I205/'Variable Data Inputs'!$I$2</f>
        <v>1.2614231872686534</v>
      </c>
      <c r="J181" s="15">
        <f>'Variable Data Inputs'!D205/'Variable Data Inputs'!$D$2</f>
        <v>1.2592310433055331</v>
      </c>
      <c r="L181" s="15">
        <f t="shared" si="10"/>
        <v>1.1023779261233573</v>
      </c>
      <c r="M181">
        <f t="shared" si="11"/>
        <v>1.3423934179338153</v>
      </c>
      <c r="N181">
        <f t="shared" si="12"/>
        <v>1.0689652871499473</v>
      </c>
      <c r="O181">
        <f t="shared" si="13"/>
        <v>1.1979031536271285</v>
      </c>
      <c r="P181" s="15"/>
      <c r="R181" s="15"/>
      <c r="T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:36" x14ac:dyDescent="0.25">
      <c r="A182">
        <f t="shared" si="14"/>
        <v>2032</v>
      </c>
      <c r="B182">
        <v>1</v>
      </c>
      <c r="C182" s="15">
        <f>'Variable Data Inputs'!E206/'Variable Data Inputs'!$E$2</f>
        <v>1.104847550653028</v>
      </c>
      <c r="D182" s="15">
        <f>'Variable Data Inputs'!H206/'Variable Data Inputs'!$H$2</f>
        <v>1.4672502695575935</v>
      </c>
      <c r="E182" s="15">
        <f>'Variable Data Inputs'!F206/'Variable Data Inputs'!$F$2</f>
        <v>1.314977692716361</v>
      </c>
      <c r="F182" s="15">
        <f>'Variable Data Inputs'!J206/'Variable Data Inputs'!$J$2</f>
        <v>1.3495649371448686</v>
      </c>
      <c r="G182" s="15">
        <f>'Variable Data Inputs'!K206/'Variable Data Inputs'!$K$2</f>
        <v>1.4945175085127238</v>
      </c>
      <c r="H182" s="15">
        <f>'Variable Data Inputs'!G206/'Variable Data Inputs'!$G$2</f>
        <v>1.0254015749273844</v>
      </c>
      <c r="I182" s="15">
        <f>'Variable Data Inputs'!I206/'Variable Data Inputs'!$I$2</f>
        <v>1.265350156811514</v>
      </c>
      <c r="J182" s="15">
        <f>'Variable Data Inputs'!D206/'Variable Data Inputs'!$D$2</f>
        <v>1.2604173705718638</v>
      </c>
      <c r="L182" s="15">
        <f t="shared" si="10"/>
        <v>1.104847550653028</v>
      </c>
      <c r="M182">
        <f t="shared" si="11"/>
        <v>1.3441122772767249</v>
      </c>
      <c r="N182">
        <f t="shared" si="12"/>
        <v>1.0694422282621501</v>
      </c>
      <c r="O182">
        <f t="shared" si="13"/>
        <v>1.1989372080494181</v>
      </c>
      <c r="P182" s="15"/>
      <c r="R182" s="15"/>
      <c r="T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:36" x14ac:dyDescent="0.25">
      <c r="A183">
        <f t="shared" si="14"/>
        <v>2032</v>
      </c>
      <c r="B183">
        <v>2</v>
      </c>
      <c r="C183" s="15">
        <f>'Variable Data Inputs'!E207/'Variable Data Inputs'!$E$2</f>
        <v>1.104847550653028</v>
      </c>
      <c r="D183" s="15">
        <f>'Variable Data Inputs'!H207/'Variable Data Inputs'!$H$2</f>
        <v>1.4705649942093175</v>
      </c>
      <c r="E183" s="15">
        <f>'Variable Data Inputs'!F207/'Variable Data Inputs'!$F$2</f>
        <v>1.3163368172947532</v>
      </c>
      <c r="F183" s="15">
        <f>'Variable Data Inputs'!J207/'Variable Data Inputs'!$J$2</f>
        <v>1.3511132810169668</v>
      </c>
      <c r="G183" s="15">
        <f>'Variable Data Inputs'!K207/'Variable Data Inputs'!$K$2</f>
        <v>1.4977495475853353</v>
      </c>
      <c r="H183" s="15">
        <f>'Variable Data Inputs'!G207/'Variable Data Inputs'!$G$2</f>
        <v>1.0251764915297341</v>
      </c>
      <c r="I183" s="15">
        <f>'Variable Data Inputs'!I207/'Variable Data Inputs'!$I$2</f>
        <v>1.2692771263543747</v>
      </c>
      <c r="J183" s="15">
        <f>'Variable Data Inputs'!D207/'Variable Data Inputs'!$D$2</f>
        <v>1.2616036978381779</v>
      </c>
      <c r="L183" s="15">
        <f t="shared" si="10"/>
        <v>1.104847550653028</v>
      </c>
      <c r="M183">
        <f t="shared" si="11"/>
        <v>1.3458308135977595</v>
      </c>
      <c r="N183">
        <f t="shared" si="12"/>
        <v>1.0699172799371737</v>
      </c>
      <c r="O183">
        <f t="shared" si="13"/>
        <v>1.1999698510129946</v>
      </c>
      <c r="P183" s="15"/>
      <c r="R183" s="15"/>
      <c r="T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</row>
    <row r="184" spans="1:36" x14ac:dyDescent="0.25">
      <c r="A184">
        <f t="shared" si="14"/>
        <v>2032</v>
      </c>
      <c r="B184">
        <v>3</v>
      </c>
      <c r="C184" s="15">
        <f>'Variable Data Inputs'!E208/'Variable Data Inputs'!$E$2</f>
        <v>1.104847550653028</v>
      </c>
      <c r="D184" s="15">
        <f>'Variable Data Inputs'!H208/'Variable Data Inputs'!$H$2</f>
        <v>1.4739067838633959</v>
      </c>
      <c r="E184" s="15">
        <f>'Variable Data Inputs'!F208/'Variable Data Inputs'!$F$2</f>
        <v>1.3176848801499843</v>
      </c>
      <c r="F184" s="15">
        <f>'Variable Data Inputs'!J208/'Variable Data Inputs'!$J$2</f>
        <v>1.3526480885373813</v>
      </c>
      <c r="G184" s="15">
        <f>'Variable Data Inputs'!K208/'Variable Data Inputs'!$K$2</f>
        <v>1.5010074510072566</v>
      </c>
      <c r="H184" s="15">
        <f>'Variable Data Inputs'!G208/'Variable Data Inputs'!$G$2</f>
        <v>1.0249610648368632</v>
      </c>
      <c r="I184" s="15">
        <f>'Variable Data Inputs'!I208/'Variable Data Inputs'!$I$2</f>
        <v>1.2732400511280746</v>
      </c>
      <c r="J184" s="15">
        <f>'Variable Data Inputs'!D208/'Variable Data Inputs'!$D$2</f>
        <v>1.2628089828692639</v>
      </c>
      <c r="L184" s="15">
        <f t="shared" si="10"/>
        <v>1.104847550653028</v>
      </c>
      <c r="M184">
        <f t="shared" si="11"/>
        <v>1.3475449276977329</v>
      </c>
      <c r="N184">
        <f t="shared" si="12"/>
        <v>1.0704045655669272</v>
      </c>
      <c r="O184">
        <f t="shared" si="13"/>
        <v>1.2010071785439953</v>
      </c>
      <c r="P184" s="15"/>
      <c r="R184" s="15"/>
      <c r="T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:36" x14ac:dyDescent="0.25">
      <c r="A185">
        <f t="shared" si="14"/>
        <v>2032</v>
      </c>
      <c r="B185">
        <v>4</v>
      </c>
      <c r="C185" s="15">
        <f>'Variable Data Inputs'!E209/'Variable Data Inputs'!$E$2</f>
        <v>1.0999734711794211</v>
      </c>
      <c r="D185" s="15">
        <f>'Variable Data Inputs'!H209/'Variable Data Inputs'!$H$2</f>
        <v>1.4772485735174714</v>
      </c>
      <c r="E185" s="15">
        <f>'Variable Data Inputs'!F209/'Variable Data Inputs'!$F$2</f>
        <v>1.3190329430051826</v>
      </c>
      <c r="F185" s="15">
        <f>'Variable Data Inputs'!J209/'Variable Data Inputs'!$J$2</f>
        <v>1.354182896057796</v>
      </c>
      <c r="G185" s="15">
        <f>'Variable Data Inputs'!K209/'Variable Data Inputs'!$K$2</f>
        <v>1.5042653544291751</v>
      </c>
      <c r="H185" s="15">
        <f>'Variable Data Inputs'!G209/'Variable Data Inputs'!$G$2</f>
        <v>1.0247456381439926</v>
      </c>
      <c r="I185" s="15">
        <f>'Variable Data Inputs'!I209/'Variable Data Inputs'!$I$2</f>
        <v>1.2772029759017742</v>
      </c>
      <c r="J185" s="15">
        <f>'Variable Data Inputs'!D209/'Variable Data Inputs'!$D$2</f>
        <v>1.2640142679003332</v>
      </c>
      <c r="L185" s="15">
        <f t="shared" si="10"/>
        <v>1.0999734711794211</v>
      </c>
      <c r="M185">
        <f t="shared" si="11"/>
        <v>1.3492587080044771</v>
      </c>
      <c r="N185">
        <f t="shared" si="12"/>
        <v>1.0708899604228945</v>
      </c>
      <c r="O185">
        <f t="shared" si="13"/>
        <v>1.2020430959059496</v>
      </c>
      <c r="P185" s="15"/>
      <c r="R185" s="15"/>
      <c r="T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:36" x14ac:dyDescent="0.25">
      <c r="A186">
        <f t="shared" si="14"/>
        <v>2032</v>
      </c>
      <c r="B186">
        <v>5</v>
      </c>
      <c r="C186" s="15">
        <f>'Variable Data Inputs'!E210/'Variable Data Inputs'!$E$2</f>
        <v>1.0999734711794211</v>
      </c>
      <c r="D186" s="15">
        <f>'Variable Data Inputs'!H210/'Variable Data Inputs'!$H$2</f>
        <v>1.4805903631715498</v>
      </c>
      <c r="E186" s="15">
        <f>'Variable Data Inputs'!F210/'Variable Data Inputs'!$F$2</f>
        <v>1.3203810058604137</v>
      </c>
      <c r="F186" s="15">
        <f>'Variable Data Inputs'!J210/'Variable Data Inputs'!$J$2</f>
        <v>1.3557177035782102</v>
      </c>
      <c r="G186" s="15">
        <f>'Variable Data Inputs'!K210/'Variable Data Inputs'!$K$2</f>
        <v>1.5075232578510964</v>
      </c>
      <c r="H186" s="15">
        <f>'Variable Data Inputs'!G210/'Variable Data Inputs'!$G$2</f>
        <v>1.0245302114508121</v>
      </c>
      <c r="I186" s="15">
        <f>'Variable Data Inputs'!I210/'Variable Data Inputs'!$I$2</f>
        <v>1.2811659006754741</v>
      </c>
      <c r="J186" s="15">
        <f>'Variable Data Inputs'!D210/'Variable Data Inputs'!$D$2</f>
        <v>1.2652195529314025</v>
      </c>
      <c r="L186" s="15">
        <f t="shared" si="10"/>
        <v>1.0999734711794211</v>
      </c>
      <c r="M186">
        <f t="shared" si="11"/>
        <v>1.3509721562836567</v>
      </c>
      <c r="N186">
        <f t="shared" si="12"/>
        <v>1.0713734745775183</v>
      </c>
      <c r="O186">
        <f t="shared" si="13"/>
        <v>1.2030776089409623</v>
      </c>
      <c r="P186" s="15"/>
      <c r="R186" s="15"/>
      <c r="T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:36" x14ac:dyDescent="0.25">
      <c r="A187">
        <f t="shared" si="14"/>
        <v>2032</v>
      </c>
      <c r="B187">
        <v>6</v>
      </c>
      <c r="C187" s="15">
        <f>'Variable Data Inputs'!E211/'Variable Data Inputs'!$E$2</f>
        <v>1.0999734711794211</v>
      </c>
      <c r="D187" s="15">
        <f>'Variable Data Inputs'!H211/'Variable Data Inputs'!$H$2</f>
        <v>1.4839592178279775</v>
      </c>
      <c r="E187" s="15">
        <f>'Variable Data Inputs'!F211/'Variable Data Inputs'!$F$2</f>
        <v>1.3217176683682865</v>
      </c>
      <c r="F187" s="15">
        <f>'Variable Data Inputs'!J211/'Variable Data Inputs'!$J$2</f>
        <v>1.3572386570285209</v>
      </c>
      <c r="G187" s="15">
        <f>'Variable Data Inputs'!K211/'Variable Data Inputs'!$K$2</f>
        <v>1.510807037021076</v>
      </c>
      <c r="H187" s="15">
        <f>'Variable Data Inputs'!G211/'Variable Data Inputs'!$G$2</f>
        <v>1.0243239278076579</v>
      </c>
      <c r="I187" s="15">
        <f>'Variable Data Inputs'!I211/'Variable Data Inputs'!$I$2</f>
        <v>1.285164696278063</v>
      </c>
      <c r="J187" s="15">
        <f>'Variable Data Inputs'!D211/'Variable Data Inputs'!$D$2</f>
        <v>1.2664559828616866</v>
      </c>
      <c r="L187" s="15">
        <f t="shared" si="10"/>
        <v>1.0999734711794211</v>
      </c>
      <c r="M187">
        <f t="shared" si="11"/>
        <v>1.3526808745719461</v>
      </c>
      <c r="N187">
        <f t="shared" si="12"/>
        <v>1.0718687554795487</v>
      </c>
      <c r="O187">
        <f t="shared" si="13"/>
        <v>1.2041164252631136</v>
      </c>
      <c r="P187" s="15"/>
      <c r="R187" s="15"/>
      <c r="T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</row>
    <row r="188" spans="1:36" x14ac:dyDescent="0.25">
      <c r="A188">
        <f t="shared" si="14"/>
        <v>2032</v>
      </c>
      <c r="B188">
        <v>7</v>
      </c>
      <c r="C188" s="15">
        <f>'Variable Data Inputs'!E212/'Variable Data Inputs'!$E$2</f>
        <v>1.1012690511006786</v>
      </c>
      <c r="D188" s="15">
        <f>'Variable Data Inputs'!H212/'Variable Data Inputs'!$H$2</f>
        <v>1.4873280724844076</v>
      </c>
      <c r="E188" s="15">
        <f>'Variable Data Inputs'!F212/'Variable Data Inputs'!$F$2</f>
        <v>1.3230543308761591</v>
      </c>
      <c r="F188" s="15">
        <f>'Variable Data Inputs'!J212/'Variable Data Inputs'!$J$2</f>
        <v>1.3587596104788684</v>
      </c>
      <c r="G188" s="15">
        <f>'Variable Data Inputs'!K212/'Variable Data Inputs'!$K$2</f>
        <v>1.5140908161910522</v>
      </c>
      <c r="H188" s="15">
        <f>'Variable Data Inputs'!G212/'Variable Data Inputs'!$G$2</f>
        <v>1.0241176441648132</v>
      </c>
      <c r="I188" s="15">
        <f>'Variable Data Inputs'!I212/'Variable Data Inputs'!$I$2</f>
        <v>1.289163491880652</v>
      </c>
      <c r="J188" s="15">
        <f>'Variable Data Inputs'!D212/'Variable Data Inputs'!$D$2</f>
        <v>1.2676924127919871</v>
      </c>
      <c r="L188" s="15">
        <f t="shared" si="10"/>
        <v>1.1012690511006786</v>
      </c>
      <c r="M188">
        <f t="shared" si="11"/>
        <v>1.3543892498709689</v>
      </c>
      <c r="N188">
        <f t="shared" si="12"/>
        <v>1.0723621541323705</v>
      </c>
      <c r="O188">
        <f t="shared" si="13"/>
        <v>1.2051538381158471</v>
      </c>
      <c r="P188" s="15"/>
      <c r="R188" s="15"/>
      <c r="T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</row>
    <row r="189" spans="1:36" x14ac:dyDescent="0.25">
      <c r="A189">
        <f t="shared" si="14"/>
        <v>2032</v>
      </c>
      <c r="B189">
        <v>8</v>
      </c>
      <c r="C189" s="15">
        <f>'Variable Data Inputs'!E213/'Variable Data Inputs'!$E$2</f>
        <v>1.1012690511006786</v>
      </c>
      <c r="D189" s="15">
        <f>'Variable Data Inputs'!H213/'Variable Data Inputs'!$H$2</f>
        <v>1.4906969271408379</v>
      </c>
      <c r="E189" s="15">
        <f>'Variable Data Inputs'!F213/'Variable Data Inputs'!$F$2</f>
        <v>1.3243909933839988</v>
      </c>
      <c r="F189" s="15">
        <f>'Variable Data Inputs'!J213/'Variable Data Inputs'!$J$2</f>
        <v>1.3602805639292159</v>
      </c>
      <c r="G189" s="15">
        <f>'Variable Data Inputs'!K213/'Variable Data Inputs'!$K$2</f>
        <v>1.5173745953610285</v>
      </c>
      <c r="H189" s="15">
        <f>'Variable Data Inputs'!G213/'Variable Data Inputs'!$G$2</f>
        <v>1.023911360521659</v>
      </c>
      <c r="I189" s="15">
        <f>'Variable Data Inputs'!I213/'Variable Data Inputs'!$I$2</f>
        <v>1.2931622874832411</v>
      </c>
      <c r="J189" s="15">
        <f>'Variable Data Inputs'!D213/'Variable Data Inputs'!$D$2</f>
        <v>1.2689288427222709</v>
      </c>
      <c r="L189" s="15">
        <f t="shared" si="10"/>
        <v>1.1012690511006786</v>
      </c>
      <c r="M189">
        <f t="shared" si="11"/>
        <v>1.3560972839919108</v>
      </c>
      <c r="N189">
        <f t="shared" si="12"/>
        <v>1.0728536805792674</v>
      </c>
      <c r="O189">
        <f t="shared" si="13"/>
        <v>1.2061898533623425</v>
      </c>
      <c r="P189" s="15"/>
      <c r="R189" s="15"/>
      <c r="T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</row>
    <row r="190" spans="1:36" x14ac:dyDescent="0.25">
      <c r="A190">
        <f t="shared" si="14"/>
        <v>2032</v>
      </c>
      <c r="B190">
        <v>9</v>
      </c>
      <c r="C190" s="15">
        <f>'Variable Data Inputs'!E214/'Variable Data Inputs'!$E$2</f>
        <v>1.1012690511006786</v>
      </c>
      <c r="D190" s="15">
        <f>'Variable Data Inputs'!H214/'Variable Data Inputs'!$H$2</f>
        <v>1.4940928467996175</v>
      </c>
      <c r="E190" s="15">
        <f>'Variable Data Inputs'!F214/'Variable Data Inputs'!$F$2</f>
        <v>1.3257165941687106</v>
      </c>
      <c r="F190" s="15">
        <f>'Variable Data Inputs'!J214/'Variable Data Inputs'!$J$2</f>
        <v>1.3617880423792135</v>
      </c>
      <c r="G190" s="15">
        <f>'Variable Data Inputs'!K214/'Variable Data Inputs'!$K$2</f>
        <v>1.5206842274815702</v>
      </c>
      <c r="H190" s="15">
        <f>'Variable Data Inputs'!G214/'Variable Data Inputs'!$G$2</f>
        <v>1.023714219928531</v>
      </c>
      <c r="I190" s="15">
        <f>'Variable Data Inputs'!I214/'Variable Data Inputs'!$I$2</f>
        <v>1.2971971227186192</v>
      </c>
      <c r="J190" s="15">
        <f>'Variable Data Inputs'!D214/'Variable Data Inputs'!$D$2</f>
        <v>1.2702088303739369</v>
      </c>
      <c r="L190" s="15">
        <f t="shared" si="10"/>
        <v>1.1012690511006786</v>
      </c>
      <c r="M190">
        <f t="shared" si="11"/>
        <v>1.3578008344862462</v>
      </c>
      <c r="N190">
        <f t="shared" si="12"/>
        <v>1.073356978096538</v>
      </c>
      <c r="O190">
        <f t="shared" si="13"/>
        <v>1.2072303013763011</v>
      </c>
      <c r="P190" s="15"/>
      <c r="R190" s="15"/>
      <c r="T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</row>
    <row r="191" spans="1:36" x14ac:dyDescent="0.25">
      <c r="A191">
        <f t="shared" si="14"/>
        <v>2032</v>
      </c>
      <c r="B191">
        <v>10</v>
      </c>
      <c r="C191" s="15">
        <f>'Variable Data Inputs'!E215/'Variable Data Inputs'!$E$2</f>
        <v>1.1076798819161242</v>
      </c>
      <c r="D191" s="15">
        <f>'Variable Data Inputs'!H215/'Variable Data Inputs'!$H$2</f>
        <v>1.4974887664583998</v>
      </c>
      <c r="E191" s="15">
        <f>'Variable Data Inputs'!F215/'Variable Data Inputs'!$F$2</f>
        <v>1.3270421949534226</v>
      </c>
      <c r="F191" s="15">
        <f>'Variable Data Inputs'!J215/'Variable Data Inputs'!$J$2</f>
        <v>1.3632955208292481</v>
      </c>
      <c r="G191" s="15">
        <f>'Variable Data Inputs'!K215/'Variable Data Inputs'!$K$2</f>
        <v>1.5239938596021148</v>
      </c>
      <c r="H191" s="15">
        <f>'Variable Data Inputs'!G215/'Variable Data Inputs'!$G$2</f>
        <v>1.0235170793354029</v>
      </c>
      <c r="I191" s="15">
        <f>'Variable Data Inputs'!I215/'Variable Data Inputs'!$I$2</f>
        <v>1.3012319579539999</v>
      </c>
      <c r="J191" s="15">
        <f>'Variable Data Inputs'!D215/'Variable Data Inputs'!$D$2</f>
        <v>1.271488818025603</v>
      </c>
      <c r="L191" s="15">
        <f t="shared" si="10"/>
        <v>1.1076798819161242</v>
      </c>
      <c r="M191">
        <f t="shared" si="11"/>
        <v>1.3595040329310162</v>
      </c>
      <c r="N191">
        <f t="shared" si="12"/>
        <v>1.0738584019879798</v>
      </c>
      <c r="O191">
        <f t="shared" si="13"/>
        <v>1.2082693525450006</v>
      </c>
      <c r="P191" s="15"/>
      <c r="R191" s="15"/>
      <c r="T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</row>
    <row r="192" spans="1:36" x14ac:dyDescent="0.25">
      <c r="A192">
        <f t="shared" si="14"/>
        <v>2032</v>
      </c>
      <c r="B192">
        <v>11</v>
      </c>
      <c r="C192" s="15">
        <f>'Variable Data Inputs'!E216/'Variable Data Inputs'!$E$2</f>
        <v>1.1076798819161242</v>
      </c>
      <c r="D192" s="15">
        <f>'Variable Data Inputs'!H216/'Variable Data Inputs'!$H$2</f>
        <v>1.5008846861171818</v>
      </c>
      <c r="E192" s="15">
        <f>'Variable Data Inputs'!F216/'Variable Data Inputs'!$F$2</f>
        <v>1.3283677957381013</v>
      </c>
      <c r="F192" s="15">
        <f>'Variable Data Inputs'!J216/'Variable Data Inputs'!$J$2</f>
        <v>1.3648029992792825</v>
      </c>
      <c r="G192" s="15">
        <f>'Variable Data Inputs'!K216/'Variable Data Inputs'!$K$2</f>
        <v>1.5273034917226562</v>
      </c>
      <c r="H192" s="15">
        <f>'Variable Data Inputs'!G216/'Variable Data Inputs'!$G$2</f>
        <v>1.0233199387419651</v>
      </c>
      <c r="I192" s="15">
        <f>'Variable Data Inputs'!I216/'Variable Data Inputs'!$I$2</f>
        <v>1.305266793189378</v>
      </c>
      <c r="J192" s="15">
        <f>'Variable Data Inputs'!D216/'Variable Data Inputs'!$D$2</f>
        <v>1.272768805677269</v>
      </c>
      <c r="L192" s="15">
        <f t="shared" si="10"/>
        <v>1.1076798819161242</v>
      </c>
      <c r="M192">
        <f t="shared" si="11"/>
        <v>1.361206881182176</v>
      </c>
      <c r="N192">
        <f t="shared" si="12"/>
        <v>1.0743579622672186</v>
      </c>
      <c r="O192">
        <f t="shared" si="13"/>
        <v>1.2093070127519305</v>
      </c>
      <c r="P192" s="15"/>
      <c r="R192" s="15"/>
      <c r="T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</row>
    <row r="193" spans="1:36" x14ac:dyDescent="0.25">
      <c r="A193">
        <f t="shared" si="14"/>
        <v>2032</v>
      </c>
      <c r="B193">
        <v>12</v>
      </c>
      <c r="C193" s="15">
        <f>'Variable Data Inputs'!E217/'Variable Data Inputs'!$E$2</f>
        <v>1.1076798819161242</v>
      </c>
      <c r="D193" s="15">
        <f>'Variable Data Inputs'!H217/'Variable Data Inputs'!$H$2</f>
        <v>1.5008846861171818</v>
      </c>
      <c r="E193" s="15">
        <f>'Variable Data Inputs'!F217/'Variable Data Inputs'!$F$2</f>
        <v>1.3283677957381013</v>
      </c>
      <c r="F193" s="15">
        <f>'Variable Data Inputs'!J217/'Variable Data Inputs'!$J$2</f>
        <v>1.3648029992792825</v>
      </c>
      <c r="G193" s="15">
        <f>'Variable Data Inputs'!K217/'Variable Data Inputs'!$K$2</f>
        <v>1.5273034917226562</v>
      </c>
      <c r="H193" s="15">
        <f>'Variable Data Inputs'!G217/'Variable Data Inputs'!$G$2</f>
        <v>1.0233199387419651</v>
      </c>
      <c r="I193" s="15">
        <f>'Variable Data Inputs'!I217/'Variable Data Inputs'!$I$2</f>
        <v>1.305266793189378</v>
      </c>
      <c r="J193" s="15">
        <f>'Variable Data Inputs'!D217/'Variable Data Inputs'!$D$2</f>
        <v>1.272768805677269</v>
      </c>
      <c r="L193" s="15">
        <f t="shared" si="10"/>
        <v>1.1076798819161242</v>
      </c>
      <c r="M193">
        <f t="shared" si="11"/>
        <v>1.361206881182176</v>
      </c>
      <c r="N193">
        <f t="shared" si="12"/>
        <v>1.0743579622672186</v>
      </c>
      <c r="O193">
        <f t="shared" si="13"/>
        <v>1.2093070127519305</v>
      </c>
      <c r="P193" s="15"/>
      <c r="R193" s="15"/>
      <c r="T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</row>
    <row r="194" spans="1:36" x14ac:dyDescent="0.25">
      <c r="C194" s="15"/>
      <c r="D194" s="15"/>
      <c r="E194" s="15"/>
      <c r="F194" s="15"/>
      <c r="G194" s="15"/>
      <c r="H194" s="15"/>
      <c r="I194" s="15"/>
      <c r="J194" s="15"/>
      <c r="L194" s="15"/>
      <c r="P194" s="15"/>
      <c r="R194" s="15"/>
      <c r="T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</row>
    <row r="195" spans="1:36" x14ac:dyDescent="0.25">
      <c r="C195" s="15"/>
      <c r="D195" s="15"/>
      <c r="E195" s="15"/>
      <c r="F195" s="15"/>
      <c r="G195" s="15"/>
      <c r="H195" s="15"/>
      <c r="I195" s="15"/>
      <c r="J195" s="15"/>
      <c r="L195" s="15"/>
      <c r="P195" s="15"/>
      <c r="R195" s="15"/>
      <c r="T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</row>
    <row r="196" spans="1:36" x14ac:dyDescent="0.25">
      <c r="C196" s="15"/>
      <c r="D196" s="15"/>
      <c r="E196" s="15"/>
      <c r="F196" s="15"/>
      <c r="G196" s="15"/>
      <c r="H196" s="15"/>
      <c r="I196" s="15"/>
      <c r="J196" s="15"/>
      <c r="L196" s="15"/>
      <c r="P196" s="15"/>
      <c r="R196" s="15"/>
      <c r="T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</row>
    <row r="197" spans="1:36" x14ac:dyDescent="0.25">
      <c r="C197" s="15"/>
      <c r="D197" s="15"/>
      <c r="E197" s="15"/>
      <c r="F197" s="15"/>
      <c r="G197" s="15"/>
      <c r="H197" s="15"/>
      <c r="I197" s="15"/>
      <c r="J197" s="15"/>
      <c r="L197" s="15"/>
      <c r="P197" s="15"/>
      <c r="R197" s="15"/>
      <c r="T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</row>
    <row r="198" spans="1:36" x14ac:dyDescent="0.25">
      <c r="C198" s="15"/>
      <c r="D198" s="15"/>
      <c r="E198" s="15"/>
      <c r="F198" s="15"/>
      <c r="G198" s="15"/>
      <c r="H198" s="15"/>
      <c r="I198" s="15"/>
      <c r="J198" s="15"/>
      <c r="L198" s="15"/>
      <c r="P198" s="15"/>
      <c r="R198" s="15"/>
      <c r="T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</row>
    <row r="199" spans="1:36" x14ac:dyDescent="0.25">
      <c r="C199" s="15"/>
      <c r="D199" s="15"/>
      <c r="E199" s="15"/>
      <c r="F199" s="15"/>
      <c r="G199" s="15"/>
      <c r="H199" s="15"/>
      <c r="I199" s="15"/>
      <c r="J199" s="15"/>
      <c r="L199" s="15"/>
      <c r="P199" s="15"/>
      <c r="R199" s="15"/>
      <c r="T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</row>
    <row r="200" spans="1:36" x14ac:dyDescent="0.25">
      <c r="C200" s="15"/>
      <c r="D200" s="15"/>
      <c r="E200" s="15"/>
      <c r="F200" s="15"/>
      <c r="G200" s="15"/>
      <c r="H200" s="15"/>
      <c r="I200" s="15"/>
      <c r="J200" s="15"/>
      <c r="L200" s="15"/>
      <c r="P200" s="15"/>
      <c r="R200" s="15"/>
      <c r="T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</row>
    <row r="201" spans="1:36" x14ac:dyDescent="0.25">
      <c r="C201" s="15"/>
      <c r="D201" s="15"/>
      <c r="E201" s="15"/>
      <c r="F201" s="15"/>
      <c r="G201" s="15"/>
      <c r="H201" s="15"/>
      <c r="I201" s="15"/>
      <c r="J201" s="15"/>
      <c r="L201" s="15"/>
      <c r="P201" s="15"/>
      <c r="R201" s="15"/>
      <c r="T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</row>
    <row r="202" spans="1:36" x14ac:dyDescent="0.25">
      <c r="C202" s="15"/>
      <c r="D202" s="15"/>
      <c r="E202" s="15"/>
      <c r="F202" s="15"/>
      <c r="G202" s="15"/>
      <c r="H202" s="15"/>
      <c r="I202" s="15"/>
      <c r="J202" s="15"/>
      <c r="L202" s="15"/>
      <c r="P202" s="15"/>
      <c r="R202" s="15"/>
      <c r="T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</row>
    <row r="203" spans="1:36" x14ac:dyDescent="0.25">
      <c r="C203" s="15"/>
      <c r="D203" s="15"/>
      <c r="E203" s="15"/>
      <c r="F203" s="15"/>
      <c r="G203" s="15"/>
      <c r="H203" s="15"/>
      <c r="I203" s="15"/>
      <c r="J203" s="15"/>
      <c r="L203" s="15"/>
      <c r="P203" s="15"/>
      <c r="R203" s="15"/>
      <c r="T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</row>
    <row r="204" spans="1:36" x14ac:dyDescent="0.25">
      <c r="C204" s="15"/>
      <c r="D204" s="15"/>
      <c r="E204" s="15"/>
      <c r="F204" s="15"/>
      <c r="G204" s="15"/>
      <c r="H204" s="15"/>
      <c r="I204" s="15"/>
      <c r="J204" s="15"/>
      <c r="L204" s="15"/>
      <c r="P204" s="15"/>
      <c r="R204" s="15"/>
      <c r="T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</row>
    <row r="205" spans="1:36" x14ac:dyDescent="0.25">
      <c r="C205" s="15"/>
      <c r="D205" s="15"/>
      <c r="E205" s="15"/>
      <c r="F205" s="15"/>
      <c r="G205" s="15"/>
      <c r="H205" s="15"/>
      <c r="I205" s="15"/>
      <c r="J205" s="15"/>
      <c r="L205" s="15"/>
      <c r="P205" s="15"/>
      <c r="R205" s="15"/>
      <c r="T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</row>
    <row r="206" spans="1:36" x14ac:dyDescent="0.25">
      <c r="C206" s="15"/>
      <c r="D206" s="15"/>
      <c r="E206" s="15"/>
      <c r="F206" s="15"/>
      <c r="G206" s="15"/>
      <c r="H206" s="15"/>
      <c r="I206" s="15"/>
      <c r="J206" s="15"/>
      <c r="L206" s="15"/>
      <c r="P206" s="15"/>
      <c r="R206" s="15"/>
      <c r="T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</row>
    <row r="207" spans="1:36" x14ac:dyDescent="0.25">
      <c r="C207" s="15"/>
      <c r="D207" s="15"/>
      <c r="E207" s="15"/>
      <c r="F207" s="15"/>
      <c r="G207" s="15"/>
      <c r="H207" s="15"/>
      <c r="I207" s="15"/>
      <c r="J207" s="15"/>
      <c r="L207" s="15"/>
      <c r="P207" s="15"/>
      <c r="R207" s="15"/>
      <c r="T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</row>
    <row r="208" spans="1:36" x14ac:dyDescent="0.25">
      <c r="C208" s="15"/>
      <c r="D208" s="15"/>
      <c r="E208" s="15"/>
      <c r="F208" s="15"/>
      <c r="G208" s="15"/>
      <c r="H208" s="15"/>
      <c r="I208" s="15"/>
      <c r="J208" s="15"/>
      <c r="L208" s="15"/>
      <c r="P208" s="15"/>
      <c r="R208" s="15"/>
      <c r="T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</row>
    <row r="209" spans="3:36" x14ac:dyDescent="0.25">
      <c r="C209" s="15"/>
      <c r="D209" s="15"/>
      <c r="E209" s="15"/>
      <c r="F209" s="15"/>
      <c r="G209" s="15"/>
      <c r="H209" s="15"/>
      <c r="I209" s="15"/>
      <c r="J209" s="15"/>
      <c r="L209" s="15"/>
      <c r="P209" s="15"/>
      <c r="R209" s="15"/>
      <c r="T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</row>
    <row r="210" spans="3:36" x14ac:dyDescent="0.25">
      <c r="C210" s="15"/>
      <c r="D210" s="15"/>
      <c r="E210" s="15"/>
      <c r="F210" s="15"/>
      <c r="G210" s="15"/>
      <c r="H210" s="15"/>
      <c r="I210" s="15"/>
      <c r="J210" s="15"/>
      <c r="L210" s="15"/>
      <c r="P210" s="15"/>
      <c r="R210" s="15"/>
      <c r="T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</row>
    <row r="211" spans="3:36" x14ac:dyDescent="0.25">
      <c r="C211" s="15"/>
      <c r="D211" s="15"/>
      <c r="E211" s="15"/>
      <c r="F211" s="15"/>
      <c r="G211" s="15"/>
      <c r="H211" s="15"/>
      <c r="I211" s="15"/>
      <c r="J211" s="15"/>
      <c r="L211" s="15"/>
      <c r="P211" s="15"/>
      <c r="R211" s="15"/>
      <c r="T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</row>
    <row r="212" spans="3:36" x14ac:dyDescent="0.25">
      <c r="C212" s="15"/>
      <c r="D212" s="15"/>
      <c r="E212" s="15"/>
      <c r="F212" s="15"/>
      <c r="G212" s="15"/>
      <c r="H212" s="15"/>
      <c r="I212" s="15"/>
      <c r="J212" s="15"/>
      <c r="L212" s="15"/>
      <c r="P212" s="15"/>
      <c r="R212" s="15"/>
      <c r="T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</row>
    <row r="213" spans="3:36" x14ac:dyDescent="0.25">
      <c r="C213" s="15"/>
      <c r="D213" s="15"/>
      <c r="E213" s="15"/>
      <c r="F213" s="15"/>
      <c r="G213" s="15"/>
      <c r="H213" s="15"/>
      <c r="I213" s="15"/>
      <c r="J213" s="15"/>
      <c r="L213" s="15"/>
      <c r="P213" s="15"/>
      <c r="R213" s="15"/>
      <c r="T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</row>
    <row r="214" spans="3:36" x14ac:dyDescent="0.25">
      <c r="C214" s="15"/>
      <c r="D214" s="15"/>
      <c r="E214" s="15"/>
      <c r="F214" s="15"/>
      <c r="G214" s="15"/>
      <c r="H214" s="15"/>
      <c r="I214" s="15"/>
      <c r="J214" s="15"/>
      <c r="L214" s="15"/>
      <c r="P214" s="15"/>
      <c r="R214" s="15"/>
      <c r="T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</row>
    <row r="215" spans="3:36" x14ac:dyDescent="0.25">
      <c r="C215" s="15"/>
      <c r="D215" s="15"/>
      <c r="E215" s="15"/>
      <c r="F215" s="15"/>
      <c r="G215" s="15"/>
      <c r="H215" s="15"/>
      <c r="I215" s="15"/>
      <c r="J215" s="15"/>
      <c r="L215" s="15"/>
      <c r="P215" s="15"/>
      <c r="R215" s="15"/>
      <c r="T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</row>
    <row r="216" spans="3:36" x14ac:dyDescent="0.25">
      <c r="C216" s="15"/>
      <c r="D216" s="15"/>
      <c r="E216" s="15"/>
      <c r="F216" s="15"/>
      <c r="G216" s="15"/>
      <c r="H216" s="15"/>
      <c r="I216" s="15"/>
      <c r="J216" s="15"/>
      <c r="L216" s="15"/>
      <c r="P216" s="15"/>
      <c r="R216" s="15"/>
      <c r="T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</row>
    <row r="217" spans="3:36" x14ac:dyDescent="0.25">
      <c r="C217" s="15"/>
      <c r="D217" s="15"/>
      <c r="E217" s="15"/>
      <c r="F217" s="15"/>
      <c r="G217" s="15"/>
      <c r="H217" s="15"/>
      <c r="I217" s="15"/>
      <c r="J217" s="15"/>
      <c r="L217" s="15"/>
      <c r="P217" s="15"/>
      <c r="R217" s="15"/>
      <c r="T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</row>
    <row r="218" spans="3:36" x14ac:dyDescent="0.25">
      <c r="C218" s="15"/>
      <c r="E218" s="15"/>
      <c r="G218" s="15"/>
      <c r="I218" s="15"/>
    </row>
    <row r="219" spans="3:36" x14ac:dyDescent="0.25">
      <c r="C219" s="15"/>
      <c r="E219" s="15"/>
      <c r="G219" s="15"/>
      <c r="I219" s="15"/>
    </row>
    <row r="220" spans="3:36" x14ac:dyDescent="0.25">
      <c r="C220" s="15"/>
      <c r="E220" s="15"/>
      <c r="G220" s="15"/>
      <c r="I220" s="15"/>
    </row>
    <row r="221" spans="3:36" x14ac:dyDescent="0.25">
      <c r="C221" s="15"/>
      <c r="E221" s="15"/>
      <c r="G221" s="15"/>
      <c r="I221" s="15"/>
    </row>
    <row r="222" spans="3:36" x14ac:dyDescent="0.25">
      <c r="C222" s="15"/>
      <c r="E222" s="15"/>
      <c r="G222" s="15"/>
      <c r="I222" s="15"/>
    </row>
    <row r="223" spans="3:36" x14ac:dyDescent="0.25">
      <c r="C223" s="15"/>
      <c r="E223" s="15"/>
      <c r="G223" s="15"/>
      <c r="I223" s="15"/>
    </row>
    <row r="224" spans="3:36" x14ac:dyDescent="0.25">
      <c r="C224" s="15"/>
      <c r="E224" s="15"/>
      <c r="G224" s="15"/>
      <c r="I224" s="15"/>
    </row>
    <row r="225" spans="3:9" x14ac:dyDescent="0.25">
      <c r="C225" s="15"/>
      <c r="E225" s="15"/>
      <c r="G225" s="15"/>
      <c r="I225" s="15"/>
    </row>
    <row r="226" spans="3:9" x14ac:dyDescent="0.25">
      <c r="C226" s="15"/>
      <c r="E226" s="15"/>
      <c r="G226" s="15"/>
      <c r="I226" s="15"/>
    </row>
    <row r="227" spans="3:9" x14ac:dyDescent="0.25">
      <c r="C227" s="15"/>
      <c r="E227" s="15"/>
      <c r="G227" s="15"/>
      <c r="I227" s="15"/>
    </row>
    <row r="228" spans="3:9" x14ac:dyDescent="0.25">
      <c r="C228" s="15"/>
      <c r="E228" s="15"/>
      <c r="G228" s="15"/>
      <c r="I228" s="15"/>
    </row>
    <row r="229" spans="3:9" x14ac:dyDescent="0.25">
      <c r="C229" s="15"/>
      <c r="E229" s="15"/>
      <c r="G229" s="15"/>
      <c r="I229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16"/>
  <sheetViews>
    <sheetView workbookViewId="0"/>
  </sheetViews>
  <sheetFormatPr defaultRowHeight="15" x14ac:dyDescent="0.25"/>
  <cols>
    <col min="1" max="1" width="16.42578125" customWidth="1"/>
    <col min="2" max="2" width="7.42578125" customWidth="1"/>
    <col min="3" max="6" width="11.42578125" customWidth="1"/>
    <col min="7" max="8" width="10.42578125" customWidth="1"/>
    <col min="9" max="10" width="13.42578125" customWidth="1"/>
    <col min="11" max="11" width="8.42578125" customWidth="1"/>
    <col min="12" max="12" width="7.42578125" customWidth="1"/>
    <col min="13" max="13" width="12.42578125" customWidth="1"/>
  </cols>
  <sheetData>
    <row r="1" spans="1:13" x14ac:dyDescent="0.25">
      <c r="A1" s="1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</row>
    <row r="2" spans="1:13" x14ac:dyDescent="0.25">
      <c r="A2" t="s">
        <v>2</v>
      </c>
      <c r="B2" s="3">
        <v>108</v>
      </c>
      <c r="C2" s="4">
        <v>71466.536589026495</v>
      </c>
      <c r="D2" s="4">
        <v>5049.2859372144903</v>
      </c>
      <c r="E2" s="4">
        <v>55575.365154102801</v>
      </c>
      <c r="F2" s="4">
        <v>80978.1313370547</v>
      </c>
      <c r="G2" s="5">
        <v>-0.44742979061793497</v>
      </c>
      <c r="H2" s="5">
        <v>3.0256698300712901</v>
      </c>
      <c r="I2" s="6">
        <v>3.6064467463748602</v>
      </c>
      <c r="J2" s="7">
        <v>0.16476692603430301</v>
      </c>
      <c r="K2" s="5">
        <v>1</v>
      </c>
    </row>
    <row r="3" spans="1:13" x14ac:dyDescent="0.25">
      <c r="A3" t="s">
        <v>3</v>
      </c>
      <c r="B3" s="3">
        <v>108</v>
      </c>
      <c r="C3" s="4">
        <v>1.07851412560655</v>
      </c>
      <c r="D3" s="4">
        <v>5.2066174517161799E-2</v>
      </c>
      <c r="E3" s="4">
        <v>0.88836155627989899</v>
      </c>
      <c r="F3" s="4">
        <v>1.17092130887043</v>
      </c>
      <c r="G3" s="5">
        <v>-0.77648238787755797</v>
      </c>
      <c r="H3" s="5">
        <v>4.1953083776706297</v>
      </c>
      <c r="I3" s="6">
        <v>17.282077706095802</v>
      </c>
      <c r="J3" s="7">
        <v>1.7670323816154599E-4</v>
      </c>
      <c r="K3" s="5">
        <v>0.38331530845634099</v>
      </c>
    </row>
    <row r="4" spans="1:13" x14ac:dyDescent="0.25">
      <c r="A4" t="s">
        <v>4</v>
      </c>
      <c r="B4" s="3">
        <v>108</v>
      </c>
      <c r="C4" s="4">
        <v>-5.7037037037036997E-2</v>
      </c>
      <c r="D4" s="4">
        <v>0.43993257609846798</v>
      </c>
      <c r="E4" s="4">
        <v>-2.08</v>
      </c>
      <c r="F4" s="4">
        <v>1.24</v>
      </c>
      <c r="G4" s="5">
        <v>-1.46362464116723</v>
      </c>
      <c r="H4" s="5">
        <v>9.5753920158172896</v>
      </c>
      <c r="I4" s="6">
        <v>233.12055835170599</v>
      </c>
      <c r="J4" s="7">
        <v>0</v>
      </c>
      <c r="K4" s="5">
        <v>-0.35038040016191402</v>
      </c>
    </row>
    <row r="5" spans="1:13" x14ac:dyDescent="0.25">
      <c r="A5" t="s">
        <v>5</v>
      </c>
      <c r="B5" s="3">
        <v>108</v>
      </c>
      <c r="C5" s="4">
        <v>0.91620370370370396</v>
      </c>
      <c r="D5" s="4">
        <v>0.15668122046361299</v>
      </c>
      <c r="E5" s="4">
        <v>0.41</v>
      </c>
      <c r="F5" s="4">
        <v>1</v>
      </c>
      <c r="G5" s="5">
        <v>-1.4743392719725299</v>
      </c>
      <c r="H5" s="5">
        <v>3.56488020536632</v>
      </c>
      <c r="I5" s="6">
        <v>40.562076608715003</v>
      </c>
      <c r="J5" s="7">
        <v>1.5561697486177199E-9</v>
      </c>
      <c r="K5" s="5">
        <v>0.33256023563531101</v>
      </c>
    </row>
    <row r="6" spans="1:13" x14ac:dyDescent="0.25">
      <c r="A6" t="s">
        <v>6</v>
      </c>
      <c r="B6" s="3">
        <v>108</v>
      </c>
      <c r="C6" s="4">
        <v>8.3333333333333301E-2</v>
      </c>
      <c r="D6" s="4">
        <v>0.27767391620085202</v>
      </c>
      <c r="E6" s="4">
        <v>0</v>
      </c>
      <c r="F6" s="4">
        <v>1</v>
      </c>
      <c r="G6" s="5">
        <v>3.0151134457776401</v>
      </c>
      <c r="H6" s="5">
        <v>10.090909090908999</v>
      </c>
      <c r="I6" s="6">
        <v>389.90082644627699</v>
      </c>
      <c r="J6" s="7">
        <v>0</v>
      </c>
      <c r="K6" s="5">
        <v>-0.100855019772744</v>
      </c>
    </row>
    <row r="7" spans="1:13" x14ac:dyDescent="0.25">
      <c r="A7" t="s">
        <v>7</v>
      </c>
      <c r="B7" s="3">
        <v>108</v>
      </c>
      <c r="C7" s="4">
        <v>8.3333333333333301E-2</v>
      </c>
      <c r="D7" s="4">
        <v>0.27767391620085202</v>
      </c>
      <c r="E7" s="4">
        <v>0</v>
      </c>
      <c r="F7" s="4">
        <v>1</v>
      </c>
      <c r="G7" s="5">
        <v>3.0151134457776401</v>
      </c>
      <c r="H7" s="5">
        <v>10.090909090908999</v>
      </c>
      <c r="I7" s="6">
        <v>389.90082644627699</v>
      </c>
      <c r="J7" s="7">
        <v>0</v>
      </c>
      <c r="K7" s="5">
        <v>9.1407340917701294E-2</v>
      </c>
    </row>
    <row r="8" spans="1:13" x14ac:dyDescent="0.25">
      <c r="A8" t="s">
        <v>8</v>
      </c>
      <c r="B8" s="3">
        <v>108</v>
      </c>
      <c r="C8" s="4">
        <v>8.3333333333333301E-2</v>
      </c>
      <c r="D8" s="4">
        <v>0.27767391620085202</v>
      </c>
      <c r="E8" s="4">
        <v>0</v>
      </c>
      <c r="F8" s="4">
        <v>1</v>
      </c>
      <c r="G8" s="5">
        <v>3.0151134457776401</v>
      </c>
      <c r="H8" s="5">
        <v>10.090909090908999</v>
      </c>
      <c r="I8" s="6">
        <v>389.90082644627699</v>
      </c>
      <c r="J8" s="7">
        <v>0</v>
      </c>
      <c r="K8" s="5">
        <v>-0.24008650655959601</v>
      </c>
    </row>
    <row r="9" spans="1:13" x14ac:dyDescent="0.25">
      <c r="A9" t="s">
        <v>9</v>
      </c>
      <c r="B9" s="3">
        <v>108</v>
      </c>
      <c r="C9" s="4">
        <v>8.3333333333333301E-2</v>
      </c>
      <c r="D9" s="4">
        <v>0.27767391620085202</v>
      </c>
      <c r="E9" s="4">
        <v>0</v>
      </c>
      <c r="F9" s="4">
        <v>1</v>
      </c>
      <c r="G9" s="5">
        <v>3.0151134457776401</v>
      </c>
      <c r="H9" s="5">
        <v>10.090909090908999</v>
      </c>
      <c r="I9" s="6">
        <v>389.90082644627802</v>
      </c>
      <c r="J9" s="7">
        <v>0</v>
      </c>
      <c r="K9" s="5">
        <v>5.4960704560687502E-2</v>
      </c>
    </row>
    <row r="10" spans="1:13" x14ac:dyDescent="0.25">
      <c r="A10" t="s">
        <v>10</v>
      </c>
      <c r="B10" s="3">
        <v>108</v>
      </c>
      <c r="C10" s="4">
        <v>8.3333333333333301E-2</v>
      </c>
      <c r="D10" s="4">
        <v>0.27767391620085202</v>
      </c>
      <c r="E10" s="4">
        <v>0</v>
      </c>
      <c r="F10" s="4">
        <v>1</v>
      </c>
      <c r="G10" s="5">
        <v>3.0151134457776401</v>
      </c>
      <c r="H10" s="5">
        <v>10.090909090908999</v>
      </c>
      <c r="I10" s="6">
        <v>389.90082644627802</v>
      </c>
      <c r="J10" s="7">
        <v>0</v>
      </c>
      <c r="K10" s="5">
        <v>0.20748849722643201</v>
      </c>
    </row>
    <row r="11" spans="1:13" x14ac:dyDescent="0.25">
      <c r="A11" t="s">
        <v>11</v>
      </c>
      <c r="B11" s="3">
        <v>108</v>
      </c>
      <c r="C11" s="4">
        <v>8.3333333333333301E-2</v>
      </c>
      <c r="D11" s="4">
        <v>0.27767391620085202</v>
      </c>
      <c r="E11" s="4">
        <v>0</v>
      </c>
      <c r="F11" s="4">
        <v>1</v>
      </c>
      <c r="G11" s="5">
        <v>3.0151134457776401</v>
      </c>
      <c r="H11" s="5">
        <v>10.090909090908999</v>
      </c>
      <c r="I11" s="6">
        <v>389.90082644627699</v>
      </c>
      <c r="J11" s="7">
        <v>0</v>
      </c>
      <c r="K11" s="5">
        <v>0.33303394768609301</v>
      </c>
    </row>
    <row r="12" spans="1:13" x14ac:dyDescent="0.25">
      <c r="A12" t="s">
        <v>12</v>
      </c>
      <c r="B12" s="3">
        <v>108</v>
      </c>
      <c r="C12" s="4">
        <v>8.3333333333333301E-2</v>
      </c>
      <c r="D12" s="4">
        <v>0.27767391620085202</v>
      </c>
      <c r="E12" s="4">
        <v>0</v>
      </c>
      <c r="F12" s="4">
        <v>1</v>
      </c>
      <c r="G12" s="5">
        <v>3.0151134457776401</v>
      </c>
      <c r="H12" s="5">
        <v>10.090909090908999</v>
      </c>
      <c r="I12" s="6">
        <v>389.90082644627699</v>
      </c>
      <c r="J12" s="7">
        <v>0</v>
      </c>
      <c r="K12" s="5">
        <v>0.36362269193100699</v>
      </c>
    </row>
    <row r="13" spans="1:13" x14ac:dyDescent="0.25">
      <c r="A13" t="s">
        <v>13</v>
      </c>
      <c r="B13" s="3">
        <v>108</v>
      </c>
      <c r="C13" s="4">
        <v>8.3333333333333301E-2</v>
      </c>
      <c r="D13" s="4">
        <v>0.27767391620085202</v>
      </c>
      <c r="E13" s="4">
        <v>0</v>
      </c>
      <c r="F13" s="4">
        <v>1</v>
      </c>
      <c r="G13" s="5">
        <v>3.0151134457776401</v>
      </c>
      <c r="H13" s="5">
        <v>10.090909090908999</v>
      </c>
      <c r="I13" s="6">
        <v>389.90082644627802</v>
      </c>
      <c r="J13" s="7">
        <v>0</v>
      </c>
      <c r="K13" s="5">
        <v>8.7717946689481394E-2</v>
      </c>
    </row>
    <row r="14" spans="1:13" x14ac:dyDescent="0.25">
      <c r="A14" t="s">
        <v>14</v>
      </c>
      <c r="B14" s="3">
        <v>108</v>
      </c>
      <c r="C14" s="4">
        <v>8.3333333333333301E-2</v>
      </c>
      <c r="D14" s="4">
        <v>0.27767391620085202</v>
      </c>
      <c r="E14" s="4">
        <v>0</v>
      </c>
      <c r="F14" s="4">
        <v>1</v>
      </c>
      <c r="G14" s="5">
        <v>3.0151134457776401</v>
      </c>
      <c r="H14" s="5">
        <v>10.090909090908999</v>
      </c>
      <c r="I14" s="6">
        <v>389.90082644627802</v>
      </c>
      <c r="J14" s="7">
        <v>0</v>
      </c>
      <c r="K14" s="5">
        <v>4.97140968316402E-2</v>
      </c>
    </row>
    <row r="15" spans="1:13" x14ac:dyDescent="0.25">
      <c r="A15" t="s">
        <v>15</v>
      </c>
      <c r="B15" s="3">
        <v>108</v>
      </c>
      <c r="C15" s="4">
        <v>8.3333333333333301E-2</v>
      </c>
      <c r="D15" s="4">
        <v>0.27767391620085202</v>
      </c>
      <c r="E15" s="4">
        <v>0</v>
      </c>
      <c r="F15" s="4">
        <v>1</v>
      </c>
      <c r="G15" s="5">
        <v>3.0151134457776299</v>
      </c>
      <c r="H15" s="5">
        <v>10.090909090908999</v>
      </c>
      <c r="I15" s="6">
        <v>389.90082644627802</v>
      </c>
      <c r="J15" s="7">
        <v>0</v>
      </c>
      <c r="K15" s="5">
        <v>-0.115810397346642</v>
      </c>
    </row>
    <row r="16" spans="1:13" x14ac:dyDescent="0.25">
      <c r="A16" t="s">
        <v>16</v>
      </c>
      <c r="B16" s="3">
        <v>108</v>
      </c>
      <c r="C16" s="4">
        <v>9.2592592592592605E-3</v>
      </c>
      <c r="D16" s="4">
        <v>9.6225044864937506E-2</v>
      </c>
      <c r="E16" s="4">
        <v>0</v>
      </c>
      <c r="F16" s="4">
        <v>1</v>
      </c>
      <c r="G16" s="5">
        <v>10.247406783883999</v>
      </c>
      <c r="H16" s="5">
        <v>106.009345794393</v>
      </c>
      <c r="I16" s="6">
        <v>49639.3321687485</v>
      </c>
      <c r="J16" s="7">
        <v>0</v>
      </c>
      <c r="K16" s="5">
        <v>1.61513427180341E-2</v>
      </c>
    </row>
  </sheetData>
  <pageMargins left="0.7" right="0.7" top="0.75" bottom="0.75" header="0.3" footer="0.3"/>
  <ignoredErrors>
    <ignoredError sqref="A1:M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P16"/>
  <sheetViews>
    <sheetView workbookViewId="0"/>
  </sheetViews>
  <sheetFormatPr defaultRowHeight="15" x14ac:dyDescent="0.25"/>
  <cols>
    <col min="1" max="1" width="16.42578125" customWidth="1"/>
    <col min="2" max="2" width="13.42578125" customWidth="1"/>
    <col min="3" max="3" width="11.42578125" customWidth="1"/>
    <col min="4" max="4" width="15.42578125" customWidth="1"/>
    <col min="5" max="5" width="16.42578125" customWidth="1"/>
    <col min="6" max="16" width="7.42578125" customWidth="1"/>
  </cols>
  <sheetData>
    <row r="1" spans="1:16" x14ac:dyDescent="0.25">
      <c r="A1" s="1" t="s">
        <v>32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</row>
    <row r="2" spans="1:16" x14ac:dyDescent="0.25">
      <c r="A2" s="8" t="s">
        <v>2</v>
      </c>
      <c r="B2" s="5">
        <v>1</v>
      </c>
      <c r="C2" s="5">
        <v>0.38331530845634099</v>
      </c>
      <c r="D2" s="5">
        <v>-0.35038040016191402</v>
      </c>
      <c r="E2" s="5">
        <v>0.33256023563531101</v>
      </c>
      <c r="F2" s="5">
        <v>-0.100855019772744</v>
      </c>
      <c r="G2" s="5">
        <v>9.1407340917701294E-2</v>
      </c>
      <c r="H2" s="5">
        <v>-0.24008650655959601</v>
      </c>
      <c r="I2" s="5">
        <v>5.4960704560687502E-2</v>
      </c>
      <c r="J2" s="5">
        <v>0.20748849722643201</v>
      </c>
      <c r="K2" s="5">
        <v>0.33303394768609301</v>
      </c>
      <c r="L2" s="5">
        <v>0.36362269193100699</v>
      </c>
      <c r="M2" s="5">
        <v>8.7717946689481394E-2</v>
      </c>
      <c r="N2" s="5">
        <v>4.97140968316402E-2</v>
      </c>
      <c r="O2" s="5">
        <v>-0.115810397346642</v>
      </c>
      <c r="P2" s="5">
        <v>1.61513427180341E-2</v>
      </c>
    </row>
    <row r="3" spans="1:16" x14ac:dyDescent="0.25">
      <c r="A3" s="8" t="s">
        <v>3</v>
      </c>
      <c r="B3" s="5">
        <v>0.38331530845634099</v>
      </c>
      <c r="C3" s="5">
        <v>1</v>
      </c>
      <c r="D3" s="5">
        <v>-0.17236900395426499</v>
      </c>
      <c r="E3" s="5">
        <v>0.48380549227375202</v>
      </c>
      <c r="F3" s="5">
        <v>1.7027525592415999E-3</v>
      </c>
      <c r="G3" s="5">
        <v>-1.5906102099236898E-2</v>
      </c>
      <c r="H3" s="5">
        <v>-4.11675429757416E-2</v>
      </c>
      <c r="I3" s="5">
        <v>-6.68867009306197E-2</v>
      </c>
      <c r="J3" s="5">
        <v>-4.1361010620739803E-2</v>
      </c>
      <c r="K3" s="5">
        <v>-1.6166786109228601E-2</v>
      </c>
      <c r="L3" s="5">
        <v>8.72581505504459E-3</v>
      </c>
      <c r="M3" s="5">
        <v>2.2380538628800701E-2</v>
      </c>
      <c r="N3" s="5">
        <v>3.5533337045488902E-2</v>
      </c>
      <c r="O3" s="5">
        <v>4.8181526019325897E-2</v>
      </c>
      <c r="P3" s="5">
        <v>-6.5529316237234098E-2</v>
      </c>
    </row>
    <row r="4" spans="1:16" x14ac:dyDescent="0.25">
      <c r="A4" s="8" t="s">
        <v>4</v>
      </c>
      <c r="B4" s="5">
        <v>-0.35038040016191402</v>
      </c>
      <c r="C4" s="5">
        <v>-0.17236900395426499</v>
      </c>
      <c r="D4" s="5">
        <v>1</v>
      </c>
      <c r="E4" s="5">
        <v>0.10640948646429201</v>
      </c>
      <c r="F4" s="5">
        <v>-1.9636518250579601E-2</v>
      </c>
      <c r="G4" s="5">
        <v>-0.22237719369487499</v>
      </c>
      <c r="H4" s="5">
        <v>0.18922463041467599</v>
      </c>
      <c r="I4" s="5">
        <v>0.144851199562717</v>
      </c>
      <c r="J4" s="5">
        <v>-2.5756991471539401E-2</v>
      </c>
      <c r="K4" s="5">
        <v>2.1676675990899501E-2</v>
      </c>
      <c r="L4" s="5">
        <v>-3.79979379134592E-2</v>
      </c>
      <c r="M4" s="5">
        <v>-5.4829239271098798E-2</v>
      </c>
      <c r="N4" s="5">
        <v>-1.04558084191398E-2</v>
      </c>
      <c r="O4" s="5">
        <v>1.0200788701599801E-3</v>
      </c>
      <c r="P4" s="5">
        <v>1.2592122354288599E-2</v>
      </c>
    </row>
    <row r="5" spans="1:16" x14ac:dyDescent="0.25">
      <c r="A5" s="8" t="s">
        <v>5</v>
      </c>
      <c r="B5" s="5">
        <v>0.33256023563531101</v>
      </c>
      <c r="C5" s="5">
        <v>0.48380549227375202</v>
      </c>
      <c r="D5" s="5">
        <v>0.10640948646429201</v>
      </c>
      <c r="E5" s="5">
        <v>1</v>
      </c>
      <c r="F5" s="5">
        <v>-7.6975301847534202E-3</v>
      </c>
      <c r="G5" s="5">
        <v>-2.4882713853040798E-2</v>
      </c>
      <c r="H5" s="5">
        <v>-5.4956785272542802E-2</v>
      </c>
      <c r="I5" s="5">
        <v>-2.7030861811576299E-2</v>
      </c>
      <c r="J5" s="5">
        <v>8.9506164938989695E-4</v>
      </c>
      <c r="K5" s="5">
        <v>3.04320960792573E-3</v>
      </c>
      <c r="L5" s="5">
        <v>1.3783949400605299E-2</v>
      </c>
      <c r="M5" s="5">
        <v>1.80802453176769E-2</v>
      </c>
      <c r="N5" s="5">
        <v>3.7413576944499802E-2</v>
      </c>
      <c r="O5" s="5">
        <v>3.9561724903035597E-2</v>
      </c>
      <c r="P5" s="5">
        <v>5.1944070339925902E-2</v>
      </c>
    </row>
    <row r="6" spans="1:16" x14ac:dyDescent="0.25">
      <c r="A6" s="8" t="s">
        <v>6</v>
      </c>
      <c r="B6" s="5">
        <v>-0.100855019772744</v>
      </c>
      <c r="C6" s="5">
        <v>1.7027525592415999E-3</v>
      </c>
      <c r="D6" s="5">
        <v>-1.9636518250579601E-2</v>
      </c>
      <c r="E6" s="5">
        <v>-7.6975301847534202E-3</v>
      </c>
      <c r="F6" s="5">
        <v>1</v>
      </c>
      <c r="G6" s="5">
        <v>-9.0909090909090801E-2</v>
      </c>
      <c r="H6" s="5">
        <v>-9.0909090909090801E-2</v>
      </c>
      <c r="I6" s="5">
        <v>-9.0909090909090801E-2</v>
      </c>
      <c r="J6" s="5">
        <v>-9.0909090909090801E-2</v>
      </c>
      <c r="K6" s="5">
        <v>-9.0909090909090801E-2</v>
      </c>
      <c r="L6" s="5">
        <v>-9.0909090909090801E-2</v>
      </c>
      <c r="M6" s="5">
        <v>-9.0909090909090801E-2</v>
      </c>
      <c r="N6" s="5">
        <v>-9.0909090909090801E-2</v>
      </c>
      <c r="O6" s="5">
        <v>-9.0909090909090801E-2</v>
      </c>
      <c r="P6" s="5">
        <v>-2.91482018664545E-2</v>
      </c>
    </row>
    <row r="7" spans="1:16" x14ac:dyDescent="0.25">
      <c r="A7" s="8" t="s">
        <v>7</v>
      </c>
      <c r="B7" s="5">
        <v>9.1407340917701294E-2</v>
      </c>
      <c r="C7" s="5">
        <v>-1.5906102099236898E-2</v>
      </c>
      <c r="D7" s="5">
        <v>-0.22237719369487499</v>
      </c>
      <c r="E7" s="5">
        <v>-2.4882713853040798E-2</v>
      </c>
      <c r="F7" s="5">
        <v>-9.0909090909090801E-2</v>
      </c>
      <c r="G7" s="5">
        <v>1</v>
      </c>
      <c r="H7" s="5">
        <v>-9.0909090909090801E-2</v>
      </c>
      <c r="I7" s="5">
        <v>-9.0909090909090801E-2</v>
      </c>
      <c r="J7" s="5">
        <v>-9.0909090909090801E-2</v>
      </c>
      <c r="K7" s="5">
        <v>-9.0909090909090801E-2</v>
      </c>
      <c r="L7" s="5">
        <v>-9.0909090909090801E-2</v>
      </c>
      <c r="M7" s="5">
        <v>-9.0909090909090801E-2</v>
      </c>
      <c r="N7" s="5">
        <v>-9.0909090909090801E-2</v>
      </c>
      <c r="O7" s="5">
        <v>-9.0909090909090801E-2</v>
      </c>
      <c r="P7" s="5">
        <v>-2.91482018664545E-2</v>
      </c>
    </row>
    <row r="8" spans="1:16" x14ac:dyDescent="0.25">
      <c r="A8" s="8" t="s">
        <v>8</v>
      </c>
      <c r="B8" s="5">
        <v>-0.24008650655959601</v>
      </c>
      <c r="C8" s="5">
        <v>-4.11675429757416E-2</v>
      </c>
      <c r="D8" s="5">
        <v>0.18922463041467599</v>
      </c>
      <c r="E8" s="5">
        <v>-5.4956785272542802E-2</v>
      </c>
      <c r="F8" s="5">
        <v>-9.0909090909090801E-2</v>
      </c>
      <c r="G8" s="5">
        <v>-9.0909090909090801E-2</v>
      </c>
      <c r="H8" s="5">
        <v>1</v>
      </c>
      <c r="I8" s="5">
        <v>-9.0909090909090801E-2</v>
      </c>
      <c r="J8" s="5">
        <v>-9.0909090909090801E-2</v>
      </c>
      <c r="K8" s="5">
        <v>-9.0909090909090801E-2</v>
      </c>
      <c r="L8" s="5">
        <v>-9.0909090909090801E-2</v>
      </c>
      <c r="M8" s="5">
        <v>-9.0909090909090801E-2</v>
      </c>
      <c r="N8" s="5">
        <v>-9.0909090909090801E-2</v>
      </c>
      <c r="O8" s="5">
        <v>-9.0909090909090801E-2</v>
      </c>
      <c r="P8" s="5">
        <v>-2.91482018664545E-2</v>
      </c>
    </row>
    <row r="9" spans="1:16" x14ac:dyDescent="0.25">
      <c r="A9" s="8" t="s">
        <v>9</v>
      </c>
      <c r="B9" s="5">
        <v>5.4960704560687502E-2</v>
      </c>
      <c r="C9" s="5">
        <v>-6.68867009306197E-2</v>
      </c>
      <c r="D9" s="5">
        <v>0.144851199562717</v>
      </c>
      <c r="E9" s="5">
        <v>-2.7030861811576299E-2</v>
      </c>
      <c r="F9" s="5">
        <v>-9.0909090909090801E-2</v>
      </c>
      <c r="G9" s="5">
        <v>-9.0909090909090801E-2</v>
      </c>
      <c r="H9" s="5">
        <v>-9.0909090909090801E-2</v>
      </c>
      <c r="I9" s="5">
        <v>1</v>
      </c>
      <c r="J9" s="5">
        <v>-9.0909090909090801E-2</v>
      </c>
      <c r="K9" s="5">
        <v>-9.0909090909090801E-2</v>
      </c>
      <c r="L9" s="5">
        <v>-9.0909090909090801E-2</v>
      </c>
      <c r="M9" s="5">
        <v>-9.0909090909090801E-2</v>
      </c>
      <c r="N9" s="5">
        <v>-9.0909090909090801E-2</v>
      </c>
      <c r="O9" s="5">
        <v>-9.0909090909090801E-2</v>
      </c>
      <c r="P9" s="5">
        <v>-2.91482018664545E-2</v>
      </c>
    </row>
    <row r="10" spans="1:16" x14ac:dyDescent="0.25">
      <c r="A10" s="8" t="s">
        <v>10</v>
      </c>
      <c r="B10" s="5">
        <v>0.20748849722643201</v>
      </c>
      <c r="C10" s="5">
        <v>-4.1361010620739803E-2</v>
      </c>
      <c r="D10" s="5">
        <v>-2.5756991471539401E-2</v>
      </c>
      <c r="E10" s="5">
        <v>8.9506164938989695E-4</v>
      </c>
      <c r="F10" s="5">
        <v>-9.0909090909090801E-2</v>
      </c>
      <c r="G10" s="5">
        <v>-9.0909090909090801E-2</v>
      </c>
      <c r="H10" s="5">
        <v>-9.0909090909090801E-2</v>
      </c>
      <c r="I10" s="5">
        <v>-9.0909090909090801E-2</v>
      </c>
      <c r="J10" s="5">
        <v>1</v>
      </c>
      <c r="K10" s="5">
        <v>-9.0909090909090801E-2</v>
      </c>
      <c r="L10" s="5">
        <v>-9.0909090909090801E-2</v>
      </c>
      <c r="M10" s="5">
        <v>-9.0909090909090801E-2</v>
      </c>
      <c r="N10" s="5">
        <v>-9.0909090909090801E-2</v>
      </c>
      <c r="O10" s="5">
        <v>-9.0909090909090801E-2</v>
      </c>
      <c r="P10" s="5">
        <v>-2.91482018664545E-2</v>
      </c>
    </row>
    <row r="11" spans="1:16" x14ac:dyDescent="0.25">
      <c r="A11" s="8" t="s">
        <v>11</v>
      </c>
      <c r="B11" s="5">
        <v>0.33303394768609301</v>
      </c>
      <c r="C11" s="5">
        <v>-1.6166786109228601E-2</v>
      </c>
      <c r="D11" s="5">
        <v>2.1676675990899501E-2</v>
      </c>
      <c r="E11" s="5">
        <v>3.04320960792573E-3</v>
      </c>
      <c r="F11" s="5">
        <v>-9.0909090909090801E-2</v>
      </c>
      <c r="G11" s="5">
        <v>-9.0909090909090801E-2</v>
      </c>
      <c r="H11" s="5">
        <v>-9.0909090909090801E-2</v>
      </c>
      <c r="I11" s="5">
        <v>-9.0909090909090801E-2</v>
      </c>
      <c r="J11" s="5">
        <v>-9.0909090909090801E-2</v>
      </c>
      <c r="K11" s="5">
        <v>1</v>
      </c>
      <c r="L11" s="5">
        <v>-9.0909090909090801E-2</v>
      </c>
      <c r="M11" s="5">
        <v>-9.0909090909090801E-2</v>
      </c>
      <c r="N11" s="5">
        <v>-9.0909090909090801E-2</v>
      </c>
      <c r="O11" s="5">
        <v>-9.0909090909090801E-2</v>
      </c>
      <c r="P11" s="5">
        <v>-2.91482018664545E-2</v>
      </c>
    </row>
    <row r="12" spans="1:16" x14ac:dyDescent="0.25">
      <c r="A12" s="8" t="s">
        <v>12</v>
      </c>
      <c r="B12" s="5">
        <v>0.36362269193100699</v>
      </c>
      <c r="C12" s="5">
        <v>8.72581505504459E-3</v>
      </c>
      <c r="D12" s="5">
        <v>-3.79979379134592E-2</v>
      </c>
      <c r="E12" s="5">
        <v>1.3783949400605299E-2</v>
      </c>
      <c r="F12" s="5">
        <v>-9.0909090909090801E-2</v>
      </c>
      <c r="G12" s="5">
        <v>-9.0909090909090801E-2</v>
      </c>
      <c r="H12" s="5">
        <v>-9.0909090909090801E-2</v>
      </c>
      <c r="I12" s="5">
        <v>-9.0909090909090801E-2</v>
      </c>
      <c r="J12" s="5">
        <v>-9.0909090909090801E-2</v>
      </c>
      <c r="K12" s="5">
        <v>-9.0909090909090801E-2</v>
      </c>
      <c r="L12" s="5">
        <v>1</v>
      </c>
      <c r="M12" s="5">
        <v>-9.0909090909090801E-2</v>
      </c>
      <c r="N12" s="5">
        <v>-9.0909090909090801E-2</v>
      </c>
      <c r="O12" s="5">
        <v>-9.0909090909090801E-2</v>
      </c>
      <c r="P12" s="5">
        <v>-2.91482018664545E-2</v>
      </c>
    </row>
    <row r="13" spans="1:16" x14ac:dyDescent="0.25">
      <c r="A13" s="8" t="s">
        <v>13</v>
      </c>
      <c r="B13" s="5">
        <v>8.7717946689481394E-2</v>
      </c>
      <c r="C13" s="5">
        <v>2.2380538628800701E-2</v>
      </c>
      <c r="D13" s="5">
        <v>-5.4829239271098798E-2</v>
      </c>
      <c r="E13" s="5">
        <v>1.80802453176769E-2</v>
      </c>
      <c r="F13" s="5">
        <v>-9.0909090909090801E-2</v>
      </c>
      <c r="G13" s="5">
        <v>-9.0909090909090801E-2</v>
      </c>
      <c r="H13" s="5">
        <v>-9.0909090909090801E-2</v>
      </c>
      <c r="I13" s="5">
        <v>-9.0909090909090801E-2</v>
      </c>
      <c r="J13" s="5">
        <v>-9.0909090909090801E-2</v>
      </c>
      <c r="K13" s="5">
        <v>-9.0909090909090801E-2</v>
      </c>
      <c r="L13" s="5">
        <v>-9.0909090909090801E-2</v>
      </c>
      <c r="M13" s="5">
        <v>1</v>
      </c>
      <c r="N13" s="5">
        <v>-9.0909090909090801E-2</v>
      </c>
      <c r="O13" s="5">
        <v>-9.0909090909090801E-2</v>
      </c>
      <c r="P13" s="5">
        <v>-2.91482018664545E-2</v>
      </c>
    </row>
    <row r="14" spans="1:16" x14ac:dyDescent="0.25">
      <c r="A14" s="8" t="s">
        <v>14</v>
      </c>
      <c r="B14" s="5">
        <v>4.97140968316402E-2</v>
      </c>
      <c r="C14" s="5">
        <v>3.5533337045488902E-2</v>
      </c>
      <c r="D14" s="5">
        <v>-1.04558084191398E-2</v>
      </c>
      <c r="E14" s="5">
        <v>3.7413576944499802E-2</v>
      </c>
      <c r="F14" s="5">
        <v>-9.0909090909090801E-2</v>
      </c>
      <c r="G14" s="5">
        <v>-9.0909090909090801E-2</v>
      </c>
      <c r="H14" s="5">
        <v>-9.0909090909090801E-2</v>
      </c>
      <c r="I14" s="5">
        <v>-9.0909090909090801E-2</v>
      </c>
      <c r="J14" s="5">
        <v>-9.0909090909090801E-2</v>
      </c>
      <c r="K14" s="5">
        <v>-9.0909090909090801E-2</v>
      </c>
      <c r="L14" s="5">
        <v>-9.0909090909090801E-2</v>
      </c>
      <c r="M14" s="5">
        <v>-9.0909090909090801E-2</v>
      </c>
      <c r="N14" s="5">
        <v>1</v>
      </c>
      <c r="O14" s="5">
        <v>-9.0909090909090801E-2</v>
      </c>
      <c r="P14" s="5">
        <v>-2.91482018664545E-2</v>
      </c>
    </row>
    <row r="15" spans="1:16" x14ac:dyDescent="0.25">
      <c r="A15" s="8" t="s">
        <v>15</v>
      </c>
      <c r="B15" s="5">
        <v>-0.115810397346642</v>
      </c>
      <c r="C15" s="5">
        <v>4.8181526019325897E-2</v>
      </c>
      <c r="D15" s="5">
        <v>1.0200788701599801E-3</v>
      </c>
      <c r="E15" s="5">
        <v>3.9561724903035597E-2</v>
      </c>
      <c r="F15" s="5">
        <v>-9.0909090909090801E-2</v>
      </c>
      <c r="G15" s="5">
        <v>-9.0909090909090801E-2</v>
      </c>
      <c r="H15" s="5">
        <v>-9.0909090909090801E-2</v>
      </c>
      <c r="I15" s="5">
        <v>-9.0909090909090801E-2</v>
      </c>
      <c r="J15" s="5">
        <v>-9.0909090909090801E-2</v>
      </c>
      <c r="K15" s="5">
        <v>-9.0909090909090801E-2</v>
      </c>
      <c r="L15" s="5">
        <v>-9.0909090909090801E-2</v>
      </c>
      <c r="M15" s="5">
        <v>-9.0909090909090801E-2</v>
      </c>
      <c r="N15" s="5">
        <v>-9.0909090909090801E-2</v>
      </c>
      <c r="O15" s="5">
        <v>1</v>
      </c>
      <c r="P15" s="5">
        <v>-2.91482018664545E-2</v>
      </c>
    </row>
    <row r="16" spans="1:16" x14ac:dyDescent="0.25">
      <c r="A16" s="8" t="s">
        <v>16</v>
      </c>
      <c r="B16" s="5">
        <v>1.61513427180341E-2</v>
      </c>
      <c r="C16" s="5">
        <v>-6.5529316237234098E-2</v>
      </c>
      <c r="D16" s="5">
        <v>1.2592122354288599E-2</v>
      </c>
      <c r="E16" s="5">
        <v>5.1944070339925902E-2</v>
      </c>
      <c r="F16" s="5">
        <v>-2.91482018664545E-2</v>
      </c>
      <c r="G16" s="5">
        <v>-2.91482018664545E-2</v>
      </c>
      <c r="H16" s="5">
        <v>-2.91482018664545E-2</v>
      </c>
      <c r="I16" s="5">
        <v>-2.91482018664545E-2</v>
      </c>
      <c r="J16" s="5">
        <v>-2.91482018664545E-2</v>
      </c>
      <c r="K16" s="5">
        <v>-2.91482018664545E-2</v>
      </c>
      <c r="L16" s="5">
        <v>-2.91482018664545E-2</v>
      </c>
      <c r="M16" s="5">
        <v>-2.91482018664545E-2</v>
      </c>
      <c r="N16" s="5">
        <v>-2.91482018664545E-2</v>
      </c>
      <c r="O16" s="5">
        <v>-2.91482018664545E-2</v>
      </c>
      <c r="P16" s="5">
        <v>1</v>
      </c>
    </row>
  </sheetData>
  <pageMargins left="0.7" right="0.7" top="0.75" bottom="0.75" header="0.3" footer="0.3"/>
  <ignoredErrors>
    <ignoredError sqref="A1:P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7"/>
  <sheetViews>
    <sheetView workbookViewId="0"/>
  </sheetViews>
  <sheetFormatPr defaultRowHeight="15" x14ac:dyDescent="0.25"/>
  <cols>
    <col min="1" max="1" width="29.42578125" customWidth="1"/>
    <col min="2" max="2" width="13.42578125" customWidth="1"/>
    <col min="3" max="4" width="8.42578125" customWidth="1"/>
    <col min="5" max="5" width="9.42578125" customWidth="1"/>
    <col min="6" max="6" width="7.42578125" customWidth="1"/>
    <col min="7" max="7" width="15.42578125" customWidth="1"/>
  </cols>
  <sheetData>
    <row r="1" spans="1:7" x14ac:dyDescent="0.25">
      <c r="A1" s="1" t="s">
        <v>19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30</v>
      </c>
      <c r="G1" s="1" t="s">
        <v>31</v>
      </c>
    </row>
    <row r="2" spans="1:7" x14ac:dyDescent="0.25">
      <c r="A2" t="s">
        <v>37</v>
      </c>
      <c r="B2" s="5">
        <v>28050.321743964883</v>
      </c>
      <c r="C2" s="5">
        <v>7014.8794680503433</v>
      </c>
      <c r="D2" s="5">
        <v>3.9986890539918218</v>
      </c>
      <c r="E2" s="9">
        <v>1.3364010778289478E-4</v>
      </c>
      <c r="G2" t="s">
        <v>38</v>
      </c>
    </row>
    <row r="3" spans="1:7" x14ac:dyDescent="0.25">
      <c r="A3" t="s">
        <v>39</v>
      </c>
      <c r="B3" s="5">
        <v>27332.449523936608</v>
      </c>
      <c r="C3" s="5">
        <v>7173.5798338131272</v>
      </c>
      <c r="D3" s="5">
        <v>3.8101547842408277</v>
      </c>
      <c r="E3" s="9">
        <v>2.5738831287062724E-4</v>
      </c>
      <c r="F3" t="s">
        <v>32</v>
      </c>
      <c r="G3" t="s">
        <v>32</v>
      </c>
    </row>
    <row r="4" spans="1:7" x14ac:dyDescent="0.25">
      <c r="A4" t="s">
        <v>40</v>
      </c>
      <c r="B4" s="5">
        <v>-2810.0870302425105</v>
      </c>
      <c r="C4" s="5">
        <v>410.32115078678606</v>
      </c>
      <c r="D4" s="5">
        <v>-6.8485064073694497</v>
      </c>
      <c r="E4" s="9">
        <v>2.4397725636234771E-9</v>
      </c>
      <c r="F4" t="s">
        <v>32</v>
      </c>
      <c r="G4" t="s">
        <v>32</v>
      </c>
    </row>
    <row r="5" spans="1:7" x14ac:dyDescent="0.25">
      <c r="A5" t="s">
        <v>41</v>
      </c>
      <c r="B5" s="5">
        <v>7736.7668038683278</v>
      </c>
      <c r="C5" s="5">
        <v>2202.5232083764404</v>
      </c>
      <c r="D5" s="5">
        <v>3.5126834416293748</v>
      </c>
      <c r="E5" s="9">
        <v>6.9908768069889204E-4</v>
      </c>
      <c r="F5" t="s">
        <v>32</v>
      </c>
      <c r="G5" t="s">
        <v>32</v>
      </c>
    </row>
    <row r="6" spans="1:7" x14ac:dyDescent="0.25">
      <c r="A6" t="s">
        <v>42</v>
      </c>
      <c r="B6" s="5">
        <v>4837.7566921411817</v>
      </c>
      <c r="C6" s="5">
        <v>485.60163614072741</v>
      </c>
      <c r="D6" s="5">
        <v>9.9623978423730009</v>
      </c>
      <c r="E6" s="9">
        <v>2.9615143118962599E-14</v>
      </c>
      <c r="F6" t="s">
        <v>32</v>
      </c>
      <c r="G6" t="s">
        <v>32</v>
      </c>
    </row>
    <row r="7" spans="1:7" x14ac:dyDescent="0.25">
      <c r="A7" t="s">
        <v>43</v>
      </c>
      <c r="B7" s="5">
        <v>7128.2903924156672</v>
      </c>
      <c r="C7" s="5">
        <v>593.3554334050765</v>
      </c>
      <c r="D7" s="5">
        <v>12.013525099970343</v>
      </c>
      <c r="E7" s="9">
        <v>4.7339712261044274E-17</v>
      </c>
      <c r="F7" t="s">
        <v>32</v>
      </c>
      <c r="G7" t="s">
        <v>32</v>
      </c>
    </row>
    <row r="8" spans="1:7" x14ac:dyDescent="0.25">
      <c r="A8" t="s">
        <v>44</v>
      </c>
      <c r="B8" s="5">
        <v>3681.1527021728798</v>
      </c>
      <c r="C8" s="5">
        <v>706.41486978115347</v>
      </c>
      <c r="D8" s="5">
        <v>5.211035129134947</v>
      </c>
      <c r="E8" s="9">
        <v>1.4678174981784911E-6</v>
      </c>
      <c r="F8" t="s">
        <v>32</v>
      </c>
      <c r="G8" t="s">
        <v>32</v>
      </c>
    </row>
    <row r="9" spans="1:7" x14ac:dyDescent="0.25">
      <c r="A9" t="s">
        <v>45</v>
      </c>
      <c r="B9" s="5">
        <v>8518.8323326959326</v>
      </c>
      <c r="C9" s="5">
        <v>760.78245694926352</v>
      </c>
      <c r="D9" s="5">
        <v>11.197461580352993</v>
      </c>
      <c r="E9" s="9">
        <v>5.5702634164738737E-16</v>
      </c>
      <c r="F9" t="s">
        <v>32</v>
      </c>
      <c r="G9" t="s">
        <v>32</v>
      </c>
    </row>
    <row r="10" spans="1:7" x14ac:dyDescent="0.25">
      <c r="A10" t="s">
        <v>46</v>
      </c>
      <c r="B10" s="5">
        <v>10189.434171198409</v>
      </c>
      <c r="C10" s="5">
        <v>778.54984128885474</v>
      </c>
      <c r="D10" s="5">
        <v>13.087709522013713</v>
      </c>
      <c r="E10" s="9">
        <v>2.2109238325242406E-18</v>
      </c>
      <c r="F10" t="s">
        <v>32</v>
      </c>
      <c r="G10" t="s">
        <v>32</v>
      </c>
    </row>
    <row r="11" spans="1:7" x14ac:dyDescent="0.25">
      <c r="A11" t="s">
        <v>47</v>
      </c>
      <c r="B11" s="5">
        <v>12389.26902218704</v>
      </c>
      <c r="C11" s="5">
        <v>780.20955066663396</v>
      </c>
      <c r="D11" s="5">
        <v>15.879412154851584</v>
      </c>
      <c r="E11" s="9">
        <v>1.7904127708287728E-21</v>
      </c>
      <c r="F11" t="s">
        <v>32</v>
      </c>
      <c r="G11" t="s">
        <v>32</v>
      </c>
    </row>
    <row r="12" spans="1:7" x14ac:dyDescent="0.25">
      <c r="A12" t="s">
        <v>48</v>
      </c>
      <c r="B12" s="5">
        <v>12535.00930244249</v>
      </c>
      <c r="C12" s="5">
        <v>771.86500612475197</v>
      </c>
      <c r="D12" s="5">
        <v>16.239898431690957</v>
      </c>
      <c r="E12" s="9">
        <v>7.7206443687285998E-22</v>
      </c>
      <c r="F12" t="s">
        <v>32</v>
      </c>
      <c r="G12" t="s">
        <v>32</v>
      </c>
    </row>
    <row r="13" spans="1:7" x14ac:dyDescent="0.25">
      <c r="A13" t="s">
        <v>49</v>
      </c>
      <c r="B13" s="5">
        <v>7838.0798559929399</v>
      </c>
      <c r="C13" s="5">
        <v>748.4657299020547</v>
      </c>
      <c r="D13" s="5">
        <v>10.472196044324757</v>
      </c>
      <c r="E13" s="9">
        <v>5.5390500584996109E-15</v>
      </c>
      <c r="F13" t="s">
        <v>32</v>
      </c>
      <c r="G13" t="s">
        <v>32</v>
      </c>
    </row>
    <row r="14" spans="1:7" x14ac:dyDescent="0.25">
      <c r="A14" t="s">
        <v>50</v>
      </c>
      <c r="B14" s="5">
        <v>7329.9838804744631</v>
      </c>
      <c r="C14" s="5">
        <v>697.2376924754235</v>
      </c>
      <c r="D14" s="5">
        <v>10.512891026373811</v>
      </c>
      <c r="E14" s="9">
        <v>4.8560308390157311E-15</v>
      </c>
      <c r="F14" t="s">
        <v>32</v>
      </c>
      <c r="G14" t="s">
        <v>32</v>
      </c>
    </row>
    <row r="15" spans="1:7" x14ac:dyDescent="0.25">
      <c r="A15" t="s">
        <v>51</v>
      </c>
      <c r="B15" s="5">
        <v>4694.1278802463412</v>
      </c>
      <c r="C15" s="5">
        <v>580.27534875503306</v>
      </c>
      <c r="D15" s="5">
        <v>8.0894835362513344</v>
      </c>
      <c r="E15" s="9">
        <v>2.1815343235556564E-11</v>
      </c>
      <c r="F15" t="s">
        <v>32</v>
      </c>
      <c r="G15" t="s">
        <v>32</v>
      </c>
    </row>
    <row r="16" spans="1:7" x14ac:dyDescent="0.25">
      <c r="A16" t="s">
        <v>52</v>
      </c>
      <c r="B16" s="5">
        <v>7856.8900298022891</v>
      </c>
      <c r="C16" s="5">
        <v>1413.6770895003431</v>
      </c>
      <c r="D16" s="5">
        <v>5.5577685230643912</v>
      </c>
      <c r="E16" s="9">
        <v>3.8119376328093148E-7</v>
      </c>
      <c r="F16" t="s">
        <v>32</v>
      </c>
      <c r="G16" t="s">
        <v>32</v>
      </c>
    </row>
    <row r="17" spans="1:5" x14ac:dyDescent="0.25">
      <c r="A17" t="s">
        <v>53</v>
      </c>
      <c r="B17" s="5">
        <v>0.55562024298400448</v>
      </c>
      <c r="C17" s="5">
        <v>8.9367771058721943E-2</v>
      </c>
      <c r="D17" s="5">
        <v>6.217232861485563</v>
      </c>
      <c r="E17" s="9">
        <v>2.8729827127962777E-8</v>
      </c>
    </row>
  </sheetData>
  <pageMargins left="0.7" right="0.7" top="0.75" bottom="0.75" header="0.3" footer="0.3"/>
  <ignoredErrors>
    <ignoredError sqref="A1:G1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5" x14ac:dyDescent="0.25"/>
  <cols>
    <col min="1" max="1" width="27.42578125" customWidth="1"/>
    <col min="2" max="2" width="15.42578125" customWidth="1"/>
    <col min="3" max="3" width="1.42578125" customWidth="1"/>
    <col min="4" max="4" width="32.42578125" customWidth="1"/>
    <col min="5" max="5" width="15.42578125" customWidth="1"/>
  </cols>
  <sheetData>
    <row r="1" spans="1:5" x14ac:dyDescent="0.25">
      <c r="A1" s="10" t="s">
        <v>54</v>
      </c>
      <c r="D1" s="10" t="s">
        <v>55</v>
      </c>
    </row>
    <row r="2" spans="1:5" x14ac:dyDescent="0.25">
      <c r="A2" t="s">
        <v>56</v>
      </c>
      <c r="B2" s="3">
        <v>13</v>
      </c>
      <c r="D2" t="s">
        <v>57</v>
      </c>
      <c r="E2" s="3">
        <v>0</v>
      </c>
    </row>
    <row r="3" spans="1:5" x14ac:dyDescent="0.25">
      <c r="A3" t="s">
        <v>58</v>
      </c>
      <c r="B3" s="3">
        <v>107</v>
      </c>
      <c r="D3" t="s">
        <v>59</v>
      </c>
      <c r="E3" s="2">
        <v>0</v>
      </c>
    </row>
    <row r="4" spans="1:5" x14ac:dyDescent="0.25">
      <c r="A4" t="s">
        <v>60</v>
      </c>
      <c r="B4" s="3">
        <v>91</v>
      </c>
      <c r="D4" t="s">
        <v>61</v>
      </c>
      <c r="E4" s="9">
        <v>0</v>
      </c>
    </row>
    <row r="5" spans="1:5" x14ac:dyDescent="0.25">
      <c r="A5" t="s">
        <v>62</v>
      </c>
      <c r="B5" s="5">
        <v>0.9185267535814895</v>
      </c>
      <c r="D5" t="s">
        <v>63</v>
      </c>
      <c r="E5" s="2">
        <v>0</v>
      </c>
    </row>
    <row r="6" spans="1:5" x14ac:dyDescent="0.25">
      <c r="A6" t="s">
        <v>64</v>
      </c>
      <c r="B6" s="5">
        <v>0.90509709757843837</v>
      </c>
      <c r="D6" t="s">
        <v>65</v>
      </c>
      <c r="E6" s="9">
        <v>0</v>
      </c>
    </row>
    <row r="7" spans="1:5" x14ac:dyDescent="0.25">
      <c r="A7" t="s">
        <v>66</v>
      </c>
      <c r="B7" s="4">
        <v>14.843648541491074</v>
      </c>
      <c r="D7" t="s">
        <v>67</v>
      </c>
      <c r="E7" s="2">
        <v>0</v>
      </c>
    </row>
    <row r="8" spans="1:5" x14ac:dyDescent="0.25">
      <c r="A8" t="s">
        <v>68</v>
      </c>
      <c r="B8" s="4">
        <v>15.243323881223695</v>
      </c>
      <c r="D8" t="s">
        <v>69</v>
      </c>
      <c r="E8" s="11">
        <v>0</v>
      </c>
    </row>
    <row r="9" spans="1:5" x14ac:dyDescent="0.25">
      <c r="A9" t="s">
        <v>70</v>
      </c>
      <c r="B9" s="5">
        <v>68.39540442233239</v>
      </c>
      <c r="D9" t="s">
        <v>71</v>
      </c>
      <c r="E9" s="9">
        <v>0</v>
      </c>
    </row>
    <row r="10" spans="1:5" x14ac:dyDescent="0.25">
      <c r="A10" t="s">
        <v>72</v>
      </c>
      <c r="B10" s="11">
        <v>0</v>
      </c>
      <c r="D10" t="s">
        <v>73</v>
      </c>
      <c r="E10" s="9">
        <v>0</v>
      </c>
    </row>
    <row r="11" spans="1:5" x14ac:dyDescent="0.25">
      <c r="A11" t="s">
        <v>74</v>
      </c>
      <c r="B11" s="2">
        <v>-929.96162005427254</v>
      </c>
      <c r="D11" t="s">
        <v>75</v>
      </c>
      <c r="E11" s="9">
        <v>0</v>
      </c>
    </row>
    <row r="12" spans="1:5" x14ac:dyDescent="0.25">
      <c r="A12" t="s">
        <v>76</v>
      </c>
      <c r="B12" s="2">
        <v>2500879446.4499216</v>
      </c>
    </row>
    <row r="13" spans="1:5" x14ac:dyDescent="0.25">
      <c r="A13" t="s">
        <v>77</v>
      </c>
      <c r="B13" s="2">
        <v>221827798.27493173</v>
      </c>
    </row>
    <row r="14" spans="1:5" x14ac:dyDescent="0.25">
      <c r="A14" t="s">
        <v>78</v>
      </c>
      <c r="B14" s="2">
        <v>2437668.1129113375</v>
      </c>
    </row>
    <row r="15" spans="1:5" x14ac:dyDescent="0.25">
      <c r="A15" t="s">
        <v>79</v>
      </c>
      <c r="B15" s="2">
        <v>1561.3033378915634</v>
      </c>
    </row>
    <row r="16" spans="1:5" x14ac:dyDescent="0.25">
      <c r="A16" t="s">
        <v>59</v>
      </c>
      <c r="B16" s="2">
        <v>1132.3591097451595</v>
      </c>
    </row>
    <row r="17" spans="1:2" x14ac:dyDescent="0.25">
      <c r="A17" t="s">
        <v>61</v>
      </c>
      <c r="B17" s="9">
        <v>1.590168622790172E-2</v>
      </c>
    </row>
    <row r="18" spans="1:2" x14ac:dyDescent="0.25">
      <c r="A18" t="s">
        <v>80</v>
      </c>
      <c r="B18" s="5">
        <v>2.2609340367061099</v>
      </c>
    </row>
    <row r="19" spans="1:2" x14ac:dyDescent="0.25">
      <c r="A19" t="s">
        <v>81</v>
      </c>
      <c r="B19" t="s">
        <v>82</v>
      </c>
    </row>
    <row r="20" spans="1:2" x14ac:dyDescent="0.25">
      <c r="A20" t="s">
        <v>83</v>
      </c>
      <c r="B20" s="12">
        <v>25.381429983831083</v>
      </c>
    </row>
    <row r="21" spans="1:2" x14ac:dyDescent="0.25">
      <c r="A21" t="s">
        <v>84</v>
      </c>
      <c r="B21" s="11">
        <v>0.38527666537286609</v>
      </c>
    </row>
    <row r="22" spans="1:2" x14ac:dyDescent="0.25">
      <c r="A22" t="s">
        <v>25</v>
      </c>
      <c r="B22" s="5">
        <v>-0.10118218899012628</v>
      </c>
    </row>
    <row r="23" spans="1:2" x14ac:dyDescent="0.25">
      <c r="A23" t="s">
        <v>26</v>
      </c>
      <c r="B23" s="5">
        <v>2.9006308060185391</v>
      </c>
    </row>
    <row r="24" spans="1:2" x14ac:dyDescent="0.25">
      <c r="A24" t="s">
        <v>27</v>
      </c>
      <c r="B24" s="5">
        <v>0.22659736942087466</v>
      </c>
    </row>
    <row r="25" spans="1:2" x14ac:dyDescent="0.25">
      <c r="A25" t="s">
        <v>85</v>
      </c>
      <c r="B25" s="11">
        <v>0.89288392950588236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T194"/>
  <sheetViews>
    <sheetView workbookViewId="0"/>
  </sheetViews>
  <sheetFormatPr defaultRowHeight="15" x14ac:dyDescent="0.25"/>
  <cols>
    <col min="1" max="1" width="6.42578125" customWidth="1"/>
    <col min="2" max="2" width="7.42578125" customWidth="1"/>
    <col min="3" max="5" width="11.42578125" customWidth="1"/>
    <col min="6" max="6" width="15.42578125" customWidth="1"/>
    <col min="7" max="7" width="16.42578125" customWidth="1"/>
    <col min="8" max="20" width="11.42578125" customWidth="1"/>
  </cols>
  <sheetData>
    <row r="1" spans="1:20" x14ac:dyDescent="0.25">
      <c r="A1" s="1" t="s">
        <v>0</v>
      </c>
      <c r="B1" s="1" t="s">
        <v>1</v>
      </c>
      <c r="C1" s="1" t="s">
        <v>87</v>
      </c>
      <c r="D1" s="1" t="s">
        <v>37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88</v>
      </c>
      <c r="T1" s="1" t="s">
        <v>89</v>
      </c>
    </row>
    <row r="2" spans="1:20" x14ac:dyDescent="0.25">
      <c r="A2">
        <v>2017</v>
      </c>
      <c r="B2">
        <v>1</v>
      </c>
      <c r="C2" s="4"/>
      <c r="D2" s="4">
        <v>28050.321743964902</v>
      </c>
      <c r="E2" s="4">
        <v>28202.663421775502</v>
      </c>
      <c r="F2" s="4">
        <v>0</v>
      </c>
      <c r="G2" s="4">
        <v>7736.7668038683296</v>
      </c>
      <c r="H2" s="4">
        <v>4837.7566921411799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/>
      <c r="T2" s="4">
        <v>0</v>
      </c>
    </row>
    <row r="3" spans="1:20" x14ac:dyDescent="0.25">
      <c r="A3">
        <v>2017</v>
      </c>
      <c r="B3">
        <v>2</v>
      </c>
      <c r="C3" s="4">
        <v>64247.075743085203</v>
      </c>
      <c r="D3" s="4">
        <v>28050.321743964902</v>
      </c>
      <c r="E3" s="4">
        <v>28265.5206690706</v>
      </c>
      <c r="F3" s="4">
        <v>0</v>
      </c>
      <c r="G3" s="4">
        <v>7736.7668038683296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194.466526181452</v>
      </c>
      <c r="T3" s="4">
        <v>0</v>
      </c>
    </row>
    <row r="4" spans="1:20" x14ac:dyDescent="0.25">
      <c r="A4">
        <v>2017</v>
      </c>
      <c r="B4">
        <v>3</v>
      </c>
      <c r="C4" s="4">
        <v>70960.745666295901</v>
      </c>
      <c r="D4" s="4">
        <v>28050.321743964902</v>
      </c>
      <c r="E4" s="4">
        <v>28405.2568229102</v>
      </c>
      <c r="F4" s="4">
        <v>0</v>
      </c>
      <c r="G4" s="4">
        <v>7736.7668038683296</v>
      </c>
      <c r="H4" s="4">
        <v>0</v>
      </c>
      <c r="I4" s="4">
        <v>7128.2903924156699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-359.89009686320799</v>
      </c>
      <c r="T4" s="4">
        <v>0</v>
      </c>
    </row>
    <row r="5" spans="1:20" x14ac:dyDescent="0.25">
      <c r="A5">
        <v>2017</v>
      </c>
      <c r="B5">
        <v>4</v>
      </c>
      <c r="C5" s="4">
        <v>68906.389167339104</v>
      </c>
      <c r="D5" s="4">
        <v>28050.321743964902</v>
      </c>
      <c r="E5" s="4">
        <v>28544.777428729201</v>
      </c>
      <c r="F5" s="4">
        <v>0</v>
      </c>
      <c r="G5" s="4">
        <v>7736.7668038683296</v>
      </c>
      <c r="H5" s="4">
        <v>0</v>
      </c>
      <c r="I5" s="4">
        <v>0</v>
      </c>
      <c r="J5" s="4">
        <v>3681.1527021728798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893.370488603745</v>
      </c>
      <c r="T5" s="4">
        <v>0</v>
      </c>
    </row>
    <row r="6" spans="1:20" x14ac:dyDescent="0.25">
      <c r="A6">
        <v>2017</v>
      </c>
      <c r="B6">
        <v>5</v>
      </c>
      <c r="C6" s="4">
        <v>72516.713035523702</v>
      </c>
      <c r="D6" s="4">
        <v>28050.321743964902</v>
      </c>
      <c r="E6" s="4">
        <v>28684.085547638399</v>
      </c>
      <c r="F6" s="4">
        <v>0</v>
      </c>
      <c r="G6" s="4">
        <v>7736.7668038683296</v>
      </c>
      <c r="H6" s="4">
        <v>0</v>
      </c>
      <c r="I6" s="4">
        <v>0</v>
      </c>
      <c r="J6" s="4">
        <v>0</v>
      </c>
      <c r="K6" s="4">
        <v>8518.8323326959307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-473.29339264385601</v>
      </c>
      <c r="T6" s="4">
        <v>0</v>
      </c>
    </row>
    <row r="7" spans="1:20" x14ac:dyDescent="0.25">
      <c r="A7">
        <v>2017</v>
      </c>
      <c r="B7">
        <v>6</v>
      </c>
      <c r="C7" s="4">
        <v>74363.465164140696</v>
      </c>
      <c r="D7" s="4">
        <v>28050.321743964902</v>
      </c>
      <c r="E7" s="4">
        <v>28635.521617202401</v>
      </c>
      <c r="F7" s="4">
        <v>0</v>
      </c>
      <c r="G7" s="4">
        <v>7736.7668038683296</v>
      </c>
      <c r="H7" s="4">
        <v>0</v>
      </c>
      <c r="I7" s="4">
        <v>0</v>
      </c>
      <c r="J7" s="4">
        <v>0</v>
      </c>
      <c r="K7" s="4">
        <v>0</v>
      </c>
      <c r="L7" s="4">
        <v>10189.4341711984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-248.579172093305</v>
      </c>
      <c r="T7" s="4">
        <v>0</v>
      </c>
    </row>
    <row r="8" spans="1:20" x14ac:dyDescent="0.25">
      <c r="A8">
        <v>2017</v>
      </c>
      <c r="B8">
        <v>7</v>
      </c>
      <c r="C8" s="4">
        <v>76185.108428407693</v>
      </c>
      <c r="D8" s="4">
        <v>28050.321743964902</v>
      </c>
      <c r="E8" s="4">
        <v>28586.3261660391</v>
      </c>
      <c r="F8" s="4">
        <v>0</v>
      </c>
      <c r="G8" s="4">
        <v>7736.7668038683296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12389.269022187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-577.575307651598</v>
      </c>
      <c r="T8" s="4">
        <v>0</v>
      </c>
    </row>
    <row r="9" spans="1:20" x14ac:dyDescent="0.25">
      <c r="A9">
        <v>2017</v>
      </c>
      <c r="B9">
        <v>8</v>
      </c>
      <c r="C9" s="4">
        <v>74996.471211268203</v>
      </c>
      <c r="D9" s="4">
        <v>28050.321743964902</v>
      </c>
      <c r="E9" s="4">
        <v>28536.4840620471</v>
      </c>
      <c r="F9" s="4">
        <v>0</v>
      </c>
      <c r="G9" s="4">
        <v>7736.7668038683296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12535.0093024425</v>
      </c>
      <c r="O9" s="4">
        <v>0</v>
      </c>
      <c r="P9" s="4">
        <v>0</v>
      </c>
      <c r="Q9" s="4">
        <v>0</v>
      </c>
      <c r="R9" s="4">
        <v>0</v>
      </c>
      <c r="S9" s="4">
        <v>-1862.11070105464</v>
      </c>
      <c r="T9" s="4">
        <v>0</v>
      </c>
    </row>
    <row r="10" spans="1:20" x14ac:dyDescent="0.25">
      <c r="A10">
        <v>2017</v>
      </c>
      <c r="B10">
        <v>9</v>
      </c>
      <c r="C10" s="4">
        <v>72085.077182496199</v>
      </c>
      <c r="D10" s="4">
        <v>28050.321743964902</v>
      </c>
      <c r="E10" s="4">
        <v>28693.299976107199</v>
      </c>
      <c r="F10" s="4">
        <v>0</v>
      </c>
      <c r="G10" s="4">
        <v>7736.7668038683296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7838.0798559929399</v>
      </c>
      <c r="P10" s="4">
        <v>0</v>
      </c>
      <c r="Q10" s="4">
        <v>0</v>
      </c>
      <c r="R10" s="4">
        <v>0</v>
      </c>
      <c r="S10" s="4">
        <v>-233.39119743717299</v>
      </c>
      <c r="T10" s="4">
        <v>0</v>
      </c>
    </row>
    <row r="11" spans="1:20" x14ac:dyDescent="0.25">
      <c r="A11">
        <v>2017</v>
      </c>
      <c r="B11">
        <v>10</v>
      </c>
      <c r="C11" s="4">
        <v>71442.477548676296</v>
      </c>
      <c r="D11" s="4">
        <v>28050.321743964902</v>
      </c>
      <c r="E11" s="4">
        <v>28850.022729026801</v>
      </c>
      <c r="F11" s="4">
        <v>0</v>
      </c>
      <c r="G11" s="4">
        <v>7736.7668038683296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7329.9838804744604</v>
      </c>
      <c r="Q11" s="4">
        <v>0</v>
      </c>
      <c r="R11" s="4">
        <v>0</v>
      </c>
      <c r="S11" s="4">
        <v>-524.61760865818405</v>
      </c>
      <c r="T11" s="4">
        <v>0</v>
      </c>
    </row>
    <row r="12" spans="1:20" x14ac:dyDescent="0.25">
      <c r="A12">
        <v>2017</v>
      </c>
      <c r="B12">
        <v>11</v>
      </c>
      <c r="C12" s="4">
        <v>69442.628955078006</v>
      </c>
      <c r="D12" s="4">
        <v>28050.321743964902</v>
      </c>
      <c r="E12" s="4">
        <v>29006.653851711399</v>
      </c>
      <c r="F12" s="4">
        <v>0</v>
      </c>
      <c r="G12" s="4">
        <v>7736.7668038683296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4694.1278802463403</v>
      </c>
      <c r="R12" s="4">
        <v>0</v>
      </c>
      <c r="S12" s="4">
        <v>-45.241324712871602</v>
      </c>
      <c r="T12" s="4">
        <v>0</v>
      </c>
    </row>
    <row r="13" spans="1:20" x14ac:dyDescent="0.25">
      <c r="A13">
        <v>2017</v>
      </c>
      <c r="B13">
        <v>12</v>
      </c>
      <c r="C13" s="4">
        <v>65470.013569898598</v>
      </c>
      <c r="D13" s="4">
        <v>28050.321743964902</v>
      </c>
      <c r="E13" s="4">
        <v>29024.380610824199</v>
      </c>
      <c r="F13" s="4">
        <v>0</v>
      </c>
      <c r="G13" s="4">
        <v>7736.7668038683296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658.54441124118603</v>
      </c>
      <c r="T13" s="4">
        <v>0</v>
      </c>
    </row>
    <row r="14" spans="1:20" x14ac:dyDescent="0.25">
      <c r="A14">
        <v>2018</v>
      </c>
      <c r="B14">
        <v>1</v>
      </c>
      <c r="C14" s="4">
        <v>69559.902904132206</v>
      </c>
      <c r="D14" s="4">
        <v>28050.321743964902</v>
      </c>
      <c r="E14" s="4">
        <v>29041.162807335899</v>
      </c>
      <c r="F14" s="4">
        <v>0</v>
      </c>
      <c r="G14" s="4">
        <v>7736.7668038683296</v>
      </c>
      <c r="H14" s="4">
        <v>4837.7566921411799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-106.105143178094</v>
      </c>
      <c r="T14" s="4">
        <v>0</v>
      </c>
    </row>
    <row r="15" spans="1:20" x14ac:dyDescent="0.25">
      <c r="A15">
        <v>2018</v>
      </c>
      <c r="B15">
        <v>2</v>
      </c>
      <c r="C15" s="4">
        <v>64965.283117830601</v>
      </c>
      <c r="D15" s="4">
        <v>28050.321743964902</v>
      </c>
      <c r="E15" s="4">
        <v>29057.013447584501</v>
      </c>
      <c r="F15" s="4">
        <v>0</v>
      </c>
      <c r="G15" s="4">
        <v>7736.7668038683296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121.181122412861</v>
      </c>
      <c r="T15" s="4">
        <v>0</v>
      </c>
    </row>
    <row r="16" spans="1:20" x14ac:dyDescent="0.25">
      <c r="A16">
        <v>2018</v>
      </c>
      <c r="B16">
        <v>3</v>
      </c>
      <c r="C16" s="4">
        <v>71696.099646283401</v>
      </c>
      <c r="D16" s="4">
        <v>28050.321743964902</v>
      </c>
      <c r="E16" s="4">
        <v>28797.839095754302</v>
      </c>
      <c r="F16" s="4">
        <v>0</v>
      </c>
      <c r="G16" s="4">
        <v>7736.7668038683296</v>
      </c>
      <c r="H16" s="4">
        <v>0</v>
      </c>
      <c r="I16" s="4">
        <v>7128.2903924156699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-17.118389719835299</v>
      </c>
      <c r="T16" s="4">
        <v>0</v>
      </c>
    </row>
    <row r="17" spans="1:20" x14ac:dyDescent="0.25">
      <c r="A17">
        <v>2018</v>
      </c>
      <c r="B17">
        <v>4</v>
      </c>
      <c r="C17" s="4">
        <v>68192.763140009702</v>
      </c>
      <c r="D17" s="4">
        <v>28050.321743964902</v>
      </c>
      <c r="E17" s="4">
        <v>28535.2397548913</v>
      </c>
      <c r="F17" s="4">
        <v>0</v>
      </c>
      <c r="G17" s="4">
        <v>7736.7668038683296</v>
      </c>
      <c r="H17" s="4">
        <v>0</v>
      </c>
      <c r="I17" s="4">
        <v>0</v>
      </c>
      <c r="J17" s="4">
        <v>3681.1527021728798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189.28213511229799</v>
      </c>
      <c r="T17" s="4">
        <v>0</v>
      </c>
    </row>
    <row r="18" spans="1:20" x14ac:dyDescent="0.25">
      <c r="A18">
        <v>2018</v>
      </c>
      <c r="B18">
        <v>5</v>
      </c>
      <c r="C18" s="4">
        <v>73441.121211909995</v>
      </c>
      <c r="D18" s="4">
        <v>28050.321743964902</v>
      </c>
      <c r="E18" s="4">
        <v>28269.090088749199</v>
      </c>
      <c r="F18" s="4">
        <v>0</v>
      </c>
      <c r="G18" s="4">
        <v>7736.7668038683296</v>
      </c>
      <c r="H18" s="4">
        <v>0</v>
      </c>
      <c r="I18" s="4">
        <v>0</v>
      </c>
      <c r="J18" s="4">
        <v>0</v>
      </c>
      <c r="K18" s="4">
        <v>8518.8323326959307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866.11024263167894</v>
      </c>
      <c r="T18" s="4">
        <v>0</v>
      </c>
    </row>
    <row r="19" spans="1:20" x14ac:dyDescent="0.25">
      <c r="A19">
        <v>2018</v>
      </c>
      <c r="B19">
        <v>6</v>
      </c>
      <c r="C19" s="4">
        <v>75084.6767689423</v>
      </c>
      <c r="D19" s="4">
        <v>28050.321743964902</v>
      </c>
      <c r="E19" s="4">
        <v>28205.802199303998</v>
      </c>
      <c r="F19" s="4">
        <v>0</v>
      </c>
      <c r="G19" s="4">
        <v>7736.7668038683296</v>
      </c>
      <c r="H19" s="4">
        <v>0</v>
      </c>
      <c r="I19" s="4">
        <v>0</v>
      </c>
      <c r="J19" s="4">
        <v>0</v>
      </c>
      <c r="K19" s="4">
        <v>0</v>
      </c>
      <c r="L19" s="4">
        <v>10189.4341711984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902.35185060661797</v>
      </c>
      <c r="T19" s="4">
        <v>0</v>
      </c>
    </row>
    <row r="20" spans="1:20" x14ac:dyDescent="0.25">
      <c r="A20">
        <v>2018</v>
      </c>
      <c r="B20">
        <v>7</v>
      </c>
      <c r="C20" s="4">
        <v>76936.912170019394</v>
      </c>
      <c r="D20" s="4">
        <v>28050.321743964902</v>
      </c>
      <c r="E20" s="4">
        <v>28142.045624153699</v>
      </c>
      <c r="F20" s="4">
        <v>0</v>
      </c>
      <c r="G20" s="4">
        <v>7736.7668038683296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12389.269022187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618.50897584541201</v>
      </c>
      <c r="T20" s="4">
        <v>0</v>
      </c>
    </row>
    <row r="21" spans="1:20" x14ac:dyDescent="0.25">
      <c r="A21">
        <v>2018</v>
      </c>
      <c r="B21">
        <v>8</v>
      </c>
      <c r="C21" s="4">
        <v>76884.835464749296</v>
      </c>
      <c r="D21" s="4">
        <v>28050.321743964902</v>
      </c>
      <c r="E21" s="4">
        <v>28077.816347329401</v>
      </c>
      <c r="F21" s="4">
        <v>0</v>
      </c>
      <c r="G21" s="4">
        <v>7736.7668038683296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12535.0093024425</v>
      </c>
      <c r="O21" s="4">
        <v>0</v>
      </c>
      <c r="P21" s="4">
        <v>0</v>
      </c>
      <c r="Q21" s="4">
        <v>0</v>
      </c>
      <c r="R21" s="4">
        <v>0</v>
      </c>
      <c r="S21" s="4">
        <v>484.921267144193</v>
      </c>
      <c r="T21" s="4">
        <v>0</v>
      </c>
    </row>
    <row r="22" spans="1:20" x14ac:dyDescent="0.25">
      <c r="A22">
        <v>2018</v>
      </c>
      <c r="B22">
        <v>9</v>
      </c>
      <c r="C22" s="4">
        <v>73154.045851895702</v>
      </c>
      <c r="D22" s="4">
        <v>28050.321743964902</v>
      </c>
      <c r="E22" s="4">
        <v>28182.979477503399</v>
      </c>
      <c r="F22" s="4">
        <v>0</v>
      </c>
      <c r="G22" s="4">
        <v>7736.7668038683296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7838.0798559929399</v>
      </c>
      <c r="P22" s="4">
        <v>0</v>
      </c>
      <c r="Q22" s="4">
        <v>0</v>
      </c>
      <c r="R22" s="4">
        <v>0</v>
      </c>
      <c r="S22" s="4">
        <v>1345.8979705661</v>
      </c>
      <c r="T22" s="4">
        <v>0</v>
      </c>
    </row>
    <row r="23" spans="1:20" x14ac:dyDescent="0.25">
      <c r="A23">
        <v>2018</v>
      </c>
      <c r="B23">
        <v>10</v>
      </c>
      <c r="C23" s="4">
        <v>72406.035203536798</v>
      </c>
      <c r="D23" s="4">
        <v>28050.321743964902</v>
      </c>
      <c r="E23" s="4">
        <v>28287.809529957802</v>
      </c>
      <c r="F23" s="4">
        <v>0</v>
      </c>
      <c r="G23" s="4">
        <v>7736.7668038683296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7329.9838804744604</v>
      </c>
      <c r="Q23" s="4">
        <v>0</v>
      </c>
      <c r="R23" s="4">
        <v>0</v>
      </c>
      <c r="S23" s="4">
        <v>1001.1532452713</v>
      </c>
      <c r="T23" s="4">
        <v>0</v>
      </c>
    </row>
    <row r="24" spans="1:20" x14ac:dyDescent="0.25">
      <c r="A24">
        <v>2018</v>
      </c>
      <c r="B24">
        <v>11</v>
      </c>
      <c r="C24" s="4">
        <v>70068.587048262896</v>
      </c>
      <c r="D24" s="4">
        <v>28050.321743964902</v>
      </c>
      <c r="E24" s="4">
        <v>28392.309791735501</v>
      </c>
      <c r="F24" s="4">
        <v>0</v>
      </c>
      <c r="G24" s="4">
        <v>7736.7668038683296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4694.1278802463403</v>
      </c>
      <c r="R24" s="4">
        <v>0</v>
      </c>
      <c r="S24" s="4">
        <v>1195.0608284478899</v>
      </c>
      <c r="T24" s="4">
        <v>0</v>
      </c>
    </row>
    <row r="25" spans="1:20" x14ac:dyDescent="0.25">
      <c r="A25">
        <v>2018</v>
      </c>
      <c r="B25">
        <v>12</v>
      </c>
      <c r="C25" s="4">
        <v>72988.805651525603</v>
      </c>
      <c r="D25" s="4">
        <v>28050.321743964902</v>
      </c>
      <c r="E25" s="4">
        <v>28518.276986091099</v>
      </c>
      <c r="F25" s="4">
        <v>0</v>
      </c>
      <c r="G25" s="4">
        <v>7736.7668038683296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7856.89002980229</v>
      </c>
      <c r="S25" s="4">
        <v>826.550087799013</v>
      </c>
      <c r="T25" s="4">
        <v>0</v>
      </c>
    </row>
    <row r="26" spans="1:20" x14ac:dyDescent="0.25">
      <c r="A26">
        <v>2019</v>
      </c>
      <c r="B26">
        <v>1</v>
      </c>
      <c r="C26" s="4">
        <v>69348.949910775802</v>
      </c>
      <c r="D26" s="4">
        <v>28050.321743964902</v>
      </c>
      <c r="E26" s="4">
        <v>28644.120568140301</v>
      </c>
      <c r="F26" s="4">
        <v>0</v>
      </c>
      <c r="G26" s="4">
        <v>7736.7668038683296</v>
      </c>
      <c r="H26" s="4">
        <v>4837.7566921411799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79.984102661153898</v>
      </c>
      <c r="T26" s="4">
        <v>0</v>
      </c>
    </row>
    <row r="27" spans="1:20" x14ac:dyDescent="0.25">
      <c r="A27">
        <v>2019</v>
      </c>
      <c r="B27">
        <v>2</v>
      </c>
      <c r="C27" s="4">
        <v>63918.773204979501</v>
      </c>
      <c r="D27" s="4">
        <v>28050.321743964902</v>
      </c>
      <c r="E27" s="4">
        <v>28769.841450484299</v>
      </c>
      <c r="F27" s="4">
        <v>0</v>
      </c>
      <c r="G27" s="4">
        <v>7736.7668038683296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-638.15679333797698</v>
      </c>
      <c r="T27" s="4">
        <v>0</v>
      </c>
    </row>
    <row r="28" spans="1:20" x14ac:dyDescent="0.25">
      <c r="A28">
        <v>2019</v>
      </c>
      <c r="B28">
        <v>3</v>
      </c>
      <c r="C28" s="4">
        <v>72735.614696041506</v>
      </c>
      <c r="D28" s="4">
        <v>28050.321743964902</v>
      </c>
      <c r="E28" s="4">
        <v>28981.871954855698</v>
      </c>
      <c r="F28" s="4">
        <v>0</v>
      </c>
      <c r="G28" s="4">
        <v>7736.7668038683296</v>
      </c>
      <c r="H28" s="4">
        <v>0</v>
      </c>
      <c r="I28" s="4">
        <v>7128.2903924156699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838.36380093700404</v>
      </c>
      <c r="T28" s="4">
        <v>0</v>
      </c>
    </row>
    <row r="29" spans="1:20" x14ac:dyDescent="0.25">
      <c r="A29">
        <v>2019</v>
      </c>
      <c r="B29">
        <v>4</v>
      </c>
      <c r="C29" s="4">
        <v>67898.425818048898</v>
      </c>
      <c r="D29" s="4">
        <v>28050.321743964902</v>
      </c>
      <c r="E29" s="4">
        <v>29193.0353086828</v>
      </c>
      <c r="F29" s="4">
        <v>0</v>
      </c>
      <c r="G29" s="4">
        <v>7736.7668038683296</v>
      </c>
      <c r="H29" s="4">
        <v>0</v>
      </c>
      <c r="I29" s="4">
        <v>0</v>
      </c>
      <c r="J29" s="4">
        <v>3681.1527021728798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-762.85074063992897</v>
      </c>
      <c r="T29" s="4">
        <v>0</v>
      </c>
    </row>
    <row r="30" spans="1:20" x14ac:dyDescent="0.25">
      <c r="A30">
        <v>2019</v>
      </c>
      <c r="B30">
        <v>5</v>
      </c>
      <c r="C30" s="4">
        <v>73106.224920293302</v>
      </c>
      <c r="D30" s="4">
        <v>28050.321743964902</v>
      </c>
      <c r="E30" s="4">
        <v>29403.353495184401</v>
      </c>
      <c r="F30" s="4">
        <v>0</v>
      </c>
      <c r="G30" s="4">
        <v>7736.7668038683296</v>
      </c>
      <c r="H30" s="4">
        <v>0</v>
      </c>
      <c r="I30" s="4">
        <v>0</v>
      </c>
      <c r="J30" s="4">
        <v>0</v>
      </c>
      <c r="K30" s="4">
        <v>8518.8323326959307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-603.04945542017197</v>
      </c>
      <c r="T30" s="4">
        <v>0</v>
      </c>
    </row>
    <row r="31" spans="1:20" x14ac:dyDescent="0.25">
      <c r="A31">
        <v>2019</v>
      </c>
      <c r="B31">
        <v>6</v>
      </c>
      <c r="C31" s="4">
        <v>74197.452388037695</v>
      </c>
      <c r="D31" s="4">
        <v>28050.321743964902</v>
      </c>
      <c r="E31" s="4">
        <v>29363.140091883499</v>
      </c>
      <c r="F31" s="4">
        <v>0</v>
      </c>
      <c r="G31" s="4">
        <v>7736.7668038683296</v>
      </c>
      <c r="H31" s="4">
        <v>0</v>
      </c>
      <c r="I31" s="4">
        <v>0</v>
      </c>
      <c r="J31" s="4">
        <v>0</v>
      </c>
      <c r="K31" s="4">
        <v>0</v>
      </c>
      <c r="L31" s="4">
        <v>10189.4341711984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-1142.2104228774101</v>
      </c>
      <c r="T31" s="4">
        <v>0</v>
      </c>
    </row>
    <row r="32" spans="1:20" x14ac:dyDescent="0.25">
      <c r="A32">
        <v>2019</v>
      </c>
      <c r="B32">
        <v>7</v>
      </c>
      <c r="C32" s="4">
        <v>75478.8773900948</v>
      </c>
      <c r="D32" s="4">
        <v>28050.321743964902</v>
      </c>
      <c r="E32" s="4">
        <v>29322.179042061201</v>
      </c>
      <c r="F32" s="4">
        <v>0</v>
      </c>
      <c r="G32" s="4">
        <v>7736.7668038683296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12389.269022187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-2019.65922198664</v>
      </c>
      <c r="T32" s="4">
        <v>0</v>
      </c>
    </row>
    <row r="33" spans="1:20" x14ac:dyDescent="0.25">
      <c r="A33">
        <v>2019</v>
      </c>
      <c r="B33">
        <v>8</v>
      </c>
      <c r="C33" s="4">
        <v>76466.633878546898</v>
      </c>
      <c r="D33" s="4">
        <v>28050.321743964902</v>
      </c>
      <c r="E33" s="4">
        <v>29280.466580535998</v>
      </c>
      <c r="F33" s="4">
        <v>0</v>
      </c>
      <c r="G33" s="4">
        <v>7736.7668038683296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12535.0093024425</v>
      </c>
      <c r="O33" s="4">
        <v>0</v>
      </c>
      <c r="P33" s="4">
        <v>0</v>
      </c>
      <c r="Q33" s="4">
        <v>0</v>
      </c>
      <c r="R33" s="4">
        <v>0</v>
      </c>
      <c r="S33" s="4">
        <v>-1135.9305522648201</v>
      </c>
      <c r="T33" s="4">
        <v>0</v>
      </c>
    </row>
    <row r="34" spans="1:20" x14ac:dyDescent="0.25">
      <c r="A34">
        <v>2019</v>
      </c>
      <c r="B34">
        <v>9</v>
      </c>
      <c r="C34" s="4">
        <v>70647.451501777206</v>
      </c>
      <c r="D34" s="4">
        <v>28050.321743964902</v>
      </c>
      <c r="E34" s="4">
        <v>28885.451367149501</v>
      </c>
      <c r="F34" s="4">
        <v>0</v>
      </c>
      <c r="G34" s="4">
        <v>7736.7668038683296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7838.0798559929399</v>
      </c>
      <c r="P34" s="4">
        <v>0</v>
      </c>
      <c r="Q34" s="4">
        <v>0</v>
      </c>
      <c r="R34" s="4">
        <v>0</v>
      </c>
      <c r="S34" s="4">
        <v>-1863.1682691984799</v>
      </c>
      <c r="T34" s="4">
        <v>0</v>
      </c>
    </row>
    <row r="35" spans="1:20" x14ac:dyDescent="0.25">
      <c r="A35">
        <v>2019</v>
      </c>
      <c r="B35">
        <v>10</v>
      </c>
      <c r="C35" s="4">
        <v>69720.725620451907</v>
      </c>
      <c r="D35" s="4">
        <v>28050.321743964902</v>
      </c>
      <c r="E35" s="4">
        <v>28481.3172969562</v>
      </c>
      <c r="F35" s="4">
        <v>0</v>
      </c>
      <c r="G35" s="4">
        <v>7736.7668038683296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7329.9838804744604</v>
      </c>
      <c r="Q35" s="4">
        <v>0</v>
      </c>
      <c r="R35" s="4">
        <v>0</v>
      </c>
      <c r="S35" s="4">
        <v>-1877.66410481199</v>
      </c>
      <c r="T35" s="4">
        <v>0</v>
      </c>
    </row>
    <row r="36" spans="1:20" x14ac:dyDescent="0.25">
      <c r="A36">
        <v>2019</v>
      </c>
      <c r="B36">
        <v>11</v>
      </c>
      <c r="C36" s="4">
        <v>67560.151524585206</v>
      </c>
      <c r="D36" s="4">
        <v>28050.321743964902</v>
      </c>
      <c r="E36" s="4">
        <v>28067.538938244601</v>
      </c>
      <c r="F36" s="4">
        <v>0</v>
      </c>
      <c r="G36" s="4">
        <v>7736.7668038683296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4694.1278802463403</v>
      </c>
      <c r="R36" s="4">
        <v>0</v>
      </c>
      <c r="S36" s="4">
        <v>-988.60384173899399</v>
      </c>
      <c r="T36" s="4">
        <v>0</v>
      </c>
    </row>
    <row r="37" spans="1:20" x14ac:dyDescent="0.25">
      <c r="A37">
        <v>2019</v>
      </c>
      <c r="B37">
        <v>12</v>
      </c>
      <c r="C37" s="4">
        <v>63731.919042946101</v>
      </c>
      <c r="D37" s="4">
        <v>28050.321743964902</v>
      </c>
      <c r="E37" s="4">
        <v>28135.322649486199</v>
      </c>
      <c r="F37" s="4">
        <v>0</v>
      </c>
      <c r="G37" s="4">
        <v>7736.7668038683296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-190.49215437331401</v>
      </c>
      <c r="T37" s="4">
        <v>0</v>
      </c>
    </row>
    <row r="38" spans="1:20" x14ac:dyDescent="0.25">
      <c r="A38">
        <v>2020</v>
      </c>
      <c r="B38">
        <v>1</v>
      </c>
      <c r="C38" s="4">
        <v>67704.608397226097</v>
      </c>
      <c r="D38" s="4">
        <v>28050.321743964902</v>
      </c>
      <c r="E38" s="4">
        <v>28197.7537120247</v>
      </c>
      <c r="F38" s="4">
        <v>0</v>
      </c>
      <c r="G38" s="4">
        <v>7736.7668038683296</v>
      </c>
      <c r="H38" s="4">
        <v>4837.7566921411799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-1117.99055477299</v>
      </c>
      <c r="T38" s="4">
        <v>0</v>
      </c>
    </row>
    <row r="39" spans="1:20" x14ac:dyDescent="0.25">
      <c r="A39">
        <v>2020</v>
      </c>
      <c r="B39">
        <v>2</v>
      </c>
      <c r="C39" s="4">
        <v>62664.991256913599</v>
      </c>
      <c r="D39" s="4">
        <v>28050.321743964902</v>
      </c>
      <c r="E39" s="4">
        <v>28254.890410792301</v>
      </c>
      <c r="F39" s="4">
        <v>0</v>
      </c>
      <c r="G39" s="4">
        <v>7427.2961317135896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-1067.51702955721</v>
      </c>
      <c r="T39" s="4">
        <v>0</v>
      </c>
    </row>
    <row r="40" spans="1:20" x14ac:dyDescent="0.25">
      <c r="A40">
        <v>2020</v>
      </c>
      <c r="B40">
        <v>3</v>
      </c>
      <c r="C40" s="4">
        <v>67538.521230260303</v>
      </c>
      <c r="D40" s="4">
        <v>28050.321743964902</v>
      </c>
      <c r="E40" s="4">
        <v>26931.714617101799</v>
      </c>
      <c r="F40" s="4">
        <v>0</v>
      </c>
      <c r="G40" s="4">
        <v>5879.9427709399297</v>
      </c>
      <c r="H40" s="4">
        <v>0</v>
      </c>
      <c r="I40" s="4">
        <v>7128.2903924156699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-451.74829416204</v>
      </c>
      <c r="T40" s="4">
        <v>0</v>
      </c>
    </row>
    <row r="41" spans="1:20" x14ac:dyDescent="0.25">
      <c r="A41">
        <v>2020</v>
      </c>
      <c r="B41">
        <v>4</v>
      </c>
      <c r="C41" s="4">
        <v>57038.642229433499</v>
      </c>
      <c r="D41" s="4">
        <v>28050.321743964902</v>
      </c>
      <c r="E41" s="4">
        <v>25607.197388978901</v>
      </c>
      <c r="F41" s="4">
        <v>-2810.0870302425101</v>
      </c>
      <c r="G41" s="4">
        <v>3172.0743895860101</v>
      </c>
      <c r="H41" s="4">
        <v>0</v>
      </c>
      <c r="I41" s="4">
        <v>0</v>
      </c>
      <c r="J41" s="4">
        <v>3681.1527021728798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-662.01696502663299</v>
      </c>
      <c r="T41" s="4">
        <v>0</v>
      </c>
    </row>
    <row r="42" spans="1:20" x14ac:dyDescent="0.25">
      <c r="A42">
        <v>2020</v>
      </c>
      <c r="B42">
        <v>5</v>
      </c>
      <c r="C42" s="4">
        <v>60552.151288579596</v>
      </c>
      <c r="D42" s="4">
        <v>28050.321743964902</v>
      </c>
      <c r="E42" s="4">
        <v>24281.0973960261</v>
      </c>
      <c r="F42" s="4">
        <v>-3062.99486296434</v>
      </c>
      <c r="G42" s="4">
        <v>3945.75106997285</v>
      </c>
      <c r="H42" s="4">
        <v>0</v>
      </c>
      <c r="I42" s="4">
        <v>0</v>
      </c>
      <c r="J42" s="4">
        <v>0</v>
      </c>
      <c r="K42" s="4">
        <v>8518.8323326959307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-1180.8563911158101</v>
      </c>
      <c r="T42" s="4">
        <v>0</v>
      </c>
    </row>
    <row r="43" spans="1:20" x14ac:dyDescent="0.25">
      <c r="A43">
        <v>2020</v>
      </c>
      <c r="B43">
        <v>6</v>
      </c>
      <c r="C43" s="4">
        <v>65451.155122463402</v>
      </c>
      <c r="D43" s="4">
        <v>28050.321743964902</v>
      </c>
      <c r="E43" s="4">
        <v>25203.602292645101</v>
      </c>
      <c r="F43" s="4">
        <v>-1039.7322011897299</v>
      </c>
      <c r="G43" s="4">
        <v>4796.7954183983602</v>
      </c>
      <c r="H43" s="4">
        <v>0</v>
      </c>
      <c r="I43" s="4">
        <v>0</v>
      </c>
      <c r="J43" s="4">
        <v>0</v>
      </c>
      <c r="K43" s="4">
        <v>0</v>
      </c>
      <c r="L43" s="4">
        <v>10189.4341711984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-1749.2663025536499</v>
      </c>
      <c r="T43" s="4">
        <v>0</v>
      </c>
    </row>
    <row r="44" spans="1:20" x14ac:dyDescent="0.25">
      <c r="A44">
        <v>2020</v>
      </c>
      <c r="B44">
        <v>7</v>
      </c>
      <c r="C44" s="4">
        <v>71133.177766117195</v>
      </c>
      <c r="D44" s="4">
        <v>28050.321743964902</v>
      </c>
      <c r="E44" s="4">
        <v>26119.022998999499</v>
      </c>
      <c r="F44" s="4">
        <v>-337.21044362910101</v>
      </c>
      <c r="G44" s="4">
        <v>4874.16308643705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12389.269022187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37.611358157810201</v>
      </c>
      <c r="T44" s="4">
        <v>0</v>
      </c>
    </row>
    <row r="45" spans="1:20" x14ac:dyDescent="0.25">
      <c r="A45">
        <v>2020</v>
      </c>
      <c r="B45">
        <v>8</v>
      </c>
      <c r="C45" s="4">
        <v>74258.743043146504</v>
      </c>
      <c r="D45" s="4">
        <v>28050.321743964902</v>
      </c>
      <c r="E45" s="4">
        <v>27028.564389234802</v>
      </c>
      <c r="F45" s="4">
        <v>-112.4034812097</v>
      </c>
      <c r="G45" s="4">
        <v>5106.2660905531002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12535.0093024425</v>
      </c>
      <c r="O45" s="4">
        <v>0</v>
      </c>
      <c r="P45" s="4">
        <v>0</v>
      </c>
      <c r="Q45" s="4">
        <v>0</v>
      </c>
      <c r="R45" s="4">
        <v>0</v>
      </c>
      <c r="S45" s="4">
        <v>1650.98499816096</v>
      </c>
      <c r="T45" s="4">
        <v>0</v>
      </c>
    </row>
    <row r="46" spans="1:20" x14ac:dyDescent="0.25">
      <c r="A46">
        <v>2020</v>
      </c>
      <c r="B46">
        <v>9</v>
      </c>
      <c r="C46" s="4">
        <v>69639.572587713003</v>
      </c>
      <c r="D46" s="4">
        <v>28050.321743964902</v>
      </c>
      <c r="E46" s="4">
        <v>27698.565810170599</v>
      </c>
      <c r="F46" s="4">
        <v>224.806962419401</v>
      </c>
      <c r="G46" s="4">
        <v>5183.63375859178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7838.0798559929399</v>
      </c>
      <c r="P46" s="4">
        <v>0</v>
      </c>
      <c r="Q46" s="4">
        <v>0</v>
      </c>
      <c r="R46" s="4">
        <v>0</v>
      </c>
      <c r="S46" s="4">
        <v>644.16445657343104</v>
      </c>
      <c r="T46" s="4">
        <v>0</v>
      </c>
    </row>
    <row r="47" spans="1:20" x14ac:dyDescent="0.25">
      <c r="A47">
        <v>2020</v>
      </c>
      <c r="B47">
        <v>10</v>
      </c>
      <c r="C47" s="4">
        <v>69366.040041018103</v>
      </c>
      <c r="D47" s="4">
        <v>28050.321743964902</v>
      </c>
      <c r="E47" s="4">
        <v>28360.8674202035</v>
      </c>
      <c r="F47" s="4">
        <v>-337.21044362910101</v>
      </c>
      <c r="G47" s="4">
        <v>5338.3690946691504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7329.9838804744604</v>
      </c>
      <c r="Q47" s="4">
        <v>0</v>
      </c>
      <c r="R47" s="4">
        <v>0</v>
      </c>
      <c r="S47" s="4">
        <v>623.70834533522395</v>
      </c>
      <c r="T47" s="4">
        <v>0</v>
      </c>
    </row>
    <row r="48" spans="1:20" x14ac:dyDescent="0.25">
      <c r="A48">
        <v>2020</v>
      </c>
      <c r="B48">
        <v>11</v>
      </c>
      <c r="C48" s="4">
        <v>66502.715305991005</v>
      </c>
      <c r="D48" s="4">
        <v>28050.321743964902</v>
      </c>
      <c r="E48" s="4">
        <v>29016.009468161101</v>
      </c>
      <c r="F48" s="4">
        <v>-421.51305453637701</v>
      </c>
      <c r="G48" s="4">
        <v>5338.3690946691504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4694.1278802463403</v>
      </c>
      <c r="R48" s="4">
        <v>0</v>
      </c>
      <c r="S48" s="4">
        <v>-174.59982651403701</v>
      </c>
      <c r="T48" s="4">
        <v>0</v>
      </c>
    </row>
    <row r="49" spans="1:20" x14ac:dyDescent="0.25">
      <c r="A49">
        <v>2020</v>
      </c>
      <c r="B49">
        <v>12</v>
      </c>
      <c r="C49" s="4">
        <v>61744.021286875097</v>
      </c>
      <c r="D49" s="4">
        <v>28050.321743964902</v>
      </c>
      <c r="E49" s="4">
        <v>29156.275438304699</v>
      </c>
      <c r="F49" s="4">
        <v>224.806962419401</v>
      </c>
      <c r="G49" s="4">
        <v>4487.3247462436302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-174.70760405748999</v>
      </c>
      <c r="T49" s="4">
        <v>0</v>
      </c>
    </row>
    <row r="50" spans="1:20" x14ac:dyDescent="0.25">
      <c r="A50">
        <v>2021</v>
      </c>
      <c r="B50">
        <v>1</v>
      </c>
      <c r="C50" s="4">
        <v>65115.286252858299</v>
      </c>
      <c r="D50" s="4">
        <v>28050.321743964902</v>
      </c>
      <c r="E50" s="4">
        <v>29292.595764157599</v>
      </c>
      <c r="F50" s="4">
        <v>-2107.5652726818798</v>
      </c>
      <c r="G50" s="4">
        <v>4487.3247462436302</v>
      </c>
      <c r="H50" s="4">
        <v>4837.7566921411799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554.85257903292199</v>
      </c>
      <c r="T50" s="4">
        <v>0</v>
      </c>
    </row>
    <row r="51" spans="1:20" x14ac:dyDescent="0.25">
      <c r="A51">
        <v>2021</v>
      </c>
      <c r="B51">
        <v>2</v>
      </c>
      <c r="C51" s="4">
        <v>58758.507329882297</v>
      </c>
      <c r="D51" s="4">
        <v>28050.321743964902</v>
      </c>
      <c r="E51" s="4">
        <v>29425.026301846799</v>
      </c>
      <c r="F51" s="4">
        <v>-3484.5079175007099</v>
      </c>
      <c r="G51" s="4">
        <v>4642.0600823209998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125.607119250286</v>
      </c>
      <c r="T51" s="4">
        <v>0</v>
      </c>
    </row>
    <row r="52" spans="1:20" x14ac:dyDescent="0.25">
      <c r="A52">
        <v>2021</v>
      </c>
      <c r="B52">
        <v>3</v>
      </c>
      <c r="C52" s="4">
        <v>74325.265243976799</v>
      </c>
      <c r="D52" s="4">
        <v>28050.321743964902</v>
      </c>
      <c r="E52" s="4">
        <v>29158.389426387101</v>
      </c>
      <c r="F52" s="4">
        <v>3765.5166205249602</v>
      </c>
      <c r="G52" s="4">
        <v>4951.5307544757297</v>
      </c>
      <c r="H52" s="4">
        <v>0</v>
      </c>
      <c r="I52" s="4">
        <v>7128.2903924156699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1271.2163062084701</v>
      </c>
      <c r="T52" s="4">
        <v>0</v>
      </c>
    </row>
    <row r="53" spans="1:20" x14ac:dyDescent="0.25">
      <c r="A53">
        <v>2021</v>
      </c>
      <c r="B53">
        <v>4</v>
      </c>
      <c r="C53" s="4">
        <v>63482.257836790603</v>
      </c>
      <c r="D53" s="4">
        <v>28050.321743964902</v>
      </c>
      <c r="E53" s="4">
        <v>28889.3803261264</v>
      </c>
      <c r="F53" s="4">
        <v>-2697.6835490328099</v>
      </c>
      <c r="G53" s="4">
        <v>4487.3247462436302</v>
      </c>
      <c r="H53" s="4">
        <v>0</v>
      </c>
      <c r="I53" s="4">
        <v>0</v>
      </c>
      <c r="J53" s="4">
        <v>3681.1527021728798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1071.76186731554</v>
      </c>
      <c r="T53" s="4">
        <v>0</v>
      </c>
    </row>
    <row r="54" spans="1:20" x14ac:dyDescent="0.25">
      <c r="A54">
        <v>2021</v>
      </c>
      <c r="B54">
        <v>5</v>
      </c>
      <c r="C54" s="4">
        <v>69682.944749797898</v>
      </c>
      <c r="D54" s="4">
        <v>28050.321743964902</v>
      </c>
      <c r="E54" s="4">
        <v>28617.9174218099</v>
      </c>
      <c r="F54" s="4">
        <v>-814.92523877032795</v>
      </c>
      <c r="G54" s="4">
        <v>4719.4277503596804</v>
      </c>
      <c r="H54" s="4">
        <v>0</v>
      </c>
      <c r="I54" s="4">
        <v>0</v>
      </c>
      <c r="J54" s="4">
        <v>0</v>
      </c>
      <c r="K54" s="4">
        <v>8518.8323326959307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591.37073973790405</v>
      </c>
      <c r="T54" s="4">
        <v>0</v>
      </c>
    </row>
    <row r="55" spans="1:20" x14ac:dyDescent="0.25">
      <c r="A55">
        <v>2021</v>
      </c>
      <c r="B55">
        <v>6</v>
      </c>
      <c r="C55" s="4">
        <v>75849.437634928894</v>
      </c>
      <c r="D55" s="4">
        <v>28050.321743964902</v>
      </c>
      <c r="E55" s="4">
        <v>28790.530393220899</v>
      </c>
      <c r="F55" s="4">
        <v>3428.3061768958601</v>
      </c>
      <c r="G55" s="4">
        <v>4874.16308643705</v>
      </c>
      <c r="H55" s="4">
        <v>0</v>
      </c>
      <c r="I55" s="4">
        <v>0</v>
      </c>
      <c r="J55" s="4">
        <v>0</v>
      </c>
      <c r="K55" s="4">
        <v>0</v>
      </c>
      <c r="L55" s="4">
        <v>10189.4341711984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516.68206321181799</v>
      </c>
      <c r="T55" s="4">
        <v>0</v>
      </c>
    </row>
    <row r="56" spans="1:20" x14ac:dyDescent="0.25">
      <c r="A56">
        <v>2021</v>
      </c>
      <c r="B56">
        <v>7</v>
      </c>
      <c r="C56" s="4">
        <v>75453.725173083003</v>
      </c>
      <c r="D56" s="4">
        <v>28050.321743964902</v>
      </c>
      <c r="E56" s="4">
        <v>28959.489724397899</v>
      </c>
      <c r="F56" s="4">
        <v>983.53046058487905</v>
      </c>
      <c r="G56" s="4">
        <v>4874.16308643705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12389.269022187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196.951135511161</v>
      </c>
      <c r="T56" s="4">
        <v>0</v>
      </c>
    </row>
    <row r="57" spans="1:20" x14ac:dyDescent="0.25">
      <c r="A57">
        <v>2021</v>
      </c>
      <c r="B57">
        <v>8</v>
      </c>
      <c r="C57" s="4">
        <v>78195.962512792903</v>
      </c>
      <c r="D57" s="4">
        <v>28050.321743964902</v>
      </c>
      <c r="E57" s="4">
        <v>29124.8598517512</v>
      </c>
      <c r="F57" s="4">
        <v>2950.5913817546402</v>
      </c>
      <c r="G57" s="4">
        <v>5028.8984225144104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12535.0093024425</v>
      </c>
      <c r="O57" s="4">
        <v>0</v>
      </c>
      <c r="P57" s="4">
        <v>0</v>
      </c>
      <c r="Q57" s="4">
        <v>0</v>
      </c>
      <c r="R57" s="4">
        <v>0</v>
      </c>
      <c r="S57" s="4">
        <v>506.28181036532601</v>
      </c>
      <c r="T57" s="4">
        <v>0</v>
      </c>
    </row>
    <row r="58" spans="1:20" x14ac:dyDescent="0.25">
      <c r="A58">
        <v>2021</v>
      </c>
      <c r="B58">
        <v>9</v>
      </c>
      <c r="C58" s="4">
        <v>73625.727056588803</v>
      </c>
      <c r="D58" s="4">
        <v>28050.321743964902</v>
      </c>
      <c r="E58" s="4">
        <v>29455.870792649599</v>
      </c>
      <c r="F58" s="4">
        <v>3231.6000847788901</v>
      </c>
      <c r="G58" s="4">
        <v>5106.2660905531002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7838.0798559929399</v>
      </c>
      <c r="P58" s="4">
        <v>0</v>
      </c>
      <c r="Q58" s="4">
        <v>0</v>
      </c>
      <c r="R58" s="4">
        <v>0</v>
      </c>
      <c r="S58" s="4">
        <v>-56.411511350568603</v>
      </c>
      <c r="T58" s="4">
        <v>0</v>
      </c>
    </row>
    <row r="59" spans="1:20" x14ac:dyDescent="0.25">
      <c r="A59">
        <v>2021</v>
      </c>
      <c r="B59">
        <v>10</v>
      </c>
      <c r="C59" s="4">
        <v>72542.255421545095</v>
      </c>
      <c r="D59" s="4">
        <v>28050.321743964902</v>
      </c>
      <c r="E59" s="4">
        <v>29786.7251292541</v>
      </c>
      <c r="F59" s="4">
        <v>2163.7670132867302</v>
      </c>
      <c r="G59" s="4">
        <v>5647.8397668238804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7329.9838804744604</v>
      </c>
      <c r="Q59" s="4">
        <v>0</v>
      </c>
      <c r="R59" s="4">
        <v>0</v>
      </c>
      <c r="S59" s="4">
        <v>-436.38211225891399</v>
      </c>
      <c r="T59" s="4">
        <v>0</v>
      </c>
    </row>
    <row r="60" spans="1:20" x14ac:dyDescent="0.25">
      <c r="A60">
        <v>2021</v>
      </c>
      <c r="B60">
        <v>11</v>
      </c>
      <c r="C60" s="4">
        <v>69950.672976296104</v>
      </c>
      <c r="D60" s="4">
        <v>28050.321743964902</v>
      </c>
      <c r="E60" s="4">
        <v>30117.427457494599</v>
      </c>
      <c r="F60" s="4">
        <v>1826.55656965763</v>
      </c>
      <c r="G60" s="4">
        <v>5725.2074348625601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4694.1278802463403</v>
      </c>
      <c r="R60" s="4">
        <v>0</v>
      </c>
      <c r="S60" s="4">
        <v>-462.96810992991999</v>
      </c>
      <c r="T60" s="4">
        <v>0</v>
      </c>
    </row>
    <row r="61" spans="1:20" x14ac:dyDescent="0.25">
      <c r="A61">
        <v>2021</v>
      </c>
      <c r="B61">
        <v>12</v>
      </c>
      <c r="C61" s="4">
        <v>66049.322759364703</v>
      </c>
      <c r="D61" s="4">
        <v>28050.321743964902</v>
      </c>
      <c r="E61" s="4">
        <v>29781.4769459368</v>
      </c>
      <c r="F61" s="4">
        <v>3372.1044362910102</v>
      </c>
      <c r="G61" s="4">
        <v>5028.8984225144104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-183.47878934243599</v>
      </c>
      <c r="T61" s="4">
        <v>0</v>
      </c>
    </row>
    <row r="62" spans="1:20" x14ac:dyDescent="0.25">
      <c r="A62">
        <v>2022</v>
      </c>
      <c r="B62">
        <v>1</v>
      </c>
      <c r="C62" s="4">
        <v>71283.208345181207</v>
      </c>
      <c r="D62" s="4">
        <v>28050.321743964902</v>
      </c>
      <c r="E62" s="4">
        <v>29437.651498164199</v>
      </c>
      <c r="F62" s="4">
        <v>4271.3322859686205</v>
      </c>
      <c r="G62" s="4">
        <v>4874.16308643705</v>
      </c>
      <c r="H62" s="4">
        <v>4837.7566921411799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-188.01696149476601</v>
      </c>
      <c r="T62" s="4">
        <v>0</v>
      </c>
    </row>
    <row r="63" spans="1:20" x14ac:dyDescent="0.25">
      <c r="A63">
        <v>2022</v>
      </c>
      <c r="B63">
        <v>2</v>
      </c>
      <c r="C63" s="4">
        <v>65572.438359121006</v>
      </c>
      <c r="D63" s="4">
        <v>28050.321743964902</v>
      </c>
      <c r="E63" s="4">
        <v>29085.666777922601</v>
      </c>
      <c r="F63" s="4">
        <v>2248.06962419401</v>
      </c>
      <c r="G63" s="4">
        <v>5493.1044307465099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695.27578229292703</v>
      </c>
      <c r="T63" s="4">
        <v>0</v>
      </c>
    </row>
    <row r="64" spans="1:20" x14ac:dyDescent="0.25">
      <c r="A64">
        <v>2022</v>
      </c>
      <c r="B64">
        <v>3</v>
      </c>
      <c r="C64" s="4">
        <v>77932.737305653296</v>
      </c>
      <c r="D64" s="4">
        <v>28050.321743964902</v>
      </c>
      <c r="E64" s="4">
        <v>29516.170354561698</v>
      </c>
      <c r="F64" s="4">
        <v>5844.9810229044197</v>
      </c>
      <c r="G64" s="4">
        <v>5647.8397668238804</v>
      </c>
      <c r="H64" s="4">
        <v>0</v>
      </c>
      <c r="I64" s="4">
        <v>7128.2903924156699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1745.1340249827599</v>
      </c>
      <c r="T64" s="4">
        <v>0</v>
      </c>
    </row>
    <row r="65" spans="1:20" x14ac:dyDescent="0.25">
      <c r="A65">
        <v>2022</v>
      </c>
      <c r="B65">
        <v>4</v>
      </c>
      <c r="C65" s="4">
        <v>70527.896824839903</v>
      </c>
      <c r="D65" s="4">
        <v>28050.321743964902</v>
      </c>
      <c r="E65" s="4">
        <v>29938.968191297899</v>
      </c>
      <c r="F65" s="4">
        <v>0</v>
      </c>
      <c r="G65" s="4">
        <v>7736.7668038683296</v>
      </c>
      <c r="H65" s="4">
        <v>0</v>
      </c>
      <c r="I65" s="4">
        <v>0</v>
      </c>
      <c r="J65" s="4">
        <v>3681.1527021728798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1120.6873835359099</v>
      </c>
      <c r="T65" s="4">
        <v>0</v>
      </c>
    </row>
    <row r="66" spans="1:20" x14ac:dyDescent="0.25">
      <c r="A66">
        <v>2022</v>
      </c>
      <c r="B66">
        <v>5</v>
      </c>
      <c r="C66" s="4">
        <v>76974.372629145699</v>
      </c>
      <c r="D66" s="4">
        <v>28050.321743964902</v>
      </c>
      <c r="E66" s="4">
        <v>30354.473674478901</v>
      </c>
      <c r="F66" s="4">
        <v>0</v>
      </c>
      <c r="G66" s="4">
        <v>7736.7668038683296</v>
      </c>
      <c r="H66" s="4">
        <v>0</v>
      </c>
      <c r="I66" s="4">
        <v>0</v>
      </c>
      <c r="J66" s="4">
        <v>0</v>
      </c>
      <c r="K66" s="4">
        <v>8518.8323326959307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2313.9780741377199</v>
      </c>
      <c r="T66" s="4">
        <v>0</v>
      </c>
    </row>
    <row r="67" spans="1:20" x14ac:dyDescent="0.25">
      <c r="A67">
        <v>2022</v>
      </c>
      <c r="B67">
        <v>6</v>
      </c>
      <c r="C67" s="4">
        <v>77709.173425196801</v>
      </c>
      <c r="D67" s="4">
        <v>28050.321743964902</v>
      </c>
      <c r="E67" s="4">
        <v>30479.9275296745</v>
      </c>
      <c r="F67" s="4">
        <v>0</v>
      </c>
      <c r="G67" s="4">
        <v>7736.7668038683296</v>
      </c>
      <c r="H67" s="4">
        <v>0</v>
      </c>
      <c r="I67" s="4">
        <v>0</v>
      </c>
      <c r="J67" s="4">
        <v>0</v>
      </c>
      <c r="K67" s="4">
        <v>0</v>
      </c>
      <c r="L67" s="4">
        <v>10189.4341711984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1252.7231764907499</v>
      </c>
      <c r="T67" s="4">
        <v>0</v>
      </c>
    </row>
    <row r="68" spans="1:20" x14ac:dyDescent="0.25">
      <c r="A68">
        <v>2022</v>
      </c>
      <c r="B68">
        <v>7</v>
      </c>
      <c r="C68" s="4">
        <v>80323.001549000299</v>
      </c>
      <c r="D68" s="4">
        <v>28050.321743964902</v>
      </c>
      <c r="E68" s="4">
        <v>30604.486552746399</v>
      </c>
      <c r="F68" s="4">
        <v>0</v>
      </c>
      <c r="G68" s="4">
        <v>7736.7668038683296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12389.269022187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1542.1574262335801</v>
      </c>
      <c r="T68" s="4">
        <v>0</v>
      </c>
    </row>
    <row r="69" spans="1:20" x14ac:dyDescent="0.25">
      <c r="A69">
        <v>2022</v>
      </c>
      <c r="B69">
        <v>8</v>
      </c>
      <c r="C69" s="4">
        <v>79104.306157861094</v>
      </c>
      <c r="D69" s="4">
        <v>28050.321743964902</v>
      </c>
      <c r="E69" s="4">
        <v>30728.1649965383</v>
      </c>
      <c r="F69" s="4">
        <v>0</v>
      </c>
      <c r="G69" s="4">
        <v>7736.7668038683296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12535.0093024425</v>
      </c>
      <c r="O69" s="4">
        <v>0</v>
      </c>
      <c r="P69" s="4">
        <v>0</v>
      </c>
      <c r="Q69" s="4">
        <v>0</v>
      </c>
      <c r="R69" s="4">
        <v>0</v>
      </c>
      <c r="S69" s="4">
        <v>54.043311047062197</v>
      </c>
      <c r="T69" s="4">
        <v>0</v>
      </c>
    </row>
    <row r="70" spans="1:20" x14ac:dyDescent="0.25">
      <c r="A70">
        <v>2022</v>
      </c>
      <c r="B70">
        <v>9</v>
      </c>
      <c r="C70" s="4">
        <v>75026.416578723001</v>
      </c>
      <c r="D70" s="4">
        <v>28050.321743964902</v>
      </c>
      <c r="E70" s="4">
        <v>30428.557512108699</v>
      </c>
      <c r="F70" s="4">
        <v>0</v>
      </c>
      <c r="G70" s="4">
        <v>7736.7668038683296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7838.0798559929399</v>
      </c>
      <c r="P70" s="4">
        <v>0</v>
      </c>
      <c r="Q70" s="4">
        <v>0</v>
      </c>
      <c r="R70" s="4">
        <v>0</v>
      </c>
      <c r="S70" s="4">
        <v>972.69066278816899</v>
      </c>
      <c r="T70" s="4">
        <v>0</v>
      </c>
    </row>
    <row r="71" spans="1:20" x14ac:dyDescent="0.25">
      <c r="A71">
        <v>2022</v>
      </c>
      <c r="B71">
        <v>10</v>
      </c>
      <c r="C71" s="4">
        <v>73276.027144671199</v>
      </c>
      <c r="D71" s="4">
        <v>28050.321743964902</v>
      </c>
      <c r="E71" s="4">
        <v>30125.293892279398</v>
      </c>
      <c r="F71" s="4">
        <v>0</v>
      </c>
      <c r="G71" s="4">
        <v>7736.7668038683296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7329.9838804744604</v>
      </c>
      <c r="Q71" s="4">
        <v>0</v>
      </c>
      <c r="R71" s="4">
        <v>0</v>
      </c>
      <c r="S71" s="4">
        <v>33.660824084086897</v>
      </c>
      <c r="T71" s="4">
        <v>0</v>
      </c>
    </row>
    <row r="72" spans="1:20" x14ac:dyDescent="0.25">
      <c r="A72">
        <v>2022</v>
      </c>
      <c r="B72">
        <v>11</v>
      </c>
      <c r="C72" s="4">
        <v>69944.862748358704</v>
      </c>
      <c r="D72" s="4">
        <v>28050.321743964902</v>
      </c>
      <c r="E72" s="4">
        <v>29818.236676084602</v>
      </c>
      <c r="F72" s="4">
        <v>0</v>
      </c>
      <c r="G72" s="4">
        <v>7736.7668038683296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4694.1278802463403</v>
      </c>
      <c r="R72" s="4">
        <v>0</v>
      </c>
      <c r="S72" s="4">
        <v>-354.59035580542701</v>
      </c>
      <c r="T72" s="4">
        <v>0</v>
      </c>
    </row>
    <row r="73" spans="1:20" x14ac:dyDescent="0.25">
      <c r="A73">
        <v>2022</v>
      </c>
      <c r="B73">
        <v>12</v>
      </c>
      <c r="C73" s="4">
        <v>65801.684768118401</v>
      </c>
      <c r="D73" s="4">
        <v>28050.321743964902</v>
      </c>
      <c r="E73" s="4">
        <v>29907.4640976263</v>
      </c>
      <c r="F73" s="4">
        <v>0</v>
      </c>
      <c r="G73" s="4">
        <v>7736.7668038683296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107.132122658906</v>
      </c>
      <c r="T73" s="4">
        <v>0</v>
      </c>
    </row>
    <row r="74" spans="1:20" x14ac:dyDescent="0.25">
      <c r="A74">
        <v>2023</v>
      </c>
      <c r="B74">
        <v>1</v>
      </c>
      <c r="C74" s="4">
        <v>71452.189673918794</v>
      </c>
      <c r="D74" s="4">
        <v>28050.321743964902</v>
      </c>
      <c r="E74" s="4">
        <v>29996.069026818801</v>
      </c>
      <c r="F74" s="4">
        <v>0</v>
      </c>
      <c r="G74" s="4">
        <v>7736.7668038683296</v>
      </c>
      <c r="H74" s="4">
        <v>4837.7566921411799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831.27540712557698</v>
      </c>
      <c r="T74" s="4">
        <v>0</v>
      </c>
    </row>
    <row r="75" spans="1:20" x14ac:dyDescent="0.25">
      <c r="A75">
        <v>2023</v>
      </c>
      <c r="B75">
        <v>2</v>
      </c>
      <c r="C75" s="4">
        <v>66545.433703133007</v>
      </c>
      <c r="D75" s="4">
        <v>28050.321743964902</v>
      </c>
      <c r="E75" s="4">
        <v>30084.0554086882</v>
      </c>
      <c r="F75" s="4">
        <v>0</v>
      </c>
      <c r="G75" s="4">
        <v>7736.7668038683296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674.28974661156803</v>
      </c>
      <c r="T75" s="4">
        <v>0</v>
      </c>
    </row>
    <row r="76" spans="1:20" x14ac:dyDescent="0.25">
      <c r="A76">
        <v>2023</v>
      </c>
      <c r="B76">
        <v>3</v>
      </c>
      <c r="C76" s="4">
        <v>73356.532654236595</v>
      </c>
      <c r="D76" s="4">
        <v>28050.321743964902</v>
      </c>
      <c r="E76" s="4">
        <v>30302.791630256499</v>
      </c>
      <c r="F76" s="4">
        <v>0</v>
      </c>
      <c r="G76" s="4">
        <v>7736.7668038683296</v>
      </c>
      <c r="H76" s="4">
        <v>0</v>
      </c>
      <c r="I76" s="4">
        <v>7128.2903924156699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138.36208373124799</v>
      </c>
      <c r="T76" s="4">
        <v>0</v>
      </c>
    </row>
    <row r="77" spans="1:20" x14ac:dyDescent="0.25">
      <c r="A77">
        <v>2023</v>
      </c>
      <c r="B77">
        <v>4</v>
      </c>
      <c r="C77" s="4">
        <v>71621.309597000596</v>
      </c>
      <c r="D77" s="4">
        <v>28050.321743964902</v>
      </c>
      <c r="E77" s="4">
        <v>30520.595321581</v>
      </c>
      <c r="F77" s="4">
        <v>0</v>
      </c>
      <c r="G77" s="4">
        <v>7736.7668038683296</v>
      </c>
      <c r="H77" s="4">
        <v>0</v>
      </c>
      <c r="I77" s="4">
        <v>0</v>
      </c>
      <c r="J77" s="4">
        <v>3681.1527021728798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1632.4730254134299</v>
      </c>
      <c r="T77" s="4">
        <v>0</v>
      </c>
    </row>
    <row r="78" spans="1:20" x14ac:dyDescent="0.25">
      <c r="A78">
        <v>2023</v>
      </c>
      <c r="B78">
        <v>5</v>
      </c>
      <c r="C78" s="4">
        <v>75773.923542667893</v>
      </c>
      <c r="D78" s="4">
        <v>28050.321743964902</v>
      </c>
      <c r="E78" s="4">
        <v>30737.487755353999</v>
      </c>
      <c r="F78" s="4">
        <v>0</v>
      </c>
      <c r="G78" s="4">
        <v>7736.7668038683296</v>
      </c>
      <c r="H78" s="4">
        <v>0</v>
      </c>
      <c r="I78" s="4">
        <v>0</v>
      </c>
      <c r="J78" s="4">
        <v>0</v>
      </c>
      <c r="K78" s="4">
        <v>8518.8323326959307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730.51490678473795</v>
      </c>
      <c r="T78" s="4">
        <v>0</v>
      </c>
    </row>
    <row r="79" spans="1:20" x14ac:dyDescent="0.25">
      <c r="A79">
        <v>2023</v>
      </c>
      <c r="B79">
        <v>6</v>
      </c>
      <c r="C79" s="4">
        <v>77376.387540409996</v>
      </c>
      <c r="D79" s="4">
        <v>28050.321743964902</v>
      </c>
      <c r="E79" s="4">
        <v>30756.744510615801</v>
      </c>
      <c r="F79" s="4">
        <v>0</v>
      </c>
      <c r="G79" s="4">
        <v>7736.7668038683296</v>
      </c>
      <c r="H79" s="4">
        <v>0</v>
      </c>
      <c r="I79" s="4">
        <v>0</v>
      </c>
      <c r="J79" s="4">
        <v>0</v>
      </c>
      <c r="K79" s="4">
        <v>0</v>
      </c>
      <c r="L79" s="4">
        <v>10189.4341711984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643.12031076263497</v>
      </c>
      <c r="T79" s="4">
        <v>0</v>
      </c>
    </row>
    <row r="80" spans="1:20" x14ac:dyDescent="0.25">
      <c r="A80">
        <v>2023</v>
      </c>
      <c r="B80">
        <v>7</v>
      </c>
      <c r="C80" s="4">
        <v>81310.713370923593</v>
      </c>
      <c r="D80" s="4">
        <v>28050.321743964902</v>
      </c>
      <c r="E80" s="4">
        <v>30775.823374111598</v>
      </c>
      <c r="F80" s="4">
        <v>0</v>
      </c>
      <c r="G80" s="4">
        <v>7736.7668038683296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12389.269022187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2358.5324267917299</v>
      </c>
      <c r="T80" s="4">
        <v>0</v>
      </c>
    </row>
    <row r="81" spans="1:20" x14ac:dyDescent="0.25">
      <c r="A81">
        <v>2023</v>
      </c>
      <c r="B81">
        <v>8</v>
      </c>
      <c r="C81" s="4">
        <v>78709.725157256893</v>
      </c>
      <c r="D81" s="4">
        <v>28050.321743964902</v>
      </c>
      <c r="E81" s="4">
        <v>30794.722897559001</v>
      </c>
      <c r="F81" s="4">
        <v>0</v>
      </c>
      <c r="G81" s="4">
        <v>7736.7668038683296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12535.0093024425</v>
      </c>
      <c r="O81" s="4">
        <v>0</v>
      </c>
      <c r="P81" s="4">
        <v>0</v>
      </c>
      <c r="Q81" s="4">
        <v>0</v>
      </c>
      <c r="R81" s="4">
        <v>0</v>
      </c>
      <c r="S81" s="4">
        <v>-407.09559057776602</v>
      </c>
      <c r="T81" s="4">
        <v>0</v>
      </c>
    </row>
    <row r="82" spans="1:20" x14ac:dyDescent="0.25">
      <c r="A82">
        <v>2023</v>
      </c>
      <c r="B82">
        <v>9</v>
      </c>
      <c r="C82" s="4">
        <v>74322.943767459103</v>
      </c>
      <c r="D82" s="4">
        <v>28050.321743964902</v>
      </c>
      <c r="E82" s="4">
        <v>30804.694855125999</v>
      </c>
      <c r="F82" s="4">
        <v>0</v>
      </c>
      <c r="G82" s="4">
        <v>7736.7668038683296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7838.0798559929399</v>
      </c>
      <c r="P82" s="4">
        <v>0</v>
      </c>
      <c r="Q82" s="4">
        <v>0</v>
      </c>
      <c r="R82" s="4">
        <v>0</v>
      </c>
      <c r="S82" s="4">
        <v>-106.919491493056</v>
      </c>
      <c r="T82" s="4">
        <v>0</v>
      </c>
    </row>
    <row r="83" spans="1:20" x14ac:dyDescent="0.25">
      <c r="A83">
        <v>2023</v>
      </c>
      <c r="B83">
        <v>10</v>
      </c>
      <c r="C83" s="4">
        <v>74004.927872790096</v>
      </c>
      <c r="D83" s="4">
        <v>28050.321743964902</v>
      </c>
      <c r="E83" s="4">
        <v>30814.600936093</v>
      </c>
      <c r="F83" s="4">
        <v>0</v>
      </c>
      <c r="G83" s="4">
        <v>7736.7668038683296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7329.9838804744604</v>
      </c>
      <c r="Q83" s="4">
        <v>0</v>
      </c>
      <c r="R83" s="4">
        <v>0</v>
      </c>
      <c r="S83" s="4">
        <v>73.254508389436495</v>
      </c>
      <c r="T83" s="4">
        <v>0</v>
      </c>
    </row>
    <row r="84" spans="1:20" x14ac:dyDescent="0.25">
      <c r="A84">
        <v>2023</v>
      </c>
      <c r="B84">
        <v>11</v>
      </c>
      <c r="C84" s="4">
        <v>71505.373577862207</v>
      </c>
      <c r="D84" s="4">
        <v>28050.321743964902</v>
      </c>
      <c r="E84" s="4">
        <v>30824.4411839114</v>
      </c>
      <c r="F84" s="4">
        <v>0</v>
      </c>
      <c r="G84" s="4">
        <v>7736.7668038683296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4694.1278802463403</v>
      </c>
      <c r="R84" s="4">
        <v>0</v>
      </c>
      <c r="S84" s="4">
        <v>199.71596587124799</v>
      </c>
      <c r="T84" s="4">
        <v>0</v>
      </c>
    </row>
    <row r="85" spans="1:20" x14ac:dyDescent="0.25">
      <c r="A85">
        <v>2023</v>
      </c>
      <c r="B85">
        <v>12</v>
      </c>
      <c r="C85" s="4">
        <v>67375.352131843494</v>
      </c>
      <c r="D85" s="4">
        <v>28050.321743964902</v>
      </c>
      <c r="E85" s="4">
        <v>30795.1832042118</v>
      </c>
      <c r="F85" s="4">
        <v>0</v>
      </c>
      <c r="G85" s="4">
        <v>7736.7668038683296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793.08037979839696</v>
      </c>
      <c r="T85" s="4">
        <v>0</v>
      </c>
    </row>
    <row r="86" spans="1:20" x14ac:dyDescent="0.25">
      <c r="A86">
        <v>2024</v>
      </c>
      <c r="B86">
        <v>1</v>
      </c>
      <c r="C86" s="4">
        <v>71630.630234285607</v>
      </c>
      <c r="D86" s="4">
        <v>28050.321743964902</v>
      </c>
      <c r="E86" s="4">
        <v>30765.707117005699</v>
      </c>
      <c r="F86" s="4">
        <v>0</v>
      </c>
      <c r="G86" s="4">
        <v>7736.7668038683296</v>
      </c>
      <c r="H86" s="4">
        <v>4837.7566921411799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240.077877305492</v>
      </c>
      <c r="T86" s="4">
        <v>0</v>
      </c>
    </row>
    <row r="87" spans="1:20" x14ac:dyDescent="0.25">
      <c r="A87">
        <v>2024</v>
      </c>
      <c r="B87">
        <v>2</v>
      </c>
      <c r="C87" s="4">
        <v>67898.431528810601</v>
      </c>
      <c r="D87" s="4">
        <v>28050.321743964902</v>
      </c>
      <c r="E87" s="4">
        <v>30736.009818138002</v>
      </c>
      <c r="F87" s="4">
        <v>0</v>
      </c>
      <c r="G87" s="4">
        <v>7736.7668038683296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1375.3331628393901</v>
      </c>
      <c r="T87" s="4">
        <v>0</v>
      </c>
    </row>
    <row r="88" spans="1:20" x14ac:dyDescent="0.25">
      <c r="A88">
        <v>2024</v>
      </c>
      <c r="B88">
        <v>3</v>
      </c>
      <c r="C88" s="4">
        <v>74795.587408835199</v>
      </c>
      <c r="D88" s="4">
        <v>28050.321743964902</v>
      </c>
      <c r="E88" s="4">
        <v>30815.274772541099</v>
      </c>
      <c r="F88" s="4">
        <v>0</v>
      </c>
      <c r="G88" s="4">
        <v>7736.7668038683296</v>
      </c>
      <c r="H88" s="4">
        <v>0</v>
      </c>
      <c r="I88" s="4">
        <v>7128.2903924156699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1064.9336960452099</v>
      </c>
      <c r="T88" s="4">
        <v>0</v>
      </c>
    </row>
    <row r="89" spans="1:20" x14ac:dyDescent="0.25">
      <c r="A89">
        <v>2024</v>
      </c>
      <c r="B89">
        <v>4</v>
      </c>
      <c r="C89" s="4">
        <v>69613.557769598803</v>
      </c>
      <c r="D89" s="4">
        <v>28050.321743964902</v>
      </c>
      <c r="E89" s="4">
        <v>30894.4979881851</v>
      </c>
      <c r="F89" s="4">
        <v>0</v>
      </c>
      <c r="G89" s="4">
        <v>7736.7668038683296</v>
      </c>
      <c r="H89" s="4">
        <v>0</v>
      </c>
      <c r="I89" s="4">
        <v>0</v>
      </c>
      <c r="J89" s="4">
        <v>3681.1527021728798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-749.18146859247599</v>
      </c>
      <c r="T89" s="4">
        <v>0</v>
      </c>
    </row>
    <row r="90" spans="1:20" x14ac:dyDescent="0.25">
      <c r="A90">
        <v>2024</v>
      </c>
      <c r="B90">
        <v>5</v>
      </c>
      <c r="C90" s="4">
        <v>75761.387803421501</v>
      </c>
      <c r="D90" s="4">
        <v>28050.321743964902</v>
      </c>
      <c r="E90" s="4">
        <v>30973.679550146699</v>
      </c>
      <c r="F90" s="4">
        <v>0</v>
      </c>
      <c r="G90" s="4">
        <v>7736.7668038683296</v>
      </c>
      <c r="H90" s="4">
        <v>0</v>
      </c>
      <c r="I90" s="4">
        <v>0</v>
      </c>
      <c r="J90" s="4">
        <v>0</v>
      </c>
      <c r="K90" s="4">
        <v>8518.8323326959307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481.78737274570398</v>
      </c>
      <c r="T90" s="4">
        <v>0</v>
      </c>
    </row>
    <row r="91" spans="1:20" x14ac:dyDescent="0.25">
      <c r="A91">
        <v>2024</v>
      </c>
      <c r="B91">
        <v>6</v>
      </c>
      <c r="C91" s="4">
        <v>77931.910712197903</v>
      </c>
      <c r="D91" s="4">
        <v>28050.321743964902</v>
      </c>
      <c r="E91" s="4">
        <v>31067.433939891798</v>
      </c>
      <c r="F91" s="4">
        <v>0</v>
      </c>
      <c r="G91" s="4">
        <v>7736.7668038683296</v>
      </c>
      <c r="H91" s="4">
        <v>0</v>
      </c>
      <c r="I91" s="4">
        <v>0</v>
      </c>
      <c r="J91" s="4">
        <v>0</v>
      </c>
      <c r="K91" s="4">
        <v>0</v>
      </c>
      <c r="L91" s="4">
        <v>10189.4341711984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887.95405327450101</v>
      </c>
      <c r="T91" s="4">
        <v>0</v>
      </c>
    </row>
    <row r="92" spans="1:20" x14ac:dyDescent="0.25">
      <c r="A92">
        <v>2024</v>
      </c>
      <c r="B92">
        <v>7</v>
      </c>
      <c r="C92" s="4">
        <v>78362.781897705107</v>
      </c>
      <c r="D92" s="4">
        <v>28050.321743964902</v>
      </c>
      <c r="E92" s="4">
        <v>31160.885260094001</v>
      </c>
      <c r="F92" s="4">
        <v>0</v>
      </c>
      <c r="G92" s="4">
        <v>7736.7668038683296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12389.269022187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-974.46093240917298</v>
      </c>
      <c r="T92" s="4">
        <v>0</v>
      </c>
    </row>
    <row r="93" spans="1:20" x14ac:dyDescent="0.25">
      <c r="A93">
        <v>2024</v>
      </c>
      <c r="B93">
        <v>8</v>
      </c>
      <c r="C93" s="4">
        <v>79946.271710433793</v>
      </c>
      <c r="D93" s="4">
        <v>28050.321743964902</v>
      </c>
      <c r="E93" s="4">
        <v>31254.036546511099</v>
      </c>
      <c r="F93" s="4">
        <v>0</v>
      </c>
      <c r="G93" s="4">
        <v>7736.7668038683296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12535.0093024425</v>
      </c>
      <c r="O93" s="4">
        <v>0</v>
      </c>
      <c r="P93" s="4">
        <v>0</v>
      </c>
      <c r="Q93" s="4">
        <v>0</v>
      </c>
      <c r="R93" s="4">
        <v>0</v>
      </c>
      <c r="S93" s="4">
        <v>370.13731364696298</v>
      </c>
      <c r="T93" s="4">
        <v>0</v>
      </c>
    </row>
    <row r="94" spans="1:20" x14ac:dyDescent="0.25">
      <c r="A94">
        <v>2024</v>
      </c>
      <c r="B94">
        <v>9</v>
      </c>
      <c r="C94" s="4">
        <v>74565.556419983302</v>
      </c>
      <c r="D94" s="4">
        <v>28050.321743964902</v>
      </c>
      <c r="E94" s="4">
        <v>31299.6644244534</v>
      </c>
      <c r="F94" s="4">
        <v>0</v>
      </c>
      <c r="G94" s="4">
        <v>7736.7668038683296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7838.0798559929399</v>
      </c>
      <c r="P94" s="4">
        <v>0</v>
      </c>
      <c r="Q94" s="4">
        <v>0</v>
      </c>
      <c r="R94" s="4">
        <v>0</v>
      </c>
      <c r="S94" s="4">
        <v>-359.27640829625301</v>
      </c>
      <c r="T94" s="4">
        <v>0</v>
      </c>
    </row>
    <row r="95" spans="1:20" x14ac:dyDescent="0.25">
      <c r="A95">
        <v>2024</v>
      </c>
      <c r="B95">
        <v>10</v>
      </c>
      <c r="C95" s="4">
        <v>74447.387019294605</v>
      </c>
      <c r="D95" s="4">
        <v>28050.321743964902</v>
      </c>
      <c r="E95" s="4">
        <v>31345.247777326</v>
      </c>
      <c r="F95" s="4">
        <v>0</v>
      </c>
      <c r="G95" s="4">
        <v>7736.7668038683296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7329.9838804744604</v>
      </c>
      <c r="Q95" s="4">
        <v>0</v>
      </c>
      <c r="R95" s="4">
        <v>0</v>
      </c>
      <c r="S95" s="4">
        <v>-14.933186339141701</v>
      </c>
      <c r="T95" s="4">
        <v>0</v>
      </c>
    </row>
    <row r="96" spans="1:20" x14ac:dyDescent="0.25">
      <c r="A96">
        <v>2024</v>
      </c>
      <c r="B96">
        <v>11</v>
      </c>
      <c r="C96" s="4">
        <v>71182.554181976797</v>
      </c>
      <c r="D96" s="4">
        <v>28050.321743964902</v>
      </c>
      <c r="E96" s="4">
        <v>31390.786550996901</v>
      </c>
      <c r="F96" s="4">
        <v>0</v>
      </c>
      <c r="G96" s="4">
        <v>7736.7668038683296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4694.1278802463403</v>
      </c>
      <c r="R96" s="4">
        <v>0</v>
      </c>
      <c r="S96" s="4">
        <v>-689.44879709965596</v>
      </c>
      <c r="T96" s="4">
        <v>0</v>
      </c>
    </row>
    <row r="97" spans="1:20" x14ac:dyDescent="0.25">
      <c r="A97">
        <v>2024</v>
      </c>
      <c r="B97">
        <v>12</v>
      </c>
      <c r="C97" s="4">
        <v>65849.341313658602</v>
      </c>
      <c r="D97" s="4">
        <v>28050.321743964902</v>
      </c>
      <c r="E97" s="4">
        <v>31595.717184234101</v>
      </c>
      <c r="F97" s="4">
        <v>0</v>
      </c>
      <c r="G97" s="4">
        <v>7736.7668038683296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-1533.4644184087199</v>
      </c>
      <c r="T97" s="4">
        <v>0</v>
      </c>
    </row>
    <row r="98" spans="1:20" x14ac:dyDescent="0.25">
      <c r="A98">
        <v>2025</v>
      </c>
      <c r="B98">
        <v>1</v>
      </c>
      <c r="C98" s="4">
        <v>69931.240729835394</v>
      </c>
      <c r="D98" s="4">
        <v>28050.321743964902</v>
      </c>
      <c r="E98" s="4">
        <v>31800.167555682201</v>
      </c>
      <c r="F98" s="4">
        <v>0</v>
      </c>
      <c r="G98" s="4">
        <v>7736.7668038683296</v>
      </c>
      <c r="H98" s="4">
        <v>4837.7566921411799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-2493.7720658212302</v>
      </c>
      <c r="T98" s="4">
        <v>0</v>
      </c>
    </row>
    <row r="99" spans="1:20" x14ac:dyDescent="0.25">
      <c r="A99">
        <v>2025</v>
      </c>
      <c r="B99">
        <v>2</v>
      </c>
      <c r="C99" s="4">
        <v>66874.906030534999</v>
      </c>
      <c r="D99" s="4">
        <v>28050.321743964902</v>
      </c>
      <c r="E99" s="4">
        <v>32004.147571202899</v>
      </c>
      <c r="F99" s="4">
        <v>0</v>
      </c>
      <c r="G99" s="4">
        <v>7736.7668038683296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-916.33008850114095</v>
      </c>
      <c r="T99" s="4">
        <v>0</v>
      </c>
    </row>
    <row r="100" spans="1:20" x14ac:dyDescent="0.25">
      <c r="A100">
        <v>2025</v>
      </c>
      <c r="B100">
        <v>3</v>
      </c>
      <c r="C100" s="4">
        <v>73588.6837004103</v>
      </c>
      <c r="D100" s="4">
        <v>28050.321743964902</v>
      </c>
      <c r="E100" s="4">
        <v>31724.049377314801</v>
      </c>
      <c r="F100" s="4">
        <v>0</v>
      </c>
      <c r="G100" s="4">
        <v>7736.7668038683296</v>
      </c>
      <c r="H100" s="4">
        <v>0</v>
      </c>
      <c r="I100" s="4">
        <v>7128.2903924156699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-1050.74461715338</v>
      </c>
      <c r="T100" s="4">
        <v>0</v>
      </c>
    </row>
    <row r="101" spans="1:20" x14ac:dyDescent="0.25">
      <c r="A101">
        <v>2025</v>
      </c>
      <c r="B101">
        <v>4</v>
      </c>
      <c r="C101" s="4">
        <v>69932.304186012596</v>
      </c>
      <c r="D101" s="4">
        <v>28050.321743964902</v>
      </c>
      <c r="E101" s="4">
        <v>31441.568086959302</v>
      </c>
      <c r="F101" s="4">
        <v>0</v>
      </c>
      <c r="G101" s="4">
        <v>7736.7668038683296</v>
      </c>
      <c r="H101" s="4">
        <v>0</v>
      </c>
      <c r="I101" s="4">
        <v>0</v>
      </c>
      <c r="J101" s="4">
        <v>3681.1527021728798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-977.505150952755</v>
      </c>
      <c r="T101" s="4">
        <v>0</v>
      </c>
    </row>
    <row r="102" spans="1:20" x14ac:dyDescent="0.25">
      <c r="A102">
        <v>2025</v>
      </c>
      <c r="B102">
        <v>5</v>
      </c>
      <c r="C102" s="4">
        <v>73693.623354861003</v>
      </c>
      <c r="D102" s="4">
        <v>28050.321743964902</v>
      </c>
      <c r="E102" s="4">
        <v>31156.623524763101</v>
      </c>
      <c r="F102" s="4">
        <v>0</v>
      </c>
      <c r="G102" s="4">
        <v>7736.7668038683296</v>
      </c>
      <c r="H102" s="4">
        <v>0</v>
      </c>
      <c r="I102" s="4">
        <v>0</v>
      </c>
      <c r="J102" s="4">
        <v>0</v>
      </c>
      <c r="K102" s="4">
        <v>8518.8323326959307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-1768.92105043122</v>
      </c>
      <c r="T102" s="4">
        <v>0</v>
      </c>
    </row>
    <row r="103" spans="1:20" x14ac:dyDescent="0.25">
      <c r="A103">
        <v>2025</v>
      </c>
      <c r="B103">
        <v>6</v>
      </c>
      <c r="C103" s="4">
        <v>76467.741503204001</v>
      </c>
      <c r="D103" s="4">
        <v>28050.321743964902</v>
      </c>
      <c r="E103" s="4">
        <v>31054.377067879501</v>
      </c>
      <c r="F103" s="4">
        <v>0</v>
      </c>
      <c r="G103" s="4">
        <v>7736.7668038683296</v>
      </c>
      <c r="H103" s="4">
        <v>0</v>
      </c>
      <c r="I103" s="4">
        <v>0</v>
      </c>
      <c r="J103" s="4">
        <v>0</v>
      </c>
      <c r="K103" s="4">
        <v>0</v>
      </c>
      <c r="L103" s="4">
        <v>10189.4341711984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-563.158283707176</v>
      </c>
      <c r="T103" s="4">
        <v>0</v>
      </c>
    </row>
    <row r="104" spans="1:20" x14ac:dyDescent="0.25">
      <c r="A104">
        <v>2025</v>
      </c>
      <c r="B104">
        <v>7</v>
      </c>
      <c r="C104" s="4">
        <v>78165.531472660601</v>
      </c>
      <c r="D104" s="4">
        <v>28050.321743964902</v>
      </c>
      <c r="E104" s="4">
        <v>30952.0771295507</v>
      </c>
      <c r="F104" s="4">
        <v>0</v>
      </c>
      <c r="G104" s="4">
        <v>7736.7668038683296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12389.269022187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-962.90322691031895</v>
      </c>
      <c r="T104" s="4">
        <v>0</v>
      </c>
    </row>
    <row r="105" spans="1:20" x14ac:dyDescent="0.25">
      <c r="A105">
        <v>2025</v>
      </c>
      <c r="B105">
        <v>8</v>
      </c>
      <c r="C105" s="4">
        <v>79527.189666230202</v>
      </c>
      <c r="D105" s="4">
        <v>28050.321743964902</v>
      </c>
      <c r="E105" s="4">
        <v>30849.723263599899</v>
      </c>
      <c r="F105" s="4">
        <v>0</v>
      </c>
      <c r="G105" s="4">
        <v>7736.7668038683296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12535.0093024425</v>
      </c>
      <c r="O105" s="4">
        <v>0</v>
      </c>
      <c r="P105" s="4">
        <v>0</v>
      </c>
      <c r="Q105" s="4">
        <v>0</v>
      </c>
      <c r="R105" s="4">
        <v>0</v>
      </c>
      <c r="S105" s="4">
        <v>355.36855235458597</v>
      </c>
      <c r="T105" s="4">
        <v>0</v>
      </c>
    </row>
    <row r="106" spans="1:20" x14ac:dyDescent="0.25">
      <c r="A106">
        <v>2025</v>
      </c>
      <c r="B106">
        <v>9</v>
      </c>
      <c r="C106" s="4">
        <v>73904.620257638395</v>
      </c>
      <c r="D106" s="4">
        <v>28050.321743964902</v>
      </c>
      <c r="E106" s="4">
        <v>30803.100505853501</v>
      </c>
      <c r="F106" s="4">
        <v>0</v>
      </c>
      <c r="G106" s="4">
        <v>7736.7668038683296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7838.0798559929399</v>
      </c>
      <c r="P106" s="4">
        <v>0</v>
      </c>
      <c r="Q106" s="4">
        <v>0</v>
      </c>
      <c r="R106" s="4">
        <v>0</v>
      </c>
      <c r="S106" s="4">
        <v>-523.64865204127295</v>
      </c>
      <c r="T106" s="4">
        <v>0</v>
      </c>
    </row>
    <row r="107" spans="1:20" x14ac:dyDescent="0.25">
      <c r="A107">
        <v>2025</v>
      </c>
      <c r="B107">
        <v>10</v>
      </c>
      <c r="C107" s="4">
        <v>74554.593574311599</v>
      </c>
      <c r="D107" s="4">
        <v>28050.321743964902</v>
      </c>
      <c r="E107" s="4">
        <v>30756.423515503899</v>
      </c>
      <c r="F107" s="4">
        <v>0</v>
      </c>
      <c r="G107" s="4">
        <v>7736.7668038683296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7329.9838804744604</v>
      </c>
      <c r="Q107" s="4">
        <v>0</v>
      </c>
      <c r="R107" s="4">
        <v>0</v>
      </c>
      <c r="S107" s="4">
        <v>681.09763050002198</v>
      </c>
      <c r="T107" s="4">
        <v>0</v>
      </c>
    </row>
    <row r="108" spans="1:20" x14ac:dyDescent="0.25">
      <c r="A108">
        <v>2025</v>
      </c>
      <c r="B108">
        <v>11</v>
      </c>
      <c r="C108" s="4">
        <v>71653.562080642601</v>
      </c>
      <c r="D108" s="4">
        <v>28050.321743964902</v>
      </c>
      <c r="E108" s="4">
        <v>30709.692036868</v>
      </c>
      <c r="F108" s="4">
        <v>0</v>
      </c>
      <c r="G108" s="4">
        <v>7736.7668038683296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4694.1278802463403</v>
      </c>
      <c r="R108" s="4">
        <v>0</v>
      </c>
      <c r="S108" s="4">
        <v>462.65361569509002</v>
      </c>
      <c r="T108" s="4">
        <v>0</v>
      </c>
    </row>
    <row r="109" spans="1:20" x14ac:dyDescent="0.25">
      <c r="A109">
        <v>2025</v>
      </c>
      <c r="B109">
        <v>12</v>
      </c>
      <c r="C109" s="4">
        <v>64665.9727260605</v>
      </c>
      <c r="D109" s="4">
        <v>28050.321743964902</v>
      </c>
      <c r="E109" s="4">
        <v>30762.322993984399</v>
      </c>
      <c r="F109" s="4">
        <v>0</v>
      </c>
      <c r="G109" s="4">
        <v>7736.7668038683296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-1883.43881575714</v>
      </c>
      <c r="T109" s="4">
        <v>0</v>
      </c>
    </row>
    <row r="110" spans="1:20" x14ac:dyDescent="0.25">
      <c r="A110">
        <v>2026</v>
      </c>
      <c r="B110">
        <v>1</v>
      </c>
      <c r="C110" s="4">
        <v>70775.310901496297</v>
      </c>
      <c r="D110" s="4">
        <v>28050.321743964902</v>
      </c>
      <c r="E110" s="4">
        <v>30814.951306530598</v>
      </c>
      <c r="F110" s="4">
        <v>0</v>
      </c>
      <c r="G110" s="4">
        <v>7736.7668038683296</v>
      </c>
      <c r="H110" s="4">
        <v>4837.7566921411799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-664.48564500870998</v>
      </c>
      <c r="T110" s="4">
        <v>0</v>
      </c>
    </row>
    <row r="111" spans="1:20" x14ac:dyDescent="0.25">
      <c r="A111">
        <v>2026</v>
      </c>
      <c r="B111">
        <v>2</v>
      </c>
      <c r="C111" s="4">
        <v>66285.463863387602</v>
      </c>
      <c r="D111" s="4">
        <v>28050.321743964902</v>
      </c>
      <c r="E111" s="4">
        <v>30867.576991093501</v>
      </c>
      <c r="F111" s="4">
        <v>0</v>
      </c>
      <c r="G111" s="4">
        <v>7736.7668038683296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-369.20167553912302</v>
      </c>
      <c r="T111" s="4">
        <v>0</v>
      </c>
    </row>
    <row r="112" spans="1:20" x14ac:dyDescent="0.25">
      <c r="A112">
        <v>2026</v>
      </c>
      <c r="B112">
        <v>3</v>
      </c>
      <c r="C112" s="4">
        <v>73631.468623200097</v>
      </c>
      <c r="D112" s="4">
        <v>28050.321743964902</v>
      </c>
      <c r="E112" s="4">
        <v>30921.225607624299</v>
      </c>
      <c r="F112" s="4">
        <v>0</v>
      </c>
      <c r="G112" s="4">
        <v>7736.7668038683296</v>
      </c>
      <c r="H112" s="4">
        <v>0</v>
      </c>
      <c r="I112" s="4">
        <v>7128.2903924156699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-205.135924673159</v>
      </c>
      <c r="T112" s="4">
        <v>0</v>
      </c>
    </row>
    <row r="113" spans="1:20" x14ac:dyDescent="0.25">
      <c r="A113">
        <v>2026</v>
      </c>
      <c r="B113">
        <v>4</v>
      </c>
      <c r="C113" s="4">
        <v>70329.130942559903</v>
      </c>
      <c r="D113" s="4">
        <v>28050.321743964902</v>
      </c>
      <c r="E113" s="4">
        <v>30974.8673648654</v>
      </c>
      <c r="F113" s="4">
        <v>0</v>
      </c>
      <c r="G113" s="4">
        <v>7736.7668038683296</v>
      </c>
      <c r="H113" s="4">
        <v>0</v>
      </c>
      <c r="I113" s="4">
        <v>0</v>
      </c>
      <c r="J113" s="4">
        <v>3681.1527021728798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-113.977672311652</v>
      </c>
      <c r="T113" s="4">
        <v>0</v>
      </c>
    </row>
    <row r="114" spans="1:20" x14ac:dyDescent="0.25">
      <c r="A114">
        <v>2026</v>
      </c>
      <c r="B114">
        <v>5</v>
      </c>
      <c r="C114" s="4">
        <v>75271.094884733</v>
      </c>
      <c r="D114" s="4">
        <v>28050.321743964902</v>
      </c>
      <c r="E114" s="4">
        <v>31028.502306188399</v>
      </c>
      <c r="F114" s="4">
        <v>0</v>
      </c>
      <c r="G114" s="4">
        <v>7736.7668038683296</v>
      </c>
      <c r="H114" s="4">
        <v>0</v>
      </c>
      <c r="I114" s="4">
        <v>0</v>
      </c>
      <c r="J114" s="4">
        <v>0</v>
      </c>
      <c r="K114" s="4">
        <v>8518.8323326959307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-63.328301984554898</v>
      </c>
      <c r="T114" s="4">
        <v>0</v>
      </c>
    </row>
    <row r="115" spans="1:20" x14ac:dyDescent="0.25">
      <c r="A115">
        <v>2026</v>
      </c>
      <c r="B115">
        <v>6</v>
      </c>
      <c r="C115" s="4">
        <v>76979.847848723599</v>
      </c>
      <c r="D115" s="4">
        <v>28050.321743964902</v>
      </c>
      <c r="E115" s="4">
        <v>31038.511616228399</v>
      </c>
      <c r="F115" s="4">
        <v>0</v>
      </c>
      <c r="G115" s="4">
        <v>7736.7668038683296</v>
      </c>
      <c r="H115" s="4">
        <v>0</v>
      </c>
      <c r="I115" s="4">
        <v>0</v>
      </c>
      <c r="J115" s="4">
        <v>0</v>
      </c>
      <c r="K115" s="4">
        <v>0</v>
      </c>
      <c r="L115" s="4">
        <v>10189.4341711984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-35.1864865364332</v>
      </c>
      <c r="T115" s="4">
        <v>0</v>
      </c>
    </row>
    <row r="116" spans="1:20" x14ac:dyDescent="0.25">
      <c r="A116">
        <v>2026</v>
      </c>
      <c r="B116">
        <v>7</v>
      </c>
      <c r="C116" s="4">
        <v>79205.260625108305</v>
      </c>
      <c r="D116" s="4">
        <v>28050.321743964902</v>
      </c>
      <c r="E116" s="4">
        <v>31048.453379287199</v>
      </c>
      <c r="F116" s="4">
        <v>0</v>
      </c>
      <c r="G116" s="4">
        <v>7736.7668038683296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12389.269022187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-19.550324199124599</v>
      </c>
      <c r="T116" s="4">
        <v>0</v>
      </c>
    </row>
    <row r="117" spans="1:20" x14ac:dyDescent="0.25">
      <c r="A117">
        <v>2026</v>
      </c>
      <c r="B117">
        <v>8</v>
      </c>
      <c r="C117" s="4">
        <v>79369.563091228294</v>
      </c>
      <c r="D117" s="4">
        <v>28050.321743964902</v>
      </c>
      <c r="E117" s="4">
        <v>31058.327796834499</v>
      </c>
      <c r="F117" s="4">
        <v>0</v>
      </c>
      <c r="G117" s="4">
        <v>7736.7668038683296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12535.0093024425</v>
      </c>
      <c r="O117" s="4">
        <v>0</v>
      </c>
      <c r="P117" s="4">
        <v>0</v>
      </c>
      <c r="Q117" s="4">
        <v>0</v>
      </c>
      <c r="R117" s="4">
        <v>0</v>
      </c>
      <c r="S117" s="4">
        <v>-10.862555881933099</v>
      </c>
      <c r="T117" s="4">
        <v>0</v>
      </c>
    </row>
    <row r="118" spans="1:20" x14ac:dyDescent="0.25">
      <c r="A118">
        <v>2026</v>
      </c>
      <c r="B118">
        <v>9</v>
      </c>
      <c r="C118" s="4">
        <v>74684.960188389494</v>
      </c>
      <c r="D118" s="4">
        <v>28050.321743964902</v>
      </c>
      <c r="E118" s="4">
        <v>31065.827240501902</v>
      </c>
      <c r="F118" s="4">
        <v>0</v>
      </c>
      <c r="G118" s="4">
        <v>7736.7668038683296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7838.0798559929399</v>
      </c>
      <c r="P118" s="4">
        <v>0</v>
      </c>
      <c r="Q118" s="4">
        <v>0</v>
      </c>
      <c r="R118" s="4">
        <v>0</v>
      </c>
      <c r="S118" s="4">
        <v>-6.0354559385450601</v>
      </c>
      <c r="T118" s="4">
        <v>0</v>
      </c>
    </row>
    <row r="119" spans="1:20" x14ac:dyDescent="0.25">
      <c r="A119">
        <v>2026</v>
      </c>
      <c r="B119">
        <v>10</v>
      </c>
      <c r="C119" s="4">
        <v>74186.978509964407</v>
      </c>
      <c r="D119" s="4">
        <v>28050.321743964902</v>
      </c>
      <c r="E119" s="4">
        <v>31073.259503151901</v>
      </c>
      <c r="F119" s="4">
        <v>0</v>
      </c>
      <c r="G119" s="4">
        <v>7736.7668038683296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7329.9838804744604</v>
      </c>
      <c r="Q119" s="4">
        <v>0</v>
      </c>
      <c r="R119" s="4">
        <v>0</v>
      </c>
      <c r="S119" s="4">
        <v>-3.3534214951214398</v>
      </c>
      <c r="T119" s="4">
        <v>0</v>
      </c>
    </row>
    <row r="120" spans="1:20" x14ac:dyDescent="0.25">
      <c r="A120">
        <v>2026</v>
      </c>
      <c r="B120">
        <v>11</v>
      </c>
      <c r="C120" s="4">
        <v>71559.977997617098</v>
      </c>
      <c r="D120" s="4">
        <v>28050.321743964902</v>
      </c>
      <c r="E120" s="4">
        <v>31080.6247984035</v>
      </c>
      <c r="F120" s="4">
        <v>0</v>
      </c>
      <c r="G120" s="4">
        <v>7736.7668038683296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4694.1278802463403</v>
      </c>
      <c r="R120" s="4">
        <v>0</v>
      </c>
      <c r="S120" s="4">
        <v>-1.8632288659282501</v>
      </c>
      <c r="T120" s="4">
        <v>0</v>
      </c>
    </row>
    <row r="121" spans="1:20" x14ac:dyDescent="0.25">
      <c r="A121">
        <v>2026</v>
      </c>
      <c r="B121">
        <v>12</v>
      </c>
      <c r="C121" s="4">
        <v>66883.047936266506</v>
      </c>
      <c r="D121" s="4">
        <v>28050.321743964902</v>
      </c>
      <c r="E121" s="4">
        <v>31096.994636108499</v>
      </c>
      <c r="F121" s="4">
        <v>0</v>
      </c>
      <c r="G121" s="4">
        <v>7736.7668038683296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-1.0352476752450499</v>
      </c>
      <c r="T121" s="4">
        <v>0</v>
      </c>
    </row>
    <row r="122" spans="1:20" x14ac:dyDescent="0.25">
      <c r="A122">
        <v>2027</v>
      </c>
      <c r="B122">
        <v>1</v>
      </c>
      <c r="C122" s="4">
        <v>71737.534772748302</v>
      </c>
      <c r="D122" s="4">
        <v>28050.321743964902</v>
      </c>
      <c r="E122" s="4">
        <v>31113.264737338701</v>
      </c>
      <c r="F122" s="4">
        <v>0</v>
      </c>
      <c r="G122" s="4">
        <v>7736.7668038683296</v>
      </c>
      <c r="H122" s="4">
        <v>4837.7566921411799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-0.57520456485508498</v>
      </c>
      <c r="T122" s="4">
        <v>0</v>
      </c>
    </row>
    <row r="123" spans="1:20" x14ac:dyDescent="0.25">
      <c r="A123">
        <v>2027</v>
      </c>
      <c r="B123">
        <v>2</v>
      </c>
      <c r="C123" s="4">
        <v>66916.204775251797</v>
      </c>
      <c r="D123" s="4">
        <v>28050.321743964902</v>
      </c>
      <c r="E123" s="4">
        <v>31129.4358227187</v>
      </c>
      <c r="F123" s="4">
        <v>0</v>
      </c>
      <c r="G123" s="4">
        <v>7736.7668038683296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-0.31959530009771703</v>
      </c>
      <c r="T123" s="4">
        <v>0</v>
      </c>
    </row>
    <row r="124" spans="1:20" x14ac:dyDescent="0.25">
      <c r="A124">
        <v>2027</v>
      </c>
      <c r="B124">
        <v>3</v>
      </c>
      <c r="C124" s="4">
        <v>74063.320342054707</v>
      </c>
      <c r="D124" s="4">
        <v>28050.321743964902</v>
      </c>
      <c r="E124" s="4">
        <v>31148.118975424099</v>
      </c>
      <c r="F124" s="4">
        <v>0</v>
      </c>
      <c r="G124" s="4">
        <v>7736.7668038683296</v>
      </c>
      <c r="H124" s="4">
        <v>0</v>
      </c>
      <c r="I124" s="4">
        <v>7128.2903924156699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-0.17757361830445001</v>
      </c>
      <c r="T124" s="4">
        <v>0</v>
      </c>
    </row>
    <row r="125" spans="1:20" x14ac:dyDescent="0.25">
      <c r="A125">
        <v>2027</v>
      </c>
      <c r="B125">
        <v>4</v>
      </c>
      <c r="C125" s="4">
        <v>70634.877868120995</v>
      </c>
      <c r="D125" s="4">
        <v>28050.321743964902</v>
      </c>
      <c r="E125" s="4">
        <v>31166.735281611898</v>
      </c>
      <c r="F125" s="4">
        <v>0</v>
      </c>
      <c r="G125" s="4">
        <v>7736.7668038683296</v>
      </c>
      <c r="H125" s="4">
        <v>0</v>
      </c>
      <c r="I125" s="4">
        <v>0</v>
      </c>
      <c r="J125" s="4">
        <v>3681.1527021728798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-9.8663496959488797E-2</v>
      </c>
      <c r="T125" s="4">
        <v>0</v>
      </c>
    </row>
    <row r="126" spans="1:20" x14ac:dyDescent="0.25">
      <c r="A126">
        <v>2027</v>
      </c>
      <c r="B126">
        <v>5</v>
      </c>
      <c r="C126" s="4">
        <v>75491.151152787294</v>
      </c>
      <c r="D126" s="4">
        <v>28050.321743964902</v>
      </c>
      <c r="E126" s="4">
        <v>31185.285091694299</v>
      </c>
      <c r="F126" s="4">
        <v>0</v>
      </c>
      <c r="G126" s="4">
        <v>7736.7668038683296</v>
      </c>
      <c r="H126" s="4">
        <v>0</v>
      </c>
      <c r="I126" s="4">
        <v>0</v>
      </c>
      <c r="J126" s="4">
        <v>0</v>
      </c>
      <c r="K126" s="4">
        <v>8518.8323326959307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-5.4819436161778902E-2</v>
      </c>
      <c r="T126" s="4">
        <v>0</v>
      </c>
    </row>
    <row r="127" spans="1:20" x14ac:dyDescent="0.25">
      <c r="A127">
        <v>2027</v>
      </c>
      <c r="B127">
        <v>6</v>
      </c>
      <c r="C127" s="4">
        <v>77185.299348033805</v>
      </c>
      <c r="D127" s="4">
        <v>28050.321743964902</v>
      </c>
      <c r="E127" s="4">
        <v>31208.807087790599</v>
      </c>
      <c r="F127" s="4">
        <v>0</v>
      </c>
      <c r="G127" s="4">
        <v>7736.7668038683296</v>
      </c>
      <c r="H127" s="4">
        <v>0</v>
      </c>
      <c r="I127" s="4">
        <v>0</v>
      </c>
      <c r="J127" s="4">
        <v>0</v>
      </c>
      <c r="K127" s="4">
        <v>0</v>
      </c>
      <c r="L127" s="4">
        <v>10189.4341711984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-3.04587884456851E-2</v>
      </c>
      <c r="T127" s="4">
        <v>0</v>
      </c>
    </row>
    <row r="128" spans="1:20" x14ac:dyDescent="0.25">
      <c r="A128">
        <v>2027</v>
      </c>
      <c r="B128">
        <v>7</v>
      </c>
      <c r="C128" s="4">
        <v>79408.617201116198</v>
      </c>
      <c r="D128" s="4">
        <v>28050.321743964902</v>
      </c>
      <c r="E128" s="4">
        <v>31232.276554615401</v>
      </c>
      <c r="F128" s="4">
        <v>0</v>
      </c>
      <c r="G128" s="4">
        <v>7736.7668038683296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12389.269022187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-1.6923519433476E-2</v>
      </c>
      <c r="T128" s="4">
        <v>0</v>
      </c>
    </row>
    <row r="129" spans="1:20" x14ac:dyDescent="0.25">
      <c r="A129">
        <v>2027</v>
      </c>
      <c r="B129">
        <v>8</v>
      </c>
      <c r="C129" s="4">
        <v>79577.782197454304</v>
      </c>
      <c r="D129" s="4">
        <v>28050.321743964902</v>
      </c>
      <c r="E129" s="4">
        <v>31255.6937502285</v>
      </c>
      <c r="F129" s="4">
        <v>0</v>
      </c>
      <c r="G129" s="4">
        <v>7736.7668038683296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12535.0093024425</v>
      </c>
      <c r="O129" s="4">
        <v>0</v>
      </c>
      <c r="P129" s="4">
        <v>0</v>
      </c>
      <c r="Q129" s="4">
        <v>0</v>
      </c>
      <c r="R129" s="4">
        <v>0</v>
      </c>
      <c r="S129" s="4">
        <v>-9.4030499749351293E-3</v>
      </c>
      <c r="T129" s="4">
        <v>0</v>
      </c>
    </row>
    <row r="130" spans="1:20" x14ac:dyDescent="0.25">
      <c r="A130">
        <v>2027</v>
      </c>
      <c r="B130">
        <v>9</v>
      </c>
      <c r="C130" s="4">
        <v>74905.096702558702</v>
      </c>
      <c r="D130" s="4">
        <v>28050.321743964902</v>
      </c>
      <c r="E130" s="4">
        <v>31279.933523257499</v>
      </c>
      <c r="F130" s="4">
        <v>0</v>
      </c>
      <c r="G130" s="4">
        <v>7736.7668038683296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7838.0798559929399</v>
      </c>
      <c r="P130" s="4">
        <v>0</v>
      </c>
      <c r="Q130" s="4">
        <v>0</v>
      </c>
      <c r="R130" s="4">
        <v>0</v>
      </c>
      <c r="S130" s="4">
        <v>-5.2245249244151602E-3</v>
      </c>
      <c r="T130" s="4">
        <v>0</v>
      </c>
    </row>
    <row r="131" spans="1:20" x14ac:dyDescent="0.25">
      <c r="A131">
        <v>2027</v>
      </c>
      <c r="B131">
        <v>10</v>
      </c>
      <c r="C131" s="4">
        <v>74421.190000546907</v>
      </c>
      <c r="D131" s="4">
        <v>28050.321743964902</v>
      </c>
      <c r="E131" s="4">
        <v>31304.120475091098</v>
      </c>
      <c r="F131" s="4">
        <v>0</v>
      </c>
      <c r="G131" s="4">
        <v>7736.7668038683296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7329.9838804744604</v>
      </c>
      <c r="Q131" s="4">
        <v>0</v>
      </c>
      <c r="R131" s="4">
        <v>0</v>
      </c>
      <c r="S131" s="4">
        <v>-2.90285180381034E-3</v>
      </c>
      <c r="T131" s="4">
        <v>0</v>
      </c>
    </row>
    <row r="132" spans="1:20" x14ac:dyDescent="0.25">
      <c r="A132">
        <v>2027</v>
      </c>
      <c r="B132">
        <v>11</v>
      </c>
      <c r="C132" s="4">
        <v>71809.469669190803</v>
      </c>
      <c r="D132" s="4">
        <v>28050.321743964902</v>
      </c>
      <c r="E132" s="4">
        <v>31328.2548539944</v>
      </c>
      <c r="F132" s="4">
        <v>0</v>
      </c>
      <c r="G132" s="4">
        <v>7736.7668038683296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4694.1278802463403</v>
      </c>
      <c r="R132" s="4">
        <v>0</v>
      </c>
      <c r="S132" s="4">
        <v>-1.6128832357935601E-3</v>
      </c>
      <c r="T132" s="4">
        <v>0</v>
      </c>
    </row>
    <row r="133" spans="1:20" x14ac:dyDescent="0.25">
      <c r="A133">
        <v>2027</v>
      </c>
      <c r="B133">
        <v>12</v>
      </c>
      <c r="C133" s="4">
        <v>67157.838816175994</v>
      </c>
      <c r="D133" s="4">
        <v>28050.321743964902</v>
      </c>
      <c r="E133" s="4">
        <v>31370.751164493398</v>
      </c>
      <c r="F133" s="4">
        <v>0</v>
      </c>
      <c r="G133" s="4">
        <v>7736.7668038683296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-8.9615058095660104E-4</v>
      </c>
      <c r="T133" s="4">
        <v>0</v>
      </c>
    </row>
    <row r="134" spans="1:20" x14ac:dyDescent="0.25">
      <c r="A134">
        <v>2028</v>
      </c>
      <c r="B134">
        <v>1</v>
      </c>
      <c r="C134" s="4">
        <v>72038.065149786693</v>
      </c>
      <c r="D134" s="4">
        <v>28050.321743964902</v>
      </c>
      <c r="E134" s="4">
        <v>31413.2204077317</v>
      </c>
      <c r="F134" s="4">
        <v>0</v>
      </c>
      <c r="G134" s="4">
        <v>7736.7668038683296</v>
      </c>
      <c r="H134" s="4">
        <v>4837.7566921411799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-4.9791940546128899E-4</v>
      </c>
      <c r="T134" s="4">
        <v>0</v>
      </c>
    </row>
    <row r="135" spans="1:20" x14ac:dyDescent="0.25">
      <c r="A135">
        <v>2028</v>
      </c>
      <c r="B135">
        <v>2</v>
      </c>
      <c r="C135" s="4">
        <v>67242.751016751703</v>
      </c>
      <c r="D135" s="4">
        <v>28050.321743964902</v>
      </c>
      <c r="E135" s="4">
        <v>31455.662745572601</v>
      </c>
      <c r="F135" s="4">
        <v>0</v>
      </c>
      <c r="G135" s="4">
        <v>7736.7668038683296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-2.76654100161977E-4</v>
      </c>
      <c r="T135" s="4">
        <v>0</v>
      </c>
    </row>
    <row r="136" spans="1:20" x14ac:dyDescent="0.25">
      <c r="A136">
        <v>2028</v>
      </c>
      <c r="B136">
        <v>3</v>
      </c>
      <c r="C136" s="4">
        <v>74402.607753749704</v>
      </c>
      <c r="D136" s="4">
        <v>28050.321743964902</v>
      </c>
      <c r="E136" s="4">
        <v>31487.2289672154</v>
      </c>
      <c r="F136" s="4">
        <v>0</v>
      </c>
      <c r="G136" s="4">
        <v>7736.7668038683296</v>
      </c>
      <c r="H136" s="4">
        <v>0</v>
      </c>
      <c r="I136" s="4">
        <v>7128.2903924156699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-1.53714630869217E-4</v>
      </c>
      <c r="T136" s="4">
        <v>0</v>
      </c>
    </row>
    <row r="137" spans="1:20" x14ac:dyDescent="0.25">
      <c r="A137">
        <v>2028</v>
      </c>
      <c r="B137">
        <v>4</v>
      </c>
      <c r="C137" s="4">
        <v>70986.997238096505</v>
      </c>
      <c r="D137" s="4">
        <v>28050.321743964902</v>
      </c>
      <c r="E137" s="4">
        <v>31518.756073497399</v>
      </c>
      <c r="F137" s="4">
        <v>0</v>
      </c>
      <c r="G137" s="4">
        <v>7736.7668038683296</v>
      </c>
      <c r="H137" s="4">
        <v>0</v>
      </c>
      <c r="I137" s="4">
        <v>0</v>
      </c>
      <c r="J137" s="4">
        <v>3681.1527021728798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-8.5406951257027699E-5</v>
      </c>
      <c r="T137" s="4">
        <v>0</v>
      </c>
    </row>
    <row r="138" spans="1:20" x14ac:dyDescent="0.25">
      <c r="A138">
        <v>2028</v>
      </c>
      <c r="B138">
        <v>5</v>
      </c>
      <c r="C138" s="4">
        <v>75856.165079722196</v>
      </c>
      <c r="D138" s="4">
        <v>28050.321743964902</v>
      </c>
      <c r="E138" s="4">
        <v>31550.2442466469</v>
      </c>
      <c r="F138" s="4">
        <v>0</v>
      </c>
      <c r="G138" s="4">
        <v>7736.7668038683296</v>
      </c>
      <c r="H138" s="4">
        <v>0</v>
      </c>
      <c r="I138" s="4">
        <v>0</v>
      </c>
      <c r="J138" s="4">
        <v>0</v>
      </c>
      <c r="K138" s="4">
        <v>8518.8323326959307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-4.7453839215450002E-5</v>
      </c>
      <c r="T138" s="4">
        <v>0</v>
      </c>
    </row>
    <row r="139" spans="1:20" x14ac:dyDescent="0.25">
      <c r="A139">
        <v>2028</v>
      </c>
      <c r="B139">
        <v>6</v>
      </c>
      <c r="C139" s="4">
        <v>77556.224587209901</v>
      </c>
      <c r="D139" s="4">
        <v>28050.321743964902</v>
      </c>
      <c r="E139" s="4">
        <v>31579.7018945446</v>
      </c>
      <c r="F139" s="4">
        <v>0</v>
      </c>
      <c r="G139" s="4">
        <v>7736.7668038683296</v>
      </c>
      <c r="H139" s="4">
        <v>0</v>
      </c>
      <c r="I139" s="4">
        <v>0</v>
      </c>
      <c r="J139" s="4">
        <v>0</v>
      </c>
      <c r="K139" s="4">
        <v>0</v>
      </c>
      <c r="L139" s="4">
        <v>10189.4341711984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-2.6366324163973301E-5</v>
      </c>
      <c r="T139" s="4">
        <v>0</v>
      </c>
    </row>
    <row r="140" spans="1:20" x14ac:dyDescent="0.25">
      <c r="A140">
        <v>2028</v>
      </c>
      <c r="B140">
        <v>7</v>
      </c>
      <c r="C140" s="4">
        <v>79785.478426332207</v>
      </c>
      <c r="D140" s="4">
        <v>28050.321743964902</v>
      </c>
      <c r="E140" s="4">
        <v>31609.1208709616</v>
      </c>
      <c r="F140" s="4">
        <v>0</v>
      </c>
      <c r="G140" s="4">
        <v>7736.7668038683296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12389.269022187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-1.46496604429558E-5</v>
      </c>
      <c r="T140" s="4">
        <v>0</v>
      </c>
    </row>
    <row r="141" spans="1:20" x14ac:dyDescent="0.25">
      <c r="A141">
        <v>2028</v>
      </c>
      <c r="B141">
        <v>8</v>
      </c>
      <c r="C141" s="4">
        <v>79960.599191313493</v>
      </c>
      <c r="D141" s="4">
        <v>28050.321743964902</v>
      </c>
      <c r="E141" s="4">
        <v>31638.501349177499</v>
      </c>
      <c r="F141" s="4">
        <v>0</v>
      </c>
      <c r="G141" s="4">
        <v>7736.7668038683296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12535.0093024425</v>
      </c>
      <c r="O141" s="4">
        <v>0</v>
      </c>
      <c r="P141" s="4">
        <v>0</v>
      </c>
      <c r="Q141" s="4">
        <v>0</v>
      </c>
      <c r="R141" s="4">
        <v>0</v>
      </c>
      <c r="S141" s="4">
        <v>-8.1396574387326803E-6</v>
      </c>
      <c r="T141" s="4">
        <v>0</v>
      </c>
    </row>
    <row r="142" spans="1:20" x14ac:dyDescent="0.25">
      <c r="A142">
        <v>2028</v>
      </c>
      <c r="B142">
        <v>9</v>
      </c>
      <c r="C142" s="4">
        <v>75291.995328828707</v>
      </c>
      <c r="D142" s="4">
        <v>28050.321743964902</v>
      </c>
      <c r="E142" s="4">
        <v>31666.826929525101</v>
      </c>
      <c r="F142" s="4">
        <v>0</v>
      </c>
      <c r="G142" s="4">
        <v>7736.7668038683296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7838.0798559929399</v>
      </c>
      <c r="P142" s="4">
        <v>0</v>
      </c>
      <c r="Q142" s="4">
        <v>0</v>
      </c>
      <c r="R142" s="4">
        <v>0</v>
      </c>
      <c r="S142" s="4">
        <v>-4.5225460780784496E-6</v>
      </c>
      <c r="T142" s="4">
        <v>0</v>
      </c>
    </row>
    <row r="143" spans="1:20" x14ac:dyDescent="0.25">
      <c r="A143">
        <v>2028</v>
      </c>
      <c r="B143">
        <v>10</v>
      </c>
      <c r="C143" s="4">
        <v>74812.186293924606</v>
      </c>
      <c r="D143" s="4">
        <v>28050.321743964902</v>
      </c>
      <c r="E143" s="4">
        <v>31695.1138681298</v>
      </c>
      <c r="F143" s="4">
        <v>0</v>
      </c>
      <c r="G143" s="4">
        <v>7736.7668038683296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7329.9838804744604</v>
      </c>
      <c r="Q143" s="4">
        <v>0</v>
      </c>
      <c r="R143" s="4">
        <v>0</v>
      </c>
      <c r="S143" s="4">
        <v>-2.5128247216343901E-6</v>
      </c>
      <c r="T143" s="4">
        <v>0</v>
      </c>
    </row>
    <row r="144" spans="1:20" x14ac:dyDescent="0.25">
      <c r="A144">
        <v>2028</v>
      </c>
      <c r="B144">
        <v>11</v>
      </c>
      <c r="C144" s="4">
        <v>72204.578754739297</v>
      </c>
      <c r="D144" s="4">
        <v>28050.321743964902</v>
      </c>
      <c r="E144" s="4">
        <v>31723.3623280559</v>
      </c>
      <c r="F144" s="4">
        <v>0</v>
      </c>
      <c r="G144" s="4">
        <v>7736.7668038683296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4694.1278802463403</v>
      </c>
      <c r="R144" s="4">
        <v>0</v>
      </c>
      <c r="S144" s="4">
        <v>-1.3961835065856599E-6</v>
      </c>
      <c r="T144" s="4">
        <v>0</v>
      </c>
    </row>
    <row r="145" spans="1:20" x14ac:dyDescent="0.25">
      <c r="A145">
        <v>2028</v>
      </c>
      <c r="B145">
        <v>12</v>
      </c>
      <c r="C145" s="4">
        <v>67534.552001218297</v>
      </c>
      <c r="D145" s="4">
        <v>28050.321743964902</v>
      </c>
      <c r="E145" s="4">
        <v>31747.463454160799</v>
      </c>
      <c r="F145" s="4">
        <v>0</v>
      </c>
      <c r="G145" s="4">
        <v>7736.7668038683296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-7.7576260082423698E-7</v>
      </c>
      <c r="T145" s="4">
        <v>0</v>
      </c>
    </row>
    <row r="146" spans="1:20" x14ac:dyDescent="0.25">
      <c r="A146">
        <v>2029</v>
      </c>
      <c r="B146">
        <v>1</v>
      </c>
      <c r="C146" s="4">
        <v>72396.370517896503</v>
      </c>
      <c r="D146" s="4">
        <v>28050.321743964902</v>
      </c>
      <c r="E146" s="4">
        <v>31771.525278353201</v>
      </c>
      <c r="F146" s="4">
        <v>0</v>
      </c>
      <c r="G146" s="4">
        <v>7736.7668038683296</v>
      </c>
      <c r="H146" s="4">
        <v>4837.7566921411799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-4.3102772906422599E-7</v>
      </c>
      <c r="T146" s="4">
        <v>0</v>
      </c>
    </row>
    <row r="147" spans="1:20" x14ac:dyDescent="0.25">
      <c r="A147">
        <v>2029</v>
      </c>
      <c r="B147">
        <v>2</v>
      </c>
      <c r="C147" s="4">
        <v>67582.636478754896</v>
      </c>
      <c r="D147" s="4">
        <v>28050.321743964902</v>
      </c>
      <c r="E147" s="4">
        <v>31795.547931161102</v>
      </c>
      <c r="F147" s="4">
        <v>0</v>
      </c>
      <c r="G147" s="4">
        <v>7736.7668038683296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-2.3948086891323302E-7</v>
      </c>
      <c r="T147" s="4">
        <v>0</v>
      </c>
    </row>
    <row r="148" spans="1:20" x14ac:dyDescent="0.25">
      <c r="A148">
        <v>2029</v>
      </c>
      <c r="B148">
        <v>3</v>
      </c>
      <c r="C148" s="4">
        <v>74738.492718054898</v>
      </c>
      <c r="D148" s="4">
        <v>28050.321743964902</v>
      </c>
      <c r="E148" s="4">
        <v>31823.113777939099</v>
      </c>
      <c r="F148" s="4">
        <v>0</v>
      </c>
      <c r="G148" s="4">
        <v>7736.7668038683296</v>
      </c>
      <c r="H148" s="4">
        <v>0</v>
      </c>
      <c r="I148" s="4">
        <v>7128.2903924156699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-1.3307726476341499E-7</v>
      </c>
      <c r="T148" s="4">
        <v>0</v>
      </c>
    </row>
    <row r="149" spans="1:20" x14ac:dyDescent="0.25">
      <c r="A149">
        <v>2029</v>
      </c>
      <c r="B149">
        <v>4</v>
      </c>
      <c r="C149" s="4">
        <v>71318.882336329101</v>
      </c>
      <c r="D149" s="4">
        <v>28050.321743964902</v>
      </c>
      <c r="E149" s="4">
        <v>31850.641086396899</v>
      </c>
      <c r="F149" s="4">
        <v>0</v>
      </c>
      <c r="G149" s="4">
        <v>7736.7668038683296</v>
      </c>
      <c r="H149" s="4">
        <v>0</v>
      </c>
      <c r="I149" s="4">
        <v>0</v>
      </c>
      <c r="J149" s="4">
        <v>3681.1527021728798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-7.3938281275332E-8</v>
      </c>
      <c r="T149" s="4">
        <v>0</v>
      </c>
    </row>
    <row r="150" spans="1:20" x14ac:dyDescent="0.25">
      <c r="A150">
        <v>2029</v>
      </c>
      <c r="B150">
        <v>5</v>
      </c>
      <c r="C150" s="4">
        <v>76184.050890866594</v>
      </c>
      <c r="D150" s="4">
        <v>28050.321743964902</v>
      </c>
      <c r="E150" s="4">
        <v>31878.1300103785</v>
      </c>
      <c r="F150" s="4">
        <v>0</v>
      </c>
      <c r="G150" s="4">
        <v>7736.7668038683296</v>
      </c>
      <c r="H150" s="4">
        <v>0</v>
      </c>
      <c r="I150" s="4">
        <v>0</v>
      </c>
      <c r="J150" s="4">
        <v>0</v>
      </c>
      <c r="K150" s="4">
        <v>8518.8323326959307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-4.1094608604908003E-8</v>
      </c>
      <c r="T150" s="4">
        <v>0</v>
      </c>
    </row>
    <row r="151" spans="1:20" x14ac:dyDescent="0.25">
      <c r="A151">
        <v>2029</v>
      </c>
      <c r="B151">
        <v>6</v>
      </c>
      <c r="C151" s="4">
        <v>77882.272391840495</v>
      </c>
      <c r="D151" s="4">
        <v>28050.321743964902</v>
      </c>
      <c r="E151" s="4">
        <v>31905.749672831698</v>
      </c>
      <c r="F151" s="4">
        <v>0</v>
      </c>
      <c r="G151" s="4">
        <v>7736.7668038683296</v>
      </c>
      <c r="H151" s="4">
        <v>0</v>
      </c>
      <c r="I151" s="4">
        <v>0</v>
      </c>
      <c r="J151" s="4">
        <v>0</v>
      </c>
      <c r="K151" s="4">
        <v>0</v>
      </c>
      <c r="L151" s="4">
        <v>10189.4341711984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-2.28319549933076E-8</v>
      </c>
      <c r="T151" s="4">
        <v>0</v>
      </c>
    </row>
    <row r="152" spans="1:20" x14ac:dyDescent="0.25">
      <c r="A152">
        <v>2029</v>
      </c>
      <c r="B152">
        <v>7</v>
      </c>
      <c r="C152" s="4">
        <v>80109.688567538702</v>
      </c>
      <c r="D152" s="4">
        <v>28050.321743964902</v>
      </c>
      <c r="E152" s="4">
        <v>31933.330997531099</v>
      </c>
      <c r="F152" s="4">
        <v>0</v>
      </c>
      <c r="G152" s="4">
        <v>7736.7668038683296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12389.269022187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-1.26892700791359E-8</v>
      </c>
      <c r="T152" s="4">
        <v>0</v>
      </c>
    </row>
    <row r="153" spans="1:20" x14ac:dyDescent="0.25">
      <c r="A153">
        <v>2029</v>
      </c>
      <c r="B153">
        <v>8</v>
      </c>
      <c r="C153" s="4">
        <v>80282.971989275204</v>
      </c>
      <c r="D153" s="4">
        <v>28050.321743964902</v>
      </c>
      <c r="E153" s="4">
        <v>31960.874139006599</v>
      </c>
      <c r="F153" s="4">
        <v>0</v>
      </c>
      <c r="G153" s="4">
        <v>7736.7668038683296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12535.0093024425</v>
      </c>
      <c r="O153" s="4">
        <v>0</v>
      </c>
      <c r="P153" s="4">
        <v>0</v>
      </c>
      <c r="Q153" s="4">
        <v>0</v>
      </c>
      <c r="R153" s="4">
        <v>0</v>
      </c>
      <c r="S153" s="4">
        <v>-7.0576788857579198E-9</v>
      </c>
      <c r="T153" s="4">
        <v>0</v>
      </c>
    </row>
    <row r="154" spans="1:20" x14ac:dyDescent="0.25">
      <c r="A154">
        <v>2029</v>
      </c>
      <c r="B154">
        <v>9</v>
      </c>
      <c r="C154" s="4">
        <v>75613.718160575998</v>
      </c>
      <c r="D154" s="4">
        <v>28050.321743964902</v>
      </c>
      <c r="E154" s="4">
        <v>31988.549756753699</v>
      </c>
      <c r="F154" s="4">
        <v>0</v>
      </c>
      <c r="G154" s="4">
        <v>7736.7668038683296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7838.0798559929399</v>
      </c>
      <c r="P154" s="4">
        <v>0</v>
      </c>
      <c r="Q154" s="4">
        <v>0</v>
      </c>
      <c r="R154" s="4">
        <v>0</v>
      </c>
      <c r="S154" s="4">
        <v>-3.92901711165905E-9</v>
      </c>
      <c r="T154" s="4">
        <v>0</v>
      </c>
    </row>
    <row r="155" spans="1:20" x14ac:dyDescent="0.25">
      <c r="A155">
        <v>2029</v>
      </c>
      <c r="B155">
        <v>10</v>
      </c>
      <c r="C155" s="4">
        <v>75133.259667087696</v>
      </c>
      <c r="D155" s="4">
        <v>28050.321743964902</v>
      </c>
      <c r="E155" s="4">
        <v>32016.1872387822</v>
      </c>
      <c r="F155" s="4">
        <v>0</v>
      </c>
      <c r="G155" s="4">
        <v>7736.7668038683296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7329.9838804744604</v>
      </c>
      <c r="Q155" s="4">
        <v>0</v>
      </c>
      <c r="R155" s="4">
        <v>0</v>
      </c>
      <c r="S155" s="4">
        <v>-2.1827872842550298E-9</v>
      </c>
      <c r="T155" s="4">
        <v>0</v>
      </c>
    </row>
    <row r="156" spans="1:20" x14ac:dyDescent="0.25">
      <c r="A156">
        <v>2029</v>
      </c>
      <c r="B156">
        <v>11</v>
      </c>
      <c r="C156" s="4">
        <v>72525.003168359501</v>
      </c>
      <c r="D156" s="4">
        <v>28050.321743964902</v>
      </c>
      <c r="E156" s="4">
        <v>32043.786740281099</v>
      </c>
      <c r="F156" s="4">
        <v>0</v>
      </c>
      <c r="G156" s="4">
        <v>7736.7668038683296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4694.1278802463403</v>
      </c>
      <c r="R156" s="4">
        <v>0</v>
      </c>
      <c r="S156" s="4">
        <v>-1.2078089639544499E-9</v>
      </c>
      <c r="T156" s="4">
        <v>0</v>
      </c>
    </row>
    <row r="157" spans="1:20" x14ac:dyDescent="0.25">
      <c r="A157">
        <v>2029</v>
      </c>
      <c r="B157">
        <v>12</v>
      </c>
      <c r="C157" s="4">
        <v>67858.598013742405</v>
      </c>
      <c r="D157" s="4">
        <v>28050.321743964902</v>
      </c>
      <c r="E157" s="4">
        <v>32071.509465909901</v>
      </c>
      <c r="F157" s="4">
        <v>0</v>
      </c>
      <c r="G157" s="4">
        <v>7736.7668038683296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-6.8394001573324203E-10</v>
      </c>
      <c r="T157" s="4">
        <v>0</v>
      </c>
    </row>
    <row r="158" spans="1:20" x14ac:dyDescent="0.25">
      <c r="A158">
        <v>2030</v>
      </c>
      <c r="B158">
        <v>1</v>
      </c>
      <c r="C158" s="4">
        <v>72724.039486653695</v>
      </c>
      <c r="D158" s="4">
        <v>28050.321743964902</v>
      </c>
      <c r="E158" s="4">
        <v>32099.194246679701</v>
      </c>
      <c r="F158" s="4">
        <v>0</v>
      </c>
      <c r="G158" s="4">
        <v>7736.7668038683296</v>
      </c>
      <c r="H158" s="4">
        <v>4837.7566921411799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-3.7834979593753799E-10</v>
      </c>
      <c r="T158" s="4">
        <v>0</v>
      </c>
    </row>
    <row r="159" spans="1:20" x14ac:dyDescent="0.25">
      <c r="A159">
        <v>2030</v>
      </c>
      <c r="B159">
        <v>2</v>
      </c>
      <c r="C159" s="4">
        <v>67913.929786245295</v>
      </c>
      <c r="D159" s="4">
        <v>28050.321743964902</v>
      </c>
      <c r="E159" s="4">
        <v>32126.8412384123</v>
      </c>
      <c r="F159" s="4">
        <v>0</v>
      </c>
      <c r="G159" s="4">
        <v>7736.7668038683296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-2.1827872842550301E-10</v>
      </c>
      <c r="T159" s="4">
        <v>0</v>
      </c>
    </row>
    <row r="160" spans="1:20" x14ac:dyDescent="0.25">
      <c r="A160">
        <v>2030</v>
      </c>
      <c r="B160">
        <v>3</v>
      </c>
      <c r="C160" s="4">
        <v>75069.992590501599</v>
      </c>
      <c r="D160" s="4">
        <v>28050.321743964902</v>
      </c>
      <c r="E160" s="4">
        <v>32154.613650252799</v>
      </c>
      <c r="F160" s="4">
        <v>0</v>
      </c>
      <c r="G160" s="4">
        <v>7736.7668038683296</v>
      </c>
      <c r="H160" s="4">
        <v>0</v>
      </c>
      <c r="I160" s="4">
        <v>7128.2903924156699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-1.16415321826935E-10</v>
      </c>
      <c r="T160" s="4">
        <v>0</v>
      </c>
    </row>
    <row r="161" spans="1:20" x14ac:dyDescent="0.25">
      <c r="A161">
        <v>2030</v>
      </c>
      <c r="B161">
        <v>4</v>
      </c>
      <c r="C161" s="4">
        <v>71650.589557586907</v>
      </c>
      <c r="D161" s="4">
        <v>28050.321743964902</v>
      </c>
      <c r="E161" s="4">
        <v>32182.348307580902</v>
      </c>
      <c r="F161" s="4">
        <v>0</v>
      </c>
      <c r="G161" s="4">
        <v>7736.7668038683296</v>
      </c>
      <c r="H161" s="4">
        <v>0</v>
      </c>
      <c r="I161" s="4">
        <v>0</v>
      </c>
      <c r="J161" s="4">
        <v>3681.1527021728798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-7.2759576141834298E-11</v>
      </c>
      <c r="T161" s="4">
        <v>0</v>
      </c>
    </row>
    <row r="162" spans="1:20" x14ac:dyDescent="0.25">
      <c r="A162">
        <v>2030</v>
      </c>
      <c r="B162">
        <v>5</v>
      </c>
      <c r="C162" s="4">
        <v>76515.966247339704</v>
      </c>
      <c r="D162" s="4">
        <v>28050.321743964902</v>
      </c>
      <c r="E162" s="4">
        <v>32210.045366810598</v>
      </c>
      <c r="F162" s="4">
        <v>0</v>
      </c>
      <c r="G162" s="4">
        <v>7736.7668038683296</v>
      </c>
      <c r="H162" s="4">
        <v>0</v>
      </c>
      <c r="I162" s="4">
        <v>0</v>
      </c>
      <c r="J162" s="4">
        <v>0</v>
      </c>
      <c r="K162" s="4">
        <v>8518.8323326959307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-4.3655745685100601E-11</v>
      </c>
      <c r="T162" s="4">
        <v>0</v>
      </c>
    </row>
    <row r="163" spans="1:20" x14ac:dyDescent="0.25">
      <c r="A163">
        <v>2030</v>
      </c>
      <c r="B163">
        <v>6</v>
      </c>
      <c r="C163" s="4">
        <v>78214.380357150905</v>
      </c>
      <c r="D163" s="4">
        <v>28050.321743964902</v>
      </c>
      <c r="E163" s="4">
        <v>32237.857638119302</v>
      </c>
      <c r="F163" s="4">
        <v>0</v>
      </c>
      <c r="G163" s="4">
        <v>7736.7668038683296</v>
      </c>
      <c r="H163" s="4">
        <v>0</v>
      </c>
      <c r="I163" s="4">
        <v>0</v>
      </c>
      <c r="J163" s="4">
        <v>0</v>
      </c>
      <c r="K163" s="4">
        <v>0</v>
      </c>
      <c r="L163" s="4">
        <v>10189.4341711984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-2.91038304567337E-11</v>
      </c>
      <c r="T163" s="4">
        <v>0</v>
      </c>
    </row>
    <row r="164" spans="1:20" x14ac:dyDescent="0.25">
      <c r="A164">
        <v>2030</v>
      </c>
      <c r="B164">
        <v>7</v>
      </c>
      <c r="C164" s="4">
        <v>80441.989904300994</v>
      </c>
      <c r="D164" s="4">
        <v>28050.321743964902</v>
      </c>
      <c r="E164" s="4">
        <v>32265.632334280701</v>
      </c>
      <c r="F164" s="4">
        <v>0</v>
      </c>
      <c r="G164" s="4">
        <v>7736.7668038683296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12389.269022187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-2.91038304567337E-11</v>
      </c>
      <c r="T164" s="4">
        <v>0</v>
      </c>
    </row>
    <row r="165" spans="1:20" x14ac:dyDescent="0.25">
      <c r="A165">
        <v>2030</v>
      </c>
      <c r="B165">
        <v>8</v>
      </c>
      <c r="C165" s="4">
        <v>80615.467462553905</v>
      </c>
      <c r="D165" s="4">
        <v>28050.321743964902</v>
      </c>
      <c r="E165" s="4">
        <v>32293.369612278198</v>
      </c>
      <c r="F165" s="4">
        <v>0</v>
      </c>
      <c r="G165" s="4">
        <v>7736.7668038683296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12535.0093024425</v>
      </c>
      <c r="O165" s="4">
        <v>0</v>
      </c>
      <c r="P165" s="4">
        <v>0</v>
      </c>
      <c r="Q165" s="4">
        <v>0</v>
      </c>
      <c r="R165" s="4">
        <v>0</v>
      </c>
      <c r="S165" s="4">
        <v>-1.45519152283669E-11</v>
      </c>
      <c r="T165" s="4">
        <v>0</v>
      </c>
    </row>
    <row r="166" spans="1:20" x14ac:dyDescent="0.25">
      <c r="A166">
        <v>2030</v>
      </c>
      <c r="B166">
        <v>9</v>
      </c>
      <c r="C166" s="4">
        <v>75946.393972762206</v>
      </c>
      <c r="D166" s="4">
        <v>28050.321743964902</v>
      </c>
      <c r="E166" s="4">
        <v>32321.225568935999</v>
      </c>
      <c r="F166" s="4">
        <v>0</v>
      </c>
      <c r="G166" s="4">
        <v>7736.7668038683296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7838.0798559929399</v>
      </c>
      <c r="P166" s="4">
        <v>0</v>
      </c>
      <c r="Q166" s="4">
        <v>0</v>
      </c>
      <c r="R166" s="4">
        <v>0</v>
      </c>
      <c r="S166" s="4">
        <v>-1.45519152283669E-11</v>
      </c>
      <c r="T166" s="4">
        <v>0</v>
      </c>
    </row>
    <row r="167" spans="1:20" x14ac:dyDescent="0.25">
      <c r="A167">
        <v>2030</v>
      </c>
      <c r="B167">
        <v>10</v>
      </c>
      <c r="C167" s="4">
        <v>75466.116556106994</v>
      </c>
      <c r="D167" s="4">
        <v>28050.321743964902</v>
      </c>
      <c r="E167" s="4">
        <v>32349.0441277994</v>
      </c>
      <c r="F167" s="4">
        <v>0</v>
      </c>
      <c r="G167" s="4">
        <v>7736.7668038683296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7329.9838804744604</v>
      </c>
      <c r="Q167" s="4">
        <v>0</v>
      </c>
      <c r="R167" s="4">
        <v>0</v>
      </c>
      <c r="S167" s="4">
        <v>-1.45519152283669E-11</v>
      </c>
      <c r="T167" s="4">
        <v>0</v>
      </c>
    </row>
    <row r="168" spans="1:20" x14ac:dyDescent="0.25">
      <c r="A168">
        <v>2030</v>
      </c>
      <c r="B168">
        <v>11</v>
      </c>
      <c r="C168" s="4">
        <v>72858.041874470902</v>
      </c>
      <c r="D168" s="4">
        <v>28050.321743964902</v>
      </c>
      <c r="E168" s="4">
        <v>32376.825446391402</v>
      </c>
      <c r="F168" s="4">
        <v>0</v>
      </c>
      <c r="G168" s="4">
        <v>7736.7668038683296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4694.1278802463403</v>
      </c>
      <c r="R168" s="4">
        <v>0</v>
      </c>
      <c r="S168" s="4">
        <v>0</v>
      </c>
      <c r="T168" s="4">
        <v>0</v>
      </c>
    </row>
    <row r="169" spans="1:20" x14ac:dyDescent="0.25">
      <c r="A169">
        <v>2030</v>
      </c>
      <c r="B169">
        <v>12</v>
      </c>
      <c r="C169" s="4">
        <v>68191.924848742405</v>
      </c>
      <c r="D169" s="4">
        <v>28050.321743964902</v>
      </c>
      <c r="E169" s="4">
        <v>32404.836300909199</v>
      </c>
      <c r="F169" s="4">
        <v>0</v>
      </c>
      <c r="G169" s="4">
        <v>7736.7668038683296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</row>
    <row r="170" spans="1:20" x14ac:dyDescent="0.25">
      <c r="A170">
        <v>2031</v>
      </c>
      <c r="B170">
        <v>1</v>
      </c>
      <c r="C170" s="4">
        <v>73057.654056172396</v>
      </c>
      <c r="D170" s="4">
        <v>28050.321743964902</v>
      </c>
      <c r="E170" s="4">
        <v>32432.808816198001</v>
      </c>
      <c r="F170" s="4">
        <v>0</v>
      </c>
      <c r="G170" s="4">
        <v>7736.7668038683296</v>
      </c>
      <c r="H170" s="4">
        <v>4837.7566921411799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-1.45519152283669E-11</v>
      </c>
      <c r="T170" s="4">
        <v>0</v>
      </c>
    </row>
    <row r="171" spans="1:20" x14ac:dyDescent="0.25">
      <c r="A171">
        <v>2031</v>
      </c>
      <c r="B171">
        <v>2</v>
      </c>
      <c r="C171" s="4">
        <v>68247.831697532398</v>
      </c>
      <c r="D171" s="4">
        <v>28050.321743964902</v>
      </c>
      <c r="E171" s="4">
        <v>32460.743149699199</v>
      </c>
      <c r="F171" s="4">
        <v>0</v>
      </c>
      <c r="G171" s="4">
        <v>7736.7668038683296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-1.45519152283669E-11</v>
      </c>
      <c r="T171" s="4">
        <v>0</v>
      </c>
    </row>
    <row r="172" spans="1:20" x14ac:dyDescent="0.25">
      <c r="A172">
        <v>2031</v>
      </c>
      <c r="B172">
        <v>3</v>
      </c>
      <c r="C172" s="4">
        <v>75404.183147078205</v>
      </c>
      <c r="D172" s="4">
        <v>28050.321743964902</v>
      </c>
      <c r="E172" s="4">
        <v>32488.8042068293</v>
      </c>
      <c r="F172" s="4">
        <v>0</v>
      </c>
      <c r="G172" s="4">
        <v>7736.7668038683296</v>
      </c>
      <c r="H172" s="4">
        <v>0</v>
      </c>
      <c r="I172" s="4">
        <v>7128.2903924156699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-1.45519152283669E-11</v>
      </c>
      <c r="T172" s="4">
        <v>0</v>
      </c>
    </row>
    <row r="173" spans="1:20" x14ac:dyDescent="0.25">
      <c r="A173">
        <v>2031</v>
      </c>
      <c r="B173">
        <v>4</v>
      </c>
      <c r="C173" s="4">
        <v>71985.068367061496</v>
      </c>
      <c r="D173" s="4">
        <v>28050.321743964902</v>
      </c>
      <c r="E173" s="4">
        <v>32516.8271170554</v>
      </c>
      <c r="F173" s="4">
        <v>0</v>
      </c>
      <c r="G173" s="4">
        <v>7736.7668038683296</v>
      </c>
      <c r="H173" s="4">
        <v>0</v>
      </c>
      <c r="I173" s="4">
        <v>0</v>
      </c>
      <c r="J173" s="4">
        <v>3681.1527021728798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</row>
    <row r="174" spans="1:20" x14ac:dyDescent="0.25">
      <c r="A174">
        <v>2031</v>
      </c>
      <c r="B174">
        <v>5</v>
      </c>
      <c r="C174" s="4">
        <v>76850.732918946305</v>
      </c>
      <c r="D174" s="4">
        <v>28050.321743964902</v>
      </c>
      <c r="E174" s="4">
        <v>32544.8120384172</v>
      </c>
      <c r="F174" s="4">
        <v>0</v>
      </c>
      <c r="G174" s="4">
        <v>7736.7668038683296</v>
      </c>
      <c r="H174" s="4">
        <v>0</v>
      </c>
      <c r="I174" s="4">
        <v>0</v>
      </c>
      <c r="J174" s="4">
        <v>0</v>
      </c>
      <c r="K174" s="4">
        <v>8518.8323326959307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-1.45519152283669E-11</v>
      </c>
      <c r="T174" s="4">
        <v>0</v>
      </c>
    </row>
    <row r="175" spans="1:20" x14ac:dyDescent="0.25">
      <c r="A175">
        <v>2031</v>
      </c>
      <c r="B175">
        <v>6</v>
      </c>
      <c r="C175" s="4">
        <v>78549.436088316099</v>
      </c>
      <c r="D175" s="4">
        <v>28050.321743964902</v>
      </c>
      <c r="E175" s="4">
        <v>32572.913369284499</v>
      </c>
      <c r="F175" s="4">
        <v>0</v>
      </c>
      <c r="G175" s="4">
        <v>7736.7668038683296</v>
      </c>
      <c r="H175" s="4">
        <v>0</v>
      </c>
      <c r="I175" s="4">
        <v>0</v>
      </c>
      <c r="J175" s="4">
        <v>0</v>
      </c>
      <c r="K175" s="4">
        <v>0</v>
      </c>
      <c r="L175" s="4">
        <v>10189.4341711984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-2.91038304567337E-11</v>
      </c>
      <c r="T175" s="4">
        <v>0</v>
      </c>
    </row>
    <row r="176" spans="1:20" x14ac:dyDescent="0.25">
      <c r="A176">
        <v>2031</v>
      </c>
      <c r="B176">
        <v>7</v>
      </c>
      <c r="C176" s="4">
        <v>80777.334304497301</v>
      </c>
      <c r="D176" s="4">
        <v>28050.321743964902</v>
      </c>
      <c r="E176" s="4">
        <v>32600.976734477001</v>
      </c>
      <c r="F176" s="4">
        <v>0</v>
      </c>
      <c r="G176" s="4">
        <v>7736.7668038683296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12389.269022187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-1.45519152283669E-11</v>
      </c>
      <c r="T176" s="4">
        <v>0</v>
      </c>
    </row>
    <row r="177" spans="1:20" x14ac:dyDescent="0.25">
      <c r="A177">
        <v>2031</v>
      </c>
      <c r="B177">
        <v>8</v>
      </c>
      <c r="C177" s="4">
        <v>80951.100142885407</v>
      </c>
      <c r="D177" s="4">
        <v>28050.321743964902</v>
      </c>
      <c r="E177" s="4">
        <v>32629.002292609701</v>
      </c>
      <c r="F177" s="4">
        <v>0</v>
      </c>
      <c r="G177" s="4">
        <v>7736.7668038683296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12535.0093024425</v>
      </c>
      <c r="O177" s="4">
        <v>0</v>
      </c>
      <c r="P177" s="4">
        <v>0</v>
      </c>
      <c r="Q177" s="4">
        <v>0</v>
      </c>
      <c r="R177" s="4">
        <v>0</v>
      </c>
      <c r="S177" s="4">
        <v>-1.45519152283669E-11</v>
      </c>
      <c r="T177" s="4">
        <v>0</v>
      </c>
    </row>
    <row r="178" spans="1:20" x14ac:dyDescent="0.25">
      <c r="A178">
        <v>2031</v>
      </c>
      <c r="B178">
        <v>9</v>
      </c>
      <c r="C178" s="4">
        <v>76282.316166684497</v>
      </c>
      <c r="D178" s="4">
        <v>28050.321743964902</v>
      </c>
      <c r="E178" s="4">
        <v>32657.1477628584</v>
      </c>
      <c r="F178" s="4">
        <v>0</v>
      </c>
      <c r="G178" s="4">
        <v>7736.7668038683296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7838.0798559929399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</row>
    <row r="179" spans="1:20" x14ac:dyDescent="0.25">
      <c r="A179">
        <v>2031</v>
      </c>
      <c r="B179">
        <v>10</v>
      </c>
      <c r="C179" s="4">
        <v>75802.327874936003</v>
      </c>
      <c r="D179" s="4">
        <v>28050.321743964902</v>
      </c>
      <c r="E179" s="4">
        <v>32685.2554466283</v>
      </c>
      <c r="F179" s="4">
        <v>0</v>
      </c>
      <c r="G179" s="4">
        <v>7736.7668038683296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7329.9838804744604</v>
      </c>
      <c r="Q179" s="4">
        <v>0</v>
      </c>
      <c r="R179" s="4">
        <v>0</v>
      </c>
      <c r="S179" s="4">
        <v>-2.91038304567337E-11</v>
      </c>
      <c r="T179" s="4">
        <v>0</v>
      </c>
    </row>
    <row r="180" spans="1:20" x14ac:dyDescent="0.25">
      <c r="A180">
        <v>2031</v>
      </c>
      <c r="B180">
        <v>11</v>
      </c>
      <c r="C180" s="4">
        <v>73194.541931159503</v>
      </c>
      <c r="D180" s="4">
        <v>28050.321743964902</v>
      </c>
      <c r="E180" s="4">
        <v>32713.325503079999</v>
      </c>
      <c r="F180" s="4">
        <v>0</v>
      </c>
      <c r="G180" s="4">
        <v>7736.7668038683296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4694.1278802463403</v>
      </c>
      <c r="R180" s="4">
        <v>0</v>
      </c>
      <c r="S180" s="4">
        <v>0</v>
      </c>
      <c r="T180" s="4">
        <v>0</v>
      </c>
    </row>
    <row r="181" spans="1:20" x14ac:dyDescent="0.25">
      <c r="A181">
        <v>2031</v>
      </c>
      <c r="B181">
        <v>12</v>
      </c>
      <c r="C181" s="4">
        <v>68528.716028912197</v>
      </c>
      <c r="D181" s="4">
        <v>28050.321743964902</v>
      </c>
      <c r="E181" s="4">
        <v>32741.627481078998</v>
      </c>
      <c r="F181" s="4">
        <v>0</v>
      </c>
      <c r="G181" s="4">
        <v>7736.7668038683296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-1.45519152283669E-11</v>
      </c>
      <c r="T181" s="4">
        <v>0</v>
      </c>
    </row>
    <row r="182" spans="1:20" x14ac:dyDescent="0.25">
      <c r="A182">
        <v>2032</v>
      </c>
      <c r="B182">
        <v>1</v>
      </c>
      <c r="C182" s="4">
        <v>73394.7359613546</v>
      </c>
      <c r="D182" s="4">
        <v>28050.321743964902</v>
      </c>
      <c r="E182" s="4">
        <v>32769.890721380201</v>
      </c>
      <c r="F182" s="4">
        <v>0</v>
      </c>
      <c r="G182" s="4">
        <v>7736.7668038683296</v>
      </c>
      <c r="H182" s="4">
        <v>4837.7566921411799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-1.45519152283669E-11</v>
      </c>
      <c r="T182" s="4">
        <v>0</v>
      </c>
    </row>
    <row r="183" spans="1:20" x14ac:dyDescent="0.25">
      <c r="A183">
        <v>2032</v>
      </c>
      <c r="B183">
        <v>2</v>
      </c>
      <c r="C183" s="4">
        <v>68585.203930894597</v>
      </c>
      <c r="D183" s="4">
        <v>28050.321743964902</v>
      </c>
      <c r="E183" s="4">
        <v>32798.115383061398</v>
      </c>
      <c r="F183" s="4">
        <v>0</v>
      </c>
      <c r="G183" s="4">
        <v>7736.7668038683296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-1.45519152283669E-11</v>
      </c>
      <c r="T183" s="4">
        <v>0</v>
      </c>
    </row>
    <row r="184" spans="1:20" x14ac:dyDescent="0.25">
      <c r="A184">
        <v>2032</v>
      </c>
      <c r="B184">
        <v>3</v>
      </c>
      <c r="C184" s="4">
        <v>75741.847025689305</v>
      </c>
      <c r="D184" s="4">
        <v>28050.321743964902</v>
      </c>
      <c r="E184" s="4">
        <v>32826.468085440501</v>
      </c>
      <c r="F184" s="4">
        <v>0</v>
      </c>
      <c r="G184" s="4">
        <v>7736.7668038683296</v>
      </c>
      <c r="H184" s="4">
        <v>0</v>
      </c>
      <c r="I184" s="4">
        <v>7128.2903924156699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</row>
    <row r="185" spans="1:20" x14ac:dyDescent="0.25">
      <c r="A185">
        <v>2032</v>
      </c>
      <c r="B185">
        <v>4</v>
      </c>
      <c r="C185" s="4">
        <v>72323.023494451598</v>
      </c>
      <c r="D185" s="4">
        <v>28050.321743964902</v>
      </c>
      <c r="E185" s="4">
        <v>32854.782244445501</v>
      </c>
      <c r="F185" s="4">
        <v>0</v>
      </c>
      <c r="G185" s="4">
        <v>7736.7668038683296</v>
      </c>
      <c r="H185" s="4">
        <v>0</v>
      </c>
      <c r="I185" s="4">
        <v>0</v>
      </c>
      <c r="J185" s="4">
        <v>3681.1527021728798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-1.45519152283669E-11</v>
      </c>
      <c r="T185" s="4">
        <v>0</v>
      </c>
    </row>
    <row r="186" spans="1:20" x14ac:dyDescent="0.25">
      <c r="A186">
        <v>2032</v>
      </c>
      <c r="B186">
        <v>5</v>
      </c>
      <c r="C186" s="4">
        <v>77188.978900288203</v>
      </c>
      <c r="D186" s="4">
        <v>28050.321743964902</v>
      </c>
      <c r="E186" s="4">
        <v>32883.058019759002</v>
      </c>
      <c r="F186" s="4">
        <v>0</v>
      </c>
      <c r="G186" s="4">
        <v>7736.7668038683296</v>
      </c>
      <c r="H186" s="4">
        <v>0</v>
      </c>
      <c r="I186" s="4">
        <v>0</v>
      </c>
      <c r="J186" s="4">
        <v>0</v>
      </c>
      <c r="K186" s="4">
        <v>8518.8323326959307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-1.45519152283669E-11</v>
      </c>
      <c r="T186" s="4">
        <v>0</v>
      </c>
    </row>
    <row r="187" spans="1:20" x14ac:dyDescent="0.25">
      <c r="A187">
        <v>2032</v>
      </c>
      <c r="B187">
        <v>6</v>
      </c>
      <c r="C187" s="4">
        <v>78887.974133481301</v>
      </c>
      <c r="D187" s="4">
        <v>28050.321743964902</v>
      </c>
      <c r="E187" s="4">
        <v>32911.451414449701</v>
      </c>
      <c r="F187" s="4">
        <v>0</v>
      </c>
      <c r="G187" s="4">
        <v>7736.7668038683296</v>
      </c>
      <c r="H187" s="4">
        <v>0</v>
      </c>
      <c r="I187" s="4">
        <v>0</v>
      </c>
      <c r="J187" s="4">
        <v>0</v>
      </c>
      <c r="K187" s="4">
        <v>0</v>
      </c>
      <c r="L187" s="4">
        <v>10189.4341711984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</row>
    <row r="188" spans="1:20" x14ac:dyDescent="0.25">
      <c r="A188">
        <v>2032</v>
      </c>
      <c r="B188">
        <v>7</v>
      </c>
      <c r="C188" s="4">
        <v>81116.164018899697</v>
      </c>
      <c r="D188" s="4">
        <v>28050.321743964902</v>
      </c>
      <c r="E188" s="4">
        <v>32939.806448879397</v>
      </c>
      <c r="F188" s="4">
        <v>0</v>
      </c>
      <c r="G188" s="4">
        <v>7736.7668038683296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12389.269022187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-1.45519152283669E-11</v>
      </c>
      <c r="T188" s="4">
        <v>0</v>
      </c>
    </row>
    <row r="189" spans="1:20" x14ac:dyDescent="0.25">
      <c r="A189">
        <v>2032</v>
      </c>
      <c r="B189">
        <v>8</v>
      </c>
      <c r="C189" s="4">
        <v>81290.221133587096</v>
      </c>
      <c r="D189" s="4">
        <v>28050.321743964902</v>
      </c>
      <c r="E189" s="4">
        <v>32968.123283311397</v>
      </c>
      <c r="F189" s="4">
        <v>0</v>
      </c>
      <c r="G189" s="4">
        <v>7736.7668038683296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12535.0093024425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</row>
    <row r="190" spans="1:20" x14ac:dyDescent="0.25">
      <c r="A190">
        <v>2032</v>
      </c>
      <c r="B190">
        <v>9</v>
      </c>
      <c r="C190" s="4">
        <v>76621.729679960801</v>
      </c>
      <c r="D190" s="4">
        <v>28050.321743964902</v>
      </c>
      <c r="E190" s="4">
        <v>32996.561276134598</v>
      </c>
      <c r="F190" s="4">
        <v>0</v>
      </c>
      <c r="G190" s="4">
        <v>7736.7668038683296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7838.0798559929399</v>
      </c>
      <c r="P190" s="4">
        <v>0</v>
      </c>
      <c r="Q190" s="4">
        <v>0</v>
      </c>
      <c r="R190" s="4">
        <v>0</v>
      </c>
      <c r="S190" s="4">
        <v>-1.45519152283669E-11</v>
      </c>
      <c r="T190" s="4">
        <v>0</v>
      </c>
    </row>
    <row r="191" spans="1:20" x14ac:dyDescent="0.25">
      <c r="A191">
        <v>2032</v>
      </c>
      <c r="B191">
        <v>10</v>
      </c>
      <c r="C191" s="4">
        <v>76142.033518062904</v>
      </c>
      <c r="D191" s="4">
        <v>28050.321743964902</v>
      </c>
      <c r="E191" s="4">
        <v>33024.961089755197</v>
      </c>
      <c r="F191" s="4">
        <v>0</v>
      </c>
      <c r="G191" s="4">
        <v>7736.7668038683296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7329.9838804744604</v>
      </c>
      <c r="Q191" s="4">
        <v>0</v>
      </c>
      <c r="R191" s="4">
        <v>0</v>
      </c>
      <c r="S191" s="4">
        <v>-1.45519152283669E-11</v>
      </c>
      <c r="T191" s="4">
        <v>0</v>
      </c>
    </row>
    <row r="192" spans="1:20" x14ac:dyDescent="0.25">
      <c r="A192">
        <v>2032</v>
      </c>
      <c r="B192">
        <v>11</v>
      </c>
      <c r="C192" s="4">
        <v>73534.539313067406</v>
      </c>
      <c r="D192" s="4">
        <v>28050.321743964902</v>
      </c>
      <c r="E192" s="4">
        <v>33053.3228849878</v>
      </c>
      <c r="F192" s="4">
        <v>0</v>
      </c>
      <c r="G192" s="4">
        <v>7736.7668038683296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4694.1278802463403</v>
      </c>
      <c r="R192" s="4">
        <v>0</v>
      </c>
      <c r="S192" s="4">
        <v>0</v>
      </c>
      <c r="T192" s="4">
        <v>0</v>
      </c>
    </row>
    <row r="193" spans="1:20" x14ac:dyDescent="0.25">
      <c r="A193">
        <v>2032</v>
      </c>
      <c r="B193">
        <v>12</v>
      </c>
      <c r="C193" s="4">
        <v>68840.411432820998</v>
      </c>
      <c r="D193" s="4">
        <v>28050.321743964902</v>
      </c>
      <c r="E193" s="4">
        <v>33053.3228849878</v>
      </c>
      <c r="F193" s="4">
        <v>0</v>
      </c>
      <c r="G193" s="4">
        <v>7736.7668038683296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-1.45519152283669E-11</v>
      </c>
      <c r="T193" s="4">
        <v>0</v>
      </c>
    </row>
    <row r="194" spans="1:20" x14ac:dyDescent="0.25">
      <c r="A194" t="s">
        <v>32</v>
      </c>
      <c r="B194" t="s">
        <v>32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</sheetData>
  <pageMargins left="0.7" right="0.7" top="0.75" bottom="0.75" header="0.3" footer="0.3"/>
  <ignoredErrors>
    <ignoredError sqref="A1:T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I193"/>
  <sheetViews>
    <sheetView tabSelected="1" topLeftCell="A166" workbookViewId="0">
      <selection activeCell="I2" sqref="I2"/>
    </sheetView>
  </sheetViews>
  <sheetFormatPr defaultRowHeight="15" x14ac:dyDescent="0.25"/>
  <cols>
    <col min="1" max="1" width="6.42578125" customWidth="1"/>
    <col min="2" max="2" width="7.42578125" customWidth="1"/>
    <col min="3" max="7" width="11.42578125" customWidth="1"/>
    <col min="8" max="8" width="18.140625" bestFit="1" customWidth="1"/>
    <col min="9" max="9" width="38.85546875" bestFit="1" customWidth="1"/>
  </cols>
  <sheetData>
    <row r="1" spans="1:9" x14ac:dyDescent="0.25">
      <c r="A1" s="1" t="s">
        <v>0</v>
      </c>
      <c r="B1" s="1" t="s">
        <v>1</v>
      </c>
      <c r="C1" s="1" t="s">
        <v>86</v>
      </c>
      <c r="D1" s="1" t="s">
        <v>87</v>
      </c>
      <c r="E1" s="1" t="s">
        <v>90</v>
      </c>
      <c r="F1" s="1" t="s">
        <v>91</v>
      </c>
      <c r="G1" s="1" t="s">
        <v>92</v>
      </c>
      <c r="H1" s="1" t="s">
        <v>113</v>
      </c>
      <c r="I1" s="16" t="s">
        <v>115</v>
      </c>
    </row>
    <row r="2" spans="1:9" x14ac:dyDescent="0.25">
      <c r="A2">
        <v>2017</v>
      </c>
      <c r="B2">
        <v>1</v>
      </c>
      <c r="C2" s="4">
        <v>69177.507655913694</v>
      </c>
      <c r="D2" s="4"/>
      <c r="E2" s="4"/>
      <c r="F2" s="4"/>
      <c r="G2" s="4"/>
      <c r="H2" s="4">
        <f>C2</f>
        <v>69177.507655913694</v>
      </c>
      <c r="I2">
        <v>0</v>
      </c>
    </row>
    <row r="3" spans="1:9" x14ac:dyDescent="0.25">
      <c r="A3">
        <v>2017</v>
      </c>
      <c r="B3">
        <v>2</v>
      </c>
      <c r="C3" s="4">
        <v>63404.882462150599</v>
      </c>
      <c r="D3" s="4">
        <v>64247.075743085203</v>
      </c>
      <c r="E3" s="4">
        <v>67662.021055709105</v>
      </c>
      <c r="F3" s="4">
        <v>60832.130430461402</v>
      </c>
      <c r="G3" s="4">
        <v>1719.19688386145</v>
      </c>
      <c r="H3" s="4">
        <f>C3</f>
        <v>63404.882462150599</v>
      </c>
      <c r="I3">
        <v>0</v>
      </c>
    </row>
    <row r="4" spans="1:9" x14ac:dyDescent="0.25">
      <c r="A4">
        <v>2017</v>
      </c>
      <c r="B4">
        <v>3</v>
      </c>
      <c r="C4" s="4">
        <v>72928.515425364705</v>
      </c>
      <c r="D4" s="4">
        <v>70960.745666295901</v>
      </c>
      <c r="E4" s="4">
        <v>74394.051685550905</v>
      </c>
      <c r="F4" s="4">
        <v>67527.439647040897</v>
      </c>
      <c r="G4" s="4">
        <v>1728.4402733555801</v>
      </c>
      <c r="H4">
        <f t="shared" ref="H3:H66" si="0">C4</f>
        <v>72928.515425364705</v>
      </c>
      <c r="I4">
        <v>0</v>
      </c>
    </row>
    <row r="5" spans="1:9" x14ac:dyDescent="0.25">
      <c r="A5">
        <v>2017</v>
      </c>
      <c r="B5">
        <v>4</v>
      </c>
      <c r="C5" s="4">
        <v>67161.189756696796</v>
      </c>
      <c r="D5" s="4">
        <v>68906.389167339104</v>
      </c>
      <c r="E5" s="4">
        <v>72339.923187606997</v>
      </c>
      <c r="F5" s="4">
        <v>65472.855147071197</v>
      </c>
      <c r="G5" s="4">
        <v>1728.5550566376101</v>
      </c>
      <c r="H5">
        <f t="shared" si="0"/>
        <v>67161.189756696796</v>
      </c>
      <c r="I5">
        <v>0</v>
      </c>
    </row>
    <row r="6" spans="1:9" x14ac:dyDescent="0.25">
      <c r="A6">
        <v>2017</v>
      </c>
      <c r="B6">
        <v>5</v>
      </c>
      <c r="C6" s="4">
        <v>72542.6160113636</v>
      </c>
      <c r="D6" s="4">
        <v>72516.713035523702</v>
      </c>
      <c r="E6" s="4">
        <v>75914.045136239598</v>
      </c>
      <c r="F6" s="4">
        <v>69119.380934807705</v>
      </c>
      <c r="G6" s="4">
        <v>1710.32980803599</v>
      </c>
      <c r="H6">
        <f t="shared" si="0"/>
        <v>72542.6160113636</v>
      </c>
      <c r="I6">
        <v>0</v>
      </c>
    </row>
    <row r="7" spans="1:9" x14ac:dyDescent="0.25">
      <c r="A7">
        <v>2017</v>
      </c>
      <c r="B7">
        <v>6</v>
      </c>
      <c r="C7" s="4">
        <v>73572.529820798605</v>
      </c>
      <c r="D7" s="4">
        <v>74363.465164140696</v>
      </c>
      <c r="E7" s="4">
        <v>77757.032408596904</v>
      </c>
      <c r="F7" s="4">
        <v>70969.897919684503</v>
      </c>
      <c r="G7" s="4">
        <v>1708.43445436049</v>
      </c>
      <c r="H7">
        <f t="shared" si="0"/>
        <v>73572.529820798605</v>
      </c>
      <c r="I7">
        <v>0</v>
      </c>
    </row>
    <row r="8" spans="1:9" x14ac:dyDescent="0.25">
      <c r="A8">
        <v>2017</v>
      </c>
      <c r="B8">
        <v>7</v>
      </c>
      <c r="C8" s="4">
        <v>73411.274703418603</v>
      </c>
      <c r="D8" s="4">
        <v>76185.108428407693</v>
      </c>
      <c r="E8" s="4">
        <v>79592.634769358396</v>
      </c>
      <c r="F8" s="4">
        <v>72777.582087457005</v>
      </c>
      <c r="G8" s="4">
        <v>1715.4619271302699</v>
      </c>
      <c r="H8">
        <f t="shared" si="0"/>
        <v>73411.274703418603</v>
      </c>
      <c r="I8">
        <v>0</v>
      </c>
    </row>
    <row r="9" spans="1:9" x14ac:dyDescent="0.25">
      <c r="A9">
        <v>2017</v>
      </c>
      <c r="B9">
        <v>8</v>
      </c>
      <c r="C9" s="4">
        <v>76438.526667064405</v>
      </c>
      <c r="D9" s="4">
        <v>74996.471211268203</v>
      </c>
      <c r="E9" s="4">
        <v>78414.112951296294</v>
      </c>
      <c r="F9" s="4">
        <v>71578.829471239995</v>
      </c>
      <c r="G9" s="4">
        <v>1720.5543549676199</v>
      </c>
      <c r="H9">
        <f t="shared" si="0"/>
        <v>76438.526667064405</v>
      </c>
      <c r="I9">
        <v>0</v>
      </c>
    </row>
    <row r="10" spans="1:9" x14ac:dyDescent="0.25">
      <c r="A10">
        <v>2017</v>
      </c>
      <c r="B10">
        <v>9</v>
      </c>
      <c r="C10" s="4">
        <v>71374.266624718904</v>
      </c>
      <c r="D10" s="4">
        <v>72085.077182496199</v>
      </c>
      <c r="E10" s="4">
        <v>75490.111680164293</v>
      </c>
      <c r="F10" s="4">
        <v>68680.042684828004</v>
      </c>
      <c r="G10" s="4">
        <v>1714.2074504654199</v>
      </c>
      <c r="H10">
        <f t="shared" si="0"/>
        <v>71374.266624718904</v>
      </c>
      <c r="I10">
        <v>0</v>
      </c>
    </row>
    <row r="11" spans="1:9" x14ac:dyDescent="0.25">
      <c r="A11">
        <v>2017</v>
      </c>
      <c r="B11">
        <v>10</v>
      </c>
      <c r="C11" s="4">
        <v>71885.670253753007</v>
      </c>
      <c r="D11" s="4">
        <v>71442.477548676296</v>
      </c>
      <c r="E11" s="4">
        <v>74827.654684465204</v>
      </c>
      <c r="F11" s="4">
        <v>68057.300412887402</v>
      </c>
      <c r="G11" s="4">
        <v>1704.2105950141199</v>
      </c>
      <c r="H11">
        <f t="shared" si="0"/>
        <v>71885.670253753007</v>
      </c>
      <c r="I11">
        <v>0</v>
      </c>
    </row>
    <row r="12" spans="1:9" x14ac:dyDescent="0.25">
      <c r="A12">
        <v>2017</v>
      </c>
      <c r="B12">
        <v>11</v>
      </c>
      <c r="C12" s="4">
        <v>70673.112213570101</v>
      </c>
      <c r="D12" s="4">
        <v>69442.628955078006</v>
      </c>
      <c r="E12" s="4">
        <v>72803.390301152496</v>
      </c>
      <c r="F12" s="4">
        <v>66081.867609003602</v>
      </c>
      <c r="G12" s="4">
        <v>1691.9188756009301</v>
      </c>
      <c r="H12">
        <f t="shared" si="0"/>
        <v>70673.112213570101</v>
      </c>
      <c r="I12">
        <v>0</v>
      </c>
    </row>
    <row r="13" spans="1:9" x14ac:dyDescent="0.25">
      <c r="A13">
        <v>2017</v>
      </c>
      <c r="B13">
        <v>12</v>
      </c>
      <c r="C13" s="4">
        <v>64620.502136634903</v>
      </c>
      <c r="D13" s="4">
        <v>65470.013569898598</v>
      </c>
      <c r="E13" s="4">
        <v>68797.1680642914</v>
      </c>
      <c r="F13" s="4">
        <v>62142.859075505803</v>
      </c>
      <c r="G13" s="4">
        <v>1675.0000703498199</v>
      </c>
      <c r="H13">
        <f t="shared" si="0"/>
        <v>64620.502136634903</v>
      </c>
      <c r="I13">
        <v>0</v>
      </c>
    </row>
    <row r="14" spans="1:9" x14ac:dyDescent="0.25">
      <c r="A14">
        <v>2018</v>
      </c>
      <c r="B14">
        <v>1</v>
      </c>
      <c r="C14" s="4">
        <v>69884.108672589995</v>
      </c>
      <c r="D14" s="4">
        <v>69559.902904132206</v>
      </c>
      <c r="E14" s="4">
        <v>72986.952026156796</v>
      </c>
      <c r="F14" s="4">
        <v>66132.853782107704</v>
      </c>
      <c r="G14" s="4">
        <v>1725.2903434924399</v>
      </c>
      <c r="H14">
        <f t="shared" si="0"/>
        <v>69884.108672589995</v>
      </c>
      <c r="I14">
        <v>0</v>
      </c>
    </row>
    <row r="15" spans="1:9" x14ac:dyDescent="0.25">
      <c r="A15">
        <v>2018</v>
      </c>
      <c r="B15">
        <v>2</v>
      </c>
      <c r="C15" s="4">
        <v>64813.292481300799</v>
      </c>
      <c r="D15" s="4">
        <v>64965.283117830601</v>
      </c>
      <c r="E15" s="4">
        <v>68289.666376169698</v>
      </c>
      <c r="F15" s="4">
        <v>61640.899859491401</v>
      </c>
      <c r="G15" s="4">
        <v>1673.60493808509</v>
      </c>
      <c r="H15">
        <f t="shared" si="0"/>
        <v>64813.292481300799</v>
      </c>
      <c r="I15">
        <v>0</v>
      </c>
    </row>
    <row r="16" spans="1:9" x14ac:dyDescent="0.25">
      <c r="A16">
        <v>2018</v>
      </c>
      <c r="B16">
        <v>3</v>
      </c>
      <c r="C16" s="4">
        <v>72053.886212698402</v>
      </c>
      <c r="D16" s="4">
        <v>71696.099646283401</v>
      </c>
      <c r="E16" s="4">
        <v>75091.498643625906</v>
      </c>
      <c r="F16" s="4">
        <v>68300.700648940794</v>
      </c>
      <c r="G16" s="4">
        <v>1709.35661959767</v>
      </c>
      <c r="H16">
        <f t="shared" si="0"/>
        <v>72053.886212698402</v>
      </c>
      <c r="I16">
        <v>0</v>
      </c>
    </row>
    <row r="17" spans="1:9" x14ac:dyDescent="0.25">
      <c r="A17">
        <v>2018</v>
      </c>
      <c r="B17">
        <v>4</v>
      </c>
      <c r="C17" s="4">
        <v>69562.297937088704</v>
      </c>
      <c r="D17" s="4">
        <v>68192.763140009702</v>
      </c>
      <c r="E17" s="4">
        <v>71627.280773113496</v>
      </c>
      <c r="F17" s="4">
        <v>64758.2455069059</v>
      </c>
      <c r="G17" s="4">
        <v>1729.0502400058999</v>
      </c>
      <c r="H17">
        <f t="shared" si="0"/>
        <v>69562.297937088704</v>
      </c>
      <c r="I17">
        <v>0</v>
      </c>
    </row>
    <row r="18" spans="1:9" x14ac:dyDescent="0.25">
      <c r="A18">
        <v>2018</v>
      </c>
      <c r="B18">
        <v>5</v>
      </c>
      <c r="C18" s="4">
        <v>74199.055200929201</v>
      </c>
      <c r="D18" s="4">
        <v>73441.121211909995</v>
      </c>
      <c r="E18" s="4">
        <v>76876.313786272396</v>
      </c>
      <c r="F18" s="4">
        <v>70005.928637547695</v>
      </c>
      <c r="G18" s="4">
        <v>1729.39002785086</v>
      </c>
      <c r="H18">
        <f t="shared" si="0"/>
        <v>74199.055200929201</v>
      </c>
      <c r="I18">
        <v>0</v>
      </c>
    </row>
    <row r="19" spans="1:9" x14ac:dyDescent="0.25">
      <c r="A19">
        <v>2018</v>
      </c>
      <c r="B19">
        <v>6</v>
      </c>
      <c r="C19" s="4">
        <v>75295.511458342997</v>
      </c>
      <c r="D19" s="4">
        <v>75084.6767689423</v>
      </c>
      <c r="E19" s="4">
        <v>78519.167404925101</v>
      </c>
      <c r="F19" s="4">
        <v>71650.186132959396</v>
      </c>
      <c r="G19" s="4">
        <v>1729.03664875863</v>
      </c>
      <c r="H19">
        <f t="shared" si="0"/>
        <v>75295.511458342997</v>
      </c>
      <c r="I19">
        <v>0</v>
      </c>
    </row>
    <row r="20" spans="1:9" x14ac:dyDescent="0.25">
      <c r="A20">
        <v>2018</v>
      </c>
      <c r="B20">
        <v>7</v>
      </c>
      <c r="C20" s="4">
        <v>77191.159853542398</v>
      </c>
      <c r="D20" s="4">
        <v>76936.912170019394</v>
      </c>
      <c r="E20" s="4">
        <v>80392.940453378906</v>
      </c>
      <c r="F20" s="4">
        <v>73480.883886659896</v>
      </c>
      <c r="G20" s="4">
        <v>1739.8794157331899</v>
      </c>
      <c r="H20">
        <f t="shared" si="0"/>
        <v>77191.159853542398</v>
      </c>
      <c r="I20">
        <v>0</v>
      </c>
    </row>
    <row r="21" spans="1:9" x14ac:dyDescent="0.25">
      <c r="A21">
        <v>2018</v>
      </c>
      <c r="B21">
        <v>8</v>
      </c>
      <c r="C21" s="4">
        <v>78822.248494386396</v>
      </c>
      <c r="D21" s="4">
        <v>76884.835464749296</v>
      </c>
      <c r="E21" s="4">
        <v>80357.037589265994</v>
      </c>
      <c r="F21" s="4">
        <v>73412.633340232598</v>
      </c>
      <c r="G21" s="4">
        <v>1748.02186451992</v>
      </c>
      <c r="H21">
        <f t="shared" si="0"/>
        <v>78822.248494386396</v>
      </c>
      <c r="I21">
        <v>0</v>
      </c>
    </row>
    <row r="22" spans="1:9" x14ac:dyDescent="0.25">
      <c r="A22">
        <v>2018</v>
      </c>
      <c r="B22">
        <v>9</v>
      </c>
      <c r="C22" s="4">
        <v>73610.013918273296</v>
      </c>
      <c r="D22" s="4">
        <v>73154.045851895702</v>
      </c>
      <c r="E22" s="4">
        <v>76616.607997746207</v>
      </c>
      <c r="F22" s="4">
        <v>69691.483706045197</v>
      </c>
      <c r="G22" s="4">
        <v>1743.16877910675</v>
      </c>
      <c r="H22">
        <f t="shared" si="0"/>
        <v>73610.013918273296</v>
      </c>
      <c r="I22">
        <v>0</v>
      </c>
    </row>
    <row r="23" spans="1:9" x14ac:dyDescent="0.25">
      <c r="A23">
        <v>2018</v>
      </c>
      <c r="B23">
        <v>10</v>
      </c>
      <c r="C23" s="4">
        <v>73555.741009097997</v>
      </c>
      <c r="D23" s="4">
        <v>72406.035203536798</v>
      </c>
      <c r="E23" s="4">
        <v>75850.449049455696</v>
      </c>
      <c r="F23" s="4">
        <v>68961.621357617798</v>
      </c>
      <c r="G23" s="4">
        <v>1734.0323221993999</v>
      </c>
      <c r="H23">
        <f t="shared" si="0"/>
        <v>73555.741009097997</v>
      </c>
      <c r="I23">
        <v>0</v>
      </c>
    </row>
    <row r="24" spans="1:9" x14ac:dyDescent="0.25">
      <c r="A24">
        <v>2018</v>
      </c>
      <c r="B24">
        <v>11</v>
      </c>
      <c r="C24" s="4">
        <v>70361.143163646906</v>
      </c>
      <c r="D24" s="4">
        <v>70068.587048262896</v>
      </c>
      <c r="E24" s="4">
        <v>73490.647682817493</v>
      </c>
      <c r="F24" s="4">
        <v>66646.5264137083</v>
      </c>
      <c r="G24" s="4">
        <v>1722.7789732278</v>
      </c>
      <c r="H24">
        <f t="shared" si="0"/>
        <v>70361.143163646906</v>
      </c>
      <c r="I24">
        <v>0</v>
      </c>
    </row>
    <row r="25" spans="1:9" x14ac:dyDescent="0.25">
      <c r="A25">
        <v>2018</v>
      </c>
      <c r="B25">
        <v>12</v>
      </c>
      <c r="C25" s="4">
        <v>72306.210186818804</v>
      </c>
      <c r="D25" s="4">
        <v>72988.805651525603</v>
      </c>
      <c r="E25" s="4">
        <v>77244.414082334202</v>
      </c>
      <c r="F25" s="4">
        <v>68733.197220717106</v>
      </c>
      <c r="G25" s="4">
        <v>2142.4146167539002</v>
      </c>
      <c r="H25">
        <f t="shared" si="0"/>
        <v>72306.210186818804</v>
      </c>
      <c r="I25">
        <v>0</v>
      </c>
    </row>
    <row r="26" spans="1:9" x14ac:dyDescent="0.25">
      <c r="A26">
        <v>2019</v>
      </c>
      <c r="B26">
        <v>1</v>
      </c>
      <c r="C26" s="4">
        <v>68120.417314073595</v>
      </c>
      <c r="D26" s="4">
        <v>69348.949910775802</v>
      </c>
      <c r="E26" s="4">
        <v>72816.207651022007</v>
      </c>
      <c r="F26" s="4">
        <v>65881.692170529597</v>
      </c>
      <c r="G26" s="4">
        <v>1745.53269727058</v>
      </c>
      <c r="H26">
        <f t="shared" si="0"/>
        <v>68120.417314073595</v>
      </c>
      <c r="I26">
        <v>0</v>
      </c>
    </row>
    <row r="27" spans="1:9" x14ac:dyDescent="0.25">
      <c r="A27">
        <v>2019</v>
      </c>
      <c r="B27">
        <v>2</v>
      </c>
      <c r="C27" s="4">
        <v>66065.809150082205</v>
      </c>
      <c r="D27" s="4">
        <v>63918.773204979501</v>
      </c>
      <c r="E27" s="4">
        <v>67270.429927889505</v>
      </c>
      <c r="F27" s="4">
        <v>60567.116482069498</v>
      </c>
      <c r="G27" s="4">
        <v>1687.335305927</v>
      </c>
      <c r="H27">
        <f t="shared" si="0"/>
        <v>66065.809150082205</v>
      </c>
      <c r="I27">
        <v>0</v>
      </c>
    </row>
    <row r="28" spans="1:9" x14ac:dyDescent="0.25">
      <c r="A28">
        <v>2019</v>
      </c>
      <c r="B28">
        <v>3</v>
      </c>
      <c r="C28" s="4">
        <v>70524.279427141199</v>
      </c>
      <c r="D28" s="4">
        <v>72735.614696041506</v>
      </c>
      <c r="E28" s="4">
        <v>76117.364282171198</v>
      </c>
      <c r="F28" s="4">
        <v>69353.8651099118</v>
      </c>
      <c r="G28" s="4">
        <v>1702.4850526835701</v>
      </c>
      <c r="H28">
        <f t="shared" si="0"/>
        <v>70524.279427141199</v>
      </c>
      <c r="I28">
        <v>0</v>
      </c>
    </row>
    <row r="29" spans="1:9" x14ac:dyDescent="0.25">
      <c r="A29">
        <v>2019</v>
      </c>
      <c r="B29">
        <v>4</v>
      </c>
      <c r="C29" s="4">
        <v>67575.913915705503</v>
      </c>
      <c r="D29" s="4">
        <v>67898.425818048898</v>
      </c>
      <c r="E29" s="4">
        <v>71281.603798522105</v>
      </c>
      <c r="F29" s="4">
        <v>64515.2478375758</v>
      </c>
      <c r="G29" s="4">
        <v>1703.2041538343501</v>
      </c>
      <c r="H29">
        <f t="shared" si="0"/>
        <v>67575.913915705503</v>
      </c>
      <c r="I29">
        <v>0</v>
      </c>
    </row>
    <row r="30" spans="1:9" x14ac:dyDescent="0.25">
      <c r="A30">
        <v>2019</v>
      </c>
      <c r="B30">
        <v>5</v>
      </c>
      <c r="C30" s="4">
        <v>71653.5349794254</v>
      </c>
      <c r="D30" s="4">
        <v>73106.224920293302</v>
      </c>
      <c r="E30" s="4">
        <v>76470.040279089095</v>
      </c>
      <c r="F30" s="4">
        <v>69742.409561497596</v>
      </c>
      <c r="G30" s="4">
        <v>1693.4563670314001</v>
      </c>
      <c r="H30">
        <f t="shared" si="0"/>
        <v>71653.5349794254</v>
      </c>
      <c r="I30">
        <v>0</v>
      </c>
    </row>
    <row r="31" spans="1:9" x14ac:dyDescent="0.25">
      <c r="A31">
        <v>2019</v>
      </c>
      <c r="B31">
        <v>6</v>
      </c>
      <c r="C31" s="4">
        <v>71704.699456916496</v>
      </c>
      <c r="D31" s="4">
        <v>74197.452388037695</v>
      </c>
      <c r="E31" s="4">
        <v>77554.837403017198</v>
      </c>
      <c r="F31" s="4">
        <v>70840.067373058206</v>
      </c>
      <c r="G31" s="4">
        <v>1690.21911839667</v>
      </c>
      <c r="H31">
        <f t="shared" si="0"/>
        <v>71704.699456916496</v>
      </c>
      <c r="I31">
        <v>0</v>
      </c>
    </row>
    <row r="32" spans="1:9" x14ac:dyDescent="0.25">
      <c r="A32">
        <v>2019</v>
      </c>
      <c r="B32">
        <v>7</v>
      </c>
      <c r="C32" s="4">
        <v>75454.099666868206</v>
      </c>
      <c r="D32" s="4">
        <v>75478.8773900948</v>
      </c>
      <c r="E32" s="4">
        <v>78839.813219884003</v>
      </c>
      <c r="F32" s="4">
        <v>72117.941560305495</v>
      </c>
      <c r="G32" s="4">
        <v>1692.0067164977199</v>
      </c>
      <c r="H32">
        <f t="shared" si="0"/>
        <v>75454.099666868206</v>
      </c>
      <c r="I32">
        <v>0</v>
      </c>
    </row>
    <row r="33" spans="1:9" x14ac:dyDescent="0.25">
      <c r="A33">
        <v>2019</v>
      </c>
      <c r="B33">
        <v>8</v>
      </c>
      <c r="C33" s="4">
        <v>74249.251997139101</v>
      </c>
      <c r="D33" s="4">
        <v>76466.633878546898</v>
      </c>
      <c r="E33" s="4">
        <v>79830.219559557998</v>
      </c>
      <c r="F33" s="4">
        <v>73103.048197535798</v>
      </c>
      <c r="G33" s="4">
        <v>1693.3407396068101</v>
      </c>
      <c r="H33">
        <f t="shared" si="0"/>
        <v>74249.251997139101</v>
      </c>
      <c r="I33">
        <v>0</v>
      </c>
    </row>
    <row r="34" spans="1:9" x14ac:dyDescent="0.25">
      <c r="A34">
        <v>2019</v>
      </c>
      <c r="B34">
        <v>9</v>
      </c>
      <c r="C34" s="4">
        <v>69131.217870987603</v>
      </c>
      <c r="D34" s="4">
        <v>70647.451501777206</v>
      </c>
      <c r="E34" s="4">
        <v>74035.989188337306</v>
      </c>
      <c r="F34" s="4">
        <v>67258.913815217107</v>
      </c>
      <c r="G34" s="4">
        <v>1705.90240787931</v>
      </c>
      <c r="H34">
        <f t="shared" si="0"/>
        <v>69131.217870987603</v>
      </c>
      <c r="I34">
        <v>0</v>
      </c>
    </row>
    <row r="35" spans="1:9" x14ac:dyDescent="0.25">
      <c r="A35">
        <v>2019</v>
      </c>
      <c r="B35">
        <v>10</v>
      </c>
      <c r="C35" s="4">
        <v>69819.109984789306</v>
      </c>
      <c r="D35" s="4">
        <v>69720.725620451907</v>
      </c>
      <c r="E35" s="4">
        <v>73142.033742589905</v>
      </c>
      <c r="F35" s="4">
        <v>66299.417498313895</v>
      </c>
      <c r="G35" s="4">
        <v>1722.40013348566</v>
      </c>
      <c r="H35">
        <f t="shared" si="0"/>
        <v>69819.109984789306</v>
      </c>
      <c r="I35">
        <v>0</v>
      </c>
    </row>
    <row r="36" spans="1:9" x14ac:dyDescent="0.25">
      <c r="A36">
        <v>2019</v>
      </c>
      <c r="B36">
        <v>11</v>
      </c>
      <c r="C36" s="4">
        <v>68205.909408534295</v>
      </c>
      <c r="D36" s="4">
        <v>67560.151524585206</v>
      </c>
      <c r="E36" s="4">
        <v>71026.157221789093</v>
      </c>
      <c r="F36" s="4">
        <v>64094.145827381297</v>
      </c>
      <c r="G36" s="4">
        <v>1744.9023772215801</v>
      </c>
      <c r="H36">
        <f t="shared" si="0"/>
        <v>68205.909408534295</v>
      </c>
      <c r="I36">
        <v>0</v>
      </c>
    </row>
    <row r="37" spans="1:9" x14ac:dyDescent="0.25">
      <c r="A37">
        <v>2019</v>
      </c>
      <c r="B37">
        <v>12</v>
      </c>
      <c r="C37" s="4">
        <v>61910.262488034197</v>
      </c>
      <c r="D37" s="4">
        <v>63731.919042946101</v>
      </c>
      <c r="E37" s="4">
        <v>67166.284142678196</v>
      </c>
      <c r="F37" s="4">
        <v>60297.553943213999</v>
      </c>
      <c r="G37" s="4">
        <v>1728.97344964079</v>
      </c>
      <c r="H37">
        <f t="shared" si="0"/>
        <v>61910.262488034197</v>
      </c>
      <c r="I37">
        <v>0</v>
      </c>
    </row>
    <row r="38" spans="1:9" x14ac:dyDescent="0.25">
      <c r="A38">
        <v>2020</v>
      </c>
      <c r="B38">
        <v>1</v>
      </c>
      <c r="C38" s="4">
        <v>66901.292010725607</v>
      </c>
      <c r="D38" s="4">
        <v>67704.608397226097</v>
      </c>
      <c r="E38" s="4">
        <v>71231.057726152096</v>
      </c>
      <c r="F38" s="4">
        <v>64178.159068300098</v>
      </c>
      <c r="G38" s="4">
        <v>1775.33170881926</v>
      </c>
      <c r="H38">
        <f t="shared" si="0"/>
        <v>66901.292010725607</v>
      </c>
      <c r="I38">
        <v>0</v>
      </c>
    </row>
    <row r="39" spans="1:9" x14ac:dyDescent="0.25">
      <c r="A39">
        <v>2020</v>
      </c>
      <c r="B39">
        <v>2</v>
      </c>
      <c r="C39" s="4">
        <v>62919.456026646898</v>
      </c>
      <c r="D39" s="4">
        <v>62664.991256913599</v>
      </c>
      <c r="E39" s="4">
        <v>66046.833154181193</v>
      </c>
      <c r="F39" s="4">
        <v>59283.149359645999</v>
      </c>
      <c r="G39" s="4">
        <v>1702.5315251761299</v>
      </c>
      <c r="H39">
        <f t="shared" si="0"/>
        <v>62919.456026646898</v>
      </c>
      <c r="I39">
        <v>0</v>
      </c>
    </row>
    <row r="40" spans="1:9" x14ac:dyDescent="0.25">
      <c r="A40">
        <v>2020</v>
      </c>
      <c r="B40">
        <v>3</v>
      </c>
      <c r="C40" s="4">
        <v>66798.777721547696</v>
      </c>
      <c r="D40" s="4">
        <v>67538.521230260303</v>
      </c>
      <c r="E40" s="4">
        <v>71055.285560811099</v>
      </c>
      <c r="F40" s="4">
        <v>64021.756899709399</v>
      </c>
      <c r="G40" s="4">
        <v>1770.4559589895</v>
      </c>
      <c r="H40">
        <f t="shared" si="0"/>
        <v>66798.777721547696</v>
      </c>
      <c r="I40">
        <v>0</v>
      </c>
    </row>
    <row r="41" spans="1:9" x14ac:dyDescent="0.25">
      <c r="A41">
        <v>2020</v>
      </c>
      <c r="B41">
        <v>4</v>
      </c>
      <c r="C41" s="4">
        <v>55575.365154102801</v>
      </c>
      <c r="D41" s="4">
        <v>57038.642229433499</v>
      </c>
      <c r="E41" s="4">
        <v>60976.489342755602</v>
      </c>
      <c r="F41" s="4">
        <v>53100.795116111403</v>
      </c>
      <c r="G41" s="4">
        <v>1982.44301638449</v>
      </c>
      <c r="H41">
        <f t="shared" si="0"/>
        <v>55575.365154102801</v>
      </c>
      <c r="I41">
        <v>0</v>
      </c>
    </row>
    <row r="42" spans="1:9" x14ac:dyDescent="0.25">
      <c r="A42">
        <v>2020</v>
      </c>
      <c r="B42">
        <v>5</v>
      </c>
      <c r="C42" s="4">
        <v>58584.694916360801</v>
      </c>
      <c r="D42" s="4">
        <v>60552.151288579596</v>
      </c>
      <c r="E42" s="4">
        <v>64613.917584177201</v>
      </c>
      <c r="F42" s="4">
        <v>56490.384992982101</v>
      </c>
      <c r="G42" s="4">
        <v>2044.8280482124101</v>
      </c>
      <c r="H42">
        <f t="shared" si="0"/>
        <v>58584.694916360801</v>
      </c>
      <c r="I42">
        <v>0</v>
      </c>
    </row>
    <row r="43" spans="1:9" x14ac:dyDescent="0.25">
      <c r="A43">
        <v>2020</v>
      </c>
      <c r="B43">
        <v>6</v>
      </c>
      <c r="C43" s="4">
        <v>67268.113987756995</v>
      </c>
      <c r="D43" s="4">
        <v>65451.155122463402</v>
      </c>
      <c r="E43" s="4">
        <v>69270.774439179397</v>
      </c>
      <c r="F43" s="4">
        <v>61631.535805747299</v>
      </c>
      <c r="G43" s="4">
        <v>1922.92321711874</v>
      </c>
      <c r="H43">
        <f t="shared" si="0"/>
        <v>67268.113987756995</v>
      </c>
      <c r="I43">
        <v>0</v>
      </c>
    </row>
    <row r="44" spans="1:9" x14ac:dyDescent="0.25">
      <c r="A44">
        <v>2020</v>
      </c>
      <c r="B44">
        <v>7</v>
      </c>
      <c r="C44" s="4">
        <v>74066.993419499195</v>
      </c>
      <c r="D44" s="4">
        <v>71133.177766117195</v>
      </c>
      <c r="E44" s="4">
        <v>74802.930880670305</v>
      </c>
      <c r="F44" s="4">
        <v>67463.424651564099</v>
      </c>
      <c r="G44" s="4">
        <v>1847.4755937550001</v>
      </c>
      <c r="H44">
        <f t="shared" si="0"/>
        <v>74066.993419499195</v>
      </c>
      <c r="I44">
        <v>0</v>
      </c>
    </row>
    <row r="45" spans="1:9" x14ac:dyDescent="0.25">
      <c r="A45">
        <v>2020</v>
      </c>
      <c r="B45">
        <v>8</v>
      </c>
      <c r="C45" s="4">
        <v>73767.119073867201</v>
      </c>
      <c r="D45" s="4">
        <v>74258.743043146504</v>
      </c>
      <c r="E45" s="4">
        <v>77814.369332198097</v>
      </c>
      <c r="F45" s="4">
        <v>70703.116754094794</v>
      </c>
      <c r="G45" s="4">
        <v>1790.02035954031</v>
      </c>
      <c r="H45">
        <f t="shared" si="0"/>
        <v>73767.119073867201</v>
      </c>
      <c r="I45">
        <v>0</v>
      </c>
    </row>
    <row r="46" spans="1:9" x14ac:dyDescent="0.25">
      <c r="A46">
        <v>2020</v>
      </c>
      <c r="B46">
        <v>9</v>
      </c>
      <c r="C46" s="4">
        <v>70117.952446633906</v>
      </c>
      <c r="D46" s="4">
        <v>69639.572587713003</v>
      </c>
      <c r="E46" s="4">
        <v>73137.778649659405</v>
      </c>
      <c r="F46" s="4">
        <v>66141.366525766702</v>
      </c>
      <c r="G46" s="4">
        <v>1761.1131102367599</v>
      </c>
      <c r="H46">
        <f t="shared" si="0"/>
        <v>70117.952446633906</v>
      </c>
      <c r="I46">
        <v>0</v>
      </c>
    </row>
    <row r="47" spans="1:9" x14ac:dyDescent="0.25">
      <c r="A47">
        <v>2020</v>
      </c>
      <c r="B47">
        <v>10</v>
      </c>
      <c r="C47" s="4">
        <v>68428.088597597904</v>
      </c>
      <c r="D47" s="4">
        <v>69366.040041018103</v>
      </c>
      <c r="E47" s="4">
        <v>72831.183199415696</v>
      </c>
      <c r="F47" s="4">
        <v>65900.896882620596</v>
      </c>
      <c r="G47" s="4">
        <v>1744.46814654073</v>
      </c>
      <c r="H47">
        <f t="shared" si="0"/>
        <v>68428.088597597904</v>
      </c>
      <c r="I47">
        <v>0</v>
      </c>
    </row>
    <row r="48" spans="1:9" x14ac:dyDescent="0.25">
      <c r="A48">
        <v>2020</v>
      </c>
      <c r="B48">
        <v>11</v>
      </c>
      <c r="C48" s="4">
        <v>66362.878057427995</v>
      </c>
      <c r="D48" s="4">
        <v>66502.715305991005</v>
      </c>
      <c r="E48" s="4">
        <v>69959.625323711094</v>
      </c>
      <c r="F48" s="4">
        <v>63045.805288271004</v>
      </c>
      <c r="G48" s="4">
        <v>1740.3233100934499</v>
      </c>
      <c r="H48">
        <f t="shared" si="0"/>
        <v>66362.878057427995</v>
      </c>
      <c r="I48">
        <v>0</v>
      </c>
    </row>
    <row r="49" spans="1:9" x14ac:dyDescent="0.25">
      <c r="A49">
        <v>2020</v>
      </c>
      <c r="B49">
        <v>12</v>
      </c>
      <c r="C49" s="4">
        <v>62917.347256694498</v>
      </c>
      <c r="D49" s="4">
        <v>61744.021286875097</v>
      </c>
      <c r="E49" s="4">
        <v>65270.763141773299</v>
      </c>
      <c r="F49" s="4">
        <v>58217.279431976902</v>
      </c>
      <c r="G49" s="4">
        <v>1775.47897610873</v>
      </c>
      <c r="H49">
        <f t="shared" si="0"/>
        <v>62917.347256694498</v>
      </c>
      <c r="I49">
        <v>0</v>
      </c>
    </row>
    <row r="50" spans="1:9" x14ac:dyDescent="0.25">
      <c r="A50">
        <v>2021</v>
      </c>
      <c r="B50">
        <v>1</v>
      </c>
      <c r="C50" s="4">
        <v>64786.500165887897</v>
      </c>
      <c r="D50" s="4">
        <v>65115.286252858299</v>
      </c>
      <c r="E50" s="4">
        <v>68820.372673337304</v>
      </c>
      <c r="F50" s="4">
        <v>61410.199832379403</v>
      </c>
      <c r="G50" s="4">
        <v>1865.2635534097601</v>
      </c>
      <c r="H50">
        <f t="shared" si="0"/>
        <v>64786.500165887897</v>
      </c>
      <c r="I50">
        <v>0</v>
      </c>
    </row>
    <row r="51" spans="1:9" x14ac:dyDescent="0.25">
      <c r="A51">
        <v>2021</v>
      </c>
      <c r="B51">
        <v>2</v>
      </c>
      <c r="C51" s="4">
        <v>60920.823162073299</v>
      </c>
      <c r="D51" s="4">
        <v>58758.507329882297</v>
      </c>
      <c r="E51" s="4">
        <v>62469.721146752498</v>
      </c>
      <c r="F51" s="4">
        <v>55047.293513012002</v>
      </c>
      <c r="G51" s="4">
        <v>1868.3482882496401</v>
      </c>
      <c r="H51">
        <f t="shared" si="0"/>
        <v>60920.823162073299</v>
      </c>
      <c r="I51">
        <v>0</v>
      </c>
    </row>
    <row r="52" spans="1:9" x14ac:dyDescent="0.25">
      <c r="A52">
        <v>2021</v>
      </c>
      <c r="B52">
        <v>3</v>
      </c>
      <c r="C52" s="4">
        <v>74982.9956974464</v>
      </c>
      <c r="D52" s="4">
        <v>74325.265243976799</v>
      </c>
      <c r="E52" s="4">
        <v>77864.004622197695</v>
      </c>
      <c r="F52" s="4">
        <v>70786.525865756004</v>
      </c>
      <c r="G52" s="4">
        <v>1781.5189277981899</v>
      </c>
      <c r="H52">
        <f t="shared" si="0"/>
        <v>74982.9956974464</v>
      </c>
      <c r="I52">
        <v>0</v>
      </c>
    </row>
    <row r="53" spans="1:9" x14ac:dyDescent="0.25">
      <c r="A53">
        <v>2021</v>
      </c>
      <c r="B53">
        <v>4</v>
      </c>
      <c r="C53" s="4">
        <v>63474.839371655398</v>
      </c>
      <c r="D53" s="4">
        <v>63482.257836790603</v>
      </c>
      <c r="E53" s="4">
        <v>67116.917544028096</v>
      </c>
      <c r="F53" s="4">
        <v>59847.598129553102</v>
      </c>
      <c r="G53" s="4">
        <v>1829.8084070278601</v>
      </c>
      <c r="H53">
        <f t="shared" si="0"/>
        <v>63474.839371655398</v>
      </c>
      <c r="I53">
        <v>0</v>
      </c>
    </row>
    <row r="54" spans="1:9" x14ac:dyDescent="0.25">
      <c r="A54">
        <v>2021</v>
      </c>
      <c r="B54">
        <v>5</v>
      </c>
      <c r="C54" s="4">
        <v>70021.493446466702</v>
      </c>
      <c r="D54" s="4">
        <v>69682.944749797898</v>
      </c>
      <c r="E54" s="4">
        <v>73222.045920201097</v>
      </c>
      <c r="F54" s="4">
        <v>66143.843579394801</v>
      </c>
      <c r="G54" s="4">
        <v>1781.70106599822</v>
      </c>
      <c r="H54">
        <f t="shared" si="0"/>
        <v>70021.493446466702</v>
      </c>
      <c r="I54">
        <v>0</v>
      </c>
    </row>
    <row r="55" spans="1:9" x14ac:dyDescent="0.25">
      <c r="A55">
        <v>2021</v>
      </c>
      <c r="B55">
        <v>6</v>
      </c>
      <c r="C55" s="4">
        <v>75687.2263419925</v>
      </c>
      <c r="D55" s="4">
        <v>75849.437634928894</v>
      </c>
      <c r="E55" s="4">
        <v>79468.056428017298</v>
      </c>
      <c r="F55" s="4">
        <v>72230.818841840504</v>
      </c>
      <c r="G55" s="4">
        <v>1821.73287811161</v>
      </c>
      <c r="H55">
        <f t="shared" si="0"/>
        <v>75687.2263419925</v>
      </c>
      <c r="I55">
        <v>0</v>
      </c>
    </row>
    <row r="56" spans="1:9" x14ac:dyDescent="0.25">
      <c r="A56">
        <v>2021</v>
      </c>
      <c r="B56">
        <v>7</v>
      </c>
      <c r="C56" s="4">
        <v>76167.975198361601</v>
      </c>
      <c r="D56" s="4">
        <v>75453.725173083003</v>
      </c>
      <c r="E56" s="4">
        <v>78990.089355858596</v>
      </c>
      <c r="F56" s="4">
        <v>71917.360990307294</v>
      </c>
      <c r="G56" s="4">
        <v>1780.3231755286299</v>
      </c>
      <c r="H56">
        <f t="shared" si="0"/>
        <v>76167.975198361601</v>
      </c>
      <c r="I56">
        <v>0</v>
      </c>
    </row>
    <row r="57" spans="1:9" x14ac:dyDescent="0.25">
      <c r="A57">
        <v>2021</v>
      </c>
      <c r="B57">
        <v>8</v>
      </c>
      <c r="C57" s="4">
        <v>77588.151803754605</v>
      </c>
      <c r="D57" s="4">
        <v>78195.962512792903</v>
      </c>
      <c r="E57" s="4">
        <v>81772.604428361403</v>
      </c>
      <c r="F57" s="4">
        <v>74619.320597224505</v>
      </c>
      <c r="G57" s="4">
        <v>1800.60032387722</v>
      </c>
      <c r="H57">
        <f t="shared" si="0"/>
        <v>77588.151803754605</v>
      </c>
      <c r="I57">
        <v>0</v>
      </c>
    </row>
    <row r="58" spans="1:9" x14ac:dyDescent="0.25">
      <c r="A58">
        <v>2021</v>
      </c>
      <c r="B58">
        <v>9</v>
      </c>
      <c r="C58" s="4">
        <v>72896.742215360006</v>
      </c>
      <c r="D58" s="4">
        <v>73625.727056588803</v>
      </c>
      <c r="E58" s="4">
        <v>77217.988166384195</v>
      </c>
      <c r="F58" s="4">
        <v>70033.465946793498</v>
      </c>
      <c r="G58" s="4">
        <v>1808.4635449789</v>
      </c>
      <c r="H58">
        <f t="shared" si="0"/>
        <v>72896.742215360006</v>
      </c>
      <c r="I58">
        <v>0</v>
      </c>
    </row>
    <row r="59" spans="1:9" x14ac:dyDescent="0.25">
      <c r="A59">
        <v>2021</v>
      </c>
      <c r="B59">
        <v>10</v>
      </c>
      <c r="C59" s="4">
        <v>72145.391956854699</v>
      </c>
      <c r="D59" s="4">
        <v>72542.255421545095</v>
      </c>
      <c r="E59" s="4">
        <v>76036.025300720503</v>
      </c>
      <c r="F59" s="4">
        <v>69048.485542369701</v>
      </c>
      <c r="G59" s="4">
        <v>1758.87978850013</v>
      </c>
      <c r="H59">
        <f t="shared" si="0"/>
        <v>72145.391956854699</v>
      </c>
      <c r="I59">
        <v>0</v>
      </c>
    </row>
    <row r="60" spans="1:9" x14ac:dyDescent="0.25">
      <c r="A60">
        <v>2021</v>
      </c>
      <c r="B60">
        <v>11</v>
      </c>
      <c r="C60" s="4">
        <v>70083.417715750795</v>
      </c>
      <c r="D60" s="4">
        <v>69950.672976296104</v>
      </c>
      <c r="E60" s="4">
        <v>73433.639340518799</v>
      </c>
      <c r="F60" s="4">
        <v>66467.706612073307</v>
      </c>
      <c r="G60" s="4">
        <v>1753.4409402782601</v>
      </c>
      <c r="H60">
        <f t="shared" si="0"/>
        <v>70083.417715750795</v>
      </c>
      <c r="I60">
        <v>0</v>
      </c>
    </row>
    <row r="61" spans="1:9" x14ac:dyDescent="0.25">
      <c r="A61">
        <v>2021</v>
      </c>
      <c r="B61">
        <v>12</v>
      </c>
      <c r="C61" s="4">
        <v>65894.4104193901</v>
      </c>
      <c r="D61" s="4">
        <v>66049.322759364703</v>
      </c>
      <c r="E61" s="4">
        <v>69603.040270572805</v>
      </c>
      <c r="F61" s="4">
        <v>62495.605248156702</v>
      </c>
      <c r="G61" s="4">
        <v>1789.05941738158</v>
      </c>
      <c r="H61">
        <f t="shared" si="0"/>
        <v>65894.4104193901</v>
      </c>
      <c r="I61">
        <v>0</v>
      </c>
    </row>
    <row r="62" spans="1:9" x14ac:dyDescent="0.25">
      <c r="A62">
        <v>2022</v>
      </c>
      <c r="B62">
        <v>1</v>
      </c>
      <c r="C62" s="4">
        <v>72722.576010816803</v>
      </c>
      <c r="D62" s="4">
        <v>71283.208345181207</v>
      </c>
      <c r="E62" s="4">
        <v>74975.399959324801</v>
      </c>
      <c r="F62" s="4">
        <v>67591.0167310377</v>
      </c>
      <c r="G62" s="4">
        <v>1858.7718796521001</v>
      </c>
      <c r="H62">
        <f t="shared" si="0"/>
        <v>72722.576010816803</v>
      </c>
      <c r="I62">
        <v>0</v>
      </c>
    </row>
    <row r="63" spans="1:9" x14ac:dyDescent="0.25">
      <c r="A63">
        <v>2022</v>
      </c>
      <c r="B63">
        <v>2</v>
      </c>
      <c r="C63" s="4">
        <v>68018.038106507098</v>
      </c>
      <c r="D63" s="4">
        <v>65572.438359121006</v>
      </c>
      <c r="E63" s="4">
        <v>68972.511083461402</v>
      </c>
      <c r="F63" s="4">
        <v>62172.365634780603</v>
      </c>
      <c r="G63" s="4">
        <v>1711.70952898717</v>
      </c>
      <c r="H63">
        <f t="shared" si="0"/>
        <v>68018.038106507098</v>
      </c>
      <c r="I63">
        <v>0</v>
      </c>
    </row>
    <row r="64" spans="1:9" x14ac:dyDescent="0.25">
      <c r="A64">
        <v>2022</v>
      </c>
      <c r="B64">
        <v>3</v>
      </c>
      <c r="C64" s="4">
        <v>78204.605716573802</v>
      </c>
      <c r="D64" s="4">
        <v>77932.737305653296</v>
      </c>
      <c r="E64" s="4">
        <v>81557.630985104406</v>
      </c>
      <c r="F64" s="4">
        <v>74307.843626202201</v>
      </c>
      <c r="G64" s="4">
        <v>1824.8918643013801</v>
      </c>
      <c r="H64">
        <f t="shared" si="0"/>
        <v>78204.605716573802</v>
      </c>
      <c r="I64">
        <v>0</v>
      </c>
    </row>
    <row r="65" spans="1:9" x14ac:dyDescent="0.25">
      <c r="A65">
        <v>2022</v>
      </c>
      <c r="B65">
        <v>4</v>
      </c>
      <c r="C65" s="4">
        <v>73571.885050871904</v>
      </c>
      <c r="D65" s="4">
        <v>70527.896824839903</v>
      </c>
      <c r="E65" s="4">
        <v>73894.432551584803</v>
      </c>
      <c r="F65" s="4">
        <v>67161.361098094902</v>
      </c>
      <c r="G65" s="4">
        <v>1694.8258906029801</v>
      </c>
      <c r="H65">
        <f t="shared" si="0"/>
        <v>73571.885050871904</v>
      </c>
      <c r="I65">
        <v>0</v>
      </c>
    </row>
    <row r="66" spans="1:9" x14ac:dyDescent="0.25">
      <c r="A66">
        <v>2022</v>
      </c>
      <c r="B66">
        <v>5</v>
      </c>
      <c r="C66" s="4">
        <v>76915.033748430695</v>
      </c>
      <c r="D66" s="4">
        <v>76974.372629145699</v>
      </c>
      <c r="E66" s="4">
        <v>80357.772731289006</v>
      </c>
      <c r="F66" s="4">
        <v>73590.972527002406</v>
      </c>
      <c r="G66" s="4">
        <v>1703.3159772599699</v>
      </c>
      <c r="H66">
        <f t="shared" si="0"/>
        <v>76915.033748430695</v>
      </c>
      <c r="I66">
        <v>0</v>
      </c>
    </row>
    <row r="67" spans="1:9" x14ac:dyDescent="0.25">
      <c r="A67">
        <v>2022</v>
      </c>
      <c r="B67">
        <v>6</v>
      </c>
      <c r="C67" s="4">
        <v>79232.010436994606</v>
      </c>
      <c r="D67" s="4">
        <v>77709.173425196801</v>
      </c>
      <c r="E67" s="4">
        <v>81093.986043899698</v>
      </c>
      <c r="F67" s="4">
        <v>74324.360806494005</v>
      </c>
      <c r="G67" s="4">
        <v>1704.0270850070101</v>
      </c>
      <c r="H67">
        <f t="shared" ref="H67:H109" si="1">C67</f>
        <v>79232.010436994606</v>
      </c>
      <c r="I67">
        <v>0</v>
      </c>
    </row>
    <row r="68" spans="1:9" x14ac:dyDescent="0.25">
      <c r="A68">
        <v>2022</v>
      </c>
      <c r="B68">
        <v>7</v>
      </c>
      <c r="C68" s="4">
        <v>78878.110757180199</v>
      </c>
      <c r="D68" s="4">
        <v>80323.001549000299</v>
      </c>
      <c r="E68" s="4">
        <v>83706.745792838003</v>
      </c>
      <c r="F68" s="4">
        <v>76939.257305162595</v>
      </c>
      <c r="G68" s="4">
        <v>1703.4892296181999</v>
      </c>
      <c r="H68">
        <f t="shared" si="1"/>
        <v>78878.110757180199</v>
      </c>
      <c r="I68">
        <v>0</v>
      </c>
    </row>
    <row r="69" spans="1:9" x14ac:dyDescent="0.25">
      <c r="A69">
        <v>2022</v>
      </c>
      <c r="B69">
        <v>8</v>
      </c>
      <c r="C69" s="4">
        <v>80800.902199988501</v>
      </c>
      <c r="D69" s="4">
        <v>79104.306157861094</v>
      </c>
      <c r="E69" s="4">
        <v>82489.977617586206</v>
      </c>
      <c r="F69" s="4">
        <v>75718.634698135895</v>
      </c>
      <c r="G69" s="4">
        <v>1704.4594541005499</v>
      </c>
      <c r="H69">
        <f t="shared" si="1"/>
        <v>80800.902199988501</v>
      </c>
      <c r="I69">
        <v>0</v>
      </c>
    </row>
    <row r="70" spans="1:9" x14ac:dyDescent="0.25">
      <c r="A70">
        <v>2022</v>
      </c>
      <c r="B70">
        <v>9</v>
      </c>
      <c r="C70" s="4">
        <v>74114.3083452274</v>
      </c>
      <c r="D70" s="4">
        <v>75026.416578723001</v>
      </c>
      <c r="E70" s="4">
        <v>78389.441336222997</v>
      </c>
      <c r="F70" s="4">
        <v>71663.391821223006</v>
      </c>
      <c r="G70" s="4">
        <v>1693.0583520825401</v>
      </c>
      <c r="H70">
        <f t="shared" si="1"/>
        <v>74114.3083452274</v>
      </c>
      <c r="I70">
        <v>0</v>
      </c>
    </row>
    <row r="71" spans="1:9" x14ac:dyDescent="0.25">
      <c r="A71">
        <v>2022</v>
      </c>
      <c r="B71">
        <v>10</v>
      </c>
      <c r="C71" s="4">
        <v>72604.177989108997</v>
      </c>
      <c r="D71" s="4">
        <v>73276.027144671199</v>
      </c>
      <c r="E71" s="4">
        <v>76619.473334852402</v>
      </c>
      <c r="F71" s="4">
        <v>69932.580954489997</v>
      </c>
      <c r="G71" s="4">
        <v>1683.2018510719399</v>
      </c>
      <c r="H71">
        <f t="shared" si="1"/>
        <v>72604.177989108997</v>
      </c>
      <c r="I71">
        <v>0</v>
      </c>
    </row>
    <row r="72" spans="1:9" x14ac:dyDescent="0.25">
      <c r="A72">
        <v>2022</v>
      </c>
      <c r="B72">
        <v>11</v>
      </c>
      <c r="C72" s="4">
        <v>70492.268474035402</v>
      </c>
      <c r="D72" s="4">
        <v>69944.862748358704</v>
      </c>
      <c r="E72" s="4">
        <v>73270.516772288</v>
      </c>
      <c r="F72" s="4">
        <v>66619.208724429394</v>
      </c>
      <c r="G72" s="4">
        <v>1674.2446836864899</v>
      </c>
      <c r="H72">
        <f t="shared" si="1"/>
        <v>70492.268474035402</v>
      </c>
      <c r="I72">
        <v>0</v>
      </c>
    </row>
    <row r="73" spans="1:9" x14ac:dyDescent="0.25">
      <c r="A73">
        <v>2022</v>
      </c>
      <c r="B73">
        <v>12</v>
      </c>
      <c r="C73" s="4">
        <v>67190.674173827807</v>
      </c>
      <c r="D73" s="4">
        <v>65801.684768118401</v>
      </c>
      <c r="E73" s="4">
        <v>69084.2534056</v>
      </c>
      <c r="F73" s="4">
        <v>62519.116130636801</v>
      </c>
      <c r="G73" s="4">
        <v>1652.5540692432601</v>
      </c>
      <c r="H73">
        <f t="shared" si="1"/>
        <v>67190.674173827807</v>
      </c>
      <c r="I73">
        <v>0</v>
      </c>
    </row>
    <row r="74" spans="1:9" x14ac:dyDescent="0.25">
      <c r="A74">
        <v>2023</v>
      </c>
      <c r="B74">
        <v>1</v>
      </c>
      <c r="C74" s="4">
        <v>71834.494504601302</v>
      </c>
      <c r="D74" s="4">
        <v>71452.189673918794</v>
      </c>
      <c r="E74" s="4">
        <v>74832.845700328297</v>
      </c>
      <c r="F74" s="4">
        <v>68071.533647509204</v>
      </c>
      <c r="G74" s="4">
        <v>1701.93451840233</v>
      </c>
      <c r="H74">
        <f t="shared" si="1"/>
        <v>71834.494504601302</v>
      </c>
      <c r="I74">
        <v>0</v>
      </c>
    </row>
    <row r="75" spans="1:9" x14ac:dyDescent="0.25">
      <c r="A75">
        <v>2023</v>
      </c>
      <c r="B75">
        <v>2</v>
      </c>
      <c r="C75" s="4">
        <v>66120.166711682701</v>
      </c>
      <c r="D75" s="4">
        <v>66545.433703133007</v>
      </c>
      <c r="E75" s="4">
        <v>69826.772591712099</v>
      </c>
      <c r="F75" s="4">
        <v>63264.094814553799</v>
      </c>
      <c r="G75" s="4">
        <v>1651.93497280466</v>
      </c>
      <c r="H75">
        <f t="shared" si="1"/>
        <v>66120.166711682701</v>
      </c>
      <c r="I75">
        <v>0</v>
      </c>
    </row>
    <row r="76" spans="1:9" x14ac:dyDescent="0.25">
      <c r="A76">
        <v>2023</v>
      </c>
      <c r="B76">
        <v>3</v>
      </c>
      <c r="C76" s="4">
        <v>76156.279910521698</v>
      </c>
      <c r="D76" s="4">
        <v>73356.532654236595</v>
      </c>
      <c r="E76" s="4">
        <v>76719.948228593101</v>
      </c>
      <c r="F76" s="4">
        <v>69993.117079880103</v>
      </c>
      <c r="G76" s="4">
        <v>1693.25510226747</v>
      </c>
      <c r="H76">
        <f t="shared" si="1"/>
        <v>76156.279910521698</v>
      </c>
      <c r="I76">
        <v>0</v>
      </c>
    </row>
    <row r="77" spans="1:9" x14ac:dyDescent="0.25">
      <c r="A77">
        <v>2023</v>
      </c>
      <c r="B77">
        <v>4</v>
      </c>
      <c r="C77" s="4">
        <v>71303.610315001206</v>
      </c>
      <c r="D77" s="4">
        <v>71621.309597000596</v>
      </c>
      <c r="E77" s="4">
        <v>75005.956600326695</v>
      </c>
      <c r="F77" s="4">
        <v>68236.662593674395</v>
      </c>
      <c r="G77" s="4">
        <v>1703.9437087261499</v>
      </c>
      <c r="H77">
        <f t="shared" si="1"/>
        <v>71303.610315001206</v>
      </c>
      <c r="I77">
        <v>0</v>
      </c>
    </row>
    <row r="78" spans="1:9" x14ac:dyDescent="0.25">
      <c r="A78">
        <v>2023</v>
      </c>
      <c r="B78">
        <v>5</v>
      </c>
      <c r="C78" s="4">
        <v>76200.890421119606</v>
      </c>
      <c r="D78" s="4">
        <v>75773.923542667893</v>
      </c>
      <c r="E78" s="4">
        <v>79185.593447910098</v>
      </c>
      <c r="F78" s="4">
        <v>72362.253637425703</v>
      </c>
      <c r="G78" s="4">
        <v>1717.5479350062201</v>
      </c>
      <c r="H78">
        <f t="shared" si="1"/>
        <v>76200.890421119606</v>
      </c>
      <c r="I78">
        <v>0</v>
      </c>
    </row>
    <row r="79" spans="1:9" x14ac:dyDescent="0.25">
      <c r="A79">
        <v>2023</v>
      </c>
      <c r="B79">
        <v>6</v>
      </c>
      <c r="C79" s="4">
        <v>80978.1313370547</v>
      </c>
      <c r="D79" s="4">
        <v>77376.387540409996</v>
      </c>
      <c r="E79" s="4">
        <v>80783.386473545499</v>
      </c>
      <c r="F79" s="4">
        <v>73969.388607274494</v>
      </c>
      <c r="G79" s="4">
        <v>1715.1964125204199</v>
      </c>
      <c r="H79">
        <f t="shared" si="1"/>
        <v>80978.1313370547</v>
      </c>
      <c r="I79">
        <v>0</v>
      </c>
    </row>
    <row r="80" spans="1:9" x14ac:dyDescent="0.25">
      <c r="A80">
        <v>2023</v>
      </c>
      <c r="B80">
        <v>7</v>
      </c>
      <c r="C80" s="4">
        <v>78219.494193211096</v>
      </c>
      <c r="D80" s="4">
        <v>81310.713370923593</v>
      </c>
      <c r="E80" s="4">
        <v>84707.472471458401</v>
      </c>
      <c r="F80" s="4">
        <v>77913.9542703888</v>
      </c>
      <c r="G80" s="4">
        <v>1710.0413407149299</v>
      </c>
      <c r="H80">
        <f t="shared" si="1"/>
        <v>78219.494193211096</v>
      </c>
      <c r="I80">
        <v>0</v>
      </c>
    </row>
    <row r="81" spans="1:9" x14ac:dyDescent="0.25">
      <c r="A81">
        <v>2023</v>
      </c>
      <c r="B81">
        <v>8</v>
      </c>
      <c r="C81" s="4">
        <v>78924.388069502296</v>
      </c>
      <c r="D81" s="4">
        <v>78709.725157256893</v>
      </c>
      <c r="E81" s="4">
        <v>82100.450268576897</v>
      </c>
      <c r="F81" s="4">
        <v>75319.000045936904</v>
      </c>
      <c r="G81" s="4">
        <v>1707.0036301498301</v>
      </c>
      <c r="H81">
        <f t="shared" si="1"/>
        <v>78924.388069502296</v>
      </c>
      <c r="I81">
        <v>0</v>
      </c>
    </row>
    <row r="82" spans="1:9" x14ac:dyDescent="0.25">
      <c r="A82">
        <v>2023</v>
      </c>
      <c r="B82">
        <v>9</v>
      </c>
      <c r="C82" s="4">
        <v>74561.706022628394</v>
      </c>
      <c r="D82" s="4">
        <v>74322.943767459103</v>
      </c>
      <c r="E82" s="4">
        <v>77708.819185704197</v>
      </c>
      <c r="F82" s="4">
        <v>70937.068349213994</v>
      </c>
      <c r="G82" s="4">
        <v>1704.5621335931501</v>
      </c>
      <c r="H82">
        <f t="shared" si="1"/>
        <v>74561.706022628394</v>
      </c>
      <c r="I82">
        <v>0</v>
      </c>
    </row>
    <row r="83" spans="1:9" x14ac:dyDescent="0.25">
      <c r="A83">
        <v>2023</v>
      </c>
      <c r="B83">
        <v>10</v>
      </c>
      <c r="C83" s="4">
        <v>74291.120249918502</v>
      </c>
      <c r="D83" s="4">
        <v>74004.927872790096</v>
      </c>
      <c r="E83" s="4">
        <v>77380.563322888993</v>
      </c>
      <c r="F83" s="4">
        <v>70629.2924226912</v>
      </c>
      <c r="G83" s="4">
        <v>1699.40699354957</v>
      </c>
      <c r="H83">
        <f t="shared" si="1"/>
        <v>74291.120249918502</v>
      </c>
      <c r="I83">
        <v>0</v>
      </c>
    </row>
    <row r="84" spans="1:9" x14ac:dyDescent="0.25">
      <c r="A84">
        <v>2023</v>
      </c>
      <c r="B84">
        <v>11</v>
      </c>
      <c r="C84" s="4">
        <v>72733.036095429794</v>
      </c>
      <c r="D84" s="4">
        <v>71505.373577862207</v>
      </c>
      <c r="E84" s="4">
        <v>74861.868654496706</v>
      </c>
      <c r="F84" s="4">
        <v>68148.878501227795</v>
      </c>
      <c r="G84" s="4">
        <v>1689.7710938780699</v>
      </c>
      <c r="H84">
        <f t="shared" si="1"/>
        <v>72733.036095429794</v>
      </c>
      <c r="I84">
        <v>0</v>
      </c>
    </row>
    <row r="85" spans="1:9" x14ac:dyDescent="0.25">
      <c r="A85">
        <v>2023</v>
      </c>
      <c r="B85">
        <v>12</v>
      </c>
      <c r="C85" s="4">
        <v>67014.361619786607</v>
      </c>
      <c r="D85" s="4">
        <v>67375.352131843494</v>
      </c>
      <c r="E85" s="4">
        <v>70677.814012555798</v>
      </c>
      <c r="F85" s="4">
        <v>64072.890251131103</v>
      </c>
      <c r="G85" s="4">
        <v>1662.56898855859</v>
      </c>
      <c r="H85">
        <f t="shared" si="1"/>
        <v>67014.361619786607</v>
      </c>
      <c r="I85">
        <v>0</v>
      </c>
    </row>
    <row r="86" spans="1:9" x14ac:dyDescent="0.25">
      <c r="A86">
        <v>2024</v>
      </c>
      <c r="B86">
        <v>1</v>
      </c>
      <c r="C86" s="4">
        <v>73865.863831330003</v>
      </c>
      <c r="D86" s="4">
        <v>71630.630234285607</v>
      </c>
      <c r="E86" s="4">
        <v>75026.954603065795</v>
      </c>
      <c r="F86" s="4">
        <v>68234.305865505303</v>
      </c>
      <c r="G86" s="4">
        <v>1709.8224823118301</v>
      </c>
      <c r="H86">
        <f t="shared" si="1"/>
        <v>73865.863831330003</v>
      </c>
      <c r="I86">
        <v>0</v>
      </c>
    </row>
    <row r="87" spans="1:9" x14ac:dyDescent="0.25">
      <c r="A87">
        <v>2024</v>
      </c>
      <c r="B87">
        <v>2</v>
      </c>
      <c r="C87" s="4">
        <v>68439.755848293906</v>
      </c>
      <c r="D87" s="4">
        <v>67898.431528810601</v>
      </c>
      <c r="E87" s="4">
        <v>71197.552208183697</v>
      </c>
      <c r="F87" s="4">
        <v>64599.310849437497</v>
      </c>
      <c r="G87" s="4">
        <v>1660.8869168400099</v>
      </c>
      <c r="H87">
        <f t="shared" si="1"/>
        <v>68439.755848293906</v>
      </c>
      <c r="I87">
        <v>0</v>
      </c>
    </row>
    <row r="88" spans="1:9" x14ac:dyDescent="0.25">
      <c r="A88">
        <v>2024</v>
      </c>
      <c r="B88">
        <v>3</v>
      </c>
      <c r="C88" s="4">
        <v>72382.2840699402</v>
      </c>
      <c r="D88" s="4">
        <v>74795.587408835199</v>
      </c>
      <c r="E88" s="4">
        <v>78189.693225809897</v>
      </c>
      <c r="F88" s="4">
        <v>71401.481591860502</v>
      </c>
      <c r="G88" s="4">
        <v>1708.70558965277</v>
      </c>
      <c r="H88">
        <f t="shared" si="1"/>
        <v>72382.2840699402</v>
      </c>
      <c r="I88">
        <v>0</v>
      </c>
    </row>
    <row r="89" spans="1:9" x14ac:dyDescent="0.25">
      <c r="A89">
        <v>2024</v>
      </c>
      <c r="B89">
        <v>4</v>
      </c>
      <c r="C89" s="4">
        <v>71229.855544390302</v>
      </c>
      <c r="D89" s="4">
        <v>69613.557769598803</v>
      </c>
      <c r="E89" s="4">
        <v>73024.062464526098</v>
      </c>
      <c r="F89" s="4">
        <v>66203.053074671407</v>
      </c>
      <c r="G89" s="4">
        <v>1716.9613294360099</v>
      </c>
      <c r="H89">
        <f t="shared" si="1"/>
        <v>71229.855544390302</v>
      </c>
      <c r="I89">
        <v>0</v>
      </c>
    </row>
    <row r="90" spans="1:9" x14ac:dyDescent="0.25">
      <c r="A90">
        <v>2024</v>
      </c>
      <c r="B90">
        <v>5</v>
      </c>
      <c r="C90" s="4">
        <v>76877.731644372601</v>
      </c>
      <c r="D90" s="4">
        <v>75761.387803421501</v>
      </c>
      <c r="E90" s="4">
        <v>79196.165761996905</v>
      </c>
      <c r="F90" s="4">
        <v>72326.6098448462</v>
      </c>
      <c r="G90" s="4">
        <v>1729.1812964939199</v>
      </c>
      <c r="H90">
        <f t="shared" si="1"/>
        <v>76877.731644372601</v>
      </c>
      <c r="I90">
        <v>0</v>
      </c>
    </row>
    <row r="91" spans="1:9" x14ac:dyDescent="0.25">
      <c r="A91">
        <v>2024</v>
      </c>
      <c r="B91">
        <v>6</v>
      </c>
      <c r="C91" s="4">
        <v>75290.131191413893</v>
      </c>
      <c r="D91" s="4">
        <v>77931.910712197903</v>
      </c>
      <c r="E91" s="4">
        <v>81370.8604879138</v>
      </c>
      <c r="F91" s="4">
        <v>74492.960936482006</v>
      </c>
      <c r="G91" s="4">
        <v>1731.2815277923801</v>
      </c>
      <c r="H91">
        <f t="shared" si="1"/>
        <v>75290.131191413893</v>
      </c>
      <c r="I91">
        <v>0</v>
      </c>
    </row>
    <row r="92" spans="1:9" x14ac:dyDescent="0.25">
      <c r="A92">
        <v>2024</v>
      </c>
      <c r="B92">
        <v>7</v>
      </c>
      <c r="C92" s="4">
        <v>80003.412427642004</v>
      </c>
      <c r="D92" s="4">
        <v>78362.781897705107</v>
      </c>
      <c r="E92" s="4">
        <v>81797.098305968393</v>
      </c>
      <c r="F92" s="4">
        <v>74928.465489441704</v>
      </c>
      <c r="G92" s="4">
        <v>1728.9489367383401</v>
      </c>
      <c r="H92">
        <f t="shared" si="1"/>
        <v>80003.412427642004</v>
      </c>
      <c r="I92">
        <v>0</v>
      </c>
    </row>
    <row r="93" spans="1:9" x14ac:dyDescent="0.25">
      <c r="A93">
        <v>2024</v>
      </c>
      <c r="B93">
        <v>8</v>
      </c>
      <c r="C93" s="4">
        <v>78929.512152847805</v>
      </c>
      <c r="D93" s="4">
        <v>79946.271710433793</v>
      </c>
      <c r="E93" s="4">
        <v>83381.237771057102</v>
      </c>
      <c r="F93" s="4">
        <v>76511.305649810398</v>
      </c>
      <c r="G93" s="4">
        <v>1729.2759933119501</v>
      </c>
      <c r="H93">
        <f t="shared" si="1"/>
        <v>78929.512152847805</v>
      </c>
      <c r="I93">
        <v>0</v>
      </c>
    </row>
    <row r="94" spans="1:9" x14ac:dyDescent="0.25">
      <c r="A94">
        <v>2024</v>
      </c>
      <c r="B94">
        <v>9</v>
      </c>
      <c r="C94" s="4">
        <v>74897.956222310502</v>
      </c>
      <c r="D94" s="4">
        <v>74565.556419983302</v>
      </c>
      <c r="E94" s="4">
        <v>77998.380035280701</v>
      </c>
      <c r="F94" s="4">
        <v>71132.732804685904</v>
      </c>
      <c r="G94" s="4">
        <v>1728.1974151822301</v>
      </c>
      <c r="H94">
        <f t="shared" si="1"/>
        <v>74897.956222310502</v>
      </c>
      <c r="I94">
        <v>0</v>
      </c>
    </row>
    <row r="95" spans="1:9" x14ac:dyDescent="0.25">
      <c r="A95">
        <v>2024</v>
      </c>
      <c r="B95">
        <v>10</v>
      </c>
      <c r="C95" s="4">
        <v>73221.456853721</v>
      </c>
      <c r="D95" s="4">
        <v>74447.387019294605</v>
      </c>
      <c r="E95" s="4">
        <v>77873.370202790204</v>
      </c>
      <c r="F95" s="4">
        <v>71021.403835799007</v>
      </c>
      <c r="G95" s="4">
        <v>1724.7537146361601</v>
      </c>
      <c r="H95">
        <f t="shared" si="1"/>
        <v>73221.456853721</v>
      </c>
      <c r="I95">
        <v>0</v>
      </c>
    </row>
    <row r="96" spans="1:9" x14ac:dyDescent="0.25">
      <c r="A96">
        <v>2024</v>
      </c>
      <c r="B96">
        <v>11</v>
      </c>
      <c r="C96" s="4">
        <v>69112.088383141105</v>
      </c>
      <c r="D96" s="4">
        <v>71182.554181976797</v>
      </c>
      <c r="E96" s="4">
        <v>74591.969242248393</v>
      </c>
      <c r="F96" s="4">
        <v>67773.139121705099</v>
      </c>
      <c r="G96" s="4">
        <v>1716.4127711625499</v>
      </c>
      <c r="H96">
        <f t="shared" si="1"/>
        <v>69112.088383141105</v>
      </c>
      <c r="I96">
        <v>0</v>
      </c>
    </row>
    <row r="97" spans="1:9" x14ac:dyDescent="0.25">
      <c r="A97">
        <v>2024</v>
      </c>
      <c r="B97">
        <v>12</v>
      </c>
      <c r="C97" s="4">
        <v>62894.538615613397</v>
      </c>
      <c r="D97" s="4">
        <v>65849.341313658602</v>
      </c>
      <c r="E97" s="4">
        <v>69224.502003790694</v>
      </c>
      <c r="F97" s="4">
        <v>62474.180623526503</v>
      </c>
      <c r="G97" s="4">
        <v>1699.1679836150599</v>
      </c>
      <c r="H97">
        <f t="shared" si="1"/>
        <v>62894.538615613397</v>
      </c>
      <c r="I97">
        <v>0</v>
      </c>
    </row>
    <row r="98" spans="1:9" x14ac:dyDescent="0.25">
      <c r="A98">
        <v>2025</v>
      </c>
      <c r="B98">
        <v>1</v>
      </c>
      <c r="C98" s="4">
        <v>70775.810665115205</v>
      </c>
      <c r="D98" s="4">
        <v>69931.240729835394</v>
      </c>
      <c r="E98" s="4">
        <v>73421.938380518404</v>
      </c>
      <c r="F98" s="4">
        <v>66440.543079152296</v>
      </c>
      <c r="G98" s="4">
        <v>1757.33312664554</v>
      </c>
      <c r="H98">
        <f t="shared" si="1"/>
        <v>70775.810665115205</v>
      </c>
      <c r="I98">
        <v>0</v>
      </c>
    </row>
    <row r="99" spans="1:9" x14ac:dyDescent="0.25">
      <c r="A99">
        <v>2025</v>
      </c>
      <c r="B99">
        <v>2</v>
      </c>
      <c r="C99" s="4">
        <v>65900.116005214702</v>
      </c>
      <c r="D99" s="4">
        <v>66874.906030534999</v>
      </c>
      <c r="E99" s="4">
        <v>70306.172677288007</v>
      </c>
      <c r="F99" s="4">
        <v>63443.639383781898</v>
      </c>
      <c r="G99" s="4">
        <v>1727.4135855086499</v>
      </c>
      <c r="H99">
        <f t="shared" si="1"/>
        <v>65900.116005214702</v>
      </c>
      <c r="I99">
        <v>0</v>
      </c>
    </row>
    <row r="100" spans="1:9" x14ac:dyDescent="0.25">
      <c r="A100">
        <v>2025</v>
      </c>
      <c r="B100">
        <v>3</v>
      </c>
      <c r="C100" s="4">
        <v>72880.123894630902</v>
      </c>
      <c r="D100" s="4">
        <v>73588.6837004103</v>
      </c>
      <c r="E100" s="4">
        <v>77087.077185033602</v>
      </c>
      <c r="F100" s="4">
        <v>70090.290215786998</v>
      </c>
      <c r="G100" s="4">
        <v>1761.2074650368199</v>
      </c>
      <c r="H100">
        <f t="shared" si="1"/>
        <v>72880.123894630902</v>
      </c>
      <c r="I100">
        <v>0</v>
      </c>
    </row>
    <row r="101" spans="1:9" x14ac:dyDescent="0.25">
      <c r="A101">
        <v>2025</v>
      </c>
      <c r="B101">
        <v>4</v>
      </c>
      <c r="C101" s="4">
        <v>67726.1221463564</v>
      </c>
      <c r="D101" s="4">
        <v>69932.304186012596</v>
      </c>
      <c r="E101" s="4">
        <v>73400.093431546193</v>
      </c>
      <c r="F101" s="4">
        <v>66464.514940478999</v>
      </c>
      <c r="G101" s="4">
        <v>1745.80027468402</v>
      </c>
      <c r="H101">
        <f t="shared" si="1"/>
        <v>67726.1221463564</v>
      </c>
      <c r="I101">
        <v>0</v>
      </c>
    </row>
    <row r="102" spans="1:9" x14ac:dyDescent="0.25">
      <c r="A102">
        <v>2025</v>
      </c>
      <c r="B102">
        <v>5</v>
      </c>
      <c r="C102" s="4">
        <v>74448.977511683901</v>
      </c>
      <c r="D102" s="4">
        <v>73693.623354861003</v>
      </c>
      <c r="E102" s="4">
        <v>77149.210291341704</v>
      </c>
      <c r="F102" s="4">
        <v>70238.036418380201</v>
      </c>
      <c r="G102" s="4">
        <v>1739.6572270568699</v>
      </c>
      <c r="H102">
        <f t="shared" si="1"/>
        <v>74448.977511683901</v>
      </c>
      <c r="I102">
        <v>0</v>
      </c>
    </row>
    <row r="103" spans="1:9" x14ac:dyDescent="0.25">
      <c r="A103">
        <v>2025</v>
      </c>
      <c r="B103">
        <v>6</v>
      </c>
      <c r="C103" s="4">
        <v>75297.875767233694</v>
      </c>
      <c r="D103" s="4">
        <v>76467.741503204001</v>
      </c>
      <c r="E103" s="4">
        <v>79905.200878258198</v>
      </c>
      <c r="F103" s="4">
        <v>73030.282128149804</v>
      </c>
      <c r="G103" s="4">
        <v>1730.53121060169</v>
      </c>
      <c r="H103">
        <f t="shared" si="1"/>
        <v>75297.875767233694</v>
      </c>
      <c r="I103">
        <v>0</v>
      </c>
    </row>
    <row r="104" spans="1:9" x14ac:dyDescent="0.25">
      <c r="A104">
        <v>2025</v>
      </c>
      <c r="B104">
        <v>7</v>
      </c>
      <c r="C104" s="4">
        <v>79768.023621756394</v>
      </c>
      <c r="D104" s="4">
        <v>78165.531472660601</v>
      </c>
      <c r="E104" s="4">
        <v>81578.067630555801</v>
      </c>
      <c r="F104" s="4">
        <v>74752.995314765503</v>
      </c>
      <c r="G104" s="4">
        <v>1717.9840353607599</v>
      </c>
      <c r="H104">
        <f t="shared" si="1"/>
        <v>79768.023621756394</v>
      </c>
      <c r="I104">
        <v>0</v>
      </c>
    </row>
    <row r="105" spans="1:9" x14ac:dyDescent="0.25">
      <c r="A105">
        <v>2025</v>
      </c>
      <c r="B105">
        <v>8</v>
      </c>
      <c r="C105" s="4">
        <v>78229.363277514305</v>
      </c>
      <c r="D105" s="4">
        <v>79527.189666230202</v>
      </c>
      <c r="E105" s="4">
        <v>82922.352817534804</v>
      </c>
      <c r="F105" s="4">
        <v>76132.026514925601</v>
      </c>
      <c r="G105" s="4">
        <v>1709.2378868695</v>
      </c>
      <c r="H105">
        <f t="shared" si="1"/>
        <v>78229.363277514305</v>
      </c>
      <c r="I105">
        <v>0</v>
      </c>
    </row>
    <row r="106" spans="1:9" x14ac:dyDescent="0.25">
      <c r="A106">
        <v>2025</v>
      </c>
      <c r="B106">
        <v>9</v>
      </c>
      <c r="C106" s="4">
        <v>75654.101911807404</v>
      </c>
      <c r="D106" s="4">
        <v>73904.620257638395</v>
      </c>
      <c r="E106" s="4">
        <v>77290.375175430498</v>
      </c>
      <c r="F106" s="4">
        <v>70518.865339846307</v>
      </c>
      <c r="G106" s="4">
        <v>1704.5014696631899</v>
      </c>
      <c r="H106">
        <f t="shared" si="1"/>
        <v>75654.101911807404</v>
      </c>
      <c r="I106">
        <v>0</v>
      </c>
    </row>
    <row r="107" spans="1:9" x14ac:dyDescent="0.25">
      <c r="A107">
        <v>2025</v>
      </c>
      <c r="B107">
        <v>10</v>
      </c>
      <c r="C107" s="4">
        <v>74706.175497044504</v>
      </c>
      <c r="D107" s="4">
        <v>74554.593574311599</v>
      </c>
      <c r="E107" s="4">
        <v>77926.044464749299</v>
      </c>
      <c r="F107" s="4">
        <v>71183.142683873899</v>
      </c>
      <c r="G107" s="4">
        <v>1697.30034724301</v>
      </c>
      <c r="H107">
        <f t="shared" si="1"/>
        <v>74706.175497044504</v>
      </c>
      <c r="I107">
        <v>0</v>
      </c>
    </row>
    <row r="108" spans="1:9" x14ac:dyDescent="0.25">
      <c r="A108">
        <v>2025</v>
      </c>
      <c r="B108">
        <v>11</v>
      </c>
      <c r="C108" s="4">
        <v>67801.113295423202</v>
      </c>
      <c r="D108" s="4">
        <v>71653.562080642601</v>
      </c>
      <c r="E108" s="4">
        <v>75002.405871674695</v>
      </c>
      <c r="F108" s="4">
        <v>68304.718289610493</v>
      </c>
      <c r="G108" s="4">
        <v>1685.9191825995999</v>
      </c>
      <c r="H108">
        <f t="shared" si="1"/>
        <v>67801.113295423202</v>
      </c>
      <c r="I108">
        <v>0</v>
      </c>
    </row>
    <row r="109" spans="1:9" x14ac:dyDescent="0.25">
      <c r="A109">
        <v>2025</v>
      </c>
      <c r="B109">
        <v>12</v>
      </c>
      <c r="C109" s="4">
        <v>65353.476632318903</v>
      </c>
      <c r="D109" s="4">
        <v>64665.9727260605</v>
      </c>
      <c r="E109" s="4">
        <v>67966.543985626995</v>
      </c>
      <c r="F109" s="4">
        <v>61365.401466493902</v>
      </c>
      <c r="G109" s="4">
        <v>1661.6171870845001</v>
      </c>
      <c r="H109">
        <f t="shared" si="1"/>
        <v>65353.476632318903</v>
      </c>
      <c r="I109">
        <v>0</v>
      </c>
    </row>
    <row r="110" spans="1:9" x14ac:dyDescent="0.25">
      <c r="A110">
        <v>2026</v>
      </c>
      <c r="B110">
        <v>1</v>
      </c>
      <c r="C110" s="4"/>
      <c r="D110" s="4">
        <v>70775.310901496297</v>
      </c>
      <c r="E110" s="4">
        <v>74174.247966983501</v>
      </c>
      <c r="F110" s="4">
        <v>67376.373836009094</v>
      </c>
      <c r="G110" s="4">
        <v>1711.1378006042</v>
      </c>
      <c r="H110" s="4">
        <f>D110</f>
        <v>70775.310901496297</v>
      </c>
      <c r="I110">
        <v>0</v>
      </c>
    </row>
    <row r="111" spans="1:9" x14ac:dyDescent="0.25">
      <c r="A111">
        <v>2026</v>
      </c>
      <c r="B111">
        <v>2</v>
      </c>
      <c r="C111" s="4"/>
      <c r="D111" s="4">
        <v>66285.463863387602</v>
      </c>
      <c r="E111" s="4">
        <v>70014.415428540204</v>
      </c>
      <c r="F111" s="4">
        <v>62556.512298235</v>
      </c>
      <c r="G111" s="4">
        <v>1877.2780598219599</v>
      </c>
      <c r="H111">
        <f t="shared" ref="H111:H174" si="2">D111</f>
        <v>66285.463863387602</v>
      </c>
      <c r="I111">
        <v>0</v>
      </c>
    </row>
    <row r="112" spans="1:9" x14ac:dyDescent="0.25">
      <c r="A112">
        <v>2026</v>
      </c>
      <c r="B112">
        <v>3</v>
      </c>
      <c r="C112" s="4"/>
      <c r="D112" s="4">
        <v>73631.468623200097</v>
      </c>
      <c r="E112" s="4">
        <v>77564.220732388407</v>
      </c>
      <c r="F112" s="4">
        <v>69698.716514011699</v>
      </c>
      <c r="G112" s="4">
        <v>1979.8780220937899</v>
      </c>
      <c r="H112">
        <f t="shared" si="2"/>
        <v>73631.468623200097</v>
      </c>
      <c r="I112">
        <v>0</v>
      </c>
    </row>
    <row r="113" spans="1:9" x14ac:dyDescent="0.25">
      <c r="A113">
        <v>2026</v>
      </c>
      <c r="B113">
        <v>4</v>
      </c>
      <c r="C113" s="4"/>
      <c r="D113" s="4">
        <v>70329.130942559903</v>
      </c>
      <c r="E113" s="4">
        <v>74310.100122902499</v>
      </c>
      <c r="F113" s="4">
        <v>66348.161762217205</v>
      </c>
      <c r="G113" s="4">
        <v>2004.15209704631</v>
      </c>
      <c r="H113">
        <f t="shared" si="2"/>
        <v>70329.130942559903</v>
      </c>
      <c r="I113">
        <v>0</v>
      </c>
    </row>
    <row r="114" spans="1:9" x14ac:dyDescent="0.25">
      <c r="A114">
        <v>2026</v>
      </c>
      <c r="B114">
        <v>5</v>
      </c>
      <c r="C114" s="4"/>
      <c r="D114" s="4">
        <v>75271.094884733</v>
      </c>
      <c r="E114" s="4">
        <v>79282.952426355405</v>
      </c>
      <c r="F114" s="4">
        <v>71259.237343110697</v>
      </c>
      <c r="G114" s="4">
        <v>2019.7023239455</v>
      </c>
      <c r="H114">
        <f t="shared" si="2"/>
        <v>75271.094884733</v>
      </c>
      <c r="I114">
        <v>0</v>
      </c>
    </row>
    <row r="115" spans="1:9" x14ac:dyDescent="0.25">
      <c r="A115">
        <v>2026</v>
      </c>
      <c r="B115">
        <v>6</v>
      </c>
      <c r="C115" s="4"/>
      <c r="D115" s="4">
        <v>76979.847848723599</v>
      </c>
      <c r="E115" s="4">
        <v>80990.709506250307</v>
      </c>
      <c r="F115" s="4">
        <v>72968.986191196993</v>
      </c>
      <c r="G115" s="4">
        <v>2019.2009628174901</v>
      </c>
      <c r="H115">
        <f t="shared" si="2"/>
        <v>76979.847848723599</v>
      </c>
      <c r="I115">
        <v>0</v>
      </c>
    </row>
    <row r="116" spans="1:9" x14ac:dyDescent="0.25">
      <c r="A116">
        <v>2026</v>
      </c>
      <c r="B116">
        <v>7</v>
      </c>
      <c r="C116" s="4"/>
      <c r="D116" s="4">
        <v>79205.260625108305</v>
      </c>
      <c r="E116" s="4">
        <v>83205.613896899798</v>
      </c>
      <c r="F116" s="4">
        <v>75204.907353316798</v>
      </c>
      <c r="G116" s="4">
        <v>2013.9106924452501</v>
      </c>
      <c r="H116">
        <f t="shared" si="2"/>
        <v>79205.260625108305</v>
      </c>
      <c r="I116">
        <v>0</v>
      </c>
    </row>
    <row r="117" spans="1:9" x14ac:dyDescent="0.25">
      <c r="A117">
        <v>2026</v>
      </c>
      <c r="B117">
        <v>8</v>
      </c>
      <c r="C117" s="4"/>
      <c r="D117" s="4">
        <v>79369.563091228294</v>
      </c>
      <c r="E117" s="4">
        <v>83363.359621123105</v>
      </c>
      <c r="F117" s="4">
        <v>75375.766561333498</v>
      </c>
      <c r="G117" s="4">
        <v>2010.6098108189999</v>
      </c>
      <c r="H117">
        <f t="shared" si="2"/>
        <v>79369.563091228294</v>
      </c>
      <c r="I117">
        <v>0</v>
      </c>
    </row>
    <row r="118" spans="1:9" x14ac:dyDescent="0.25">
      <c r="A118">
        <v>2026</v>
      </c>
      <c r="B118">
        <v>9</v>
      </c>
      <c r="C118" s="4"/>
      <c r="D118" s="4">
        <v>74684.960188389494</v>
      </c>
      <c r="E118" s="4">
        <v>78673.863306331303</v>
      </c>
      <c r="F118" s="4">
        <v>70696.057070447598</v>
      </c>
      <c r="G118" s="4">
        <v>2008.14630472714</v>
      </c>
      <c r="H118">
        <f t="shared" si="2"/>
        <v>74684.960188389494</v>
      </c>
      <c r="I118">
        <v>0</v>
      </c>
    </row>
    <row r="119" spans="1:9" x14ac:dyDescent="0.25">
      <c r="A119">
        <v>2026</v>
      </c>
      <c r="B119">
        <v>10</v>
      </c>
      <c r="C119" s="4"/>
      <c r="D119" s="4">
        <v>74186.978509964407</v>
      </c>
      <c r="E119" s="4">
        <v>78166.659781885901</v>
      </c>
      <c r="F119" s="4">
        <v>70207.297238042898</v>
      </c>
      <c r="G119" s="4">
        <v>2003.50372117449</v>
      </c>
      <c r="H119">
        <f t="shared" si="2"/>
        <v>74186.978509964407</v>
      </c>
      <c r="I119">
        <v>0</v>
      </c>
    </row>
    <row r="120" spans="1:9" x14ac:dyDescent="0.25">
      <c r="A120">
        <v>2026</v>
      </c>
      <c r="B120">
        <v>11</v>
      </c>
      <c r="C120" s="4"/>
      <c r="D120" s="4">
        <v>71559.977997617098</v>
      </c>
      <c r="E120" s="4">
        <v>75522.508660827603</v>
      </c>
      <c r="F120" s="4">
        <v>67597.447334406606</v>
      </c>
      <c r="G120" s="4">
        <v>1994.8695351618101</v>
      </c>
      <c r="H120">
        <f t="shared" si="2"/>
        <v>71559.977997617098</v>
      </c>
      <c r="I120">
        <v>0</v>
      </c>
    </row>
    <row r="121" spans="1:9" x14ac:dyDescent="0.25">
      <c r="A121">
        <v>2026</v>
      </c>
      <c r="B121">
        <v>12</v>
      </c>
      <c r="C121" s="4"/>
      <c r="D121" s="4">
        <v>66883.047936266506</v>
      </c>
      <c r="E121" s="4">
        <v>70800.140455892193</v>
      </c>
      <c r="F121" s="4">
        <v>62965.9554166409</v>
      </c>
      <c r="G121" s="4">
        <v>1971.9944646384999</v>
      </c>
      <c r="H121">
        <f t="shared" si="2"/>
        <v>66883.047936266506</v>
      </c>
      <c r="I121">
        <v>0</v>
      </c>
    </row>
    <row r="122" spans="1:9" x14ac:dyDescent="0.25">
      <c r="A122">
        <v>2027</v>
      </c>
      <c r="B122">
        <v>1</v>
      </c>
      <c r="C122" s="4"/>
      <c r="D122" s="4">
        <v>71737.534772748302</v>
      </c>
      <c r="E122" s="4">
        <v>75735.503829117093</v>
      </c>
      <c r="F122" s="4">
        <v>67739.565716379395</v>
      </c>
      <c r="G122" s="4">
        <v>2012.71039921947</v>
      </c>
      <c r="H122" s="17">
        <f>D122-I122</f>
        <v>70640.434772748296</v>
      </c>
      <c r="I122" s="15">
        <v>1097.0999999999999</v>
      </c>
    </row>
    <row r="123" spans="1:9" x14ac:dyDescent="0.25">
      <c r="A123">
        <v>2027</v>
      </c>
      <c r="B123">
        <v>2</v>
      </c>
      <c r="C123" s="4"/>
      <c r="D123" s="4">
        <v>66916.204775251797</v>
      </c>
      <c r="E123" s="4">
        <v>70835.623849893396</v>
      </c>
      <c r="F123" s="4">
        <v>62996.785700610199</v>
      </c>
      <c r="G123" s="4">
        <v>1973.16572970058</v>
      </c>
      <c r="H123" s="17">
        <f t="shared" ref="H123:H186" si="3">D123-I123</f>
        <v>65819.104775251792</v>
      </c>
      <c r="I123" s="15">
        <v>1097.0999999999999</v>
      </c>
    </row>
    <row r="124" spans="1:9" x14ac:dyDescent="0.25">
      <c r="A124">
        <v>2027</v>
      </c>
      <c r="B124">
        <v>3</v>
      </c>
      <c r="C124" s="4"/>
      <c r="D124" s="4">
        <v>74063.320342054707</v>
      </c>
      <c r="E124" s="4">
        <v>78066.615979365204</v>
      </c>
      <c r="F124" s="4">
        <v>70060.024704744297</v>
      </c>
      <c r="G124" s="4">
        <v>2015.39197696615</v>
      </c>
      <c r="H124" s="17">
        <f t="shared" si="3"/>
        <v>72966.220342054701</v>
      </c>
      <c r="I124" s="15">
        <v>1097.0999999999999</v>
      </c>
    </row>
    <row r="125" spans="1:9" x14ac:dyDescent="0.25">
      <c r="A125">
        <v>2027</v>
      </c>
      <c r="B125">
        <v>4</v>
      </c>
      <c r="C125" s="4"/>
      <c r="D125" s="4">
        <v>70634.877868120995</v>
      </c>
      <c r="E125" s="4">
        <v>74647.674771480801</v>
      </c>
      <c r="F125" s="4">
        <v>66622.080964761204</v>
      </c>
      <c r="G125" s="4">
        <v>2020.17522984121</v>
      </c>
      <c r="H125" s="17">
        <f t="shared" si="3"/>
        <v>69537.777868120989</v>
      </c>
      <c r="I125" s="15">
        <v>1097.0999999999999</v>
      </c>
    </row>
    <row r="126" spans="1:9" x14ac:dyDescent="0.25">
      <c r="A126">
        <v>2027</v>
      </c>
      <c r="B126">
        <v>5</v>
      </c>
      <c r="C126" s="4"/>
      <c r="D126" s="4">
        <v>75491.151152787294</v>
      </c>
      <c r="E126" s="4">
        <v>79523.575912968299</v>
      </c>
      <c r="F126" s="4">
        <v>71458.726392606302</v>
      </c>
      <c r="G126" s="4">
        <v>2030.0565448242601</v>
      </c>
      <c r="H126" s="17">
        <f t="shared" si="3"/>
        <v>74394.051152787288</v>
      </c>
      <c r="I126" s="15">
        <v>1097.0999999999999</v>
      </c>
    </row>
    <row r="127" spans="1:9" x14ac:dyDescent="0.25">
      <c r="A127">
        <v>2027</v>
      </c>
      <c r="B127">
        <v>6</v>
      </c>
      <c r="C127" s="4"/>
      <c r="D127" s="4">
        <v>77185.299348033805</v>
      </c>
      <c r="E127" s="4">
        <v>81215.005618193798</v>
      </c>
      <c r="F127" s="4">
        <v>73155.593077873797</v>
      </c>
      <c r="G127" s="4">
        <v>2028.68796666413</v>
      </c>
      <c r="H127" s="17">
        <f t="shared" si="3"/>
        <v>76088.199348033799</v>
      </c>
      <c r="I127" s="15">
        <v>1097.0999999999999</v>
      </c>
    </row>
    <row r="128" spans="1:9" x14ac:dyDescent="0.25">
      <c r="A128">
        <v>2027</v>
      </c>
      <c r="B128">
        <v>7</v>
      </c>
      <c r="C128" s="4"/>
      <c r="D128" s="4">
        <v>79408.617201116198</v>
      </c>
      <c r="E128" s="4">
        <v>83426.851730598893</v>
      </c>
      <c r="F128" s="4">
        <v>75390.382671633604</v>
      </c>
      <c r="G128" s="4">
        <v>2022.9127114200201</v>
      </c>
      <c r="H128" s="17">
        <f t="shared" si="3"/>
        <v>78311.517201116192</v>
      </c>
      <c r="I128" s="15">
        <v>1097.0999999999999</v>
      </c>
    </row>
    <row r="129" spans="1:9" x14ac:dyDescent="0.25">
      <c r="A129">
        <v>2027</v>
      </c>
      <c r="B129">
        <v>8</v>
      </c>
      <c r="C129" s="4"/>
      <c r="D129" s="4">
        <v>79577.782197454304</v>
      </c>
      <c r="E129" s="4">
        <v>83589.707625732699</v>
      </c>
      <c r="F129" s="4">
        <v>75565.856769175894</v>
      </c>
      <c r="G129" s="4">
        <v>2019.7365003427501</v>
      </c>
      <c r="H129" s="17">
        <f t="shared" si="3"/>
        <v>78480.682197454298</v>
      </c>
      <c r="I129" s="15">
        <v>1097.0999999999999</v>
      </c>
    </row>
    <row r="130" spans="1:9" x14ac:dyDescent="0.25">
      <c r="A130">
        <v>2027</v>
      </c>
      <c r="B130">
        <v>9</v>
      </c>
      <c r="C130" s="4"/>
      <c r="D130" s="4">
        <v>74905.096702558702</v>
      </c>
      <c r="E130" s="4">
        <v>78913.116784270504</v>
      </c>
      <c r="F130" s="4">
        <v>70897.076620846899</v>
      </c>
      <c r="G130" s="4">
        <v>2017.7704191809501</v>
      </c>
      <c r="H130" s="17">
        <f t="shared" si="3"/>
        <v>73807.996702558696</v>
      </c>
      <c r="I130" s="15">
        <v>1097.0999999999999</v>
      </c>
    </row>
    <row r="131" spans="1:9" x14ac:dyDescent="0.25">
      <c r="A131">
        <v>2027</v>
      </c>
      <c r="B131">
        <v>10</v>
      </c>
      <c r="C131" s="4"/>
      <c r="D131" s="4">
        <v>74421.190000546907</v>
      </c>
      <c r="E131" s="4">
        <v>78421.265579932602</v>
      </c>
      <c r="F131" s="4">
        <v>70421.114421161299</v>
      </c>
      <c r="G131" s="4">
        <v>2013.7708928657</v>
      </c>
      <c r="H131" s="17">
        <f t="shared" si="3"/>
        <v>73324.090000546901</v>
      </c>
      <c r="I131" s="15">
        <v>1097.0999999999999</v>
      </c>
    </row>
    <row r="132" spans="1:9" x14ac:dyDescent="0.25">
      <c r="A132">
        <v>2027</v>
      </c>
      <c r="B132">
        <v>11</v>
      </c>
      <c r="C132" s="4"/>
      <c r="D132" s="4">
        <v>71809.469669190803</v>
      </c>
      <c r="E132" s="4">
        <v>75793.346140450099</v>
      </c>
      <c r="F132" s="4">
        <v>67825.593197931405</v>
      </c>
      <c r="G132" s="4">
        <v>2005.6157238475901</v>
      </c>
      <c r="H132" s="17">
        <f t="shared" si="3"/>
        <v>70712.369669190797</v>
      </c>
      <c r="I132" s="15">
        <v>1097.0999999999999</v>
      </c>
    </row>
    <row r="133" spans="1:9" x14ac:dyDescent="0.25">
      <c r="A133">
        <v>2027</v>
      </c>
      <c r="B133">
        <v>12</v>
      </c>
      <c r="C133" s="4"/>
      <c r="D133" s="4">
        <v>67157.838816175994</v>
      </c>
      <c r="E133" s="4">
        <v>71096.791937001602</v>
      </c>
      <c r="F133" s="4">
        <v>63218.8856953504</v>
      </c>
      <c r="G133" s="4">
        <v>1982.9998172933099</v>
      </c>
      <c r="H133" s="17">
        <f t="shared" si="3"/>
        <v>66060.738816175988</v>
      </c>
      <c r="I133" s="15">
        <v>1097.0999999999999</v>
      </c>
    </row>
    <row r="134" spans="1:9" x14ac:dyDescent="0.25">
      <c r="A134">
        <v>2028</v>
      </c>
      <c r="B134">
        <v>1</v>
      </c>
      <c r="C134" s="4"/>
      <c r="D134" s="4">
        <v>72038.065149786693</v>
      </c>
      <c r="E134" s="4">
        <v>76059.135971091804</v>
      </c>
      <c r="F134" s="4">
        <v>68016.994328481698</v>
      </c>
      <c r="G134" s="4">
        <v>2024.34059491931</v>
      </c>
      <c r="H134" s="17">
        <f t="shared" si="3"/>
        <v>70940.965149786687</v>
      </c>
      <c r="I134" s="15">
        <v>1097.0999999999999</v>
      </c>
    </row>
    <row r="135" spans="1:9" x14ac:dyDescent="0.25">
      <c r="A135">
        <v>2028</v>
      </c>
      <c r="B135">
        <v>2</v>
      </c>
      <c r="C135" s="4"/>
      <c r="D135" s="4">
        <v>67242.751016751703</v>
      </c>
      <c r="E135" s="4">
        <v>71189.508427198205</v>
      </c>
      <c r="F135" s="4">
        <v>63295.993606305201</v>
      </c>
      <c r="G135" s="4">
        <v>1986.92875587614</v>
      </c>
      <c r="H135" s="17">
        <f t="shared" si="3"/>
        <v>66145.651016751697</v>
      </c>
      <c r="I135" s="15">
        <v>1097.0999999999999</v>
      </c>
    </row>
    <row r="136" spans="1:9" x14ac:dyDescent="0.25">
      <c r="A136">
        <v>2028</v>
      </c>
      <c r="B136">
        <v>3</v>
      </c>
      <c r="C136" s="4"/>
      <c r="D136" s="4">
        <v>74402.607753749704</v>
      </c>
      <c r="E136" s="4">
        <v>78440.360621835396</v>
      </c>
      <c r="F136" s="4">
        <v>70364.854885663997</v>
      </c>
      <c r="G136" s="4">
        <v>2032.73889129484</v>
      </c>
      <c r="H136" s="17">
        <f t="shared" si="3"/>
        <v>73305.507753749698</v>
      </c>
      <c r="I136" s="15">
        <v>1097.0999999999999</v>
      </c>
    </row>
    <row r="137" spans="1:9" x14ac:dyDescent="0.25">
      <c r="A137">
        <v>2028</v>
      </c>
      <c r="B137">
        <v>4</v>
      </c>
      <c r="C137" s="4"/>
      <c r="D137" s="4">
        <v>70986.997238096505</v>
      </c>
      <c r="E137" s="4">
        <v>75035.393058278598</v>
      </c>
      <c r="F137" s="4">
        <v>66938.601417914499</v>
      </c>
      <c r="G137" s="4">
        <v>2038.0969068424199</v>
      </c>
      <c r="H137" s="17">
        <f t="shared" si="3"/>
        <v>69889.897238096499</v>
      </c>
      <c r="I137" s="15">
        <v>1097.0999999999999</v>
      </c>
    </row>
    <row r="138" spans="1:9" x14ac:dyDescent="0.25">
      <c r="A138">
        <v>2028</v>
      </c>
      <c r="B138">
        <v>5</v>
      </c>
      <c r="C138" s="4"/>
      <c r="D138" s="4">
        <v>75856.165079722196</v>
      </c>
      <c r="E138" s="4">
        <v>79931.274631238703</v>
      </c>
      <c r="F138" s="4">
        <v>71781.055528205601</v>
      </c>
      <c r="G138" s="4">
        <v>2051.54548638389</v>
      </c>
      <c r="H138" s="17">
        <f t="shared" si="3"/>
        <v>74759.06507972219</v>
      </c>
      <c r="I138" s="15">
        <v>1097.0999999999999</v>
      </c>
    </row>
    <row r="139" spans="1:9" x14ac:dyDescent="0.25">
      <c r="A139">
        <v>2028</v>
      </c>
      <c r="B139">
        <v>6</v>
      </c>
      <c r="C139" s="4"/>
      <c r="D139" s="4">
        <v>77556.224587209901</v>
      </c>
      <c r="E139" s="4">
        <v>81630.149226354595</v>
      </c>
      <c r="F139" s="4">
        <v>73482.299948065294</v>
      </c>
      <c r="G139" s="4">
        <v>2050.9489621438602</v>
      </c>
      <c r="H139" s="17">
        <f t="shared" si="3"/>
        <v>76459.124587209895</v>
      </c>
      <c r="I139" s="15">
        <v>1097.0999999999999</v>
      </c>
    </row>
    <row r="140" spans="1:9" x14ac:dyDescent="0.25">
      <c r="A140">
        <v>2028</v>
      </c>
      <c r="B140">
        <v>7</v>
      </c>
      <c r="C140" s="4"/>
      <c r="D140" s="4">
        <v>79785.478426332207</v>
      </c>
      <c r="E140" s="4">
        <v>83846.260416319899</v>
      </c>
      <c r="F140" s="4">
        <v>75724.6964363445</v>
      </c>
      <c r="G140" s="4">
        <v>2044.3325160787099</v>
      </c>
      <c r="H140" s="17">
        <f t="shared" si="3"/>
        <v>78688.378426332201</v>
      </c>
      <c r="I140" s="15">
        <v>1097.0999999999999</v>
      </c>
    </row>
    <row r="141" spans="1:9" x14ac:dyDescent="0.25">
      <c r="A141">
        <v>2028</v>
      </c>
      <c r="B141">
        <v>8</v>
      </c>
      <c r="C141" s="4"/>
      <c r="D141" s="4">
        <v>79960.599191313493</v>
      </c>
      <c r="E141" s="4">
        <v>84014.632160756693</v>
      </c>
      <c r="F141" s="4">
        <v>75906.566221870395</v>
      </c>
      <c r="G141" s="4">
        <v>2040.93483499539</v>
      </c>
      <c r="H141" s="17">
        <f t="shared" si="3"/>
        <v>78863.499191313487</v>
      </c>
      <c r="I141" s="15">
        <v>1097.0999999999999</v>
      </c>
    </row>
    <row r="142" spans="1:9" x14ac:dyDescent="0.25">
      <c r="A142">
        <v>2028</v>
      </c>
      <c r="B142">
        <v>9</v>
      </c>
      <c r="C142" s="4"/>
      <c r="D142" s="4">
        <v>75291.995328828707</v>
      </c>
      <c r="E142" s="4">
        <v>79342.061082658402</v>
      </c>
      <c r="F142" s="4">
        <v>71241.929574998896</v>
      </c>
      <c r="G142" s="4">
        <v>2038.9376069007001</v>
      </c>
      <c r="H142" s="17">
        <f t="shared" si="3"/>
        <v>74194.895328828701</v>
      </c>
      <c r="I142" s="15">
        <v>1097.0999999999999</v>
      </c>
    </row>
    <row r="143" spans="1:9" x14ac:dyDescent="0.25">
      <c r="A143">
        <v>2028</v>
      </c>
      <c r="B143">
        <v>10</v>
      </c>
      <c r="C143" s="4"/>
      <c r="D143" s="4">
        <v>74812.186293924606</v>
      </c>
      <c r="E143" s="4">
        <v>78854.725914686598</v>
      </c>
      <c r="F143" s="4">
        <v>70769.646673162599</v>
      </c>
      <c r="G143" s="4">
        <v>2035.1487015645801</v>
      </c>
      <c r="H143" s="17">
        <f t="shared" si="3"/>
        <v>73715.0862939246</v>
      </c>
      <c r="I143" s="15">
        <v>1097.0999999999999</v>
      </c>
    </row>
    <row r="144" spans="1:9" x14ac:dyDescent="0.25">
      <c r="A144">
        <v>2028</v>
      </c>
      <c r="B144">
        <v>11</v>
      </c>
      <c r="C144" s="4"/>
      <c r="D144" s="4">
        <v>72204.578754739297</v>
      </c>
      <c r="E144" s="4">
        <v>76230.852554906494</v>
      </c>
      <c r="F144" s="4">
        <v>68178.304954571999</v>
      </c>
      <c r="G144" s="4">
        <v>2026.95994727425</v>
      </c>
      <c r="H144" s="17">
        <f t="shared" si="3"/>
        <v>71107.478754739292</v>
      </c>
      <c r="I144" s="15">
        <v>1097.0999999999999</v>
      </c>
    </row>
    <row r="145" spans="1:9" x14ac:dyDescent="0.25">
      <c r="A145">
        <v>2028</v>
      </c>
      <c r="B145">
        <v>12</v>
      </c>
      <c r="C145" s="4"/>
      <c r="D145" s="4">
        <v>67534.552001218297</v>
      </c>
      <c r="E145" s="4">
        <v>71511.769901362597</v>
      </c>
      <c r="F145" s="4">
        <v>63557.334101073997</v>
      </c>
      <c r="G145" s="4">
        <v>2002.2635780109599</v>
      </c>
      <c r="H145" s="17">
        <f t="shared" si="3"/>
        <v>66437.452001218291</v>
      </c>
      <c r="I145" s="15">
        <v>1097.0999999999999</v>
      </c>
    </row>
    <row r="146" spans="1:9" x14ac:dyDescent="0.25">
      <c r="A146">
        <v>2029</v>
      </c>
      <c r="B146">
        <v>1</v>
      </c>
      <c r="C146" s="4"/>
      <c r="D146" s="4">
        <v>72396.370517896503</v>
      </c>
      <c r="E146" s="4">
        <v>76452.772973715299</v>
      </c>
      <c r="F146" s="4">
        <v>68339.968062077794</v>
      </c>
      <c r="G146" s="4">
        <v>2042.1277131297099</v>
      </c>
      <c r="H146" s="17">
        <f t="shared" si="3"/>
        <v>71299.270517896497</v>
      </c>
      <c r="I146" s="15">
        <v>1097.0999999999999</v>
      </c>
    </row>
    <row r="147" spans="1:9" x14ac:dyDescent="0.25">
      <c r="A147">
        <v>2029</v>
      </c>
      <c r="B147">
        <v>2</v>
      </c>
      <c r="C147" s="4"/>
      <c r="D147" s="4">
        <v>67582.636478754896</v>
      </c>
      <c r="E147" s="4">
        <v>71565.409137728595</v>
      </c>
      <c r="F147" s="4">
        <v>63599.863819781101</v>
      </c>
      <c r="G147" s="4">
        <v>2005.0600280843801</v>
      </c>
      <c r="H147" s="17">
        <f t="shared" si="3"/>
        <v>66485.53647875489</v>
      </c>
      <c r="I147" s="15">
        <v>1097.0999999999999</v>
      </c>
    </row>
    <row r="148" spans="1:9" x14ac:dyDescent="0.25">
      <c r="A148">
        <v>2029</v>
      </c>
      <c r="B148">
        <v>3</v>
      </c>
      <c r="C148" s="4"/>
      <c r="D148" s="4">
        <v>74738.492718054898</v>
      </c>
      <c r="E148" s="4">
        <v>78817.647660689006</v>
      </c>
      <c r="F148" s="4">
        <v>70659.337775420805</v>
      </c>
      <c r="G148" s="4">
        <v>2053.58207062364</v>
      </c>
      <c r="H148" s="17">
        <f t="shared" si="3"/>
        <v>73641.392718054893</v>
      </c>
      <c r="I148" s="15">
        <v>1097.0999999999999</v>
      </c>
    </row>
    <row r="149" spans="1:9" x14ac:dyDescent="0.25">
      <c r="A149">
        <v>2029</v>
      </c>
      <c r="B149">
        <v>4</v>
      </c>
      <c r="C149" s="4"/>
      <c r="D149" s="4">
        <v>71318.882336329101</v>
      </c>
      <c r="E149" s="4">
        <v>75408.106414556401</v>
      </c>
      <c r="F149" s="4">
        <v>67229.658258101801</v>
      </c>
      <c r="G149" s="4">
        <v>2058.6512078865499</v>
      </c>
      <c r="H149" s="17">
        <f t="shared" si="3"/>
        <v>70221.782336329095</v>
      </c>
      <c r="I149" s="15">
        <v>1097.0999999999999</v>
      </c>
    </row>
    <row r="150" spans="1:9" x14ac:dyDescent="0.25">
      <c r="A150">
        <v>2029</v>
      </c>
      <c r="B150">
        <v>5</v>
      </c>
      <c r="C150" s="4"/>
      <c r="D150" s="4">
        <v>76184.050890866594</v>
      </c>
      <c r="E150" s="4">
        <v>80304.630350876396</v>
      </c>
      <c r="F150" s="4">
        <v>72063.471430856705</v>
      </c>
      <c r="G150" s="4">
        <v>2074.4365484170698</v>
      </c>
      <c r="H150" s="17">
        <f t="shared" si="3"/>
        <v>75086.950890866588</v>
      </c>
      <c r="I150" s="15">
        <v>1097.0999999999999</v>
      </c>
    </row>
    <row r="151" spans="1:9" x14ac:dyDescent="0.25">
      <c r="A151">
        <v>2029</v>
      </c>
      <c r="B151">
        <v>6</v>
      </c>
      <c r="C151" s="4"/>
      <c r="D151" s="4">
        <v>77882.272391840495</v>
      </c>
      <c r="E151" s="4">
        <v>82002.178206007302</v>
      </c>
      <c r="F151" s="4">
        <v>73762.366577673805</v>
      </c>
      <c r="G151" s="4">
        <v>2074.0974127272498</v>
      </c>
      <c r="H151" s="17">
        <f t="shared" si="3"/>
        <v>76785.17239184049</v>
      </c>
      <c r="I151" s="15">
        <v>1097.0999999999999</v>
      </c>
    </row>
    <row r="152" spans="1:9" x14ac:dyDescent="0.25">
      <c r="A152">
        <v>2029</v>
      </c>
      <c r="B152">
        <v>7</v>
      </c>
      <c r="C152" s="4"/>
      <c r="D152" s="4">
        <v>80109.688567538702</v>
      </c>
      <c r="E152" s="4">
        <v>84214.253807983099</v>
      </c>
      <c r="F152" s="4">
        <v>76005.123327094305</v>
      </c>
      <c r="G152" s="4">
        <v>2066.37445844081</v>
      </c>
      <c r="H152" s="17">
        <f t="shared" si="3"/>
        <v>79012.588567538696</v>
      </c>
      <c r="I152" s="15">
        <v>1097.0999999999999</v>
      </c>
    </row>
    <row r="153" spans="1:9" x14ac:dyDescent="0.25">
      <c r="A153">
        <v>2029</v>
      </c>
      <c r="B153">
        <v>8</v>
      </c>
      <c r="C153" s="4"/>
      <c r="D153" s="4">
        <v>80282.971989275204</v>
      </c>
      <c r="E153" s="4">
        <v>84379.676453356398</v>
      </c>
      <c r="F153" s="4">
        <v>76186.267525194096</v>
      </c>
      <c r="G153" s="4">
        <v>2062.4170825558999</v>
      </c>
      <c r="H153" s="17">
        <f t="shared" si="3"/>
        <v>79185.871989275198</v>
      </c>
      <c r="I153" s="15">
        <v>1097.0999999999999</v>
      </c>
    </row>
    <row r="154" spans="1:9" x14ac:dyDescent="0.25">
      <c r="A154">
        <v>2029</v>
      </c>
      <c r="B154">
        <v>9</v>
      </c>
      <c r="C154" s="4"/>
      <c r="D154" s="4">
        <v>75613.718160575998</v>
      </c>
      <c r="E154" s="4">
        <v>79705.995193169598</v>
      </c>
      <c r="F154" s="4">
        <v>71521.441127982296</v>
      </c>
      <c r="G154" s="4">
        <v>2060.18816650601</v>
      </c>
      <c r="H154" s="17">
        <f t="shared" si="3"/>
        <v>74516.618160575992</v>
      </c>
      <c r="I154" s="15">
        <v>1097.0999999999999</v>
      </c>
    </row>
    <row r="155" spans="1:9" x14ac:dyDescent="0.25">
      <c r="A155">
        <v>2029</v>
      </c>
      <c r="B155">
        <v>10</v>
      </c>
      <c r="C155" s="4"/>
      <c r="D155" s="4">
        <v>75133.259667087696</v>
      </c>
      <c r="E155" s="4">
        <v>79217.952206671893</v>
      </c>
      <c r="F155" s="4">
        <v>71048.567127503498</v>
      </c>
      <c r="G155" s="4">
        <v>2056.36988083703</v>
      </c>
      <c r="H155" s="17">
        <f t="shared" si="3"/>
        <v>74036.15966708769</v>
      </c>
      <c r="I155" s="15">
        <v>1097.0999999999999</v>
      </c>
    </row>
    <row r="156" spans="1:9" x14ac:dyDescent="0.25">
      <c r="A156">
        <v>2029</v>
      </c>
      <c r="B156">
        <v>11</v>
      </c>
      <c r="C156" s="4"/>
      <c r="D156" s="4">
        <v>72525.003168359501</v>
      </c>
      <c r="E156" s="4">
        <v>76593.001562152407</v>
      </c>
      <c r="F156" s="4">
        <v>68457.004774566594</v>
      </c>
      <c r="G156" s="4">
        <v>2047.9654934177099</v>
      </c>
      <c r="H156" s="17">
        <f t="shared" si="3"/>
        <v>71427.903168359495</v>
      </c>
      <c r="I156" s="15">
        <v>1097.0999999999999</v>
      </c>
    </row>
    <row r="157" spans="1:9" x14ac:dyDescent="0.25">
      <c r="A157">
        <v>2029</v>
      </c>
      <c r="B157">
        <v>12</v>
      </c>
      <c r="C157" s="4"/>
      <c r="D157" s="4">
        <v>67858.598013742405</v>
      </c>
      <c r="E157" s="4">
        <v>71876.127292652294</v>
      </c>
      <c r="F157" s="4">
        <v>63841.068734832501</v>
      </c>
      <c r="G157" s="4">
        <v>2022.55766485969</v>
      </c>
      <c r="H157" s="17">
        <f t="shared" si="3"/>
        <v>66761.498013742399</v>
      </c>
      <c r="I157" s="15">
        <v>1097.0999999999999</v>
      </c>
    </row>
    <row r="158" spans="1:9" x14ac:dyDescent="0.25">
      <c r="A158">
        <v>2030</v>
      </c>
      <c r="B158">
        <v>1</v>
      </c>
      <c r="C158" s="4"/>
      <c r="D158" s="4">
        <v>72724.039486653695</v>
      </c>
      <c r="E158" s="4">
        <v>76819.949667507899</v>
      </c>
      <c r="F158" s="4">
        <v>68628.129305799506</v>
      </c>
      <c r="G158" s="4">
        <v>2062.0172140005602</v>
      </c>
      <c r="H158" s="17">
        <f t="shared" si="3"/>
        <v>71626.93948665369</v>
      </c>
      <c r="I158" s="15">
        <v>1097.0999999999999</v>
      </c>
    </row>
    <row r="159" spans="1:9" x14ac:dyDescent="0.25">
      <c r="A159">
        <v>2030</v>
      </c>
      <c r="B159">
        <v>2</v>
      </c>
      <c r="C159" s="4"/>
      <c r="D159" s="4">
        <v>67913.929786245295</v>
      </c>
      <c r="E159" s="4">
        <v>71939.010765867002</v>
      </c>
      <c r="F159" s="4">
        <v>63888.848806623602</v>
      </c>
      <c r="G159" s="4">
        <v>2026.35944179698</v>
      </c>
      <c r="H159" s="17">
        <f t="shared" si="3"/>
        <v>66816.829786245289</v>
      </c>
      <c r="I159" s="15">
        <v>1097.0999999999999</v>
      </c>
    </row>
    <row r="160" spans="1:9" x14ac:dyDescent="0.25">
      <c r="A160">
        <v>2030</v>
      </c>
      <c r="B160">
        <v>3</v>
      </c>
      <c r="C160" s="4"/>
      <c r="D160" s="4">
        <v>75069.992590501599</v>
      </c>
      <c r="E160" s="4">
        <v>79196.892711178007</v>
      </c>
      <c r="F160" s="4">
        <v>70943.092469825104</v>
      </c>
      <c r="G160" s="4">
        <v>2077.6185789115898</v>
      </c>
      <c r="H160" s="17">
        <f t="shared" si="3"/>
        <v>73972.892590501593</v>
      </c>
      <c r="I160" s="15">
        <v>1097.0999999999999</v>
      </c>
    </row>
    <row r="161" spans="1:9" x14ac:dyDescent="0.25">
      <c r="A161">
        <v>2030</v>
      </c>
      <c r="B161">
        <v>4</v>
      </c>
      <c r="C161" s="4"/>
      <c r="D161" s="4">
        <v>71650.589557586907</v>
      </c>
      <c r="E161" s="4">
        <v>75787.453834982094</v>
      </c>
      <c r="F161" s="4">
        <v>67513.725280191604</v>
      </c>
      <c r="G161" s="4">
        <v>2082.63486632269</v>
      </c>
      <c r="H161" s="17">
        <f t="shared" si="3"/>
        <v>70553.489557586901</v>
      </c>
      <c r="I161" s="15">
        <v>1097.0999999999999</v>
      </c>
    </row>
    <row r="162" spans="1:9" x14ac:dyDescent="0.25">
      <c r="A162">
        <v>2030</v>
      </c>
      <c r="B162">
        <v>5</v>
      </c>
      <c r="C162" s="4"/>
      <c r="D162" s="4">
        <v>76515.966247339704</v>
      </c>
      <c r="E162" s="4">
        <v>80689.206391297193</v>
      </c>
      <c r="F162" s="4">
        <v>72342.7261033822</v>
      </c>
      <c r="G162" s="4">
        <v>2100.9476856262299</v>
      </c>
      <c r="H162" s="17">
        <f t="shared" si="3"/>
        <v>75418.866247339698</v>
      </c>
      <c r="I162" s="15">
        <v>1097.0999999999999</v>
      </c>
    </row>
    <row r="163" spans="1:9" x14ac:dyDescent="0.25">
      <c r="A163">
        <v>2030</v>
      </c>
      <c r="B163">
        <v>6</v>
      </c>
      <c r="C163" s="4"/>
      <c r="D163" s="4">
        <v>78214.380357150905</v>
      </c>
      <c r="E163" s="4">
        <v>82387.723844171793</v>
      </c>
      <c r="F163" s="4">
        <v>74041.036870129901</v>
      </c>
      <c r="G163" s="4">
        <v>2100.9997119565001</v>
      </c>
      <c r="H163" s="17">
        <f t="shared" si="3"/>
        <v>77117.280357150899</v>
      </c>
      <c r="I163" s="15">
        <v>1097.0999999999999</v>
      </c>
    </row>
    <row r="164" spans="1:9" x14ac:dyDescent="0.25">
      <c r="A164">
        <v>2030</v>
      </c>
      <c r="B164">
        <v>7</v>
      </c>
      <c r="C164" s="4"/>
      <c r="D164" s="4">
        <v>80441.989904300994</v>
      </c>
      <c r="E164" s="4">
        <v>84598.091043833003</v>
      </c>
      <c r="F164" s="4">
        <v>76285.888764768897</v>
      </c>
      <c r="G164" s="4">
        <v>2092.3193415963201</v>
      </c>
      <c r="H164" s="17">
        <f t="shared" si="3"/>
        <v>79344.889904300988</v>
      </c>
      <c r="I164" s="15">
        <v>1097.0999999999999</v>
      </c>
    </row>
    <row r="165" spans="1:9" x14ac:dyDescent="0.25">
      <c r="A165">
        <v>2030</v>
      </c>
      <c r="B165">
        <v>8</v>
      </c>
      <c r="C165" s="4"/>
      <c r="D165" s="4">
        <v>80615.467462553905</v>
      </c>
      <c r="E165" s="4">
        <v>84762.863305587598</v>
      </c>
      <c r="F165" s="4">
        <v>76468.071619520197</v>
      </c>
      <c r="G165" s="4">
        <v>2087.9368062280901</v>
      </c>
      <c r="H165" s="17">
        <f t="shared" si="3"/>
        <v>79518.367462553899</v>
      </c>
      <c r="I165" s="15">
        <v>1097.0999999999999</v>
      </c>
    </row>
    <row r="166" spans="1:9" x14ac:dyDescent="0.25">
      <c r="A166">
        <v>2030</v>
      </c>
      <c r="B166">
        <v>9</v>
      </c>
      <c r="C166" s="4"/>
      <c r="D166" s="4">
        <v>75946.393972762206</v>
      </c>
      <c r="E166" s="4">
        <v>80089.013943149403</v>
      </c>
      <c r="F166" s="4">
        <v>71803.774002374907</v>
      </c>
      <c r="G166" s="4">
        <v>2085.5324733267498</v>
      </c>
      <c r="H166" s="17">
        <f t="shared" si="3"/>
        <v>74849.2939727622</v>
      </c>
      <c r="I166" s="15">
        <v>1097.0999999999999</v>
      </c>
    </row>
    <row r="167" spans="1:9" x14ac:dyDescent="0.25">
      <c r="A167">
        <v>2030</v>
      </c>
      <c r="B167">
        <v>10</v>
      </c>
      <c r="C167" s="4"/>
      <c r="D167" s="4">
        <v>75466.116556106994</v>
      </c>
      <c r="E167" s="4">
        <v>79601.214094486597</v>
      </c>
      <c r="F167" s="4">
        <v>71331.019017727507</v>
      </c>
      <c r="G167" s="4">
        <v>2081.7454312271502</v>
      </c>
      <c r="H167" s="17">
        <f t="shared" si="3"/>
        <v>74369.016556106988</v>
      </c>
      <c r="I167" s="15">
        <v>1097.0999999999999</v>
      </c>
    </row>
    <row r="168" spans="1:9" x14ac:dyDescent="0.25">
      <c r="A168">
        <v>2030</v>
      </c>
      <c r="B168">
        <v>11</v>
      </c>
      <c r="C168" s="4"/>
      <c r="D168" s="4">
        <v>72858.041874470902</v>
      </c>
      <c r="E168" s="4">
        <v>76976.146493191598</v>
      </c>
      <c r="F168" s="4">
        <v>68739.937255750294</v>
      </c>
      <c r="G168" s="4">
        <v>2073.1906311203002</v>
      </c>
      <c r="H168" s="17">
        <f t="shared" si="3"/>
        <v>71760.941874470896</v>
      </c>
      <c r="I168" s="15">
        <v>1097.0999999999999</v>
      </c>
    </row>
    <row r="169" spans="1:9" x14ac:dyDescent="0.25">
      <c r="A169">
        <v>2030</v>
      </c>
      <c r="B169">
        <v>12</v>
      </c>
      <c r="C169" s="4"/>
      <c r="D169" s="4">
        <v>68191.924848742405</v>
      </c>
      <c r="E169" s="4">
        <v>72257.832534059999</v>
      </c>
      <c r="F169" s="4">
        <v>64126.017163424804</v>
      </c>
      <c r="G169" s="4">
        <v>2046.91296133687</v>
      </c>
      <c r="H169" s="17">
        <f t="shared" si="3"/>
        <v>67094.824848742399</v>
      </c>
      <c r="I169" s="15">
        <v>1097.0999999999999</v>
      </c>
    </row>
    <row r="170" spans="1:9" x14ac:dyDescent="0.25">
      <c r="A170">
        <v>2031</v>
      </c>
      <c r="B170">
        <v>1</v>
      </c>
      <c r="C170" s="4"/>
      <c r="D170" s="4">
        <v>73057.654056172396</v>
      </c>
      <c r="E170" s="4">
        <v>77200.643798693505</v>
      </c>
      <c r="F170" s="4">
        <v>68914.664313651199</v>
      </c>
      <c r="G170" s="4">
        <v>2085.7186288994199</v>
      </c>
      <c r="H170" s="17">
        <f t="shared" si="3"/>
        <v>71960.55405617239</v>
      </c>
      <c r="I170" s="15">
        <v>1097.0999999999999</v>
      </c>
    </row>
    <row r="171" spans="1:9" x14ac:dyDescent="0.25">
      <c r="A171">
        <v>2031</v>
      </c>
      <c r="B171">
        <v>2</v>
      </c>
      <c r="C171" s="4"/>
      <c r="D171" s="4">
        <v>68247.831697532398</v>
      </c>
      <c r="E171" s="4">
        <v>72322.523141145299</v>
      </c>
      <c r="F171" s="4">
        <v>64173.140253919402</v>
      </c>
      <c r="G171" s="4">
        <v>2051.3349969794599</v>
      </c>
      <c r="H171" s="17">
        <f t="shared" si="3"/>
        <v>67150.731697532392</v>
      </c>
      <c r="I171" s="15">
        <v>1097.0999999999999</v>
      </c>
    </row>
    <row r="172" spans="1:9" x14ac:dyDescent="0.25">
      <c r="A172">
        <v>2031</v>
      </c>
      <c r="B172">
        <v>3</v>
      </c>
      <c r="C172" s="4"/>
      <c r="D172" s="4">
        <v>75404.183147078205</v>
      </c>
      <c r="E172" s="4">
        <v>79585.899107680496</v>
      </c>
      <c r="F172" s="4">
        <v>71222.467186476002</v>
      </c>
      <c r="G172" s="4">
        <v>2105.2146932148898</v>
      </c>
      <c r="H172" s="17">
        <f t="shared" si="3"/>
        <v>74307.0831470782</v>
      </c>
      <c r="I172" s="15">
        <v>1097.0999999999999</v>
      </c>
    </row>
    <row r="173" spans="1:9" x14ac:dyDescent="0.25">
      <c r="A173">
        <v>2031</v>
      </c>
      <c r="B173">
        <v>4</v>
      </c>
      <c r="C173" s="4"/>
      <c r="D173" s="4">
        <v>71985.068367061496</v>
      </c>
      <c r="E173" s="4">
        <v>76176.652113356002</v>
      </c>
      <c r="F173" s="4">
        <v>67793.484620767005</v>
      </c>
      <c r="G173" s="4">
        <v>2110.1824642506499</v>
      </c>
      <c r="H173" s="17">
        <f t="shared" si="3"/>
        <v>70887.96836706149</v>
      </c>
      <c r="I173" s="15">
        <v>1097.0999999999999</v>
      </c>
    </row>
    <row r="174" spans="1:9" x14ac:dyDescent="0.25">
      <c r="A174">
        <v>2031</v>
      </c>
      <c r="B174">
        <v>5</v>
      </c>
      <c r="C174" s="4"/>
      <c r="D174" s="4">
        <v>76850.732918946305</v>
      </c>
      <c r="E174" s="4">
        <v>81083.592711710706</v>
      </c>
      <c r="F174" s="4">
        <v>72617.873126181905</v>
      </c>
      <c r="G174" s="4">
        <v>2130.96219685919</v>
      </c>
      <c r="H174" s="17">
        <f t="shared" si="3"/>
        <v>75753.632918946299</v>
      </c>
      <c r="I174" s="15">
        <v>1097.0999999999999</v>
      </c>
    </row>
    <row r="175" spans="1:9" x14ac:dyDescent="0.25">
      <c r="A175">
        <v>2031</v>
      </c>
      <c r="B175">
        <v>6</v>
      </c>
      <c r="C175" s="4"/>
      <c r="D175" s="4">
        <v>78549.436088316099</v>
      </c>
      <c r="E175" s="4">
        <v>82783.188106476198</v>
      </c>
      <c r="F175" s="4">
        <v>74315.684070155898</v>
      </c>
      <c r="G175" s="4">
        <v>2131.4113727550398</v>
      </c>
      <c r="H175" s="17">
        <f t="shared" si="3"/>
        <v>77452.336088316093</v>
      </c>
      <c r="I175" s="15">
        <v>1097.0999999999999</v>
      </c>
    </row>
    <row r="176" spans="1:9" x14ac:dyDescent="0.25">
      <c r="A176">
        <v>2031</v>
      </c>
      <c r="B176">
        <v>7</v>
      </c>
      <c r="C176" s="4"/>
      <c r="D176" s="4">
        <v>80777.334304497301</v>
      </c>
      <c r="E176" s="4">
        <v>84992.028501208697</v>
      </c>
      <c r="F176" s="4">
        <v>76562.640107785803</v>
      </c>
      <c r="G176" s="4">
        <v>2121.81703250993</v>
      </c>
      <c r="H176" s="17">
        <f t="shared" si="3"/>
        <v>79680.234304497295</v>
      </c>
      <c r="I176" s="15">
        <v>1097.0999999999999</v>
      </c>
    </row>
    <row r="177" spans="1:9" x14ac:dyDescent="0.25">
      <c r="A177">
        <v>2031</v>
      </c>
      <c r="B177">
        <v>8</v>
      </c>
      <c r="C177" s="4"/>
      <c r="D177" s="4">
        <v>80951.100142885407</v>
      </c>
      <c r="E177" s="4">
        <v>85156.297825056303</v>
      </c>
      <c r="F177" s="4">
        <v>76745.902460714497</v>
      </c>
      <c r="G177" s="4">
        <v>2117.0361717022001</v>
      </c>
      <c r="H177" s="17">
        <f t="shared" si="3"/>
        <v>79854.000142885401</v>
      </c>
      <c r="I177" s="15">
        <v>1097.0999999999999</v>
      </c>
    </row>
    <row r="178" spans="1:9" x14ac:dyDescent="0.25">
      <c r="A178">
        <v>2031</v>
      </c>
      <c r="B178">
        <v>9</v>
      </c>
      <c r="C178" s="4"/>
      <c r="D178" s="4">
        <v>76282.316166684497</v>
      </c>
      <c r="E178" s="4">
        <v>80482.430153833498</v>
      </c>
      <c r="F178" s="4">
        <v>72082.202179535496</v>
      </c>
      <c r="G178" s="4">
        <v>2114.4768707939902</v>
      </c>
      <c r="H178" s="17">
        <f t="shared" si="3"/>
        <v>75185.216166684491</v>
      </c>
      <c r="I178" s="15">
        <v>1097.0999999999999</v>
      </c>
    </row>
    <row r="179" spans="1:9" x14ac:dyDescent="0.25">
      <c r="A179">
        <v>2031</v>
      </c>
      <c r="B179">
        <v>10</v>
      </c>
      <c r="C179" s="4"/>
      <c r="D179" s="4">
        <v>75802.327874936003</v>
      </c>
      <c r="E179" s="4">
        <v>79995.019598971005</v>
      </c>
      <c r="F179" s="4">
        <v>71609.636150901002</v>
      </c>
      <c r="G179" s="4">
        <v>2110.74025704217</v>
      </c>
      <c r="H179" s="17">
        <f t="shared" si="3"/>
        <v>74705.227874935998</v>
      </c>
      <c r="I179" s="15">
        <v>1097.0999999999999</v>
      </c>
    </row>
    <row r="180" spans="1:9" x14ac:dyDescent="0.25">
      <c r="A180">
        <v>2031</v>
      </c>
      <c r="B180">
        <v>11</v>
      </c>
      <c r="C180" s="4"/>
      <c r="D180" s="4">
        <v>73194.541931159503</v>
      </c>
      <c r="E180" s="4">
        <v>77370.000865327005</v>
      </c>
      <c r="F180" s="4">
        <v>69019.082996992103</v>
      </c>
      <c r="G180" s="4">
        <v>2102.0646983060001</v>
      </c>
      <c r="H180" s="17">
        <f t="shared" si="3"/>
        <v>72097.441931159497</v>
      </c>
      <c r="I180" s="15">
        <v>1097.0999999999999</v>
      </c>
    </row>
    <row r="181" spans="1:9" x14ac:dyDescent="0.25">
      <c r="A181">
        <v>2031</v>
      </c>
      <c r="B181">
        <v>12</v>
      </c>
      <c r="C181" s="4"/>
      <c r="D181" s="4">
        <v>68528.716028912197</v>
      </c>
      <c r="E181" s="4">
        <v>72650.375090525995</v>
      </c>
      <c r="F181" s="4">
        <v>64407.056967298297</v>
      </c>
      <c r="G181" s="4">
        <v>2074.9800557191002</v>
      </c>
      <c r="H181" s="17">
        <f t="shared" si="3"/>
        <v>67431.616028912191</v>
      </c>
      <c r="I181" s="15">
        <v>1097.0999999999999</v>
      </c>
    </row>
    <row r="182" spans="1:9" x14ac:dyDescent="0.25">
      <c r="A182">
        <v>2032</v>
      </c>
      <c r="B182">
        <v>1</v>
      </c>
      <c r="C182" s="4"/>
      <c r="D182" s="4">
        <v>73394.7359613546</v>
      </c>
      <c r="E182" s="4">
        <v>77592.083339708101</v>
      </c>
      <c r="F182" s="4">
        <v>69197.388583001099</v>
      </c>
      <c r="G182" s="4">
        <v>2113.0840680446699</v>
      </c>
      <c r="H182" s="17">
        <f t="shared" si="3"/>
        <v>72297.635961354594</v>
      </c>
      <c r="I182" s="15">
        <v>1097.0999999999999</v>
      </c>
    </row>
    <row r="183" spans="1:9" x14ac:dyDescent="0.25">
      <c r="A183">
        <v>2032</v>
      </c>
      <c r="B183">
        <v>2</v>
      </c>
      <c r="C183" s="4"/>
      <c r="D183" s="4">
        <v>68585.203930894597</v>
      </c>
      <c r="E183" s="4">
        <v>72716.8708964174</v>
      </c>
      <c r="F183" s="4">
        <v>64453.536965371903</v>
      </c>
      <c r="G183" s="4">
        <v>2080.0183669185399</v>
      </c>
      <c r="H183" s="17">
        <f t="shared" si="3"/>
        <v>67488.103930894591</v>
      </c>
      <c r="I183" s="15">
        <v>1097.0999999999999</v>
      </c>
    </row>
    <row r="184" spans="1:9" x14ac:dyDescent="0.25">
      <c r="A184">
        <v>2032</v>
      </c>
      <c r="B184">
        <v>3</v>
      </c>
      <c r="C184" s="4"/>
      <c r="D184" s="4">
        <v>75741.847025689305</v>
      </c>
      <c r="E184" s="4">
        <v>79985.499211988397</v>
      </c>
      <c r="F184" s="4">
        <v>71498.1948393903</v>
      </c>
      <c r="G184" s="4">
        <v>2136.3954461898902</v>
      </c>
      <c r="H184" s="17">
        <f t="shared" si="3"/>
        <v>74644.747025689299</v>
      </c>
      <c r="I184" s="15">
        <v>1097.0999999999999</v>
      </c>
    </row>
    <row r="185" spans="1:9" x14ac:dyDescent="0.25">
      <c r="A185">
        <v>2032</v>
      </c>
      <c r="B185">
        <v>4</v>
      </c>
      <c r="C185" s="4"/>
      <c r="D185" s="4">
        <v>72323.023494451598</v>
      </c>
      <c r="E185" s="4">
        <v>76576.446075948406</v>
      </c>
      <c r="F185" s="4">
        <v>68069.600912954804</v>
      </c>
      <c r="G185" s="4">
        <v>2141.3141876162899</v>
      </c>
      <c r="H185" s="17">
        <f t="shared" si="3"/>
        <v>71225.923494451592</v>
      </c>
      <c r="I185" s="15">
        <v>1097.0999999999999</v>
      </c>
    </row>
    <row r="186" spans="1:9" x14ac:dyDescent="0.25">
      <c r="A186">
        <v>2032</v>
      </c>
      <c r="B186">
        <v>5</v>
      </c>
      <c r="C186" s="4"/>
      <c r="D186" s="4">
        <v>77188.978900288203</v>
      </c>
      <c r="E186" s="4">
        <v>81488.438225071397</v>
      </c>
      <c r="F186" s="4">
        <v>72889.519575504906</v>
      </c>
      <c r="G186" s="4">
        <v>2164.4906131094499</v>
      </c>
      <c r="H186" s="17">
        <f t="shared" si="3"/>
        <v>76091.878900288197</v>
      </c>
      <c r="I186" s="15">
        <v>1097.0999999999999</v>
      </c>
    </row>
    <row r="187" spans="1:9" x14ac:dyDescent="0.25">
      <c r="A187">
        <v>2032</v>
      </c>
      <c r="B187">
        <v>6</v>
      </c>
      <c r="C187" s="4"/>
      <c r="D187" s="4">
        <v>78887.974133481301</v>
      </c>
      <c r="E187" s="4">
        <v>83189.110334088095</v>
      </c>
      <c r="F187" s="4">
        <v>74586.837932874594</v>
      </c>
      <c r="G187" s="4">
        <v>2165.3348080895798</v>
      </c>
      <c r="H187" s="17">
        <f t="shared" ref="H187:H193" si="4">D187-I187</f>
        <v>77790.874133481295</v>
      </c>
      <c r="I187" s="15">
        <v>1097.0999999999999</v>
      </c>
    </row>
    <row r="188" spans="1:9" x14ac:dyDescent="0.25">
      <c r="A188">
        <v>2032</v>
      </c>
      <c r="B188">
        <v>7</v>
      </c>
      <c r="C188" s="4"/>
      <c r="D188" s="4">
        <v>81116.164018899697</v>
      </c>
      <c r="E188" s="4">
        <v>85396.502783555596</v>
      </c>
      <c r="F188" s="4">
        <v>76835.825254243697</v>
      </c>
      <c r="G188" s="4">
        <v>2154.8646881298901</v>
      </c>
      <c r="H188" s="17">
        <f t="shared" si="4"/>
        <v>80019.064018899691</v>
      </c>
      <c r="I188" s="15">
        <v>1097.0999999999999</v>
      </c>
    </row>
    <row r="189" spans="1:9" x14ac:dyDescent="0.25">
      <c r="A189">
        <v>2032</v>
      </c>
      <c r="B189">
        <v>8</v>
      </c>
      <c r="C189" s="4"/>
      <c r="D189" s="4">
        <v>81290.221133587096</v>
      </c>
      <c r="E189" s="4">
        <v>85560.313885541298</v>
      </c>
      <c r="F189" s="4">
        <v>77020.128381632996</v>
      </c>
      <c r="G189" s="4">
        <v>2149.7065050562901</v>
      </c>
      <c r="H189" s="17">
        <f t="shared" si="4"/>
        <v>80193.12113358709</v>
      </c>
      <c r="I189" s="15">
        <v>1097.0999999999999</v>
      </c>
    </row>
    <row r="190" spans="1:9" x14ac:dyDescent="0.25">
      <c r="A190">
        <v>2032</v>
      </c>
      <c r="B190">
        <v>9</v>
      </c>
      <c r="C190" s="4"/>
      <c r="D190" s="4">
        <v>76621.729679960801</v>
      </c>
      <c r="E190" s="4">
        <v>80886.456964553305</v>
      </c>
      <c r="F190" s="4">
        <v>72357.002395368196</v>
      </c>
      <c r="G190" s="4">
        <v>2147.0053505943301</v>
      </c>
      <c r="H190" s="17">
        <f t="shared" si="4"/>
        <v>75524.629679960795</v>
      </c>
      <c r="I190" s="15">
        <v>1097.0999999999999</v>
      </c>
    </row>
    <row r="191" spans="1:9" x14ac:dyDescent="0.25">
      <c r="A191">
        <v>2032</v>
      </c>
      <c r="B191">
        <v>10</v>
      </c>
      <c r="C191" s="4"/>
      <c r="D191" s="4">
        <v>76142.033518062904</v>
      </c>
      <c r="E191" s="4">
        <v>80399.4608140247</v>
      </c>
      <c r="F191" s="4">
        <v>71884.606222101094</v>
      </c>
      <c r="G191" s="4">
        <v>2143.3302938782299</v>
      </c>
      <c r="H191" s="17">
        <f t="shared" si="4"/>
        <v>75044.933518062899</v>
      </c>
      <c r="I191" s="15">
        <v>1097.0999999999999</v>
      </c>
    </row>
    <row r="192" spans="1:9" x14ac:dyDescent="0.25">
      <c r="A192">
        <v>2032</v>
      </c>
      <c r="B192">
        <v>11</v>
      </c>
      <c r="C192" s="4"/>
      <c r="D192" s="4">
        <v>73534.539313067406</v>
      </c>
      <c r="E192" s="4">
        <v>77774.537672641905</v>
      </c>
      <c r="F192" s="4">
        <v>69294.540953492906</v>
      </c>
      <c r="G192" s="4">
        <v>2134.5559884698</v>
      </c>
      <c r="H192" s="17">
        <f t="shared" si="4"/>
        <v>72437.4393130674</v>
      </c>
      <c r="I192" s="15">
        <v>1097.0999999999999</v>
      </c>
    </row>
    <row r="193" spans="1:9" x14ac:dyDescent="0.25">
      <c r="A193">
        <v>2032</v>
      </c>
      <c r="B193">
        <v>12</v>
      </c>
      <c r="C193" s="4"/>
      <c r="D193" s="4">
        <v>68840.411432820998</v>
      </c>
      <c r="E193" s="4">
        <v>73019.581780184599</v>
      </c>
      <c r="F193" s="4">
        <v>64661.241085457499</v>
      </c>
      <c r="G193" s="4">
        <v>2103.9331469683598</v>
      </c>
      <c r="H193" s="17">
        <f t="shared" si="4"/>
        <v>67743.311432820992</v>
      </c>
      <c r="I193" s="15">
        <v>1097.0999999999999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44E9-4DF6-4B0C-B59E-FF78313BFBF6}">
  <dimension ref="A1:B17"/>
  <sheetViews>
    <sheetView workbookViewId="0">
      <selection activeCell="B17" sqref="B17"/>
    </sheetView>
  </sheetViews>
  <sheetFormatPr defaultRowHeight="15" x14ac:dyDescent="0.25"/>
  <cols>
    <col min="2" max="2" width="9.85546875" bestFit="1" customWidth="1"/>
  </cols>
  <sheetData>
    <row r="1" spans="1:2" x14ac:dyDescent="0.25">
      <c r="A1" t="s">
        <v>0</v>
      </c>
      <c r="B1" t="s">
        <v>114</v>
      </c>
    </row>
    <row r="2" spans="1:2" x14ac:dyDescent="0.25">
      <c r="A2">
        <v>2017</v>
      </c>
      <c r="B2">
        <f>SUMIFS(YHat!$H:$H,YHat!$A:$A,aFcst!A2)</f>
        <v>847190.59373144805</v>
      </c>
    </row>
    <row r="3" spans="1:2" x14ac:dyDescent="0.25">
      <c r="A3">
        <f>A2+1</f>
        <v>2018</v>
      </c>
      <c r="B3">
        <f>SUMIFS(YHat!$H:$H,YHat!$A:$A,aFcst!A3)</f>
        <v>871654.66858871595</v>
      </c>
    </row>
    <row r="4" spans="1:2" x14ac:dyDescent="0.25">
      <c r="A4">
        <f t="shared" ref="A4:A16" si="0">A3+1</f>
        <v>2019</v>
      </c>
      <c r="B4">
        <f>SUMIFS(YHat!$H:$H,YHat!$A:$A,aFcst!A4)</f>
        <v>834414.50565969711</v>
      </c>
    </row>
    <row r="5" spans="1:2" x14ac:dyDescent="0.25">
      <c r="A5">
        <f t="shared" si="0"/>
        <v>2020</v>
      </c>
      <c r="B5">
        <f>SUMIFS(YHat!$H:$H,YHat!$A:$A,aFcst!A5)</f>
        <v>793708.07866886142</v>
      </c>
    </row>
    <row r="6" spans="1:2" x14ac:dyDescent="0.25">
      <c r="A6">
        <f t="shared" si="0"/>
        <v>2021</v>
      </c>
      <c r="B6">
        <f>SUMIFS(YHat!$H:$H,YHat!$A:$A,aFcst!A6)</f>
        <v>844649.96749499405</v>
      </c>
    </row>
    <row r="7" spans="1:2" x14ac:dyDescent="0.25">
      <c r="A7">
        <f t="shared" si="0"/>
        <v>2022</v>
      </c>
      <c r="B7">
        <f>SUMIFS(YHat!$H:$H,YHat!$A:$A,aFcst!A7)</f>
        <v>892744.5910095633</v>
      </c>
    </row>
    <row r="8" spans="1:2" x14ac:dyDescent="0.25">
      <c r="A8">
        <f t="shared" si="0"/>
        <v>2023</v>
      </c>
      <c r="B8">
        <f>SUMIFS(YHat!$H:$H,YHat!$A:$A,aFcst!A8)</f>
        <v>888337.6794504578</v>
      </c>
    </row>
    <row r="9" spans="1:2" x14ac:dyDescent="0.25">
      <c r="A9">
        <f t="shared" si="0"/>
        <v>2024</v>
      </c>
      <c r="B9">
        <f>SUMIFS(YHat!$H:$H,YHat!$A:$A,aFcst!A9)</f>
        <v>877144.58678501681</v>
      </c>
    </row>
    <row r="10" spans="1:2" x14ac:dyDescent="0.25">
      <c r="A10">
        <f t="shared" si="0"/>
        <v>2025</v>
      </c>
      <c r="B10">
        <f>SUMIFS(YHat!$H:$H,YHat!$A:$A,aFcst!A10)</f>
        <v>868541.28022609954</v>
      </c>
    </row>
    <row r="11" spans="1:2" x14ac:dyDescent="0.25">
      <c r="A11">
        <f>A10+1</f>
        <v>2026</v>
      </c>
      <c r="B11">
        <f>SUMIFS(YHat!$H:$H,YHat!$A:$A,aFcst!A11)</f>
        <v>879162.1054126746</v>
      </c>
    </row>
    <row r="12" spans="1:2" x14ac:dyDescent="0.25">
      <c r="A12">
        <f t="shared" si="0"/>
        <v>2027</v>
      </c>
      <c r="B12">
        <f>SUMIFS(YHat!$H:$H,YHat!$A:$A,aFcst!A12)</f>
        <v>870143.18284603977</v>
      </c>
    </row>
    <row r="13" spans="1:2" x14ac:dyDescent="0.25">
      <c r="A13">
        <f t="shared" si="0"/>
        <v>2028</v>
      </c>
      <c r="B13">
        <f>SUMIFS(YHat!$H:$H,YHat!$A:$A,aFcst!A13)</f>
        <v>874507.00082167331</v>
      </c>
    </row>
    <row r="14" spans="1:2" x14ac:dyDescent="0.25">
      <c r="A14">
        <f t="shared" si="0"/>
        <v>2029</v>
      </c>
      <c r="B14">
        <f>SUMIFS(YHat!$H:$H,YHat!$A:$A,aFcst!A14)</f>
        <v>878460.74490032194</v>
      </c>
    </row>
    <row r="15" spans="1:2" x14ac:dyDescent="0.25">
      <c r="A15">
        <f t="shared" si="0"/>
        <v>2030</v>
      </c>
      <c r="B15">
        <f>SUMIFS(YHat!$H:$H,YHat!$A:$A,aFcst!A15)</f>
        <v>882443.63264441537</v>
      </c>
    </row>
    <row r="16" spans="1:2" x14ac:dyDescent="0.25">
      <c r="A16">
        <f t="shared" si="0"/>
        <v>2031</v>
      </c>
      <c r="B16">
        <f>SUMIFS(YHat!$H:$H,YHat!$A:$A,aFcst!A16)</f>
        <v>886466.04272418167</v>
      </c>
    </row>
    <row r="17" spans="1:2" x14ac:dyDescent="0.25">
      <c r="A17">
        <f>A16+1</f>
        <v>2032</v>
      </c>
      <c r="B17">
        <f>SUMIFS(YHat!$H:$H,YHat!$A:$A,aFcst!A17)</f>
        <v>890501.66254255828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6F24-9E27-4DA1-8DE4-0E2579A4D1A1}">
  <sheetPr>
    <tabColor theme="9" tint="0.79998168889431442"/>
  </sheetPr>
  <dimension ref="A1:K217"/>
  <sheetViews>
    <sheetView workbookViewId="0">
      <selection activeCell="K18" sqref="K18"/>
    </sheetView>
  </sheetViews>
  <sheetFormatPr defaultRowHeight="15" x14ac:dyDescent="0.25"/>
  <cols>
    <col min="3" max="3" width="7.28515625" style="13" bestFit="1" customWidth="1"/>
    <col min="4" max="4" width="6.28515625" style="13" bestFit="1" customWidth="1"/>
    <col min="5" max="5" width="9.42578125" style="13" bestFit="1" customWidth="1"/>
    <col min="6" max="6" width="6.28515625" style="13" bestFit="1" customWidth="1"/>
    <col min="7" max="7" width="8.42578125" style="13" bestFit="1" customWidth="1"/>
    <col min="8" max="8" width="9.85546875" bestFit="1" customWidth="1"/>
    <col min="9" max="9" width="8.85546875" bestFit="1" customWidth="1"/>
    <col min="10" max="11" width="12.85546875" bestFit="1" customWidth="1"/>
  </cols>
  <sheetData>
    <row r="1" spans="1:11" x14ac:dyDescent="0.25">
      <c r="A1" t="s">
        <v>0</v>
      </c>
      <c r="B1" t="s">
        <v>1</v>
      </c>
      <c r="C1" s="13" t="s">
        <v>93</v>
      </c>
      <c r="D1" s="13" t="s">
        <v>94</v>
      </c>
      <c r="E1" s="13" t="s">
        <v>95</v>
      </c>
      <c r="F1" s="13" t="s">
        <v>96</v>
      </c>
      <c r="G1" s="13" t="s">
        <v>97</v>
      </c>
      <c r="H1" s="13" t="s">
        <v>98</v>
      </c>
      <c r="I1" s="13" t="s">
        <v>99</v>
      </c>
      <c r="J1" s="13" t="s">
        <v>100</v>
      </c>
      <c r="K1" s="13" t="s">
        <v>101</v>
      </c>
    </row>
    <row r="2" spans="1:11" x14ac:dyDescent="0.25">
      <c r="A2">
        <v>2015</v>
      </c>
      <c r="B2">
        <v>1</v>
      </c>
      <c r="C2" s="14">
        <v>273244.879333333</v>
      </c>
      <c r="D2" s="14">
        <v>6046.9695599999995</v>
      </c>
      <c r="E2" s="14">
        <v>35757.667697594698</v>
      </c>
      <c r="F2" s="14">
        <v>3026.0722866667002</v>
      </c>
      <c r="G2" s="14">
        <v>322.87270566670003</v>
      </c>
      <c r="H2" s="15">
        <v>357621.02933333302</v>
      </c>
      <c r="I2" s="15">
        <v>42551.166166666699</v>
      </c>
      <c r="J2" s="15">
        <v>2703.1995809999999</v>
      </c>
      <c r="K2" s="15">
        <v>315069.863166667</v>
      </c>
    </row>
    <row r="3" spans="1:11" x14ac:dyDescent="0.25">
      <c r="A3">
        <v>2015</v>
      </c>
      <c r="B3">
        <v>2</v>
      </c>
      <c r="C3" s="14">
        <v>275132.22600000002</v>
      </c>
      <c r="D3" s="14">
        <v>6052.1940599999998</v>
      </c>
      <c r="E3" s="14">
        <v>35757.667697594698</v>
      </c>
      <c r="F3" s="14">
        <v>3032.3276900000001</v>
      </c>
      <c r="G3" s="14">
        <v>321.67707899999999</v>
      </c>
      <c r="H3" s="15">
        <v>357978.18800000002</v>
      </c>
      <c r="I3" s="15">
        <v>42315.423999999999</v>
      </c>
      <c r="J3" s="15">
        <v>2710.650611</v>
      </c>
      <c r="K3" s="15">
        <v>315662.76400000002</v>
      </c>
    </row>
    <row r="4" spans="1:11" x14ac:dyDescent="0.25">
      <c r="A4">
        <v>2015</v>
      </c>
      <c r="B4">
        <v>3</v>
      </c>
      <c r="C4" s="14">
        <v>277002.54566666699</v>
      </c>
      <c r="D4" s="14">
        <v>6058.0176866666998</v>
      </c>
      <c r="E4" s="14">
        <v>35757.667697594698</v>
      </c>
      <c r="F4" s="14">
        <v>3044.1008400000001</v>
      </c>
      <c r="G4" s="14">
        <v>320.50808666670002</v>
      </c>
      <c r="H4" s="15">
        <v>359497.85833333299</v>
      </c>
      <c r="I4" s="15">
        <v>42385.317633333303</v>
      </c>
      <c r="J4" s="15">
        <v>2723.5927533333002</v>
      </c>
      <c r="K4" s="15">
        <v>317112.54070000001</v>
      </c>
    </row>
    <row r="5" spans="1:11" x14ac:dyDescent="0.25">
      <c r="A5">
        <v>2015</v>
      </c>
      <c r="B5">
        <v>4</v>
      </c>
      <c r="C5" s="14">
        <v>278872.86533333297</v>
      </c>
      <c r="D5" s="14">
        <v>6063.8413133332997</v>
      </c>
      <c r="E5" s="14">
        <v>36041.680406963897</v>
      </c>
      <c r="F5" s="14">
        <v>3055.87399</v>
      </c>
      <c r="G5" s="14">
        <v>319.33909433330001</v>
      </c>
      <c r="H5" s="15">
        <v>361017.528666667</v>
      </c>
      <c r="I5" s="15">
        <v>42455.211266666702</v>
      </c>
      <c r="J5" s="15">
        <v>2736.5348956666999</v>
      </c>
      <c r="K5" s="15">
        <v>318562.3174</v>
      </c>
    </row>
    <row r="6" spans="1:11" x14ac:dyDescent="0.25">
      <c r="A6">
        <v>2015</v>
      </c>
      <c r="B6">
        <v>5</v>
      </c>
      <c r="C6" s="14">
        <v>280743.185</v>
      </c>
      <c r="D6" s="14">
        <v>6069.6649399999997</v>
      </c>
      <c r="E6" s="14">
        <v>36041.680406963897</v>
      </c>
      <c r="F6" s="14">
        <v>3067.64714</v>
      </c>
      <c r="G6" s="14">
        <v>318.17010199999999</v>
      </c>
      <c r="H6" s="15">
        <v>362537.19900000002</v>
      </c>
      <c r="I6" s="15">
        <v>42525.104899999998</v>
      </c>
      <c r="J6" s="15">
        <v>2749.477038</v>
      </c>
      <c r="K6" s="15">
        <v>320012.09409999999</v>
      </c>
    </row>
    <row r="7" spans="1:11" x14ac:dyDescent="0.25">
      <c r="A7">
        <v>2015</v>
      </c>
      <c r="B7">
        <v>6</v>
      </c>
      <c r="C7" s="14">
        <v>281963.86166666698</v>
      </c>
      <c r="D7" s="14">
        <v>6077.4086266667</v>
      </c>
      <c r="E7" s="14">
        <v>36041.680406963897</v>
      </c>
      <c r="F7" s="14">
        <v>3085.4882400000001</v>
      </c>
      <c r="G7" s="14">
        <v>319.76309866669999</v>
      </c>
      <c r="H7" s="15">
        <v>363415.245</v>
      </c>
      <c r="I7" s="15">
        <v>42820.166100000002</v>
      </c>
      <c r="J7" s="15">
        <v>2765.7251413333001</v>
      </c>
      <c r="K7" s="15">
        <v>320595.07890000002</v>
      </c>
    </row>
    <row r="8" spans="1:11" x14ac:dyDescent="0.25">
      <c r="A8">
        <v>2015</v>
      </c>
      <c r="B8">
        <v>7</v>
      </c>
      <c r="C8" s="14">
        <v>283184.53833333298</v>
      </c>
      <c r="D8" s="14">
        <v>6085.1523133333003</v>
      </c>
      <c r="E8" s="14">
        <v>36193.977682218501</v>
      </c>
      <c r="F8" s="14">
        <v>3103.3293399999998</v>
      </c>
      <c r="G8" s="14">
        <v>321.3560953333</v>
      </c>
      <c r="H8" s="15">
        <v>364293.29100000003</v>
      </c>
      <c r="I8" s="15">
        <v>43115.227299999999</v>
      </c>
      <c r="J8" s="15">
        <v>2781.9732446666999</v>
      </c>
      <c r="K8" s="15">
        <v>321178.0637</v>
      </c>
    </row>
    <row r="9" spans="1:11" x14ac:dyDescent="0.25">
      <c r="A9">
        <v>2015</v>
      </c>
      <c r="B9">
        <v>8</v>
      </c>
      <c r="C9" s="14">
        <v>284405.21500000003</v>
      </c>
      <c r="D9" s="14">
        <v>6092.8959999999997</v>
      </c>
      <c r="E9" s="14">
        <v>36193.977682218501</v>
      </c>
      <c r="F9" s="14">
        <v>3121.1704399999999</v>
      </c>
      <c r="G9" s="14">
        <v>322.94909200000001</v>
      </c>
      <c r="H9" s="15">
        <v>365171.337</v>
      </c>
      <c r="I9" s="15">
        <v>43410.288500000002</v>
      </c>
      <c r="J9" s="15">
        <v>2798.221348</v>
      </c>
      <c r="K9" s="15">
        <v>321761.04849999998</v>
      </c>
    </row>
    <row r="10" spans="1:11" x14ac:dyDescent="0.25">
      <c r="A10">
        <v>2015</v>
      </c>
      <c r="B10">
        <v>9</v>
      </c>
      <c r="C10" s="14">
        <v>285564.569333333</v>
      </c>
      <c r="D10" s="14">
        <v>6099.3895000000002</v>
      </c>
      <c r="E10" s="14">
        <v>36193.977682218501</v>
      </c>
      <c r="F10" s="14">
        <v>3119.7523866667002</v>
      </c>
      <c r="G10" s="14">
        <v>322.03539566670003</v>
      </c>
      <c r="H10" s="15">
        <v>366002.51933333301</v>
      </c>
      <c r="I10" s="15">
        <v>43558.8014666667</v>
      </c>
      <c r="J10" s="15">
        <v>2797.7169909999998</v>
      </c>
      <c r="K10" s="15">
        <v>322443.71786666702</v>
      </c>
    </row>
    <row r="11" spans="1:11" x14ac:dyDescent="0.25">
      <c r="A11">
        <v>2015</v>
      </c>
      <c r="B11">
        <v>10</v>
      </c>
      <c r="C11" s="14">
        <v>286723.92366666702</v>
      </c>
      <c r="D11" s="14">
        <v>6105.8829999999998</v>
      </c>
      <c r="E11" s="14">
        <v>36529.2816819082</v>
      </c>
      <c r="F11" s="14">
        <v>3118.3343333333</v>
      </c>
      <c r="G11" s="14">
        <v>321.1216993333</v>
      </c>
      <c r="H11" s="15">
        <v>366833.70166666701</v>
      </c>
      <c r="I11" s="15">
        <v>43707.314433333297</v>
      </c>
      <c r="J11" s="15">
        <v>2797.212634</v>
      </c>
      <c r="K11" s="15">
        <v>323126.38723333302</v>
      </c>
    </row>
    <row r="12" spans="1:11" x14ac:dyDescent="0.25">
      <c r="A12">
        <v>2015</v>
      </c>
      <c r="B12">
        <v>11</v>
      </c>
      <c r="C12" s="14">
        <v>287883.27799999999</v>
      </c>
      <c r="D12" s="14">
        <v>6112.3765000000003</v>
      </c>
      <c r="E12" s="14">
        <v>36529.2816819082</v>
      </c>
      <c r="F12" s="14">
        <v>3116.9162799999999</v>
      </c>
      <c r="G12" s="14">
        <v>320.20800300000002</v>
      </c>
      <c r="H12" s="15">
        <v>367664.88400000002</v>
      </c>
      <c r="I12" s="15">
        <v>43855.827400000002</v>
      </c>
      <c r="J12" s="15">
        <v>2796.7082770000002</v>
      </c>
      <c r="K12" s="15">
        <v>323809.05660000001</v>
      </c>
    </row>
    <row r="13" spans="1:11" x14ac:dyDescent="0.25">
      <c r="A13">
        <v>2015</v>
      </c>
      <c r="B13">
        <v>12</v>
      </c>
      <c r="C13" s="14">
        <v>286236.989</v>
      </c>
      <c r="D13" s="14">
        <v>6118.9407499999998</v>
      </c>
      <c r="E13" s="14">
        <v>36529.2816819082</v>
      </c>
      <c r="F13" s="14">
        <v>3112.6303466667</v>
      </c>
      <c r="G13" s="14">
        <v>325.08699866670003</v>
      </c>
      <c r="H13" s="15">
        <v>368821.13833333302</v>
      </c>
      <c r="I13" s="15">
        <v>43909.183733333302</v>
      </c>
      <c r="J13" s="15">
        <v>2787.5433480000002</v>
      </c>
      <c r="K13" s="15">
        <v>324911.9546</v>
      </c>
    </row>
    <row r="14" spans="1:11" x14ac:dyDescent="0.25">
      <c r="A14">
        <f>A2+1</f>
        <v>2016</v>
      </c>
      <c r="B14">
        <v>1</v>
      </c>
      <c r="C14" s="14">
        <v>284590.7</v>
      </c>
      <c r="D14" s="14">
        <v>6125.5050000000001</v>
      </c>
      <c r="E14" s="14">
        <v>35612.362216450703</v>
      </c>
      <c r="F14" s="14">
        <v>3108.3444133333001</v>
      </c>
      <c r="G14" s="14">
        <v>329.96599433329999</v>
      </c>
      <c r="H14" s="15">
        <v>369977.392666667</v>
      </c>
      <c r="I14" s="15">
        <v>43962.540066666697</v>
      </c>
      <c r="J14" s="15">
        <v>2778.3784190000001</v>
      </c>
      <c r="K14" s="15">
        <v>326014.85259999998</v>
      </c>
    </row>
    <row r="15" spans="1:11" x14ac:dyDescent="0.25">
      <c r="A15">
        <f t="shared" ref="A15:A78" si="0">A3+1</f>
        <v>2016</v>
      </c>
      <c r="B15">
        <v>2</v>
      </c>
      <c r="C15" s="14">
        <v>282944.41100000002</v>
      </c>
      <c r="D15" s="14">
        <v>6132.0692499999996</v>
      </c>
      <c r="E15" s="14">
        <v>35612.362216450703</v>
      </c>
      <c r="F15" s="14">
        <v>3104.0584800000001</v>
      </c>
      <c r="G15" s="14">
        <v>334.84499</v>
      </c>
      <c r="H15" s="15">
        <v>371133.647</v>
      </c>
      <c r="I15" s="15">
        <v>44015.896399999998</v>
      </c>
      <c r="J15" s="15">
        <v>2769.2134900000001</v>
      </c>
      <c r="K15" s="15">
        <v>327117.75060000003</v>
      </c>
    </row>
    <row r="16" spans="1:11" x14ac:dyDescent="0.25">
      <c r="A16">
        <f t="shared" si="0"/>
        <v>2016</v>
      </c>
      <c r="B16">
        <v>3</v>
      </c>
      <c r="C16" s="14">
        <v>283607.20966666698</v>
      </c>
      <c r="D16" s="14">
        <v>6138.7042499999998</v>
      </c>
      <c r="E16" s="14">
        <v>35612.362216450703</v>
      </c>
      <c r="F16" s="14">
        <v>3110.0871200000001</v>
      </c>
      <c r="G16" s="14">
        <v>333.25082433329999</v>
      </c>
      <c r="H16" s="15">
        <v>370879.61366666702</v>
      </c>
      <c r="I16" s="15">
        <v>43646.570099999997</v>
      </c>
      <c r="J16" s="15">
        <v>2776.8362956667002</v>
      </c>
      <c r="K16" s="15">
        <v>327233.04356666701</v>
      </c>
    </row>
    <row r="17" spans="1:11" x14ac:dyDescent="0.25">
      <c r="A17">
        <f t="shared" si="0"/>
        <v>2016</v>
      </c>
      <c r="B17">
        <v>4</v>
      </c>
      <c r="C17" s="14">
        <v>284270.00833333301</v>
      </c>
      <c r="D17" s="14">
        <v>6145.33925</v>
      </c>
      <c r="E17" s="14">
        <v>35319.524472486599</v>
      </c>
      <c r="F17" s="14">
        <v>3116.1157600000001</v>
      </c>
      <c r="G17" s="14">
        <v>331.65665866670003</v>
      </c>
      <c r="H17" s="15">
        <v>370625.580333333</v>
      </c>
      <c r="I17" s="15">
        <v>43277.243799999997</v>
      </c>
      <c r="J17" s="15">
        <v>2784.4591013333002</v>
      </c>
      <c r="K17" s="15">
        <v>327348.336533333</v>
      </c>
    </row>
    <row r="18" spans="1:11" x14ac:dyDescent="0.25">
      <c r="A18">
        <f t="shared" si="0"/>
        <v>2016</v>
      </c>
      <c r="B18">
        <v>5</v>
      </c>
      <c r="C18" s="14">
        <v>284932.80699999997</v>
      </c>
      <c r="D18" s="14">
        <v>6151.9742500000002</v>
      </c>
      <c r="E18" s="14">
        <v>35319.524472486599</v>
      </c>
      <c r="F18" s="14">
        <v>3122.1444000000001</v>
      </c>
      <c r="G18" s="14">
        <v>330.06249300000002</v>
      </c>
      <c r="H18" s="15">
        <v>370371.54700000002</v>
      </c>
      <c r="I18" s="15">
        <v>42907.917500000003</v>
      </c>
      <c r="J18" s="15">
        <v>2792.0819069999998</v>
      </c>
      <c r="K18" s="15">
        <v>327463.62949999998</v>
      </c>
    </row>
    <row r="19" spans="1:11" x14ac:dyDescent="0.25">
      <c r="A19">
        <f t="shared" si="0"/>
        <v>2016</v>
      </c>
      <c r="B19">
        <v>6</v>
      </c>
      <c r="C19" s="14">
        <v>285308.846333333</v>
      </c>
      <c r="D19" s="14">
        <v>6157.2828633333002</v>
      </c>
      <c r="E19" s="14">
        <v>35319.524472486599</v>
      </c>
      <c r="F19" s="14">
        <v>3119.0477233332999</v>
      </c>
      <c r="G19" s="14">
        <v>336.05358200000001</v>
      </c>
      <c r="H19" s="15">
        <v>371380.23599999998</v>
      </c>
      <c r="I19" s="15">
        <v>43008.296966666698</v>
      </c>
      <c r="J19" s="15">
        <v>2782.9941413332999</v>
      </c>
      <c r="K19" s="15">
        <v>328371.93903333298</v>
      </c>
    </row>
    <row r="20" spans="1:11" x14ac:dyDescent="0.25">
      <c r="A20">
        <f t="shared" si="0"/>
        <v>2016</v>
      </c>
      <c r="B20">
        <v>7</v>
      </c>
      <c r="C20" s="14">
        <v>285684.88566666702</v>
      </c>
      <c r="D20" s="14">
        <v>6162.5914766667001</v>
      </c>
      <c r="E20" s="14">
        <v>35296.028641475401</v>
      </c>
      <c r="F20" s="14">
        <v>3115.9510466667002</v>
      </c>
      <c r="G20" s="14">
        <v>342.04467099999999</v>
      </c>
      <c r="H20" s="15">
        <v>372388.92499999999</v>
      </c>
      <c r="I20" s="15">
        <v>43108.676433333298</v>
      </c>
      <c r="J20" s="15">
        <v>2773.9063756667001</v>
      </c>
      <c r="K20" s="15">
        <v>329280.24856666703</v>
      </c>
    </row>
    <row r="21" spans="1:11" x14ac:dyDescent="0.25">
      <c r="A21">
        <f t="shared" si="0"/>
        <v>2016</v>
      </c>
      <c r="B21">
        <v>8</v>
      </c>
      <c r="C21" s="14">
        <v>286060.92499999999</v>
      </c>
      <c r="D21" s="14">
        <v>6167.9000900000001</v>
      </c>
      <c r="E21" s="14">
        <v>35296.028641475401</v>
      </c>
      <c r="F21" s="14">
        <v>3112.85437</v>
      </c>
      <c r="G21" s="14">
        <v>348.03575999999998</v>
      </c>
      <c r="H21" s="15">
        <v>373397.614</v>
      </c>
      <c r="I21" s="15">
        <v>43209.055899999999</v>
      </c>
      <c r="J21" s="15">
        <v>2764.8186099999998</v>
      </c>
      <c r="K21" s="15">
        <v>330188.55810000002</v>
      </c>
    </row>
    <row r="22" spans="1:11" x14ac:dyDescent="0.25">
      <c r="A22">
        <f t="shared" si="0"/>
        <v>2016</v>
      </c>
      <c r="B22">
        <v>9</v>
      </c>
      <c r="C22" s="14">
        <v>286680.54966666701</v>
      </c>
      <c r="D22" s="14">
        <v>6175.2354466667002</v>
      </c>
      <c r="E22" s="14">
        <v>35296.028641475401</v>
      </c>
      <c r="F22" s="14">
        <v>3108.2422933333</v>
      </c>
      <c r="G22" s="14">
        <v>342.80401566670002</v>
      </c>
      <c r="H22" s="15">
        <v>373990.00599999999</v>
      </c>
      <c r="I22" s="15">
        <v>43124.994966666702</v>
      </c>
      <c r="J22" s="15">
        <v>2765.4382776666998</v>
      </c>
      <c r="K22" s="15">
        <v>330865.01103333302</v>
      </c>
    </row>
    <row r="23" spans="1:11" x14ac:dyDescent="0.25">
      <c r="A23">
        <f t="shared" si="0"/>
        <v>2016</v>
      </c>
      <c r="B23">
        <v>10</v>
      </c>
      <c r="C23" s="14">
        <v>287300.17433333298</v>
      </c>
      <c r="D23" s="14">
        <v>6182.5708033333003</v>
      </c>
      <c r="E23" s="14">
        <v>35309.517682334103</v>
      </c>
      <c r="F23" s="14">
        <v>3103.6302166667001</v>
      </c>
      <c r="G23" s="14">
        <v>337.57227133330002</v>
      </c>
      <c r="H23" s="15">
        <v>374582.39799999999</v>
      </c>
      <c r="I23" s="15">
        <v>43040.934033333302</v>
      </c>
      <c r="J23" s="15">
        <v>2766.0579453332998</v>
      </c>
      <c r="K23" s="15">
        <v>331541.46396666701</v>
      </c>
    </row>
    <row r="24" spans="1:11" x14ac:dyDescent="0.25">
      <c r="A24">
        <f t="shared" si="0"/>
        <v>2016</v>
      </c>
      <c r="B24">
        <v>11</v>
      </c>
      <c r="C24" s="14">
        <v>287919.799</v>
      </c>
      <c r="D24" s="14">
        <v>6189.9061600000005</v>
      </c>
      <c r="E24" s="14">
        <v>35309.517682334103</v>
      </c>
      <c r="F24" s="14">
        <v>3099.0181400000001</v>
      </c>
      <c r="G24" s="14">
        <v>332.34052700000001</v>
      </c>
      <c r="H24" s="15">
        <v>375174.79</v>
      </c>
      <c r="I24" s="15">
        <v>42956.873099999997</v>
      </c>
      <c r="J24" s="15">
        <v>2766.6776129999998</v>
      </c>
      <c r="K24" s="15">
        <v>332217.91690000001</v>
      </c>
    </row>
    <row r="25" spans="1:11" x14ac:dyDescent="0.25">
      <c r="A25">
        <f t="shared" si="0"/>
        <v>2016</v>
      </c>
      <c r="B25">
        <v>12</v>
      </c>
      <c r="C25" s="14">
        <v>289074.45500000002</v>
      </c>
      <c r="D25" s="14">
        <v>6197.8711166666999</v>
      </c>
      <c r="E25" s="14">
        <v>35309.517682334103</v>
      </c>
      <c r="F25" s="14">
        <v>3113.6624733333001</v>
      </c>
      <c r="G25" s="14">
        <v>331.56292366669999</v>
      </c>
      <c r="H25" s="15">
        <v>377132.72499999998</v>
      </c>
      <c r="I25" s="15">
        <v>43300.579033333299</v>
      </c>
      <c r="J25" s="15">
        <v>2782.0995496667001</v>
      </c>
      <c r="K25" s="15">
        <v>333832.14596666698</v>
      </c>
    </row>
    <row r="26" spans="1:11" x14ac:dyDescent="0.25">
      <c r="A26">
        <f t="shared" si="0"/>
        <v>2017</v>
      </c>
      <c r="B26">
        <v>1</v>
      </c>
      <c r="C26" s="14">
        <v>290229.11099999998</v>
      </c>
      <c r="D26" s="14">
        <v>6205.8360733333002</v>
      </c>
      <c r="E26" s="14">
        <v>35382.041771825803</v>
      </c>
      <c r="F26" s="14">
        <v>3128.3068066667001</v>
      </c>
      <c r="G26" s="14">
        <v>330.78532033329998</v>
      </c>
      <c r="H26" s="15">
        <v>379090.66</v>
      </c>
      <c r="I26" s="15">
        <v>43644.284966666703</v>
      </c>
      <c r="J26" s="15">
        <v>2797.5214863332999</v>
      </c>
      <c r="K26" s="15">
        <v>335446.37503333302</v>
      </c>
    </row>
    <row r="27" spans="1:11" x14ac:dyDescent="0.25">
      <c r="A27">
        <f t="shared" si="0"/>
        <v>2017</v>
      </c>
      <c r="B27">
        <v>2</v>
      </c>
      <c r="C27" s="14">
        <v>291383.76699999999</v>
      </c>
      <c r="D27" s="14">
        <v>6213.8010299999996</v>
      </c>
      <c r="E27" s="14">
        <v>35382.041771825803</v>
      </c>
      <c r="F27" s="14">
        <v>3142.9511400000001</v>
      </c>
      <c r="G27" s="14">
        <v>330.00771700000001</v>
      </c>
      <c r="H27" s="15">
        <v>381048.59499999997</v>
      </c>
      <c r="I27" s="15">
        <v>43987.990899999997</v>
      </c>
      <c r="J27" s="15">
        <v>2812.9434230000002</v>
      </c>
      <c r="K27" s="15">
        <v>337060.6041</v>
      </c>
    </row>
    <row r="28" spans="1:11" x14ac:dyDescent="0.25">
      <c r="A28">
        <f t="shared" si="0"/>
        <v>2017</v>
      </c>
      <c r="B28">
        <v>3</v>
      </c>
      <c r="C28" s="14">
        <v>292886.16200000001</v>
      </c>
      <c r="D28" s="14">
        <v>6222.3955933333</v>
      </c>
      <c r="E28" s="14">
        <v>35382.041771825803</v>
      </c>
      <c r="F28" s="14">
        <v>3154.3128700000002</v>
      </c>
      <c r="G28" s="14">
        <v>332.68738966670003</v>
      </c>
      <c r="H28" s="15">
        <v>381992.08899999998</v>
      </c>
      <c r="I28" s="15">
        <v>43990.601233333298</v>
      </c>
      <c r="J28" s="15">
        <v>2821.6254803332999</v>
      </c>
      <c r="K28" s="15">
        <v>338001.48776666698</v>
      </c>
    </row>
    <row r="29" spans="1:11" x14ac:dyDescent="0.25">
      <c r="A29">
        <f t="shared" si="0"/>
        <v>2017</v>
      </c>
      <c r="B29">
        <v>4</v>
      </c>
      <c r="C29" s="14">
        <v>294388.55699999997</v>
      </c>
      <c r="D29" s="14">
        <v>6230.9901566667004</v>
      </c>
      <c r="E29" s="14">
        <v>35433.308502948799</v>
      </c>
      <c r="F29" s="14">
        <v>3165.6745999999998</v>
      </c>
      <c r="G29" s="14">
        <v>335.3670623333</v>
      </c>
      <c r="H29" s="15">
        <v>382935.58299999998</v>
      </c>
      <c r="I29" s="15">
        <v>43993.211566666701</v>
      </c>
      <c r="J29" s="15">
        <v>2830.3075376667002</v>
      </c>
      <c r="K29" s="15">
        <v>338942.37143333303</v>
      </c>
    </row>
    <row r="30" spans="1:11" x14ac:dyDescent="0.25">
      <c r="A30">
        <f t="shared" si="0"/>
        <v>2017</v>
      </c>
      <c r="B30">
        <v>5</v>
      </c>
      <c r="C30" s="14">
        <v>295890.95199999999</v>
      </c>
      <c r="D30" s="14">
        <v>6239.5847199999998</v>
      </c>
      <c r="E30" s="14">
        <v>35433.308502948799</v>
      </c>
      <c r="F30" s="14">
        <v>3177.0363299999999</v>
      </c>
      <c r="G30" s="14">
        <v>338.04673500000001</v>
      </c>
      <c r="H30" s="15">
        <v>383879.07699999999</v>
      </c>
      <c r="I30" s="15">
        <v>43995.821900000003</v>
      </c>
      <c r="J30" s="15">
        <v>2838.989595</v>
      </c>
      <c r="K30" s="15">
        <v>339883.25510000001</v>
      </c>
    </row>
    <row r="31" spans="1:11" x14ac:dyDescent="0.25">
      <c r="A31">
        <f t="shared" si="0"/>
        <v>2017</v>
      </c>
      <c r="B31">
        <v>6</v>
      </c>
      <c r="C31" s="14">
        <v>297691.724666667</v>
      </c>
      <c r="D31" s="14">
        <v>6250.2727400000003</v>
      </c>
      <c r="E31" s="14">
        <v>35433.308502948799</v>
      </c>
      <c r="F31" s="14">
        <v>3182.6019333333002</v>
      </c>
      <c r="G31" s="14">
        <v>337.26306499999998</v>
      </c>
      <c r="H31" s="15">
        <v>383848.91566666699</v>
      </c>
      <c r="I31" s="15">
        <v>43358.848666666701</v>
      </c>
      <c r="J31" s="15">
        <v>2845.3388683333001</v>
      </c>
      <c r="K31" s="15">
        <v>340490.06699999998</v>
      </c>
    </row>
    <row r="32" spans="1:11" x14ac:dyDescent="0.25">
      <c r="A32">
        <f t="shared" si="0"/>
        <v>2017</v>
      </c>
      <c r="B32">
        <v>7</v>
      </c>
      <c r="C32" s="14">
        <v>299492.49733333301</v>
      </c>
      <c r="D32" s="14">
        <v>6260.9607599999999</v>
      </c>
      <c r="E32" s="14">
        <v>35833.306884166203</v>
      </c>
      <c r="F32" s="14">
        <v>3188.1675366667</v>
      </c>
      <c r="G32" s="14">
        <v>336.47939500000001</v>
      </c>
      <c r="H32" s="15">
        <v>383818.754333333</v>
      </c>
      <c r="I32" s="15">
        <v>42721.875433333298</v>
      </c>
      <c r="J32" s="15">
        <v>2851.6881416667002</v>
      </c>
      <c r="K32" s="15">
        <v>341096.87890000001</v>
      </c>
    </row>
    <row r="33" spans="1:11" x14ac:dyDescent="0.25">
      <c r="A33">
        <f t="shared" si="0"/>
        <v>2017</v>
      </c>
      <c r="B33">
        <v>8</v>
      </c>
      <c r="C33" s="14">
        <v>301293.27</v>
      </c>
      <c r="D33" s="14">
        <v>6271.6487800000004</v>
      </c>
      <c r="E33" s="14">
        <v>35833.306884166203</v>
      </c>
      <c r="F33" s="14">
        <v>3193.7331399999998</v>
      </c>
      <c r="G33" s="14">
        <v>335.69572499999998</v>
      </c>
      <c r="H33" s="15">
        <v>383788.59299999999</v>
      </c>
      <c r="I33" s="15">
        <v>42084.902199999997</v>
      </c>
      <c r="J33" s="15">
        <v>2858.0374149999998</v>
      </c>
      <c r="K33" s="15">
        <v>341703.69079999998</v>
      </c>
    </row>
    <row r="34" spans="1:11" x14ac:dyDescent="0.25">
      <c r="A34">
        <f t="shared" si="0"/>
        <v>2017</v>
      </c>
      <c r="B34">
        <v>9</v>
      </c>
      <c r="C34" s="14">
        <v>303428.3</v>
      </c>
      <c r="D34" s="14">
        <v>6280.9170100000001</v>
      </c>
      <c r="E34" s="14">
        <v>35833.306884166203</v>
      </c>
      <c r="F34" s="14">
        <v>3208.45399</v>
      </c>
      <c r="G34" s="14">
        <v>338.25011233330002</v>
      </c>
      <c r="H34" s="15">
        <v>384837.80033333303</v>
      </c>
      <c r="I34" s="15">
        <v>42226.3648666667</v>
      </c>
      <c r="J34" s="15">
        <v>2870.2038776667</v>
      </c>
      <c r="K34" s="15">
        <v>342611.435466667</v>
      </c>
    </row>
    <row r="35" spans="1:11" x14ac:dyDescent="0.25">
      <c r="A35">
        <f t="shared" si="0"/>
        <v>2017</v>
      </c>
      <c r="B35">
        <v>10</v>
      </c>
      <c r="C35" s="14">
        <v>305563.33</v>
      </c>
      <c r="D35" s="14">
        <v>6290.1852399999998</v>
      </c>
      <c r="E35" s="14">
        <v>36370.2508471654</v>
      </c>
      <c r="F35" s="14">
        <v>3223.1748400000001</v>
      </c>
      <c r="G35" s="14">
        <v>340.8044996667</v>
      </c>
      <c r="H35" s="15">
        <v>385887.00766666699</v>
      </c>
      <c r="I35" s="15">
        <v>42367.8275333333</v>
      </c>
      <c r="J35" s="15">
        <v>2882.3703403333002</v>
      </c>
      <c r="K35" s="15">
        <v>343519.18013333302</v>
      </c>
    </row>
    <row r="36" spans="1:11" x14ac:dyDescent="0.25">
      <c r="A36">
        <f t="shared" si="0"/>
        <v>2017</v>
      </c>
      <c r="B36">
        <v>11</v>
      </c>
      <c r="C36" s="14">
        <v>307698.36</v>
      </c>
      <c r="D36" s="14">
        <v>6299.4534700000004</v>
      </c>
      <c r="E36" s="14">
        <v>36370.2508471654</v>
      </c>
      <c r="F36" s="14">
        <v>3237.8956899999998</v>
      </c>
      <c r="G36" s="14">
        <v>343.35888699999998</v>
      </c>
      <c r="H36" s="15">
        <v>386936.21500000003</v>
      </c>
      <c r="I36" s="15">
        <v>42509.290200000003</v>
      </c>
      <c r="J36" s="15">
        <v>2894.536803</v>
      </c>
      <c r="K36" s="15">
        <v>344426.92479999998</v>
      </c>
    </row>
    <row r="37" spans="1:11" x14ac:dyDescent="0.25">
      <c r="A37">
        <f t="shared" si="0"/>
        <v>2017</v>
      </c>
      <c r="B37">
        <v>12</v>
      </c>
      <c r="C37" s="14">
        <v>309511.62033333298</v>
      </c>
      <c r="D37" s="14">
        <v>6308.7657600000002</v>
      </c>
      <c r="E37" s="14">
        <v>36370.2508471654</v>
      </c>
      <c r="F37" s="14">
        <v>3242.9425799999999</v>
      </c>
      <c r="G37" s="14">
        <v>341.71159666670002</v>
      </c>
      <c r="H37" s="15">
        <v>388769.998333333</v>
      </c>
      <c r="I37" s="15">
        <v>43125.331766666699</v>
      </c>
      <c r="J37" s="15">
        <v>2901.2309833333002</v>
      </c>
      <c r="K37" s="15">
        <v>345644.66656666697</v>
      </c>
    </row>
    <row r="38" spans="1:11" x14ac:dyDescent="0.25">
      <c r="A38">
        <f t="shared" si="0"/>
        <v>2018</v>
      </c>
      <c r="B38">
        <v>1</v>
      </c>
      <c r="C38" s="14">
        <v>311324.88066666701</v>
      </c>
      <c r="D38" s="14">
        <v>6318.0780500000001</v>
      </c>
      <c r="E38" s="14">
        <v>36389.1937617105</v>
      </c>
      <c r="F38" s="14">
        <v>3247.98947</v>
      </c>
      <c r="G38" s="14">
        <v>340.06430633330001</v>
      </c>
      <c r="H38" s="15">
        <v>390603.78166666703</v>
      </c>
      <c r="I38" s="15">
        <v>43741.3733333333</v>
      </c>
      <c r="J38" s="15">
        <v>2907.9251636667</v>
      </c>
      <c r="K38" s="15">
        <v>346862.40833333298</v>
      </c>
    </row>
    <row r="39" spans="1:11" x14ac:dyDescent="0.25">
      <c r="A39">
        <f t="shared" si="0"/>
        <v>2018</v>
      </c>
      <c r="B39">
        <v>2</v>
      </c>
      <c r="C39" s="14">
        <v>313138.141</v>
      </c>
      <c r="D39" s="14">
        <v>6327.3903399999999</v>
      </c>
      <c r="E39" s="14">
        <v>36389.1937617105</v>
      </c>
      <c r="F39" s="14">
        <v>3253.0363600000001</v>
      </c>
      <c r="G39" s="14">
        <v>338.41701599999999</v>
      </c>
      <c r="H39" s="15">
        <v>392437.565</v>
      </c>
      <c r="I39" s="15">
        <v>44357.414900000003</v>
      </c>
      <c r="J39" s="15">
        <v>2914.6193440000002</v>
      </c>
      <c r="K39" s="15">
        <v>348080.15010000003</v>
      </c>
    </row>
    <row r="40" spans="1:11" x14ac:dyDescent="0.25">
      <c r="A40">
        <f t="shared" si="0"/>
        <v>2018</v>
      </c>
      <c r="B40">
        <v>3</v>
      </c>
      <c r="C40" s="14">
        <v>313757.30200000003</v>
      </c>
      <c r="D40" s="14">
        <v>6336.7466966666998</v>
      </c>
      <c r="E40" s="14">
        <v>36389.1937617105</v>
      </c>
      <c r="F40" s="14">
        <v>3250.5276766666998</v>
      </c>
      <c r="G40" s="14">
        <v>331.01514400000002</v>
      </c>
      <c r="H40" s="15">
        <v>393462.86</v>
      </c>
      <c r="I40" s="15">
        <v>44328.172933333299</v>
      </c>
      <c r="J40" s="15">
        <v>2919.5125326666998</v>
      </c>
      <c r="K40" s="15">
        <v>349134.68706666701</v>
      </c>
    </row>
    <row r="41" spans="1:11" x14ac:dyDescent="0.25">
      <c r="A41">
        <f t="shared" si="0"/>
        <v>2018</v>
      </c>
      <c r="B41">
        <v>4</v>
      </c>
      <c r="C41" s="14">
        <v>314376.46299999999</v>
      </c>
      <c r="D41" s="14">
        <v>6346.1030533332996</v>
      </c>
      <c r="E41" s="14">
        <v>36177.371029529699</v>
      </c>
      <c r="F41" s="14">
        <v>3248.0189933332999</v>
      </c>
      <c r="G41" s="14">
        <v>323.61327199999999</v>
      </c>
      <c r="H41" s="15">
        <v>394488.15500000003</v>
      </c>
      <c r="I41" s="15">
        <v>44298.930966666703</v>
      </c>
      <c r="J41" s="15">
        <v>2924.4057213332999</v>
      </c>
      <c r="K41" s="15">
        <v>350189.22403333301</v>
      </c>
    </row>
    <row r="42" spans="1:11" x14ac:dyDescent="0.25">
      <c r="A42">
        <f t="shared" si="0"/>
        <v>2018</v>
      </c>
      <c r="B42">
        <v>5</v>
      </c>
      <c r="C42" s="14">
        <v>314995.62400000001</v>
      </c>
      <c r="D42" s="14">
        <v>6355.4594100000004</v>
      </c>
      <c r="E42" s="14">
        <v>36177.371029529699</v>
      </c>
      <c r="F42" s="14">
        <v>3245.5103100000001</v>
      </c>
      <c r="G42" s="14">
        <v>316.21140000000003</v>
      </c>
      <c r="H42" s="15">
        <v>395513.45</v>
      </c>
      <c r="I42" s="15">
        <v>44269.688999999998</v>
      </c>
      <c r="J42" s="15">
        <v>2929.29891</v>
      </c>
      <c r="K42" s="15">
        <v>351243.761</v>
      </c>
    </row>
    <row r="43" spans="1:11" x14ac:dyDescent="0.25">
      <c r="A43">
        <f t="shared" si="0"/>
        <v>2018</v>
      </c>
      <c r="B43">
        <v>6</v>
      </c>
      <c r="C43" s="14">
        <v>315476.788</v>
      </c>
      <c r="D43" s="14">
        <v>6367.4261800000004</v>
      </c>
      <c r="E43" s="14">
        <v>36177.371029529699</v>
      </c>
      <c r="F43" s="14">
        <v>3245.7743833333002</v>
      </c>
      <c r="G43" s="14">
        <v>313.98490533329999</v>
      </c>
      <c r="H43" s="15">
        <v>396409.62900000002</v>
      </c>
      <c r="I43" s="15">
        <v>44414.365733333303</v>
      </c>
      <c r="J43" s="15">
        <v>2931.7894780000001</v>
      </c>
      <c r="K43" s="15">
        <v>351995.26326666703</v>
      </c>
    </row>
    <row r="44" spans="1:11" x14ac:dyDescent="0.25">
      <c r="A44">
        <f t="shared" si="0"/>
        <v>2018</v>
      </c>
      <c r="B44">
        <v>7</v>
      </c>
      <c r="C44" s="14">
        <v>315957.95199999999</v>
      </c>
      <c r="D44" s="14">
        <v>6379.3929500000004</v>
      </c>
      <c r="E44" s="14">
        <v>35937.904451763097</v>
      </c>
      <c r="F44" s="14">
        <v>3246.0384566666999</v>
      </c>
      <c r="G44" s="14">
        <v>311.7584106667</v>
      </c>
      <c r="H44" s="15">
        <v>397305.80800000002</v>
      </c>
      <c r="I44" s="15">
        <v>44559.042466666702</v>
      </c>
      <c r="J44" s="15">
        <v>2934.2800459999999</v>
      </c>
      <c r="K44" s="15">
        <v>352746.765533333</v>
      </c>
    </row>
    <row r="45" spans="1:11" x14ac:dyDescent="0.25">
      <c r="A45">
        <f t="shared" si="0"/>
        <v>2018</v>
      </c>
      <c r="B45">
        <v>8</v>
      </c>
      <c r="C45" s="14">
        <v>316439.11599999998</v>
      </c>
      <c r="D45" s="14">
        <v>6391.3597200000004</v>
      </c>
      <c r="E45" s="14">
        <v>35937.904451763097</v>
      </c>
      <c r="F45" s="14">
        <v>3246.3025299999999</v>
      </c>
      <c r="G45" s="14">
        <v>309.53191600000002</v>
      </c>
      <c r="H45" s="15">
        <v>398201.98700000002</v>
      </c>
      <c r="I45" s="15">
        <v>44703.7192</v>
      </c>
      <c r="J45" s="15">
        <v>2936.770614</v>
      </c>
      <c r="K45" s="15">
        <v>353498.26779999997</v>
      </c>
    </row>
    <row r="46" spans="1:11" x14ac:dyDescent="0.25">
      <c r="A46">
        <f t="shared" si="0"/>
        <v>2018</v>
      </c>
      <c r="B46">
        <v>9</v>
      </c>
      <c r="C46" s="14">
        <v>317688.88733333303</v>
      </c>
      <c r="D46" s="14">
        <v>6399.7776566666998</v>
      </c>
      <c r="E46" s="14">
        <v>35937.904451763097</v>
      </c>
      <c r="F46" s="14">
        <v>3253.2674266667</v>
      </c>
      <c r="G46" s="14">
        <v>311.89822366670001</v>
      </c>
      <c r="H46" s="15">
        <v>398619.56866666698</v>
      </c>
      <c r="I46" s="15">
        <v>44583.202133333303</v>
      </c>
      <c r="J46" s="15">
        <v>2941.3692030000002</v>
      </c>
      <c r="K46" s="15">
        <v>354036.36653333303</v>
      </c>
    </row>
    <row r="47" spans="1:11" x14ac:dyDescent="0.25">
      <c r="A47">
        <f t="shared" si="0"/>
        <v>2018</v>
      </c>
      <c r="B47">
        <v>10</v>
      </c>
      <c r="C47" s="14">
        <v>318938.658666667</v>
      </c>
      <c r="D47" s="14">
        <v>6408.1955933333002</v>
      </c>
      <c r="E47" s="14">
        <v>36264.468610105097</v>
      </c>
      <c r="F47" s="14">
        <v>3260.2323233333</v>
      </c>
      <c r="G47" s="14">
        <v>314.2645313333</v>
      </c>
      <c r="H47" s="15">
        <v>399037.150333333</v>
      </c>
      <c r="I47" s="15">
        <v>44462.685066666701</v>
      </c>
      <c r="J47" s="15">
        <v>2945.9677919999999</v>
      </c>
      <c r="K47" s="15">
        <v>354574.46526666702</v>
      </c>
    </row>
    <row r="48" spans="1:11" x14ac:dyDescent="0.25">
      <c r="A48">
        <f t="shared" si="0"/>
        <v>2018</v>
      </c>
      <c r="B48">
        <v>11</v>
      </c>
      <c r="C48" s="14">
        <v>320188.43</v>
      </c>
      <c r="D48" s="14">
        <v>6416.6135299999996</v>
      </c>
      <c r="E48" s="14">
        <v>36264.468610105097</v>
      </c>
      <c r="F48" s="14">
        <v>3267.19722</v>
      </c>
      <c r="G48" s="14">
        <v>316.63083899999998</v>
      </c>
      <c r="H48" s="15">
        <v>399454.73200000002</v>
      </c>
      <c r="I48" s="15">
        <v>44342.167999999998</v>
      </c>
      <c r="J48" s="15">
        <v>2950.5663810000001</v>
      </c>
      <c r="K48" s="15">
        <v>355112.56400000001</v>
      </c>
    </row>
    <row r="49" spans="1:11" x14ac:dyDescent="0.25">
      <c r="A49">
        <f t="shared" si="0"/>
        <v>2018</v>
      </c>
      <c r="B49">
        <v>12</v>
      </c>
      <c r="C49" s="14">
        <v>321018.26733333297</v>
      </c>
      <c r="D49" s="14">
        <v>6424.0489900000002</v>
      </c>
      <c r="E49" s="14">
        <v>36264.468610105097</v>
      </c>
      <c r="F49" s="14">
        <v>3283.5594233332999</v>
      </c>
      <c r="G49" s="14">
        <v>318.50364833330002</v>
      </c>
      <c r="H49" s="15">
        <v>399771.04300000001</v>
      </c>
      <c r="I49" s="15">
        <v>44337.971733333303</v>
      </c>
      <c r="J49" s="15">
        <v>2965.0557749999998</v>
      </c>
      <c r="K49" s="15">
        <v>355433.07126666699</v>
      </c>
    </row>
    <row r="50" spans="1:11" x14ac:dyDescent="0.25">
      <c r="A50">
        <f t="shared" si="0"/>
        <v>2019</v>
      </c>
      <c r="B50">
        <v>1</v>
      </c>
      <c r="C50" s="14">
        <v>321848.104666667</v>
      </c>
      <c r="D50" s="14">
        <v>6431.4844499999999</v>
      </c>
      <c r="E50" s="14">
        <v>36157.0529249475</v>
      </c>
      <c r="F50" s="14">
        <v>3299.9216266666999</v>
      </c>
      <c r="G50" s="14">
        <v>320.37645766669999</v>
      </c>
      <c r="H50" s="15">
        <v>400087.35399999999</v>
      </c>
      <c r="I50" s="15">
        <v>44333.775466666702</v>
      </c>
      <c r="J50" s="15">
        <v>2979.545169</v>
      </c>
      <c r="K50" s="15">
        <v>355753.57853333303</v>
      </c>
    </row>
    <row r="51" spans="1:11" x14ac:dyDescent="0.25">
      <c r="A51">
        <f t="shared" si="0"/>
        <v>2019</v>
      </c>
      <c r="B51">
        <v>2</v>
      </c>
      <c r="C51" s="14">
        <v>322677.94199999998</v>
      </c>
      <c r="D51" s="14">
        <v>6438.9199099999996</v>
      </c>
      <c r="E51" s="14">
        <v>36157.0529249475</v>
      </c>
      <c r="F51" s="14">
        <v>3316.2838299999999</v>
      </c>
      <c r="G51" s="14">
        <v>322.24926699999997</v>
      </c>
      <c r="H51" s="15">
        <v>400403.66499999998</v>
      </c>
      <c r="I51" s="15">
        <v>44329.5792</v>
      </c>
      <c r="J51" s="15">
        <v>2994.0345630000002</v>
      </c>
      <c r="K51" s="15">
        <v>356074.0858</v>
      </c>
    </row>
    <row r="52" spans="1:11" x14ac:dyDescent="0.25">
      <c r="A52">
        <f t="shared" si="0"/>
        <v>2019</v>
      </c>
      <c r="B52">
        <v>3</v>
      </c>
      <c r="C52" s="14">
        <v>324953.61466666701</v>
      </c>
      <c r="D52" s="14">
        <v>6445.3728866666997</v>
      </c>
      <c r="E52" s="14">
        <v>36157.0529249475</v>
      </c>
      <c r="F52" s="14">
        <v>3326.6288766666999</v>
      </c>
      <c r="G52" s="14">
        <v>326.8082753333</v>
      </c>
      <c r="H52" s="15">
        <v>401911.03999999998</v>
      </c>
      <c r="I52" s="15">
        <v>44374.788766666701</v>
      </c>
      <c r="J52" s="15">
        <v>2999.8206013333001</v>
      </c>
      <c r="K52" s="15">
        <v>357536.25123333302</v>
      </c>
    </row>
    <row r="53" spans="1:11" x14ac:dyDescent="0.25">
      <c r="A53">
        <f t="shared" si="0"/>
        <v>2019</v>
      </c>
      <c r="B53">
        <v>4</v>
      </c>
      <c r="C53" s="14">
        <v>327229.28733333299</v>
      </c>
      <c r="D53" s="14">
        <v>6451.8258633332998</v>
      </c>
      <c r="E53" s="14">
        <v>36408.577632047403</v>
      </c>
      <c r="F53" s="14">
        <v>3336.9739233332998</v>
      </c>
      <c r="G53" s="14">
        <v>331.36728366670002</v>
      </c>
      <c r="H53" s="15">
        <v>403418.41499999998</v>
      </c>
      <c r="I53" s="15">
        <v>44419.9983333333</v>
      </c>
      <c r="J53" s="15">
        <v>3005.6066396667002</v>
      </c>
      <c r="K53" s="15">
        <v>358998.41666666698</v>
      </c>
    </row>
    <row r="54" spans="1:11" x14ac:dyDescent="0.25">
      <c r="A54">
        <f t="shared" si="0"/>
        <v>2019</v>
      </c>
      <c r="B54">
        <v>5</v>
      </c>
      <c r="C54" s="14">
        <v>329504.96000000002</v>
      </c>
      <c r="D54" s="14">
        <v>6458.2788399999999</v>
      </c>
      <c r="E54" s="14">
        <v>36408.577632047403</v>
      </c>
      <c r="F54" s="14">
        <v>3347.3189699999998</v>
      </c>
      <c r="G54" s="14">
        <v>335.92629199999999</v>
      </c>
      <c r="H54" s="15">
        <v>404925.79</v>
      </c>
      <c r="I54" s="15">
        <v>44465.207900000001</v>
      </c>
      <c r="J54" s="15">
        <v>3011.3926780000002</v>
      </c>
      <c r="K54" s="15">
        <v>360460.5821</v>
      </c>
    </row>
    <row r="55" spans="1:11" x14ac:dyDescent="0.25">
      <c r="A55">
        <f t="shared" si="0"/>
        <v>2019</v>
      </c>
      <c r="B55">
        <v>6</v>
      </c>
      <c r="C55" s="14">
        <v>331044.27066666703</v>
      </c>
      <c r="D55" s="14">
        <v>6465.7011633333004</v>
      </c>
      <c r="E55" s="14">
        <v>36408.577632047403</v>
      </c>
      <c r="F55" s="14">
        <v>3359.5871333332998</v>
      </c>
      <c r="G55" s="14">
        <v>333.59545933330003</v>
      </c>
      <c r="H55" s="15">
        <v>406264.32033333299</v>
      </c>
      <c r="I55" s="15">
        <v>44297.949366666697</v>
      </c>
      <c r="J55" s="15">
        <v>3025.9916739999999</v>
      </c>
      <c r="K55" s="15">
        <v>361966.37096666702</v>
      </c>
    </row>
    <row r="56" spans="1:11" x14ac:dyDescent="0.25">
      <c r="A56">
        <f t="shared" si="0"/>
        <v>2019</v>
      </c>
      <c r="B56">
        <v>7</v>
      </c>
      <c r="C56" s="14">
        <v>332583.58133333299</v>
      </c>
      <c r="D56" s="14">
        <v>6473.1234866667</v>
      </c>
      <c r="E56" s="14">
        <v>36669.866271943902</v>
      </c>
      <c r="F56" s="14">
        <v>3371.8552966666998</v>
      </c>
      <c r="G56" s="14">
        <v>331.2646266667</v>
      </c>
      <c r="H56" s="15">
        <v>407602.85066666699</v>
      </c>
      <c r="I56" s="15">
        <v>44130.690833333298</v>
      </c>
      <c r="J56" s="15">
        <v>3040.59067</v>
      </c>
      <c r="K56" s="15">
        <v>363472.15983333299</v>
      </c>
    </row>
    <row r="57" spans="1:11" x14ac:dyDescent="0.25">
      <c r="A57">
        <f t="shared" si="0"/>
        <v>2019</v>
      </c>
      <c r="B57">
        <v>8</v>
      </c>
      <c r="C57" s="14">
        <v>334122.89199999999</v>
      </c>
      <c r="D57" s="14">
        <v>6480.5458099999996</v>
      </c>
      <c r="E57" s="14">
        <v>36669.866271943902</v>
      </c>
      <c r="F57" s="14">
        <v>3384.1234599999998</v>
      </c>
      <c r="G57" s="14">
        <v>328.93379399999998</v>
      </c>
      <c r="H57" s="15">
        <v>408941.38099999999</v>
      </c>
      <c r="I57" s="15">
        <v>43963.4323</v>
      </c>
      <c r="J57" s="15">
        <v>3055.1896660000002</v>
      </c>
      <c r="K57" s="15">
        <v>364977.94870000001</v>
      </c>
    </row>
    <row r="58" spans="1:11" x14ac:dyDescent="0.25">
      <c r="A58">
        <f t="shared" si="0"/>
        <v>2019</v>
      </c>
      <c r="B58">
        <v>9</v>
      </c>
      <c r="C58" s="14">
        <v>336085.04033333302</v>
      </c>
      <c r="D58" s="14">
        <v>6484.2531033332998</v>
      </c>
      <c r="E58" s="14">
        <v>36669.866271943902</v>
      </c>
      <c r="F58" s="14">
        <v>3389.6607133333</v>
      </c>
      <c r="G58" s="14">
        <v>317.66574700000001</v>
      </c>
      <c r="H58" s="15">
        <v>409645.47033333301</v>
      </c>
      <c r="I58" s="15">
        <v>43759.106466666701</v>
      </c>
      <c r="J58" s="15">
        <v>3071.9949663333</v>
      </c>
      <c r="K58" s="15">
        <v>365886.36386666697</v>
      </c>
    </row>
    <row r="59" spans="1:11" x14ac:dyDescent="0.25">
      <c r="A59">
        <f t="shared" si="0"/>
        <v>2019</v>
      </c>
      <c r="B59">
        <v>10</v>
      </c>
      <c r="C59" s="14">
        <v>338047.18866666697</v>
      </c>
      <c r="D59" s="14">
        <v>6487.9603966667</v>
      </c>
      <c r="E59" s="14">
        <v>37384.917620912704</v>
      </c>
      <c r="F59" s="14">
        <v>3395.1979666666998</v>
      </c>
      <c r="G59" s="14">
        <v>306.39769999999999</v>
      </c>
      <c r="H59" s="15">
        <v>410349.55966666702</v>
      </c>
      <c r="I59" s="15">
        <v>43554.780633333299</v>
      </c>
      <c r="J59" s="15">
        <v>3088.8002666666998</v>
      </c>
      <c r="K59" s="15">
        <v>366794.779033333</v>
      </c>
    </row>
    <row r="60" spans="1:11" x14ac:dyDescent="0.25">
      <c r="A60">
        <f t="shared" si="0"/>
        <v>2019</v>
      </c>
      <c r="B60">
        <v>11</v>
      </c>
      <c r="C60" s="14">
        <v>340009.337</v>
      </c>
      <c r="D60" s="14">
        <v>6491.6676900000002</v>
      </c>
      <c r="E60" s="14">
        <v>37384.917620912704</v>
      </c>
      <c r="F60" s="14">
        <v>3400.73522</v>
      </c>
      <c r="G60" s="14">
        <v>295.12965300000002</v>
      </c>
      <c r="H60" s="15">
        <v>411053.64899999998</v>
      </c>
      <c r="I60" s="15">
        <v>43350.4548</v>
      </c>
      <c r="J60" s="15">
        <v>3105.6055670000001</v>
      </c>
      <c r="K60" s="15">
        <v>367703.19420000003</v>
      </c>
    </row>
    <row r="61" spans="1:11" x14ac:dyDescent="0.25">
      <c r="A61">
        <f t="shared" si="0"/>
        <v>2019</v>
      </c>
      <c r="B61">
        <v>12</v>
      </c>
      <c r="C61" s="14">
        <v>341085.18699999998</v>
      </c>
      <c r="D61" s="14">
        <v>6493.6117733333003</v>
      </c>
      <c r="E61" s="14">
        <v>37384.917620912704</v>
      </c>
      <c r="F61" s="14">
        <v>3382.0765033333</v>
      </c>
      <c r="G61" s="14">
        <v>300.7193463333</v>
      </c>
      <c r="H61" s="15">
        <v>406630.26433333301</v>
      </c>
      <c r="I61" s="15">
        <v>42572.740766666699</v>
      </c>
      <c r="J61" s="15">
        <v>3081.3571569999999</v>
      </c>
      <c r="K61" s="15">
        <v>364057.52356666699</v>
      </c>
    </row>
    <row r="62" spans="1:11" x14ac:dyDescent="0.25">
      <c r="A62">
        <f t="shared" si="0"/>
        <v>2020</v>
      </c>
      <c r="B62">
        <v>1</v>
      </c>
      <c r="C62" s="14">
        <v>342161.03700000001</v>
      </c>
      <c r="D62" s="14">
        <v>6495.5558566666996</v>
      </c>
      <c r="E62" s="14">
        <v>37687.985475430803</v>
      </c>
      <c r="F62" s="14">
        <v>3363.4177866667001</v>
      </c>
      <c r="G62" s="14">
        <v>306.30903966670002</v>
      </c>
      <c r="H62" s="15">
        <v>402206.87966666702</v>
      </c>
      <c r="I62" s="15">
        <v>41795.026733333303</v>
      </c>
      <c r="J62" s="15">
        <v>3057.1087470000002</v>
      </c>
      <c r="K62" s="15">
        <v>360411.85293333302</v>
      </c>
    </row>
    <row r="63" spans="1:11" x14ac:dyDescent="0.25">
      <c r="A63">
        <f t="shared" si="0"/>
        <v>2020</v>
      </c>
      <c r="B63">
        <v>2</v>
      </c>
      <c r="C63" s="14">
        <v>343236.88699999999</v>
      </c>
      <c r="D63" s="14">
        <v>6497.4999399999997</v>
      </c>
      <c r="E63" s="14">
        <v>37687.985475430803</v>
      </c>
      <c r="F63" s="14">
        <v>3344.7590700000001</v>
      </c>
      <c r="G63" s="14">
        <v>311.89873299999999</v>
      </c>
      <c r="H63" s="15">
        <v>397783.495</v>
      </c>
      <c r="I63" s="15">
        <v>41017.312700000002</v>
      </c>
      <c r="J63" s="15">
        <v>3032.8603370000001</v>
      </c>
      <c r="K63" s="15">
        <v>356766.18229999999</v>
      </c>
    </row>
    <row r="64" spans="1:11" x14ac:dyDescent="0.25">
      <c r="A64">
        <f t="shared" si="0"/>
        <v>2020</v>
      </c>
      <c r="B64">
        <v>3</v>
      </c>
      <c r="C64" s="14">
        <v>349074.61300000001</v>
      </c>
      <c r="D64" s="14">
        <v>6497.6808133332997</v>
      </c>
      <c r="E64" s="14">
        <v>37687.985475430803</v>
      </c>
      <c r="F64" s="14">
        <v>3187.9911066667</v>
      </c>
      <c r="G64" s="14">
        <v>297.59339766670001</v>
      </c>
      <c r="H64" s="15">
        <v>384055.609</v>
      </c>
      <c r="I64" s="15">
        <v>38448.185366666701</v>
      </c>
      <c r="J64" s="15">
        <v>2890.3977089999998</v>
      </c>
      <c r="K64" s="15">
        <v>345607.423633333</v>
      </c>
    </row>
    <row r="65" spans="1:11" x14ac:dyDescent="0.25">
      <c r="A65">
        <f t="shared" si="0"/>
        <v>2020</v>
      </c>
      <c r="B65">
        <v>4</v>
      </c>
      <c r="C65" s="14">
        <v>354912.33899999998</v>
      </c>
      <c r="D65" s="14">
        <v>6497.8616866666998</v>
      </c>
      <c r="E65" s="14">
        <v>39635.931769455703</v>
      </c>
      <c r="F65" s="14">
        <v>3031.2231433333</v>
      </c>
      <c r="G65" s="14">
        <v>283.28806233329999</v>
      </c>
      <c r="H65" s="15">
        <v>370327.723</v>
      </c>
      <c r="I65" s="15">
        <v>35879.058033333298</v>
      </c>
      <c r="J65" s="15">
        <v>2747.9350810000001</v>
      </c>
      <c r="K65" s="15">
        <v>334448.66496666701</v>
      </c>
    </row>
    <row r="66" spans="1:11" x14ac:dyDescent="0.25">
      <c r="A66">
        <f t="shared" si="0"/>
        <v>2020</v>
      </c>
      <c r="B66">
        <v>5</v>
      </c>
      <c r="C66" s="14">
        <v>360750.065</v>
      </c>
      <c r="D66" s="14">
        <v>6498.0425599999999</v>
      </c>
      <c r="E66" s="14">
        <v>39635.931769455703</v>
      </c>
      <c r="F66" s="14">
        <v>2874.4551799999999</v>
      </c>
      <c r="G66" s="14">
        <v>268.98272700000001</v>
      </c>
      <c r="H66" s="15">
        <v>356599.837</v>
      </c>
      <c r="I66" s="15">
        <v>33309.930699999997</v>
      </c>
      <c r="J66" s="15">
        <v>2605.4724529999999</v>
      </c>
      <c r="K66" s="15">
        <v>323289.90629999997</v>
      </c>
    </row>
    <row r="67" spans="1:11" x14ac:dyDescent="0.25">
      <c r="A67">
        <f t="shared" si="0"/>
        <v>2020</v>
      </c>
      <c r="B67">
        <v>6</v>
      </c>
      <c r="C67" s="14">
        <v>360068.19900000002</v>
      </c>
      <c r="D67" s="14">
        <v>6483.7163200000005</v>
      </c>
      <c r="E67" s="14">
        <v>39635.931769455703</v>
      </c>
      <c r="F67" s="14">
        <v>2973.7824599999999</v>
      </c>
      <c r="G67" s="14">
        <v>276.56175300000001</v>
      </c>
      <c r="H67" s="15">
        <v>369734.96399999998</v>
      </c>
      <c r="I67" s="15">
        <v>36435.261566666697</v>
      </c>
      <c r="J67" s="15">
        <v>2697.2207069999999</v>
      </c>
      <c r="K67" s="15">
        <v>333299.70243333298</v>
      </c>
    </row>
    <row r="68" spans="1:11" x14ac:dyDescent="0.25">
      <c r="A68">
        <f t="shared" si="0"/>
        <v>2020</v>
      </c>
      <c r="B68">
        <v>7</v>
      </c>
      <c r="C68" s="14">
        <v>359386.33299999998</v>
      </c>
      <c r="D68" s="14">
        <v>6469.3900800000001</v>
      </c>
      <c r="E68" s="14">
        <v>39598.196205465902</v>
      </c>
      <c r="F68" s="14">
        <v>3073.1097399999999</v>
      </c>
      <c r="G68" s="14">
        <v>284.14077900000001</v>
      </c>
      <c r="H68" s="15">
        <v>382870.09100000001</v>
      </c>
      <c r="I68" s="15">
        <v>39560.592433333302</v>
      </c>
      <c r="J68" s="15">
        <v>2788.968961</v>
      </c>
      <c r="K68" s="15">
        <v>343309.49856666703</v>
      </c>
    </row>
    <row r="69" spans="1:11" x14ac:dyDescent="0.25">
      <c r="A69">
        <f t="shared" si="0"/>
        <v>2020</v>
      </c>
      <c r="B69">
        <v>8</v>
      </c>
      <c r="C69" s="14">
        <v>358704.467</v>
      </c>
      <c r="D69" s="14">
        <v>6455.0638399999998</v>
      </c>
      <c r="E69" s="14">
        <v>39598.196205465902</v>
      </c>
      <c r="F69" s="14">
        <v>3172.4370199999998</v>
      </c>
      <c r="G69" s="14">
        <v>291.71980500000001</v>
      </c>
      <c r="H69" s="15">
        <v>396005.21799999999</v>
      </c>
      <c r="I69" s="15">
        <v>42685.923300000002</v>
      </c>
      <c r="J69" s="15">
        <v>2880.7172150000001</v>
      </c>
      <c r="K69" s="15">
        <v>353319.29470000003</v>
      </c>
    </row>
    <row r="70" spans="1:11" x14ac:dyDescent="0.25">
      <c r="A70">
        <f t="shared" si="0"/>
        <v>2020</v>
      </c>
      <c r="B70">
        <v>9</v>
      </c>
      <c r="C70" s="14">
        <v>358649.17200000002</v>
      </c>
      <c r="D70" s="14">
        <v>6457.8158633332996</v>
      </c>
      <c r="E70" s="14">
        <v>39598.196205465902</v>
      </c>
      <c r="F70" s="14">
        <v>3224.1402666667</v>
      </c>
      <c r="G70" s="14">
        <v>304.94044533329998</v>
      </c>
      <c r="H70" s="15">
        <v>397412.82533333299</v>
      </c>
      <c r="I70" s="15">
        <v>42658.601066666699</v>
      </c>
      <c r="J70" s="15">
        <v>2919.1998213333</v>
      </c>
      <c r="K70" s="15">
        <v>354754.22426666698</v>
      </c>
    </row>
    <row r="71" spans="1:11" x14ac:dyDescent="0.25">
      <c r="A71">
        <f t="shared" si="0"/>
        <v>2020</v>
      </c>
      <c r="B71">
        <v>10</v>
      </c>
      <c r="C71" s="14">
        <v>358593.87699999998</v>
      </c>
      <c r="D71" s="14">
        <v>6460.5678866667004</v>
      </c>
      <c r="E71" s="14">
        <v>39435.6539383032</v>
      </c>
      <c r="F71" s="14">
        <v>3275.8435133333001</v>
      </c>
      <c r="G71" s="14">
        <v>318.16108566669999</v>
      </c>
      <c r="H71" s="15">
        <v>398820.43266666698</v>
      </c>
      <c r="I71" s="15">
        <v>42631.278833333301</v>
      </c>
      <c r="J71" s="15">
        <v>2957.6824276666998</v>
      </c>
      <c r="K71" s="15">
        <v>356189.153833333</v>
      </c>
    </row>
    <row r="72" spans="1:11" x14ac:dyDescent="0.25">
      <c r="A72">
        <f t="shared" si="0"/>
        <v>2020</v>
      </c>
      <c r="B72">
        <v>11</v>
      </c>
      <c r="C72" s="14">
        <v>358538.58199999999</v>
      </c>
      <c r="D72" s="14">
        <v>6463.3199100000002</v>
      </c>
      <c r="E72" s="14">
        <v>39435.6539383032</v>
      </c>
      <c r="F72" s="14">
        <v>3327.5467600000002</v>
      </c>
      <c r="G72" s="14">
        <v>331.38172600000001</v>
      </c>
      <c r="H72" s="15">
        <v>400228.04</v>
      </c>
      <c r="I72" s="15">
        <v>42603.956599999998</v>
      </c>
      <c r="J72" s="15">
        <v>2996.1650340000001</v>
      </c>
      <c r="K72" s="15">
        <v>357624.0834</v>
      </c>
    </row>
    <row r="73" spans="1:11" x14ac:dyDescent="0.25">
      <c r="A73">
        <f t="shared" si="0"/>
        <v>2020</v>
      </c>
      <c r="B73">
        <v>12</v>
      </c>
      <c r="C73" s="14">
        <v>361786.73066666699</v>
      </c>
      <c r="D73" s="14">
        <v>6468.7396166667004</v>
      </c>
      <c r="E73" s="14">
        <v>39435.6539383032</v>
      </c>
      <c r="F73" s="14">
        <v>3300.4916400000002</v>
      </c>
      <c r="G73" s="14">
        <v>337.3886356667</v>
      </c>
      <c r="H73" s="15">
        <v>402305.32966666698</v>
      </c>
      <c r="I73" s="15">
        <v>42768.084799999997</v>
      </c>
      <c r="J73" s="15">
        <v>2963.1030043332999</v>
      </c>
      <c r="K73" s="15">
        <v>359537.24486666702</v>
      </c>
    </row>
    <row r="74" spans="1:11" x14ac:dyDescent="0.25">
      <c r="A74">
        <f t="shared" si="0"/>
        <v>2021</v>
      </c>
      <c r="B74">
        <v>1</v>
      </c>
      <c r="C74" s="14">
        <v>365034.879333333</v>
      </c>
      <c r="D74" s="14">
        <v>6474.1593233332997</v>
      </c>
      <c r="E74" s="14">
        <v>40101.712020665698</v>
      </c>
      <c r="F74" s="14">
        <v>3273.4365200000002</v>
      </c>
      <c r="G74" s="14">
        <v>343.39554533329999</v>
      </c>
      <c r="H74" s="15">
        <v>404382.61933333299</v>
      </c>
      <c r="I74" s="15">
        <v>42932.213000000003</v>
      </c>
      <c r="J74" s="15">
        <v>2930.0409746667001</v>
      </c>
      <c r="K74" s="15">
        <v>361450.406333333</v>
      </c>
    </row>
    <row r="75" spans="1:11" x14ac:dyDescent="0.25">
      <c r="A75">
        <f t="shared" si="0"/>
        <v>2021</v>
      </c>
      <c r="B75">
        <v>2</v>
      </c>
      <c r="C75" s="14">
        <v>368283.02799999999</v>
      </c>
      <c r="D75" s="14">
        <v>6479.5790299999999</v>
      </c>
      <c r="E75" s="14">
        <v>40101.712020665698</v>
      </c>
      <c r="F75" s="14">
        <v>3246.3814000000002</v>
      </c>
      <c r="G75" s="14">
        <v>349.40245499999997</v>
      </c>
      <c r="H75" s="15">
        <v>406459.90899999999</v>
      </c>
      <c r="I75" s="15">
        <v>43096.341200000003</v>
      </c>
      <c r="J75" s="15">
        <v>2896.9789449999998</v>
      </c>
      <c r="K75" s="15">
        <v>363363.56780000002</v>
      </c>
    </row>
    <row r="76" spans="1:11" x14ac:dyDescent="0.25">
      <c r="A76">
        <f t="shared" si="0"/>
        <v>2021</v>
      </c>
      <c r="B76">
        <v>3</v>
      </c>
      <c r="C76" s="14">
        <v>368857.36733333301</v>
      </c>
      <c r="D76" s="14">
        <v>6484.3330933333</v>
      </c>
      <c r="E76" s="14">
        <v>40101.712020665698</v>
      </c>
      <c r="F76" s="14">
        <v>3243.0755133333</v>
      </c>
      <c r="G76" s="14">
        <v>342.53127766670002</v>
      </c>
      <c r="H76" s="15">
        <v>406039.96299999999</v>
      </c>
      <c r="I76" s="15">
        <v>42818.243799999997</v>
      </c>
      <c r="J76" s="15">
        <v>2900.5442356666999</v>
      </c>
      <c r="K76" s="15">
        <v>363221.71919999999</v>
      </c>
    </row>
    <row r="77" spans="1:11" x14ac:dyDescent="0.25">
      <c r="A77">
        <f t="shared" si="0"/>
        <v>2021</v>
      </c>
      <c r="B77">
        <v>4</v>
      </c>
      <c r="C77" s="14">
        <v>369431.70666666701</v>
      </c>
      <c r="D77" s="14">
        <v>6489.0871566667001</v>
      </c>
      <c r="E77" s="14">
        <v>39659.856512995597</v>
      </c>
      <c r="F77" s="14">
        <v>3239.7696266666999</v>
      </c>
      <c r="G77" s="14">
        <v>335.66010033330002</v>
      </c>
      <c r="H77" s="15">
        <v>405620.01699999999</v>
      </c>
      <c r="I77" s="15">
        <v>42540.146399999998</v>
      </c>
      <c r="J77" s="15">
        <v>2904.1095263333</v>
      </c>
      <c r="K77" s="15">
        <v>363079.87060000002</v>
      </c>
    </row>
    <row r="78" spans="1:11" x14ac:dyDescent="0.25">
      <c r="A78">
        <f t="shared" si="0"/>
        <v>2021</v>
      </c>
      <c r="B78">
        <v>5</v>
      </c>
      <c r="C78" s="14">
        <v>370006.04599999997</v>
      </c>
      <c r="D78" s="14">
        <v>6493.8412200000002</v>
      </c>
      <c r="E78" s="14">
        <v>39659.856512995597</v>
      </c>
      <c r="F78" s="14">
        <v>3236.4637400000001</v>
      </c>
      <c r="G78" s="14">
        <v>328.78892300000001</v>
      </c>
      <c r="H78" s="15">
        <v>405200.071</v>
      </c>
      <c r="I78" s="15">
        <v>42262.048999999999</v>
      </c>
      <c r="J78" s="15">
        <v>2907.6748170000001</v>
      </c>
      <c r="K78" s="15">
        <v>362938.022</v>
      </c>
    </row>
    <row r="79" spans="1:11" x14ac:dyDescent="0.25">
      <c r="A79">
        <f t="shared" ref="A79:A142" si="1">A67+1</f>
        <v>2021</v>
      </c>
      <c r="B79">
        <v>6</v>
      </c>
      <c r="C79" s="14">
        <v>371530.10333333298</v>
      </c>
      <c r="D79" s="14">
        <v>6510.8074500000002</v>
      </c>
      <c r="E79" s="14">
        <v>39659.856512995597</v>
      </c>
      <c r="F79" s="14">
        <v>3297.5391733332999</v>
      </c>
      <c r="G79" s="14">
        <v>326.6509233333</v>
      </c>
      <c r="H79" s="15">
        <v>408537.04133333301</v>
      </c>
      <c r="I79" s="15">
        <v>42399.554866666702</v>
      </c>
      <c r="J79" s="15">
        <v>2970.88825</v>
      </c>
      <c r="K79" s="15">
        <v>366137.48646666697</v>
      </c>
    </row>
    <row r="80" spans="1:11" x14ac:dyDescent="0.25">
      <c r="A80">
        <f t="shared" si="1"/>
        <v>2021</v>
      </c>
      <c r="B80">
        <v>7</v>
      </c>
      <c r="C80" s="14">
        <v>373054.16066666698</v>
      </c>
      <c r="D80" s="14">
        <v>6527.7736800000002</v>
      </c>
      <c r="E80" s="14">
        <v>39480.438992788797</v>
      </c>
      <c r="F80" s="14">
        <v>3358.6146066667002</v>
      </c>
      <c r="G80" s="14">
        <v>324.51292366669998</v>
      </c>
      <c r="H80" s="15">
        <v>411874.01166666701</v>
      </c>
      <c r="I80" s="15">
        <v>42537.060733333303</v>
      </c>
      <c r="J80" s="15">
        <v>3034.1016829999999</v>
      </c>
      <c r="K80" s="15">
        <v>369336.95093333302</v>
      </c>
    </row>
    <row r="81" spans="1:11" x14ac:dyDescent="0.25">
      <c r="A81">
        <f t="shared" si="1"/>
        <v>2021</v>
      </c>
      <c r="B81">
        <v>8</v>
      </c>
      <c r="C81" s="14">
        <v>374578.21799999999</v>
      </c>
      <c r="D81" s="14">
        <v>6544.7399100000002</v>
      </c>
      <c r="E81" s="14">
        <v>39480.438992788797</v>
      </c>
      <c r="F81" s="14">
        <v>3419.69004</v>
      </c>
      <c r="G81" s="14">
        <v>322.37492400000002</v>
      </c>
      <c r="H81" s="15">
        <v>415210.98200000002</v>
      </c>
      <c r="I81" s="15">
        <v>42674.566599999998</v>
      </c>
      <c r="J81" s="15">
        <v>3097.3151160000002</v>
      </c>
      <c r="K81" s="15">
        <v>372536.4154</v>
      </c>
    </row>
    <row r="82" spans="1:11" x14ac:dyDescent="0.25">
      <c r="A82">
        <f t="shared" si="1"/>
        <v>2021</v>
      </c>
      <c r="B82">
        <v>9</v>
      </c>
      <c r="C82" s="14">
        <v>375076.87966666702</v>
      </c>
      <c r="D82" s="14">
        <v>6540.8782199999996</v>
      </c>
      <c r="E82" s="14">
        <v>39480.438992788797</v>
      </c>
      <c r="F82" s="14">
        <v>3457.9915833332998</v>
      </c>
      <c r="G82" s="14">
        <v>326.76374900000002</v>
      </c>
      <c r="H82" s="15">
        <v>417985.44266666699</v>
      </c>
      <c r="I82" s="15">
        <v>43004.884966666701</v>
      </c>
      <c r="J82" s="15">
        <v>3131.2278343333001</v>
      </c>
      <c r="K82" s="15">
        <v>374980.5577</v>
      </c>
    </row>
    <row r="83" spans="1:11" x14ac:dyDescent="0.25">
      <c r="A83">
        <f t="shared" si="1"/>
        <v>2021</v>
      </c>
      <c r="B83">
        <v>10</v>
      </c>
      <c r="C83" s="14">
        <v>375575.54133333301</v>
      </c>
      <c r="D83" s="14">
        <v>6537.0165299999999</v>
      </c>
      <c r="E83" s="14">
        <v>39212.500463782097</v>
      </c>
      <c r="F83" s="14">
        <v>3496.2931266667001</v>
      </c>
      <c r="G83" s="14">
        <v>331.15257400000002</v>
      </c>
      <c r="H83" s="15">
        <v>420759.90333333297</v>
      </c>
      <c r="I83" s="15">
        <v>43335.203333333302</v>
      </c>
      <c r="J83" s="15">
        <v>3165.1405526666999</v>
      </c>
      <c r="K83" s="15">
        <v>377424.7</v>
      </c>
    </row>
    <row r="84" spans="1:11" x14ac:dyDescent="0.25">
      <c r="A84">
        <f t="shared" si="1"/>
        <v>2021</v>
      </c>
      <c r="B84">
        <v>11</v>
      </c>
      <c r="C84" s="14">
        <v>376074.20299999998</v>
      </c>
      <c r="D84" s="14">
        <v>6533.1548400000001</v>
      </c>
      <c r="E84" s="14">
        <v>39212.500463782097</v>
      </c>
      <c r="F84" s="14">
        <v>3534.59467</v>
      </c>
      <c r="G84" s="14">
        <v>335.54139900000001</v>
      </c>
      <c r="H84" s="15">
        <v>423534.364</v>
      </c>
      <c r="I84" s="15">
        <v>43665.521699999998</v>
      </c>
      <c r="J84" s="15">
        <v>3199.0532710000002</v>
      </c>
      <c r="K84" s="15">
        <v>379868.84230000002</v>
      </c>
    </row>
    <row r="85" spans="1:11" x14ac:dyDescent="0.25">
      <c r="A85">
        <f t="shared" si="1"/>
        <v>2021</v>
      </c>
      <c r="B85">
        <v>12</v>
      </c>
      <c r="C85" s="14">
        <v>379743.79866666702</v>
      </c>
      <c r="D85" s="14">
        <v>6554.6763833332998</v>
      </c>
      <c r="E85" s="14">
        <v>39212.500463782097</v>
      </c>
      <c r="F85" s="14">
        <v>3523.0870300000001</v>
      </c>
      <c r="G85" s="14">
        <v>325.72346499999998</v>
      </c>
      <c r="H85" s="15">
        <v>425023.277</v>
      </c>
      <c r="I85" s="15">
        <v>44376.3344</v>
      </c>
      <c r="J85" s="15">
        <v>3197.3635650000001</v>
      </c>
      <c r="K85" s="15">
        <v>380646.94260000001</v>
      </c>
    </row>
    <row r="86" spans="1:11" x14ac:dyDescent="0.25">
      <c r="A86">
        <f t="shared" si="1"/>
        <v>2022</v>
      </c>
      <c r="B86">
        <v>1</v>
      </c>
      <c r="C86" s="14">
        <v>383413.39433333301</v>
      </c>
      <c r="D86" s="14">
        <v>6576.1979266667004</v>
      </c>
      <c r="E86" s="14">
        <v>39130.198043034703</v>
      </c>
      <c r="F86" s="14">
        <v>3511.5793899999999</v>
      </c>
      <c r="G86" s="14">
        <v>315.905531</v>
      </c>
      <c r="H86" s="15">
        <v>426512.19</v>
      </c>
      <c r="I86" s="15">
        <v>45087.147100000002</v>
      </c>
      <c r="J86" s="15">
        <v>3195.673859</v>
      </c>
      <c r="K86" s="15">
        <v>381425.0429</v>
      </c>
    </row>
    <row r="87" spans="1:11" x14ac:dyDescent="0.25">
      <c r="A87">
        <f t="shared" si="1"/>
        <v>2022</v>
      </c>
      <c r="B87">
        <v>2</v>
      </c>
      <c r="C87" s="14">
        <v>387082.99</v>
      </c>
      <c r="D87" s="14">
        <v>6597.71947</v>
      </c>
      <c r="E87" s="14">
        <v>39130.198043034703</v>
      </c>
      <c r="F87" s="14">
        <v>3500.0717500000001</v>
      </c>
      <c r="G87" s="14">
        <v>306.08759700000002</v>
      </c>
      <c r="H87" s="15">
        <v>428001.103</v>
      </c>
      <c r="I87" s="15">
        <v>45797.959799999997</v>
      </c>
      <c r="J87" s="15">
        <v>3193.9841529999999</v>
      </c>
      <c r="K87" s="15">
        <v>382203.14319999999</v>
      </c>
    </row>
    <row r="88" spans="1:11" x14ac:dyDescent="0.25">
      <c r="A88">
        <f t="shared" si="1"/>
        <v>2022</v>
      </c>
      <c r="B88">
        <v>3</v>
      </c>
      <c r="C88" s="14">
        <v>386621.466333333</v>
      </c>
      <c r="D88" s="14">
        <v>6615.9575733333004</v>
      </c>
      <c r="E88" s="14">
        <v>39130.198043034703</v>
      </c>
      <c r="F88" s="14">
        <v>3507.6448333333001</v>
      </c>
      <c r="G88" s="14">
        <v>316.92262199999999</v>
      </c>
      <c r="H88" s="15">
        <v>428416.95899999997</v>
      </c>
      <c r="I88" s="15">
        <v>45714.030200000001</v>
      </c>
      <c r="J88" s="15">
        <v>3190.7222113333</v>
      </c>
      <c r="K88" s="15">
        <v>382702.92879999999</v>
      </c>
    </row>
    <row r="89" spans="1:11" x14ac:dyDescent="0.25">
      <c r="A89">
        <f t="shared" si="1"/>
        <v>2022</v>
      </c>
      <c r="B89">
        <v>4</v>
      </c>
      <c r="C89" s="14">
        <v>386159.94266666699</v>
      </c>
      <c r="D89" s="14">
        <v>6634.1956766666999</v>
      </c>
      <c r="E89" s="14">
        <v>37656.555334196899</v>
      </c>
      <c r="F89" s="14">
        <v>3515.2179166667001</v>
      </c>
      <c r="G89" s="14">
        <v>327.75764700000002</v>
      </c>
      <c r="H89" s="15">
        <v>428832.815</v>
      </c>
      <c r="I89" s="15">
        <v>45630.100599999998</v>
      </c>
      <c r="J89" s="15">
        <v>3187.4602696666998</v>
      </c>
      <c r="K89" s="15">
        <v>383202.7144</v>
      </c>
    </row>
    <row r="90" spans="1:11" x14ac:dyDescent="0.25">
      <c r="A90">
        <f t="shared" si="1"/>
        <v>2022</v>
      </c>
      <c r="B90">
        <v>5</v>
      </c>
      <c r="C90" s="14">
        <v>385698.41899999999</v>
      </c>
      <c r="D90" s="14">
        <v>6652.4337800000003</v>
      </c>
      <c r="E90" s="14">
        <v>37656.555334196899</v>
      </c>
      <c r="F90" s="14">
        <v>3522.7910000000002</v>
      </c>
      <c r="G90" s="14">
        <v>338.59267199999999</v>
      </c>
      <c r="H90" s="15">
        <v>429248.67099999997</v>
      </c>
      <c r="I90" s="15">
        <v>45546.171000000002</v>
      </c>
      <c r="J90" s="15">
        <v>3184.1983279999999</v>
      </c>
      <c r="K90" s="15">
        <v>383702.5</v>
      </c>
    </row>
    <row r="91" spans="1:11" x14ac:dyDescent="0.25">
      <c r="A91">
        <f t="shared" si="1"/>
        <v>2022</v>
      </c>
      <c r="B91">
        <v>6</v>
      </c>
      <c r="C91" s="14">
        <v>386694.52166666702</v>
      </c>
      <c r="D91" s="14">
        <v>6683.8790733332999</v>
      </c>
      <c r="E91" s="14">
        <v>37656.555334196899</v>
      </c>
      <c r="F91" s="14">
        <v>3522.8580166667002</v>
      </c>
      <c r="G91" s="14">
        <v>342.2491116667</v>
      </c>
      <c r="H91" s="15">
        <v>429438.25400000002</v>
      </c>
      <c r="I91" s="15">
        <v>45444.3805333333</v>
      </c>
      <c r="J91" s="15">
        <v>3180.608905</v>
      </c>
      <c r="K91" s="15">
        <v>383993.87346666702</v>
      </c>
    </row>
    <row r="92" spans="1:11" x14ac:dyDescent="0.25">
      <c r="A92">
        <f t="shared" si="1"/>
        <v>2022</v>
      </c>
      <c r="B92">
        <v>7</v>
      </c>
      <c r="C92" s="14">
        <v>387690.62433333299</v>
      </c>
      <c r="D92" s="14">
        <v>6715.3243666667004</v>
      </c>
      <c r="E92" s="14">
        <v>37160.259946392303</v>
      </c>
      <c r="F92" s="14">
        <v>3522.9250333332998</v>
      </c>
      <c r="G92" s="14">
        <v>345.90555133330002</v>
      </c>
      <c r="H92" s="15">
        <v>429627.837</v>
      </c>
      <c r="I92" s="15">
        <v>45342.5900666667</v>
      </c>
      <c r="J92" s="15">
        <v>3177.0194820000002</v>
      </c>
      <c r="K92" s="15">
        <v>384285.24693333299</v>
      </c>
    </row>
    <row r="93" spans="1:11" x14ac:dyDescent="0.25">
      <c r="A93">
        <f t="shared" si="1"/>
        <v>2022</v>
      </c>
      <c r="B93">
        <v>8</v>
      </c>
      <c r="C93" s="14">
        <v>388686.72700000001</v>
      </c>
      <c r="D93" s="14">
        <v>6746.7696599999999</v>
      </c>
      <c r="E93" s="14">
        <v>37160.259946392303</v>
      </c>
      <c r="F93" s="14">
        <v>3522.9920499999998</v>
      </c>
      <c r="G93" s="14">
        <v>349.56199099999998</v>
      </c>
      <c r="H93" s="15">
        <v>429817.42</v>
      </c>
      <c r="I93" s="15">
        <v>45240.799599999998</v>
      </c>
      <c r="J93" s="15">
        <v>3173.4300589999998</v>
      </c>
      <c r="K93" s="15">
        <v>384576.62040000001</v>
      </c>
    </row>
    <row r="94" spans="1:11" x14ac:dyDescent="0.25">
      <c r="A94">
        <f t="shared" si="1"/>
        <v>2022</v>
      </c>
      <c r="B94">
        <v>9</v>
      </c>
      <c r="C94" s="14">
        <v>390633.65533333301</v>
      </c>
      <c r="D94" s="14">
        <v>6766.1129700000001</v>
      </c>
      <c r="E94" s="14">
        <v>37160.259946392303</v>
      </c>
      <c r="F94" s="14">
        <v>3522.9250333332998</v>
      </c>
      <c r="G94" s="14">
        <v>341.68212766670001</v>
      </c>
      <c r="H94" s="15">
        <v>430102.33333333302</v>
      </c>
      <c r="I94" s="15">
        <v>44908.720866666699</v>
      </c>
      <c r="J94" s="15">
        <v>3181.2429056667002</v>
      </c>
      <c r="K94" s="15">
        <v>385193.61246666702</v>
      </c>
    </row>
    <row r="95" spans="1:11" x14ac:dyDescent="0.25">
      <c r="A95">
        <f t="shared" si="1"/>
        <v>2022</v>
      </c>
      <c r="B95">
        <v>10</v>
      </c>
      <c r="C95" s="14">
        <v>392580.58366666699</v>
      </c>
      <c r="D95" s="14">
        <v>6785.4562800000003</v>
      </c>
      <c r="E95" s="14">
        <v>37157.335947926702</v>
      </c>
      <c r="F95" s="14">
        <v>3522.8580166667002</v>
      </c>
      <c r="G95" s="14">
        <v>333.8022643333</v>
      </c>
      <c r="H95" s="15">
        <v>430387.24666666699</v>
      </c>
      <c r="I95" s="15">
        <v>44576.642133333298</v>
      </c>
      <c r="J95" s="15">
        <v>3189.0557523333</v>
      </c>
      <c r="K95" s="15">
        <v>385810.60453333298</v>
      </c>
    </row>
    <row r="96" spans="1:11" x14ac:dyDescent="0.25">
      <c r="A96">
        <f t="shared" si="1"/>
        <v>2022</v>
      </c>
      <c r="B96">
        <v>11</v>
      </c>
      <c r="C96" s="14">
        <v>394527.51199999999</v>
      </c>
      <c r="D96" s="14">
        <v>6804.7995899999996</v>
      </c>
      <c r="E96" s="14">
        <v>37157.335947926702</v>
      </c>
      <c r="F96" s="14">
        <v>3522.7910000000002</v>
      </c>
      <c r="G96" s="14">
        <v>325.92240099999998</v>
      </c>
      <c r="H96" s="15">
        <v>430672.16</v>
      </c>
      <c r="I96" s="15">
        <v>44244.563399999999</v>
      </c>
      <c r="J96" s="15">
        <v>3196.8685989999999</v>
      </c>
      <c r="K96" s="15">
        <v>386427.59659999999</v>
      </c>
    </row>
    <row r="97" spans="1:11" x14ac:dyDescent="0.25">
      <c r="A97">
        <f t="shared" si="1"/>
        <v>2022</v>
      </c>
      <c r="B97">
        <v>12</v>
      </c>
      <c r="C97" s="14">
        <v>396955.62833333301</v>
      </c>
      <c r="D97" s="14">
        <v>6823.9148833333002</v>
      </c>
      <c r="E97" s="14">
        <v>37157.335947926702</v>
      </c>
      <c r="F97" s="14">
        <v>3544.3105566667</v>
      </c>
      <c r="G97" s="14">
        <v>325.10772633329998</v>
      </c>
      <c r="H97" s="15">
        <v>433385.951</v>
      </c>
      <c r="I97" s="15">
        <v>44655.641133333302</v>
      </c>
      <c r="J97" s="15">
        <v>3219.2028303333</v>
      </c>
      <c r="K97" s="15">
        <v>388730.30986666703</v>
      </c>
    </row>
    <row r="98" spans="1:11" x14ac:dyDescent="0.25">
      <c r="A98">
        <f t="shared" si="1"/>
        <v>2023</v>
      </c>
      <c r="B98">
        <v>1</v>
      </c>
      <c r="C98" s="14">
        <v>399383.74466666701</v>
      </c>
      <c r="D98" s="14">
        <v>6843.0301766666998</v>
      </c>
      <c r="E98" s="14">
        <v>37161.949049716197</v>
      </c>
      <c r="F98" s="14">
        <v>3565.8301133332998</v>
      </c>
      <c r="G98" s="14">
        <v>324.29305166670002</v>
      </c>
      <c r="H98" s="15">
        <v>436099.74200000003</v>
      </c>
      <c r="I98" s="15">
        <v>45066.718866666699</v>
      </c>
      <c r="J98" s="15">
        <v>3241.5370616667001</v>
      </c>
      <c r="K98" s="15">
        <v>391033.02313333302</v>
      </c>
    </row>
    <row r="99" spans="1:11" x14ac:dyDescent="0.25">
      <c r="A99">
        <f t="shared" si="1"/>
        <v>2023</v>
      </c>
      <c r="B99">
        <v>2</v>
      </c>
      <c r="C99" s="14">
        <v>401811.86099999998</v>
      </c>
      <c r="D99" s="14">
        <v>6862.1454700000004</v>
      </c>
      <c r="E99" s="14">
        <v>37161.949049716197</v>
      </c>
      <c r="F99" s="14">
        <v>3587.3496700000001</v>
      </c>
      <c r="G99" s="14">
        <v>323.47837700000002</v>
      </c>
      <c r="H99" s="15">
        <v>438813.533</v>
      </c>
      <c r="I99" s="15">
        <v>45477.796600000001</v>
      </c>
      <c r="J99" s="15">
        <v>3263.8712930000002</v>
      </c>
      <c r="K99" s="15">
        <v>393335.73639999999</v>
      </c>
    </row>
    <row r="100" spans="1:11" x14ac:dyDescent="0.25">
      <c r="A100">
        <f t="shared" si="1"/>
        <v>2023</v>
      </c>
      <c r="B100">
        <v>3</v>
      </c>
      <c r="C100" s="14">
        <v>404256.99233333301</v>
      </c>
      <c r="D100" s="14">
        <v>6886.8160733332998</v>
      </c>
      <c r="E100" s="14">
        <v>37161.949049716197</v>
      </c>
      <c r="F100" s="14">
        <v>3599.8676399999999</v>
      </c>
      <c r="G100" s="14">
        <v>327.98512133330001</v>
      </c>
      <c r="H100" s="15">
        <v>438192.36633333302</v>
      </c>
      <c r="I100" s="15">
        <v>45686.761899999998</v>
      </c>
      <c r="J100" s="15">
        <v>3271.8825186667</v>
      </c>
      <c r="K100" s="15">
        <v>392505.60443333298</v>
      </c>
    </row>
    <row r="101" spans="1:11" x14ac:dyDescent="0.25">
      <c r="A101">
        <f t="shared" si="1"/>
        <v>2023</v>
      </c>
      <c r="B101">
        <v>4</v>
      </c>
      <c r="C101" s="14">
        <v>406702.12366666697</v>
      </c>
      <c r="D101" s="14">
        <v>6911.4866766667001</v>
      </c>
      <c r="E101" s="14">
        <v>36990.550300256298</v>
      </c>
      <c r="F101" s="14">
        <v>3612.3856099999998</v>
      </c>
      <c r="G101" s="14">
        <v>332.49186566669999</v>
      </c>
      <c r="H101" s="15">
        <v>437571.19966666697</v>
      </c>
      <c r="I101" s="15">
        <v>45895.727200000001</v>
      </c>
      <c r="J101" s="15">
        <v>3279.8937443333002</v>
      </c>
      <c r="K101" s="15">
        <v>391675.47246666701</v>
      </c>
    </row>
    <row r="102" spans="1:11" x14ac:dyDescent="0.25">
      <c r="A102">
        <f t="shared" si="1"/>
        <v>2023</v>
      </c>
      <c r="B102">
        <v>5</v>
      </c>
      <c r="C102" s="14">
        <v>409147.255</v>
      </c>
      <c r="D102" s="14">
        <v>6936.1572800000004</v>
      </c>
      <c r="E102" s="14">
        <v>36990.550300256298</v>
      </c>
      <c r="F102" s="14">
        <v>3624.9035800000001</v>
      </c>
      <c r="G102" s="14">
        <v>336.99860999999999</v>
      </c>
      <c r="H102" s="15">
        <v>436950.033</v>
      </c>
      <c r="I102" s="15">
        <v>46104.692499999997</v>
      </c>
      <c r="J102" s="15">
        <v>3287.90497</v>
      </c>
      <c r="K102" s="15">
        <v>390845.34049999999</v>
      </c>
    </row>
    <row r="103" spans="1:11" x14ac:dyDescent="0.25">
      <c r="A103">
        <f t="shared" si="1"/>
        <v>2023</v>
      </c>
      <c r="B103">
        <v>6</v>
      </c>
      <c r="C103" s="14">
        <v>411794.20666666701</v>
      </c>
      <c r="D103" s="14">
        <v>6959.1248633332998</v>
      </c>
      <c r="E103" s="14">
        <v>36990.550300256298</v>
      </c>
      <c r="F103" s="14">
        <v>3629.6770966667</v>
      </c>
      <c r="G103" s="14">
        <v>337.69375633329997</v>
      </c>
      <c r="H103" s="15">
        <v>436410.97899999999</v>
      </c>
      <c r="I103" s="15">
        <v>45828.473166666699</v>
      </c>
      <c r="J103" s="15">
        <v>3291.9833403333</v>
      </c>
      <c r="K103" s="15">
        <v>390582.50583333301</v>
      </c>
    </row>
    <row r="104" spans="1:11" x14ac:dyDescent="0.25">
      <c r="A104">
        <f t="shared" si="1"/>
        <v>2023</v>
      </c>
      <c r="B104">
        <v>7</v>
      </c>
      <c r="C104" s="14">
        <v>414441.15833333298</v>
      </c>
      <c r="D104" s="14">
        <v>6982.0924466667002</v>
      </c>
      <c r="E104" s="14">
        <v>36920.819997744402</v>
      </c>
      <c r="F104" s="14">
        <v>3634.4506133333002</v>
      </c>
      <c r="G104" s="14">
        <v>338.38890266670001</v>
      </c>
      <c r="H104" s="15">
        <v>435871.92499999999</v>
      </c>
      <c r="I104" s="15">
        <v>45552.2538333333</v>
      </c>
      <c r="J104" s="15">
        <v>3296.0617106667</v>
      </c>
      <c r="K104" s="15">
        <v>390319.67116666702</v>
      </c>
    </row>
    <row r="105" spans="1:11" x14ac:dyDescent="0.25">
      <c r="A105">
        <f t="shared" si="1"/>
        <v>2023</v>
      </c>
      <c r="B105">
        <v>8</v>
      </c>
      <c r="C105" s="14">
        <v>417088.11</v>
      </c>
      <c r="D105" s="14">
        <v>7005.0600299999996</v>
      </c>
      <c r="E105" s="14">
        <v>36920.819997744402</v>
      </c>
      <c r="F105" s="14">
        <v>3639.2241300000001</v>
      </c>
      <c r="G105" s="14">
        <v>339.08404899999999</v>
      </c>
      <c r="H105" s="15">
        <v>435332.87099999998</v>
      </c>
      <c r="I105" s="15">
        <v>45276.034500000002</v>
      </c>
      <c r="J105" s="15">
        <v>3300.140081</v>
      </c>
      <c r="K105" s="15">
        <v>390056.83649999998</v>
      </c>
    </row>
    <row r="106" spans="1:11" x14ac:dyDescent="0.25">
      <c r="A106">
        <f t="shared" si="1"/>
        <v>2023</v>
      </c>
      <c r="B106">
        <v>9</v>
      </c>
      <c r="C106" s="14">
        <v>419100.52600000001</v>
      </c>
      <c r="D106" s="14">
        <v>7027.29126</v>
      </c>
      <c r="E106" s="14">
        <v>36920.819997744402</v>
      </c>
      <c r="F106" s="14">
        <v>3636.6203933332999</v>
      </c>
      <c r="G106" s="14">
        <v>339.74830133329999</v>
      </c>
      <c r="H106" s="15">
        <v>435539.52933333302</v>
      </c>
      <c r="I106" s="15">
        <v>45176.436600000001</v>
      </c>
      <c r="J106" s="15">
        <v>3296.8720920000001</v>
      </c>
      <c r="K106" s="15">
        <v>390363.092733333</v>
      </c>
    </row>
    <row r="107" spans="1:11" x14ac:dyDescent="0.25">
      <c r="A107">
        <f t="shared" si="1"/>
        <v>2023</v>
      </c>
      <c r="B107">
        <v>10</v>
      </c>
      <c r="C107" s="14">
        <v>421112.94199999998</v>
      </c>
      <c r="D107" s="14">
        <v>7049.5224900000003</v>
      </c>
      <c r="E107" s="14">
        <v>36865.778217653497</v>
      </c>
      <c r="F107" s="14">
        <v>3634.0166566666999</v>
      </c>
      <c r="G107" s="14">
        <v>340.41255366669998</v>
      </c>
      <c r="H107" s="15">
        <v>435746.18766666699</v>
      </c>
      <c r="I107" s="15">
        <v>45076.8387</v>
      </c>
      <c r="J107" s="15">
        <v>3293.6041030000001</v>
      </c>
      <c r="K107" s="15">
        <v>390669.34896666702</v>
      </c>
    </row>
    <row r="108" spans="1:11" x14ac:dyDescent="0.25">
      <c r="A108">
        <f t="shared" si="1"/>
        <v>2023</v>
      </c>
      <c r="B108">
        <v>11</v>
      </c>
      <c r="C108" s="14">
        <v>423125.35800000001</v>
      </c>
      <c r="D108" s="14">
        <v>7071.7537199999997</v>
      </c>
      <c r="E108" s="14">
        <v>36865.778217653497</v>
      </c>
      <c r="F108" s="14">
        <v>3631.4129200000002</v>
      </c>
      <c r="G108" s="14">
        <v>341.07680599999998</v>
      </c>
      <c r="H108" s="15">
        <v>435952.84600000002</v>
      </c>
      <c r="I108" s="15">
        <v>44977.2408</v>
      </c>
      <c r="J108" s="15">
        <v>3290.3361140000002</v>
      </c>
      <c r="K108" s="15">
        <v>390975.60519999999</v>
      </c>
    </row>
    <row r="109" spans="1:11" x14ac:dyDescent="0.25">
      <c r="A109">
        <f t="shared" si="1"/>
        <v>2023</v>
      </c>
      <c r="B109">
        <v>12</v>
      </c>
      <c r="C109" s="14">
        <v>424753.84733333299</v>
      </c>
      <c r="D109" s="14">
        <v>7094.5152600000001</v>
      </c>
      <c r="E109" s="14">
        <v>36865.778217653497</v>
      </c>
      <c r="F109" s="14">
        <v>3632.8664133333</v>
      </c>
      <c r="G109" s="14">
        <v>340.70656966669998</v>
      </c>
      <c r="H109" s="15">
        <v>436686.34299999999</v>
      </c>
      <c r="I109" s="15">
        <v>44599.507133333303</v>
      </c>
      <c r="J109" s="15">
        <v>3292.1598436667</v>
      </c>
      <c r="K109" s="15">
        <v>392086.83586666698</v>
      </c>
    </row>
    <row r="110" spans="1:11" x14ac:dyDescent="0.25">
      <c r="A110">
        <f t="shared" si="1"/>
        <v>2024</v>
      </c>
      <c r="B110">
        <v>1</v>
      </c>
      <c r="C110" s="14">
        <v>426382.33666666702</v>
      </c>
      <c r="D110" s="14">
        <v>7117.2767999999996</v>
      </c>
      <c r="E110" s="14">
        <v>36881.771166948201</v>
      </c>
      <c r="F110" s="14">
        <v>3634.3199066666998</v>
      </c>
      <c r="G110" s="14">
        <v>340.33633333329999</v>
      </c>
      <c r="H110" s="15">
        <v>437419.84</v>
      </c>
      <c r="I110" s="15">
        <v>44221.773466666702</v>
      </c>
      <c r="J110" s="15">
        <v>3293.9835733332998</v>
      </c>
      <c r="K110" s="15">
        <v>393198.06653333298</v>
      </c>
    </row>
    <row r="111" spans="1:11" x14ac:dyDescent="0.25">
      <c r="A111">
        <f t="shared" si="1"/>
        <v>2024</v>
      </c>
      <c r="B111">
        <v>2</v>
      </c>
      <c r="C111" s="14">
        <v>428010.826</v>
      </c>
      <c r="D111" s="14">
        <v>7140.0383400000001</v>
      </c>
      <c r="E111" s="14">
        <v>36881.771166948201</v>
      </c>
      <c r="F111" s="14">
        <v>3635.7734</v>
      </c>
      <c r="G111" s="14">
        <v>339.96609699999999</v>
      </c>
      <c r="H111" s="15">
        <v>438153.337</v>
      </c>
      <c r="I111" s="15">
        <v>43844.039799999999</v>
      </c>
      <c r="J111" s="15">
        <v>3295.807303</v>
      </c>
      <c r="K111" s="15">
        <v>394309.29719999997</v>
      </c>
    </row>
    <row r="112" spans="1:11" x14ac:dyDescent="0.25">
      <c r="A112">
        <f t="shared" si="1"/>
        <v>2024</v>
      </c>
      <c r="B112">
        <v>3</v>
      </c>
      <c r="C112" s="14">
        <v>431383.46</v>
      </c>
      <c r="D112" s="14">
        <v>7163.7885299999998</v>
      </c>
      <c r="E112" s="14">
        <v>36881.771166948201</v>
      </c>
      <c r="F112" s="14">
        <v>3646.60725</v>
      </c>
      <c r="G112" s="14">
        <v>341.03022499999997</v>
      </c>
      <c r="H112" s="15">
        <v>439109.379333333</v>
      </c>
      <c r="I112" s="15">
        <v>43807.833433333297</v>
      </c>
      <c r="J112" s="15">
        <v>3305.577025</v>
      </c>
      <c r="K112" s="15">
        <v>395301.54590000003</v>
      </c>
    </row>
    <row r="113" spans="1:11" x14ac:dyDescent="0.25">
      <c r="A113">
        <f t="shared" si="1"/>
        <v>2024</v>
      </c>
      <c r="B113">
        <v>4</v>
      </c>
      <c r="C113" s="14">
        <v>434756.09399999998</v>
      </c>
      <c r="D113" s="14">
        <v>7187.5387199999996</v>
      </c>
      <c r="E113" s="14">
        <v>36866.476159476399</v>
      </c>
      <c r="F113" s="14">
        <v>3657.4411</v>
      </c>
      <c r="G113" s="14">
        <v>342.09435300000001</v>
      </c>
      <c r="H113" s="15">
        <v>440065.42166666698</v>
      </c>
      <c r="I113" s="15">
        <v>43771.627066666697</v>
      </c>
      <c r="J113" s="15">
        <v>3315.3467470000001</v>
      </c>
      <c r="K113" s="15">
        <v>396293.79460000002</v>
      </c>
    </row>
    <row r="114" spans="1:11" x14ac:dyDescent="0.25">
      <c r="A114">
        <f t="shared" si="1"/>
        <v>2024</v>
      </c>
      <c r="B114">
        <v>5</v>
      </c>
      <c r="C114" s="14">
        <v>438128.728</v>
      </c>
      <c r="D114" s="14">
        <v>7211.2889100000002</v>
      </c>
      <c r="E114" s="14">
        <v>36866.476159476399</v>
      </c>
      <c r="F114" s="14">
        <v>3668.27495</v>
      </c>
      <c r="G114" s="14">
        <v>343.15848099999999</v>
      </c>
      <c r="H114" s="15">
        <v>441021.46399999998</v>
      </c>
      <c r="I114" s="15">
        <v>43735.420700000002</v>
      </c>
      <c r="J114" s="15">
        <v>3325.1164690000001</v>
      </c>
      <c r="K114" s="15">
        <v>397286.04330000002</v>
      </c>
    </row>
    <row r="115" spans="1:11" x14ac:dyDescent="0.25">
      <c r="A115">
        <f t="shared" si="1"/>
        <v>2024</v>
      </c>
      <c r="B115">
        <v>6</v>
      </c>
      <c r="C115" s="14">
        <v>441809.74266666698</v>
      </c>
      <c r="D115" s="14">
        <v>7224.8158899999999</v>
      </c>
      <c r="E115" s="14">
        <v>36866.476159476399</v>
      </c>
      <c r="F115" s="14">
        <v>3670.5750566667002</v>
      </c>
      <c r="G115" s="14">
        <v>345.46887299999997</v>
      </c>
      <c r="H115" s="15">
        <v>442068.61466666701</v>
      </c>
      <c r="I115" s="15">
        <v>43670.032733333297</v>
      </c>
      <c r="J115" s="15">
        <v>3325.1061836667</v>
      </c>
      <c r="K115" s="15">
        <v>398398.58193333301</v>
      </c>
    </row>
    <row r="116" spans="1:11" x14ac:dyDescent="0.25">
      <c r="A116">
        <f t="shared" si="1"/>
        <v>2024</v>
      </c>
      <c r="B116">
        <v>7</v>
      </c>
      <c r="C116" s="14">
        <v>445490.75733333302</v>
      </c>
      <c r="D116" s="14">
        <v>7238.3428700000004</v>
      </c>
      <c r="E116" s="14">
        <v>37387.576903078101</v>
      </c>
      <c r="F116" s="14">
        <v>3672.8751633333</v>
      </c>
      <c r="G116" s="14">
        <v>347.77926500000001</v>
      </c>
      <c r="H116" s="15">
        <v>443115.76533333299</v>
      </c>
      <c r="I116" s="15">
        <v>43604.644766666701</v>
      </c>
      <c r="J116" s="15">
        <v>3325.0958983332998</v>
      </c>
      <c r="K116" s="15">
        <v>399511.120566667</v>
      </c>
    </row>
    <row r="117" spans="1:11" x14ac:dyDescent="0.25">
      <c r="A117">
        <f t="shared" si="1"/>
        <v>2024</v>
      </c>
      <c r="B117">
        <v>8</v>
      </c>
      <c r="C117" s="14">
        <v>449171.772</v>
      </c>
      <c r="D117" s="14">
        <v>7251.86985</v>
      </c>
      <c r="E117" s="14">
        <v>37387.576903078101</v>
      </c>
      <c r="F117" s="14">
        <v>3675.1752700000002</v>
      </c>
      <c r="G117" s="14">
        <v>350.08965699999999</v>
      </c>
      <c r="H117" s="15">
        <v>444162.91600000003</v>
      </c>
      <c r="I117" s="15">
        <v>43539.256800000003</v>
      </c>
      <c r="J117" s="15">
        <v>3325.0856130000002</v>
      </c>
      <c r="K117" s="15">
        <v>400623.65919999999</v>
      </c>
    </row>
    <row r="118" spans="1:11" x14ac:dyDescent="0.25">
      <c r="A118">
        <f t="shared" si="1"/>
        <v>2024</v>
      </c>
      <c r="B118">
        <v>9</v>
      </c>
      <c r="C118" s="14">
        <v>451143.63266666699</v>
      </c>
      <c r="D118" s="14">
        <v>7254.1362066666998</v>
      </c>
      <c r="E118" s="14">
        <v>37387.576903078101</v>
      </c>
      <c r="F118" s="14">
        <v>3682.9423099999999</v>
      </c>
      <c r="G118" s="14">
        <v>350.7164206667</v>
      </c>
      <c r="H118" s="15">
        <v>444595.36300000001</v>
      </c>
      <c r="I118" s="15">
        <v>43452.954733333303</v>
      </c>
      <c r="J118" s="15">
        <v>3332.2258893333001</v>
      </c>
      <c r="K118" s="15">
        <v>401142.40826666699</v>
      </c>
    </row>
    <row r="119" spans="1:11" x14ac:dyDescent="0.25">
      <c r="A119">
        <f t="shared" si="1"/>
        <v>2024</v>
      </c>
      <c r="B119">
        <v>10</v>
      </c>
      <c r="C119" s="14">
        <v>453115.493333333</v>
      </c>
      <c r="D119" s="14">
        <v>7256.4025633333003</v>
      </c>
      <c r="E119" s="14">
        <v>37821.658948541502</v>
      </c>
      <c r="F119" s="14">
        <v>3690.7093500000001</v>
      </c>
      <c r="G119" s="14">
        <v>351.34318433329997</v>
      </c>
      <c r="H119" s="15">
        <v>445027.81</v>
      </c>
      <c r="I119" s="15">
        <v>43366.652666666698</v>
      </c>
      <c r="J119" s="15">
        <v>3339.3661656667</v>
      </c>
      <c r="K119" s="15">
        <v>401661.15733333299</v>
      </c>
    </row>
    <row r="120" spans="1:11" x14ac:dyDescent="0.25">
      <c r="A120">
        <f t="shared" si="1"/>
        <v>2024</v>
      </c>
      <c r="B120">
        <v>11</v>
      </c>
      <c r="C120" s="14">
        <v>455087.35399999999</v>
      </c>
      <c r="D120" s="14">
        <v>7258.6689200000001</v>
      </c>
      <c r="E120" s="14">
        <v>37821.658948541502</v>
      </c>
      <c r="F120" s="14">
        <v>3698.4763899999998</v>
      </c>
      <c r="G120" s="14">
        <v>351.96994799999999</v>
      </c>
      <c r="H120" s="15">
        <v>445460.25699999998</v>
      </c>
      <c r="I120" s="15">
        <v>43280.350599999998</v>
      </c>
      <c r="J120" s="15">
        <v>3346.5064419999999</v>
      </c>
      <c r="K120" s="15">
        <v>402179.90639999998</v>
      </c>
    </row>
    <row r="121" spans="1:11" x14ac:dyDescent="0.25">
      <c r="A121">
        <f t="shared" si="1"/>
        <v>2024</v>
      </c>
      <c r="B121">
        <v>12</v>
      </c>
      <c r="C121" s="14">
        <v>457357.30266666698</v>
      </c>
      <c r="D121" s="14">
        <v>7257.6209466666996</v>
      </c>
      <c r="E121" s="14">
        <v>37821.658948541502</v>
      </c>
      <c r="F121" s="14">
        <v>3714.4175933332999</v>
      </c>
      <c r="G121" s="14">
        <v>355.91833200000002</v>
      </c>
      <c r="H121" s="15">
        <v>445962.63799999998</v>
      </c>
      <c r="I121" s="15">
        <v>43372.140399999997</v>
      </c>
      <c r="J121" s="15">
        <v>3358.4992613333002</v>
      </c>
      <c r="K121" s="15">
        <v>402590.4976</v>
      </c>
    </row>
    <row r="122" spans="1:11" x14ac:dyDescent="0.25">
      <c r="A122">
        <f t="shared" si="1"/>
        <v>2025</v>
      </c>
      <c r="B122">
        <v>1</v>
      </c>
      <c r="C122" s="14">
        <v>459627.25133333303</v>
      </c>
      <c r="D122" s="14">
        <v>7256.5729733333001</v>
      </c>
      <c r="E122" s="14">
        <v>38288.751872598303</v>
      </c>
      <c r="F122" s="14">
        <v>3730.3587966667001</v>
      </c>
      <c r="G122" s="14">
        <v>359.866716</v>
      </c>
      <c r="H122" s="15">
        <v>446465.01899999997</v>
      </c>
      <c r="I122" s="15">
        <v>43463.930200000003</v>
      </c>
      <c r="J122" s="15">
        <v>3370.4920806667001</v>
      </c>
      <c r="K122" s="15">
        <v>403001.08880000003</v>
      </c>
    </row>
    <row r="123" spans="1:11" x14ac:dyDescent="0.25">
      <c r="A123">
        <f t="shared" si="1"/>
        <v>2025</v>
      </c>
      <c r="B123">
        <v>2</v>
      </c>
      <c r="C123" s="14">
        <v>461897.2</v>
      </c>
      <c r="D123" s="14">
        <v>7255.5249999999996</v>
      </c>
      <c r="E123" s="14">
        <v>38288.751872598303</v>
      </c>
      <c r="F123" s="14">
        <v>3746.3</v>
      </c>
      <c r="G123" s="14">
        <v>363.81509999999997</v>
      </c>
      <c r="H123" s="15">
        <v>446967.4</v>
      </c>
      <c r="I123" s="15">
        <v>43555.72</v>
      </c>
      <c r="J123" s="15">
        <v>3382.4848999999999</v>
      </c>
      <c r="K123" s="15">
        <v>403411.68</v>
      </c>
    </row>
    <row r="124" spans="1:11" x14ac:dyDescent="0.25">
      <c r="A124">
        <f t="shared" si="1"/>
        <v>2025</v>
      </c>
      <c r="B124">
        <v>3</v>
      </c>
      <c r="C124" s="14">
        <v>461272.8</v>
      </c>
      <c r="D124" s="14">
        <v>7254.3523333332996</v>
      </c>
      <c r="E124" s="14">
        <v>38288.751872598303</v>
      </c>
      <c r="F124" s="14">
        <v>3742</v>
      </c>
      <c r="G124" s="14">
        <v>356.89893333330002</v>
      </c>
      <c r="H124" s="15">
        <v>446417.066666667</v>
      </c>
      <c r="I124" s="15">
        <v>43325.216666666704</v>
      </c>
      <c r="J124" s="15">
        <v>3385.1010666666998</v>
      </c>
      <c r="K124" s="15">
        <v>403091.85</v>
      </c>
    </row>
    <row r="125" spans="1:11" x14ac:dyDescent="0.25">
      <c r="A125">
        <f t="shared" si="1"/>
        <v>2025</v>
      </c>
      <c r="B125">
        <v>4</v>
      </c>
      <c r="C125" s="14">
        <v>460648.4</v>
      </c>
      <c r="D125" s="14">
        <v>7253.1796666666996</v>
      </c>
      <c r="E125" s="14">
        <v>37833.4075392538</v>
      </c>
      <c r="F125" s="14">
        <v>3737.7</v>
      </c>
      <c r="G125" s="14">
        <v>349.9827666667</v>
      </c>
      <c r="H125" s="15">
        <v>445866.73333333299</v>
      </c>
      <c r="I125" s="15">
        <v>43094.713333333297</v>
      </c>
      <c r="J125" s="15">
        <v>3387.7172333333001</v>
      </c>
      <c r="K125" s="15">
        <v>402772.02</v>
      </c>
    </row>
    <row r="126" spans="1:11" x14ac:dyDescent="0.25">
      <c r="A126">
        <f t="shared" si="1"/>
        <v>2025</v>
      </c>
      <c r="B126">
        <v>5</v>
      </c>
      <c r="C126" s="14">
        <v>460024</v>
      </c>
      <c r="D126" s="14">
        <v>7252.0069999999996</v>
      </c>
      <c r="E126" s="14">
        <v>37833.4075392538</v>
      </c>
      <c r="F126" s="14">
        <v>3733.4</v>
      </c>
      <c r="G126" s="14">
        <v>343.06659999999999</v>
      </c>
      <c r="H126" s="15">
        <v>445316.4</v>
      </c>
      <c r="I126" s="15">
        <v>42864.21</v>
      </c>
      <c r="J126" s="15">
        <v>3390.3334</v>
      </c>
      <c r="K126" s="15">
        <v>402452.19</v>
      </c>
    </row>
    <row r="127" spans="1:11" x14ac:dyDescent="0.25">
      <c r="A127">
        <f t="shared" si="1"/>
        <v>2025</v>
      </c>
      <c r="B127">
        <v>6</v>
      </c>
      <c r="C127" s="14">
        <v>460344.4</v>
      </c>
      <c r="D127" s="14">
        <v>7250.9120000000003</v>
      </c>
      <c r="E127" s="14">
        <v>37833.4075392538</v>
      </c>
      <c r="F127" s="14">
        <v>3723.6333333333</v>
      </c>
      <c r="G127" s="14">
        <v>341.4768666667</v>
      </c>
      <c r="H127" s="15">
        <v>445109.33333333302</v>
      </c>
      <c r="I127" s="15">
        <v>42720.883333333302</v>
      </c>
      <c r="J127" s="15">
        <v>3382.1564666667</v>
      </c>
      <c r="K127" s="15">
        <v>402388.45</v>
      </c>
    </row>
    <row r="128" spans="1:11" x14ac:dyDescent="0.25">
      <c r="A128">
        <f t="shared" si="1"/>
        <v>2025</v>
      </c>
      <c r="B128">
        <v>7</v>
      </c>
      <c r="C128" s="14">
        <v>460664.8</v>
      </c>
      <c r="D128" s="14">
        <v>7249.817</v>
      </c>
      <c r="E128" s="14">
        <v>37794.391788121102</v>
      </c>
      <c r="F128" s="14">
        <v>3713.8666666667</v>
      </c>
      <c r="G128" s="14">
        <v>339.88713333330003</v>
      </c>
      <c r="H128" s="15">
        <v>444902.26666666701</v>
      </c>
      <c r="I128" s="15">
        <v>42577.5566666667</v>
      </c>
      <c r="J128" s="15">
        <v>3373.9795333333</v>
      </c>
      <c r="K128" s="15">
        <v>402324.71</v>
      </c>
    </row>
    <row r="129" spans="1:11" x14ac:dyDescent="0.25">
      <c r="A129">
        <f t="shared" si="1"/>
        <v>2025</v>
      </c>
      <c r="B129">
        <v>8</v>
      </c>
      <c r="C129" s="14">
        <v>460985.2</v>
      </c>
      <c r="D129" s="14">
        <v>7248.7219999999998</v>
      </c>
      <c r="E129" s="14">
        <v>37794.391788121102</v>
      </c>
      <c r="F129" s="14">
        <v>3704.1</v>
      </c>
      <c r="G129" s="14">
        <v>338.29739999999998</v>
      </c>
      <c r="H129" s="15">
        <v>444695.2</v>
      </c>
      <c r="I129" s="15">
        <v>42434.23</v>
      </c>
      <c r="J129" s="15">
        <v>3365.8026</v>
      </c>
      <c r="K129" s="15">
        <v>402260.97</v>
      </c>
    </row>
    <row r="130" spans="1:11" x14ac:dyDescent="0.25">
      <c r="A130">
        <f t="shared" si="1"/>
        <v>2025</v>
      </c>
      <c r="B130">
        <v>9</v>
      </c>
      <c r="C130" s="14">
        <v>461677.566666667</v>
      </c>
      <c r="D130" s="14">
        <v>7246.4606666666996</v>
      </c>
      <c r="E130" s="14">
        <v>37794.391788121102</v>
      </c>
      <c r="F130" s="14">
        <v>3702.6776666667001</v>
      </c>
      <c r="G130" s="14">
        <v>337.28250000000003</v>
      </c>
      <c r="H130" s="15">
        <v>444842.83333333302</v>
      </c>
      <c r="I130" s="15">
        <v>42353.603333333303</v>
      </c>
      <c r="J130" s="15">
        <v>3365.3951666666999</v>
      </c>
      <c r="K130" s="15">
        <v>402489.23</v>
      </c>
    </row>
    <row r="131" spans="1:11" x14ac:dyDescent="0.25">
      <c r="A131">
        <f t="shared" si="1"/>
        <v>2025</v>
      </c>
      <c r="B131">
        <v>10</v>
      </c>
      <c r="C131" s="14">
        <v>462369.933333333</v>
      </c>
      <c r="D131" s="14">
        <v>7244.1993333333003</v>
      </c>
      <c r="E131" s="14">
        <v>37996.929733168603</v>
      </c>
      <c r="F131" s="14">
        <v>3701.2553333332999</v>
      </c>
      <c r="G131" s="14">
        <v>336.26760000000002</v>
      </c>
      <c r="H131" s="15">
        <v>444990.46666666702</v>
      </c>
      <c r="I131" s="15">
        <v>42272.976666666698</v>
      </c>
      <c r="J131" s="15">
        <v>3364.9877333333002</v>
      </c>
      <c r="K131" s="15">
        <v>402717.49</v>
      </c>
    </row>
    <row r="132" spans="1:11" x14ac:dyDescent="0.25">
      <c r="A132">
        <f t="shared" si="1"/>
        <v>2025</v>
      </c>
      <c r="B132">
        <v>11</v>
      </c>
      <c r="C132" s="14">
        <v>463062.3</v>
      </c>
      <c r="D132" s="14">
        <v>7241.9380000000001</v>
      </c>
      <c r="E132" s="14">
        <v>37996.929733168603</v>
      </c>
      <c r="F132" s="14">
        <v>3699.8330000000001</v>
      </c>
      <c r="G132" s="14">
        <v>335.2527</v>
      </c>
      <c r="H132" s="15">
        <v>445138.1</v>
      </c>
      <c r="I132" s="15">
        <v>42192.35</v>
      </c>
      <c r="J132" s="15">
        <v>3364.5803000000001</v>
      </c>
      <c r="K132" s="15">
        <v>402945.75</v>
      </c>
    </row>
    <row r="133" spans="1:11" x14ac:dyDescent="0.25">
      <c r="A133">
        <f t="shared" si="1"/>
        <v>2025</v>
      </c>
      <c r="B133">
        <v>12</v>
      </c>
      <c r="C133" s="14">
        <v>464026.76666666701</v>
      </c>
      <c r="D133" s="14">
        <v>7241.0676666666996</v>
      </c>
      <c r="E133" s="14">
        <v>37996.929733168603</v>
      </c>
      <c r="F133" s="14">
        <v>3705.3589999999999</v>
      </c>
      <c r="G133" s="14">
        <v>335.8321666667</v>
      </c>
      <c r="H133" s="15">
        <v>445902.46666666702</v>
      </c>
      <c r="I133" s="15">
        <v>42299.24</v>
      </c>
      <c r="J133" s="15">
        <v>3369.5268333333001</v>
      </c>
      <c r="K133" s="15">
        <v>403603.22666666697</v>
      </c>
    </row>
    <row r="134" spans="1:11" x14ac:dyDescent="0.25">
      <c r="A134">
        <f t="shared" si="1"/>
        <v>2026</v>
      </c>
      <c r="B134">
        <v>1</v>
      </c>
      <c r="C134" s="14">
        <v>464991.23333333299</v>
      </c>
      <c r="D134" s="14">
        <v>7240.1973333332999</v>
      </c>
      <c r="E134" s="14">
        <v>38084.086305413897</v>
      </c>
      <c r="F134" s="14">
        <v>3710.8850000000002</v>
      </c>
      <c r="G134" s="14">
        <v>336.41163333330002</v>
      </c>
      <c r="H134" s="15">
        <v>446666.83333333302</v>
      </c>
      <c r="I134" s="15">
        <v>42406.13</v>
      </c>
      <c r="J134" s="15">
        <v>3374.4733666666998</v>
      </c>
      <c r="K134" s="15">
        <v>404260.70333333302</v>
      </c>
    </row>
    <row r="135" spans="1:11" x14ac:dyDescent="0.25">
      <c r="A135">
        <f t="shared" si="1"/>
        <v>2026</v>
      </c>
      <c r="B135">
        <v>2</v>
      </c>
      <c r="C135" s="14">
        <v>465955.7</v>
      </c>
      <c r="D135" s="14">
        <v>7239.3270000000002</v>
      </c>
      <c r="E135" s="14">
        <v>38084.086305413897</v>
      </c>
      <c r="F135" s="14">
        <v>3716.4110000000001</v>
      </c>
      <c r="G135" s="14">
        <v>336.99110000000002</v>
      </c>
      <c r="H135" s="15">
        <v>447431.2</v>
      </c>
      <c r="I135" s="15">
        <v>42513.02</v>
      </c>
      <c r="J135" s="15">
        <v>3379.4198999999999</v>
      </c>
      <c r="K135" s="15">
        <v>404918.18</v>
      </c>
    </row>
    <row r="136" spans="1:11" x14ac:dyDescent="0.25">
      <c r="A136">
        <f t="shared" si="1"/>
        <v>2026</v>
      </c>
      <c r="B136">
        <v>3</v>
      </c>
      <c r="C136" s="14">
        <v>467010.33333333302</v>
      </c>
      <c r="D136" s="14">
        <v>7238.1036666666996</v>
      </c>
      <c r="E136" s="14">
        <v>38084.086305413897</v>
      </c>
      <c r="F136" s="14">
        <v>3721.2623333332999</v>
      </c>
      <c r="G136" s="14">
        <v>337.5949</v>
      </c>
      <c r="H136" s="15">
        <v>448367.63333333301</v>
      </c>
      <c r="I136" s="15">
        <v>42636.3066666667</v>
      </c>
      <c r="J136" s="15">
        <v>3383.6674333332999</v>
      </c>
      <c r="K136" s="15">
        <v>405731.32666666701</v>
      </c>
    </row>
    <row r="137" spans="1:11" x14ac:dyDescent="0.25">
      <c r="A137">
        <f t="shared" si="1"/>
        <v>2026</v>
      </c>
      <c r="B137">
        <v>4</v>
      </c>
      <c r="C137" s="14">
        <v>468064.96666666702</v>
      </c>
      <c r="D137" s="14">
        <v>7236.8803333332999</v>
      </c>
      <c r="E137" s="14">
        <v>37954.9714562597</v>
      </c>
      <c r="F137" s="14">
        <v>3726.1136666666998</v>
      </c>
      <c r="G137" s="14">
        <v>338.19869999999997</v>
      </c>
      <c r="H137" s="15">
        <v>449304.066666667</v>
      </c>
      <c r="I137" s="15">
        <v>42759.593333333301</v>
      </c>
      <c r="J137" s="15">
        <v>3387.9149666666999</v>
      </c>
      <c r="K137" s="15">
        <v>406544.47333333298</v>
      </c>
    </row>
    <row r="138" spans="1:11" x14ac:dyDescent="0.25">
      <c r="A138">
        <f t="shared" si="1"/>
        <v>2026</v>
      </c>
      <c r="B138">
        <v>5</v>
      </c>
      <c r="C138" s="14">
        <v>469119.6</v>
      </c>
      <c r="D138" s="14">
        <v>7235.6570000000002</v>
      </c>
      <c r="E138" s="14">
        <v>37954.9714562597</v>
      </c>
      <c r="F138" s="14">
        <v>3730.9650000000001</v>
      </c>
      <c r="G138" s="14">
        <v>338.80250000000001</v>
      </c>
      <c r="H138" s="15">
        <v>450240.5</v>
      </c>
      <c r="I138" s="15">
        <v>42882.879999999997</v>
      </c>
      <c r="J138" s="15">
        <v>3392.1624999999999</v>
      </c>
      <c r="K138" s="15">
        <v>407357.62</v>
      </c>
    </row>
    <row r="139" spans="1:11" x14ac:dyDescent="0.25">
      <c r="A139">
        <f t="shared" si="1"/>
        <v>2026</v>
      </c>
      <c r="B139">
        <v>6</v>
      </c>
      <c r="C139" s="14">
        <v>470315.53333333298</v>
      </c>
      <c r="D139" s="14">
        <v>7234.5373333333</v>
      </c>
      <c r="E139" s="14">
        <v>37954.9714562597</v>
      </c>
      <c r="F139" s="14">
        <v>3733.1116666666999</v>
      </c>
      <c r="G139" s="14">
        <v>338.41096666670001</v>
      </c>
      <c r="H139" s="15">
        <v>451212.03333333298</v>
      </c>
      <c r="I139" s="15">
        <v>43028.683333333298</v>
      </c>
      <c r="J139" s="15">
        <v>3394.7006999999999</v>
      </c>
      <c r="K139" s="15">
        <v>408183.35</v>
      </c>
    </row>
    <row r="140" spans="1:11" x14ac:dyDescent="0.25">
      <c r="A140">
        <f t="shared" si="1"/>
        <v>2026</v>
      </c>
      <c r="B140">
        <v>7</v>
      </c>
      <c r="C140" s="14">
        <v>471511.46666666702</v>
      </c>
      <c r="D140" s="14">
        <v>7233.4176666666999</v>
      </c>
      <c r="E140" s="14">
        <v>38073.800947468102</v>
      </c>
      <c r="F140" s="14">
        <v>3735.2583333333</v>
      </c>
      <c r="G140" s="14">
        <v>338.01943333330001</v>
      </c>
      <c r="H140" s="15">
        <v>452183.566666667</v>
      </c>
      <c r="I140" s="15">
        <v>43174.4866666667</v>
      </c>
      <c r="J140" s="15">
        <v>3397.2388999999998</v>
      </c>
      <c r="K140" s="15">
        <v>409009.08</v>
      </c>
    </row>
    <row r="141" spans="1:11" x14ac:dyDescent="0.25">
      <c r="A141">
        <f t="shared" si="1"/>
        <v>2026</v>
      </c>
      <c r="B141">
        <v>8</v>
      </c>
      <c r="C141" s="14">
        <v>472707.4</v>
      </c>
      <c r="D141" s="14">
        <v>7232.2979999999998</v>
      </c>
      <c r="E141" s="14">
        <v>38073.800947468102</v>
      </c>
      <c r="F141" s="14">
        <v>3737.4050000000002</v>
      </c>
      <c r="G141" s="14">
        <v>337.62790000000001</v>
      </c>
      <c r="H141" s="15">
        <v>453155.1</v>
      </c>
      <c r="I141" s="15">
        <v>43320.29</v>
      </c>
      <c r="J141" s="15">
        <v>3399.7770999999998</v>
      </c>
      <c r="K141" s="15">
        <v>409834.81</v>
      </c>
    </row>
    <row r="142" spans="1:11" x14ac:dyDescent="0.25">
      <c r="A142">
        <f t="shared" si="1"/>
        <v>2026</v>
      </c>
      <c r="B142">
        <v>9</v>
      </c>
      <c r="C142" s="14">
        <v>473804.23333333299</v>
      </c>
      <c r="D142" s="14">
        <v>7231.5763333332998</v>
      </c>
      <c r="E142" s="14">
        <v>38073.800947468102</v>
      </c>
      <c r="F142" s="14">
        <v>3738.9406666667001</v>
      </c>
      <c r="G142" s="14">
        <v>337.22980000000001</v>
      </c>
      <c r="H142" s="15">
        <v>454090.9</v>
      </c>
      <c r="I142" s="15">
        <v>43469.02</v>
      </c>
      <c r="J142" s="15">
        <v>3401.7108666667</v>
      </c>
      <c r="K142" s="15">
        <v>410621.88</v>
      </c>
    </row>
    <row r="143" spans="1:11" x14ac:dyDescent="0.25">
      <c r="A143">
        <f t="shared" ref="A143:A206" si="2">A131+1</f>
        <v>2026</v>
      </c>
      <c r="B143">
        <v>10</v>
      </c>
      <c r="C143" s="14">
        <v>474901.066666667</v>
      </c>
      <c r="D143" s="14">
        <v>7230.8546666666998</v>
      </c>
      <c r="E143" s="14">
        <v>38346.000503019299</v>
      </c>
      <c r="F143" s="14">
        <v>3740.4763333332999</v>
      </c>
      <c r="G143" s="14">
        <v>336.83170000000001</v>
      </c>
      <c r="H143" s="15">
        <v>455026.7</v>
      </c>
      <c r="I143" s="15">
        <v>43617.75</v>
      </c>
      <c r="J143" s="15">
        <v>3403.6446333333001</v>
      </c>
      <c r="K143" s="15">
        <v>411408.95</v>
      </c>
    </row>
    <row r="144" spans="1:11" x14ac:dyDescent="0.25">
      <c r="A144">
        <f t="shared" si="2"/>
        <v>2026</v>
      </c>
      <c r="B144">
        <v>11</v>
      </c>
      <c r="C144" s="14">
        <v>475997.9</v>
      </c>
      <c r="D144" s="14">
        <v>7230.1329999999998</v>
      </c>
      <c r="E144" s="14">
        <v>38346.000503019299</v>
      </c>
      <c r="F144" s="14">
        <v>3742.0120000000002</v>
      </c>
      <c r="G144" s="14">
        <v>336.43360000000001</v>
      </c>
      <c r="H144" s="15">
        <v>455962.5</v>
      </c>
      <c r="I144" s="15">
        <v>43766.48</v>
      </c>
      <c r="J144" s="15">
        <v>3405.5783999999999</v>
      </c>
      <c r="K144" s="15">
        <v>412196.02</v>
      </c>
    </row>
    <row r="145" spans="1:11" x14ac:dyDescent="0.25">
      <c r="A145">
        <f t="shared" si="2"/>
        <v>2026</v>
      </c>
      <c r="B145">
        <v>12</v>
      </c>
      <c r="C145" s="14">
        <v>477057.46666666702</v>
      </c>
      <c r="D145" s="14">
        <v>7230.1236666667</v>
      </c>
      <c r="E145" s="14">
        <v>38346.000503019299</v>
      </c>
      <c r="F145" s="14">
        <v>3742.9726666667002</v>
      </c>
      <c r="G145" s="14">
        <v>336.15493333329999</v>
      </c>
      <c r="H145" s="15">
        <v>457088.4</v>
      </c>
      <c r="I145" s="15">
        <v>43989.69</v>
      </c>
      <c r="J145" s="15">
        <v>3406.8177333333001</v>
      </c>
      <c r="K145" s="15">
        <v>413098.71</v>
      </c>
    </row>
    <row r="146" spans="1:11" x14ac:dyDescent="0.25">
      <c r="A146">
        <f t="shared" si="2"/>
        <v>2027</v>
      </c>
      <c r="B146">
        <v>1</v>
      </c>
      <c r="C146" s="14">
        <v>478117.03333333298</v>
      </c>
      <c r="D146" s="14">
        <v>7230.1143333333002</v>
      </c>
      <c r="E146" s="14">
        <v>38445.652946139402</v>
      </c>
      <c r="F146" s="14">
        <v>3743.9333333333002</v>
      </c>
      <c r="G146" s="14">
        <v>335.87626666670002</v>
      </c>
      <c r="H146" s="15">
        <v>458214.3</v>
      </c>
      <c r="I146" s="15">
        <v>44212.9</v>
      </c>
      <c r="J146" s="15">
        <v>3408.0570666666999</v>
      </c>
      <c r="K146" s="15">
        <v>414001.4</v>
      </c>
    </row>
    <row r="147" spans="1:11" x14ac:dyDescent="0.25">
      <c r="A147">
        <f t="shared" si="2"/>
        <v>2027</v>
      </c>
      <c r="B147">
        <v>2</v>
      </c>
      <c r="C147" s="14">
        <v>479176.6</v>
      </c>
      <c r="D147" s="14">
        <v>7230.1049999999996</v>
      </c>
      <c r="E147" s="14">
        <v>38445.652946139402</v>
      </c>
      <c r="F147" s="14">
        <v>3744.8939999999998</v>
      </c>
      <c r="G147" s="14">
        <v>335.5976</v>
      </c>
      <c r="H147" s="15">
        <v>459340.2</v>
      </c>
      <c r="I147" s="15">
        <v>44436.11</v>
      </c>
      <c r="J147" s="15">
        <v>3409.2964000000002</v>
      </c>
      <c r="K147" s="15">
        <v>414904.09</v>
      </c>
    </row>
    <row r="148" spans="1:11" x14ac:dyDescent="0.25">
      <c r="A148">
        <f t="shared" si="2"/>
        <v>2027</v>
      </c>
      <c r="B148">
        <v>3</v>
      </c>
      <c r="C148" s="14">
        <v>480401.63333333301</v>
      </c>
      <c r="D148" s="14">
        <v>7231.3616666667003</v>
      </c>
      <c r="E148" s="14">
        <v>38445.652946139402</v>
      </c>
      <c r="F148" s="14">
        <v>3747.1669999999999</v>
      </c>
      <c r="G148" s="14">
        <v>335.36466666669997</v>
      </c>
      <c r="H148" s="15">
        <v>460394.1</v>
      </c>
      <c r="I148" s="15">
        <v>44616.816666666702</v>
      </c>
      <c r="J148" s="15">
        <v>3411.8023333332999</v>
      </c>
      <c r="K148" s="15">
        <v>415777.28333333298</v>
      </c>
    </row>
    <row r="149" spans="1:11" x14ac:dyDescent="0.25">
      <c r="A149">
        <f t="shared" si="2"/>
        <v>2027</v>
      </c>
      <c r="B149">
        <v>4</v>
      </c>
      <c r="C149" s="14">
        <v>481626.66666666698</v>
      </c>
      <c r="D149" s="14">
        <v>7232.6183333333001</v>
      </c>
      <c r="E149" s="14">
        <v>38309.423833475303</v>
      </c>
      <c r="F149" s="14">
        <v>3749.44</v>
      </c>
      <c r="G149" s="14">
        <v>335.13173333330002</v>
      </c>
      <c r="H149" s="15">
        <v>461448</v>
      </c>
      <c r="I149" s="15">
        <v>44797.523333333302</v>
      </c>
      <c r="J149" s="15">
        <v>3414.3082666667001</v>
      </c>
      <c r="K149" s="15">
        <v>416650.47666666697</v>
      </c>
    </row>
    <row r="150" spans="1:11" x14ac:dyDescent="0.25">
      <c r="A150">
        <f t="shared" si="2"/>
        <v>2027</v>
      </c>
      <c r="B150">
        <v>5</v>
      </c>
      <c r="C150" s="14">
        <v>482851.7</v>
      </c>
      <c r="D150" s="14">
        <v>7233.875</v>
      </c>
      <c r="E150" s="14">
        <v>38309.423833475303</v>
      </c>
      <c r="F150" s="14">
        <v>3751.7130000000002</v>
      </c>
      <c r="G150" s="14">
        <v>334.89879999999999</v>
      </c>
      <c r="H150" s="15">
        <v>462501.9</v>
      </c>
      <c r="I150" s="15">
        <v>44978.23</v>
      </c>
      <c r="J150" s="15">
        <v>3416.8141999999998</v>
      </c>
      <c r="K150" s="15">
        <v>417523.67</v>
      </c>
    </row>
    <row r="151" spans="1:11" x14ac:dyDescent="0.25">
      <c r="A151">
        <f t="shared" si="2"/>
        <v>2027</v>
      </c>
      <c r="B151">
        <v>6</v>
      </c>
      <c r="C151" s="14">
        <v>484200</v>
      </c>
      <c r="D151" s="14">
        <v>7236.3586666666997</v>
      </c>
      <c r="E151" s="14">
        <v>38309.423833475303</v>
      </c>
      <c r="F151" s="14">
        <v>3754.857</v>
      </c>
      <c r="G151" s="14">
        <v>334.74903333330002</v>
      </c>
      <c r="H151" s="15">
        <v>463544.6</v>
      </c>
      <c r="I151" s="15">
        <v>45146.15</v>
      </c>
      <c r="J151" s="15">
        <v>3420.1079666667001</v>
      </c>
      <c r="K151" s="15">
        <v>418398.45</v>
      </c>
    </row>
    <row r="152" spans="1:11" x14ac:dyDescent="0.25">
      <c r="A152">
        <f t="shared" si="2"/>
        <v>2027</v>
      </c>
      <c r="B152">
        <v>7</v>
      </c>
      <c r="C152" s="14">
        <v>485548.3</v>
      </c>
      <c r="D152" s="14">
        <v>7238.8423333333003</v>
      </c>
      <c r="E152" s="14">
        <v>38399.783502088001</v>
      </c>
      <c r="F152" s="14">
        <v>3758.0010000000002</v>
      </c>
      <c r="G152" s="14">
        <v>334.59926666669998</v>
      </c>
      <c r="H152" s="15">
        <v>464587.3</v>
      </c>
      <c r="I152" s="15">
        <v>45314.07</v>
      </c>
      <c r="J152" s="15">
        <v>3423.4017333332999</v>
      </c>
      <c r="K152" s="15">
        <v>419273.23</v>
      </c>
    </row>
    <row r="153" spans="1:11" x14ac:dyDescent="0.25">
      <c r="A153">
        <f t="shared" si="2"/>
        <v>2027</v>
      </c>
      <c r="B153">
        <v>8</v>
      </c>
      <c r="C153" s="14">
        <v>486896.6</v>
      </c>
      <c r="D153" s="14">
        <v>7241.326</v>
      </c>
      <c r="E153" s="14">
        <v>38399.783502088001</v>
      </c>
      <c r="F153" s="14">
        <v>3761.145</v>
      </c>
      <c r="G153" s="14">
        <v>334.4495</v>
      </c>
      <c r="H153" s="15">
        <v>465630</v>
      </c>
      <c r="I153" s="15">
        <v>45481.99</v>
      </c>
      <c r="J153" s="15">
        <v>3426.6954999999998</v>
      </c>
      <c r="K153" s="15">
        <v>420148.01</v>
      </c>
    </row>
    <row r="154" spans="1:11" x14ac:dyDescent="0.25">
      <c r="A154">
        <f t="shared" si="2"/>
        <v>2027</v>
      </c>
      <c r="B154">
        <v>9</v>
      </c>
      <c r="C154" s="14">
        <v>488274.3</v>
      </c>
      <c r="D154" s="14">
        <v>7244.2563333333001</v>
      </c>
      <c r="E154" s="14">
        <v>38399.783502088001</v>
      </c>
      <c r="F154" s="14">
        <v>3764.6010000000001</v>
      </c>
      <c r="G154" s="14">
        <v>334.29366666670001</v>
      </c>
      <c r="H154" s="15">
        <v>466678.63333333301</v>
      </c>
      <c r="I154" s="15">
        <v>45650.273333333302</v>
      </c>
      <c r="J154" s="15">
        <v>3430.3073333333</v>
      </c>
      <c r="K154" s="15">
        <v>421028.36</v>
      </c>
    </row>
    <row r="155" spans="1:11" x14ac:dyDescent="0.25">
      <c r="A155">
        <f t="shared" si="2"/>
        <v>2027</v>
      </c>
      <c r="B155">
        <v>10</v>
      </c>
      <c r="C155" s="14">
        <v>489652</v>
      </c>
      <c r="D155" s="14">
        <v>7247.1866666667001</v>
      </c>
      <c r="E155" s="14">
        <v>38674.438906779898</v>
      </c>
      <c r="F155" s="14">
        <v>3768.0569999999998</v>
      </c>
      <c r="G155" s="14">
        <v>334.13783333330002</v>
      </c>
      <c r="H155" s="15">
        <v>467727.26666666701</v>
      </c>
      <c r="I155" s="15">
        <v>45818.5566666667</v>
      </c>
      <c r="J155" s="15">
        <v>3433.9191666667002</v>
      </c>
      <c r="K155" s="15">
        <v>421908.71</v>
      </c>
    </row>
    <row r="156" spans="1:11" x14ac:dyDescent="0.25">
      <c r="A156">
        <f t="shared" si="2"/>
        <v>2027</v>
      </c>
      <c r="B156">
        <v>11</v>
      </c>
      <c r="C156" s="14">
        <v>491029.7</v>
      </c>
      <c r="D156" s="14">
        <v>7250.1170000000002</v>
      </c>
      <c r="E156" s="14">
        <v>38674.438906779898</v>
      </c>
      <c r="F156" s="14">
        <v>3771.5129999999999</v>
      </c>
      <c r="G156" s="14">
        <v>333.98200000000003</v>
      </c>
      <c r="H156" s="15">
        <v>468775.9</v>
      </c>
      <c r="I156" s="15">
        <v>45986.84</v>
      </c>
      <c r="J156" s="15">
        <v>3437.5309999999999</v>
      </c>
      <c r="K156" s="15">
        <v>422789.06</v>
      </c>
    </row>
    <row r="157" spans="1:11" x14ac:dyDescent="0.25">
      <c r="A157">
        <f t="shared" si="2"/>
        <v>2027</v>
      </c>
      <c r="B157">
        <v>12</v>
      </c>
      <c r="C157" s="14">
        <v>492617.66666666698</v>
      </c>
      <c r="D157" s="14">
        <v>7256.7449999999999</v>
      </c>
      <c r="E157" s="14">
        <v>38674.438906779898</v>
      </c>
      <c r="F157" s="14">
        <v>3777.067</v>
      </c>
      <c r="G157" s="14">
        <v>334.14190000000002</v>
      </c>
      <c r="H157" s="15">
        <v>469811.8</v>
      </c>
      <c r="I157" s="15">
        <v>46150.27</v>
      </c>
      <c r="J157" s="15">
        <v>3442.9250999999999</v>
      </c>
      <c r="K157" s="15">
        <v>423661.53</v>
      </c>
    </row>
    <row r="158" spans="1:11" x14ac:dyDescent="0.25">
      <c r="A158">
        <f t="shared" si="2"/>
        <v>2028</v>
      </c>
      <c r="B158">
        <v>1</v>
      </c>
      <c r="C158" s="14">
        <v>494205.63333333301</v>
      </c>
      <c r="D158" s="14">
        <v>7263.3729999999996</v>
      </c>
      <c r="E158" s="14">
        <v>38784.871323375002</v>
      </c>
      <c r="F158" s="14">
        <v>3782.6210000000001</v>
      </c>
      <c r="G158" s="14">
        <v>334.30180000000001</v>
      </c>
      <c r="H158" s="15">
        <v>470847.7</v>
      </c>
      <c r="I158" s="15">
        <v>46313.7</v>
      </c>
      <c r="J158" s="15">
        <v>3448.3191999999999</v>
      </c>
      <c r="K158" s="15">
        <v>424534</v>
      </c>
    </row>
    <row r="159" spans="1:11" x14ac:dyDescent="0.25">
      <c r="A159">
        <f t="shared" si="2"/>
        <v>2028</v>
      </c>
      <c r="B159">
        <v>2</v>
      </c>
      <c r="C159" s="14">
        <v>495793.6</v>
      </c>
      <c r="D159" s="14">
        <v>7270.0010000000002</v>
      </c>
      <c r="E159" s="14">
        <v>38784.871323375002</v>
      </c>
      <c r="F159" s="14">
        <v>3788.1750000000002</v>
      </c>
      <c r="G159" s="14">
        <v>334.46170000000001</v>
      </c>
      <c r="H159" s="15">
        <v>471883.6</v>
      </c>
      <c r="I159" s="15">
        <v>46477.13</v>
      </c>
      <c r="J159" s="15">
        <v>3453.7132999999999</v>
      </c>
      <c r="K159" s="15">
        <v>425406.47</v>
      </c>
    </row>
    <row r="160" spans="1:11" x14ac:dyDescent="0.25">
      <c r="A160">
        <f t="shared" si="2"/>
        <v>2028</v>
      </c>
      <c r="B160">
        <v>3</v>
      </c>
      <c r="C160" s="14">
        <v>497334.7</v>
      </c>
      <c r="D160" s="14">
        <v>7277.9573333333001</v>
      </c>
      <c r="E160" s="14">
        <v>38784.871323375002</v>
      </c>
      <c r="F160" s="14">
        <v>3792.7276666666999</v>
      </c>
      <c r="G160" s="14">
        <v>334.42536666669997</v>
      </c>
      <c r="H160" s="15">
        <v>472944.933333333</v>
      </c>
      <c r="I160" s="15">
        <v>46636.06</v>
      </c>
      <c r="J160" s="15">
        <v>3458.3022999999998</v>
      </c>
      <c r="K160" s="15">
        <v>426308.873333333</v>
      </c>
    </row>
    <row r="161" spans="1:11" x14ac:dyDescent="0.25">
      <c r="A161">
        <f t="shared" si="2"/>
        <v>2028</v>
      </c>
      <c r="B161">
        <v>4</v>
      </c>
      <c r="C161" s="14">
        <v>498875.8</v>
      </c>
      <c r="D161" s="14">
        <v>7285.9136666667</v>
      </c>
      <c r="E161" s="14">
        <v>38604.387616644402</v>
      </c>
      <c r="F161" s="14">
        <v>3797.2803333333</v>
      </c>
      <c r="G161" s="14">
        <v>334.38903333330001</v>
      </c>
      <c r="H161" s="15">
        <v>474006.26666666701</v>
      </c>
      <c r="I161" s="15">
        <v>46794.99</v>
      </c>
      <c r="J161" s="15">
        <v>3462.8912999999998</v>
      </c>
      <c r="K161" s="15">
        <v>427211.27666666702</v>
      </c>
    </row>
    <row r="162" spans="1:11" x14ac:dyDescent="0.25">
      <c r="A162">
        <f t="shared" si="2"/>
        <v>2028</v>
      </c>
      <c r="B162">
        <v>5</v>
      </c>
      <c r="C162" s="14">
        <v>500416.9</v>
      </c>
      <c r="D162" s="14">
        <v>7293.87</v>
      </c>
      <c r="E162" s="14">
        <v>38604.387616644402</v>
      </c>
      <c r="F162" s="14">
        <v>3801.8330000000001</v>
      </c>
      <c r="G162" s="14">
        <v>334.35270000000003</v>
      </c>
      <c r="H162" s="15">
        <v>475067.6</v>
      </c>
      <c r="I162" s="15">
        <v>46953.919999999998</v>
      </c>
      <c r="J162" s="15">
        <v>3467.4803000000002</v>
      </c>
      <c r="K162" s="15">
        <v>428113.68</v>
      </c>
    </row>
    <row r="163" spans="1:11" x14ac:dyDescent="0.25">
      <c r="A163">
        <f t="shared" si="2"/>
        <v>2028</v>
      </c>
      <c r="B163">
        <v>6</v>
      </c>
      <c r="C163" s="14">
        <v>501952.566666667</v>
      </c>
      <c r="D163" s="14">
        <v>7302.6289999999999</v>
      </c>
      <c r="E163" s="14">
        <v>38604.387616644402</v>
      </c>
      <c r="F163" s="14">
        <v>3806.0340000000001</v>
      </c>
      <c r="G163" s="14">
        <v>334.29906666670001</v>
      </c>
      <c r="H163" s="15">
        <v>476135.23333333299</v>
      </c>
      <c r="I163" s="15">
        <v>47109.676666666703</v>
      </c>
      <c r="J163" s="15">
        <v>3471.7349333333</v>
      </c>
      <c r="K163" s="15">
        <v>429025.55666666699</v>
      </c>
    </row>
    <row r="164" spans="1:11" x14ac:dyDescent="0.25">
      <c r="A164">
        <f t="shared" si="2"/>
        <v>2028</v>
      </c>
      <c r="B164">
        <v>7</v>
      </c>
      <c r="C164" s="14">
        <v>503488.23333333299</v>
      </c>
      <c r="D164" s="14">
        <v>7311.3879999999999</v>
      </c>
      <c r="E164" s="14">
        <v>38627.994743420997</v>
      </c>
      <c r="F164" s="14">
        <v>3810.2350000000001</v>
      </c>
      <c r="G164" s="14">
        <v>334.24543333330001</v>
      </c>
      <c r="H164" s="15">
        <v>477202.86666666699</v>
      </c>
      <c r="I164" s="15">
        <v>47265.433333333298</v>
      </c>
      <c r="J164" s="15">
        <v>3475.9895666666998</v>
      </c>
      <c r="K164" s="15">
        <v>429937.433333333</v>
      </c>
    </row>
    <row r="165" spans="1:11" x14ac:dyDescent="0.25">
      <c r="A165">
        <f t="shared" si="2"/>
        <v>2028</v>
      </c>
      <c r="B165">
        <v>8</v>
      </c>
      <c r="C165" s="14">
        <v>505023.9</v>
      </c>
      <c r="D165" s="14">
        <v>7320.1469999999999</v>
      </c>
      <c r="E165" s="14">
        <v>38627.994743420997</v>
      </c>
      <c r="F165" s="14">
        <v>3814.4360000000001</v>
      </c>
      <c r="G165" s="14">
        <v>334.1918</v>
      </c>
      <c r="H165" s="15">
        <v>478270.5</v>
      </c>
      <c r="I165" s="15">
        <v>47421.19</v>
      </c>
      <c r="J165" s="15">
        <v>3480.2442000000001</v>
      </c>
      <c r="K165" s="15">
        <v>430849.31</v>
      </c>
    </row>
    <row r="166" spans="1:11" x14ac:dyDescent="0.25">
      <c r="A166">
        <f t="shared" si="2"/>
        <v>2028</v>
      </c>
      <c r="B166">
        <v>9</v>
      </c>
      <c r="C166" s="14">
        <v>506525.33333333302</v>
      </c>
      <c r="D166" s="14">
        <v>7329.1826666667002</v>
      </c>
      <c r="E166" s="14">
        <v>38627.994743420997</v>
      </c>
      <c r="F166" s="14">
        <v>3818.567</v>
      </c>
      <c r="G166" s="14">
        <v>334.12143333329999</v>
      </c>
      <c r="H166" s="15">
        <v>479347.4</v>
      </c>
      <c r="I166" s="15">
        <v>47573.773333333302</v>
      </c>
      <c r="J166" s="15">
        <v>3484.4455666667</v>
      </c>
      <c r="K166" s="15">
        <v>431773.626666667</v>
      </c>
    </row>
    <row r="167" spans="1:11" x14ac:dyDescent="0.25">
      <c r="A167">
        <f t="shared" si="2"/>
        <v>2028</v>
      </c>
      <c r="B167">
        <v>10</v>
      </c>
      <c r="C167" s="14">
        <v>508026.76666666701</v>
      </c>
      <c r="D167" s="14">
        <v>7338.2183333332996</v>
      </c>
      <c r="E167" s="14">
        <v>38824.362495625697</v>
      </c>
      <c r="F167" s="14">
        <v>3822.6979999999999</v>
      </c>
      <c r="G167" s="14">
        <v>334.05106666670002</v>
      </c>
      <c r="H167" s="15">
        <v>480424.3</v>
      </c>
      <c r="I167" s="15">
        <v>47726.356666666703</v>
      </c>
      <c r="J167" s="15">
        <v>3488.6469333332998</v>
      </c>
      <c r="K167" s="15">
        <v>432697.94333333301</v>
      </c>
    </row>
    <row r="168" spans="1:11" x14ac:dyDescent="0.25">
      <c r="A168">
        <f t="shared" si="2"/>
        <v>2028</v>
      </c>
      <c r="B168">
        <v>11</v>
      </c>
      <c r="C168" s="14">
        <v>509528.2</v>
      </c>
      <c r="D168" s="14">
        <v>7347.2539999999999</v>
      </c>
      <c r="E168" s="14">
        <v>38824.362495625697</v>
      </c>
      <c r="F168" s="14">
        <v>3826.8290000000002</v>
      </c>
      <c r="G168" s="14">
        <v>333.98070000000001</v>
      </c>
      <c r="H168" s="15">
        <v>481501.2</v>
      </c>
      <c r="I168" s="15">
        <v>47878.94</v>
      </c>
      <c r="J168" s="15">
        <v>3492.8483000000001</v>
      </c>
      <c r="K168" s="15">
        <v>433622.26</v>
      </c>
    </row>
    <row r="169" spans="1:11" x14ac:dyDescent="0.25">
      <c r="A169">
        <f t="shared" si="2"/>
        <v>2028</v>
      </c>
      <c r="B169">
        <v>12</v>
      </c>
      <c r="C169" s="14">
        <v>511107</v>
      </c>
      <c r="D169" s="14">
        <v>7354.5416666666997</v>
      </c>
      <c r="E169" s="14">
        <v>38824.362495625697</v>
      </c>
      <c r="F169" s="14">
        <v>3830.7363333333001</v>
      </c>
      <c r="G169" s="14">
        <v>333.84566666670003</v>
      </c>
      <c r="H169" s="15">
        <v>482587.33333333302</v>
      </c>
      <c r="I169" s="15">
        <v>48016.8733333333</v>
      </c>
      <c r="J169" s="15">
        <v>3496.8906666666999</v>
      </c>
      <c r="K169" s="15">
        <v>434570.46</v>
      </c>
    </row>
    <row r="170" spans="1:11" x14ac:dyDescent="0.25">
      <c r="A170">
        <f t="shared" si="2"/>
        <v>2029</v>
      </c>
      <c r="B170">
        <v>1</v>
      </c>
      <c r="C170" s="14">
        <v>512685.8</v>
      </c>
      <c r="D170" s="14">
        <v>7361.8293333333004</v>
      </c>
      <c r="E170" s="14">
        <v>38910.507164631003</v>
      </c>
      <c r="F170" s="14">
        <v>3834.6436666667</v>
      </c>
      <c r="G170" s="14">
        <v>333.7106333333</v>
      </c>
      <c r="H170" s="15">
        <v>483673.46666666702</v>
      </c>
      <c r="I170" s="15">
        <v>48154.8066666667</v>
      </c>
      <c r="J170" s="15">
        <v>3500.9330333333</v>
      </c>
      <c r="K170" s="15">
        <v>435518.66</v>
      </c>
    </row>
    <row r="171" spans="1:11" x14ac:dyDescent="0.25">
      <c r="A171">
        <f t="shared" si="2"/>
        <v>2029</v>
      </c>
      <c r="B171">
        <v>2</v>
      </c>
      <c r="C171" s="14">
        <v>514264.6</v>
      </c>
      <c r="D171" s="14">
        <v>7369.1170000000002</v>
      </c>
      <c r="E171" s="14">
        <v>38910.507164631003</v>
      </c>
      <c r="F171" s="14">
        <v>3838.5509999999999</v>
      </c>
      <c r="G171" s="14">
        <v>333.57560000000001</v>
      </c>
      <c r="H171" s="15">
        <v>484759.6</v>
      </c>
      <c r="I171" s="15">
        <v>48292.74</v>
      </c>
      <c r="J171" s="15">
        <v>3504.9753999999998</v>
      </c>
      <c r="K171" s="15">
        <v>436466.86</v>
      </c>
    </row>
    <row r="172" spans="1:11" x14ac:dyDescent="0.25">
      <c r="A172">
        <f t="shared" si="2"/>
        <v>2029</v>
      </c>
      <c r="B172">
        <v>3</v>
      </c>
      <c r="C172" s="14">
        <v>515865.66666666698</v>
      </c>
      <c r="D172" s="14">
        <v>7376.2263333333003</v>
      </c>
      <c r="E172" s="14">
        <v>38910.507164631003</v>
      </c>
      <c r="F172" s="14">
        <v>3842.6633333333002</v>
      </c>
      <c r="G172" s="14">
        <v>333.49286666670002</v>
      </c>
      <c r="H172" s="15">
        <v>485854.8</v>
      </c>
      <c r="I172" s="15">
        <v>48443.573333333297</v>
      </c>
      <c r="J172" s="15">
        <v>3509.1704666667001</v>
      </c>
      <c r="K172" s="15">
        <v>437411.22666666697</v>
      </c>
    </row>
    <row r="173" spans="1:11" x14ac:dyDescent="0.25">
      <c r="A173">
        <f t="shared" si="2"/>
        <v>2029</v>
      </c>
      <c r="B173">
        <v>4</v>
      </c>
      <c r="C173" s="14">
        <v>517466.73333333299</v>
      </c>
      <c r="D173" s="14">
        <v>7383.3356666666996</v>
      </c>
      <c r="E173" s="14">
        <v>38745.035630971601</v>
      </c>
      <c r="F173" s="14">
        <v>3846.7756666667001</v>
      </c>
      <c r="G173" s="14">
        <v>333.4101333333</v>
      </c>
      <c r="H173" s="15">
        <v>486950</v>
      </c>
      <c r="I173" s="15">
        <v>48594.406666666699</v>
      </c>
      <c r="J173" s="15">
        <v>3513.3655333332999</v>
      </c>
      <c r="K173" s="15">
        <v>438355.59333333297</v>
      </c>
    </row>
    <row r="174" spans="1:11" x14ac:dyDescent="0.25">
      <c r="A174">
        <f t="shared" si="2"/>
        <v>2029</v>
      </c>
      <c r="B174">
        <v>5</v>
      </c>
      <c r="C174" s="14">
        <v>519067.8</v>
      </c>
      <c r="D174" s="14">
        <v>7390.4449999999997</v>
      </c>
      <c r="E174" s="14">
        <v>38745.035630971601</v>
      </c>
      <c r="F174" s="14">
        <v>3850.8879999999999</v>
      </c>
      <c r="G174" s="14">
        <v>333.32740000000001</v>
      </c>
      <c r="H174" s="15">
        <v>488045.2</v>
      </c>
      <c r="I174" s="15">
        <v>48745.24</v>
      </c>
      <c r="J174" s="15">
        <v>3517.5605999999998</v>
      </c>
      <c r="K174" s="15">
        <v>439299.96</v>
      </c>
    </row>
    <row r="175" spans="1:11" x14ac:dyDescent="0.25">
      <c r="A175">
        <f t="shared" si="2"/>
        <v>2029</v>
      </c>
      <c r="B175">
        <v>6</v>
      </c>
      <c r="C175" s="14">
        <v>520693.83333333302</v>
      </c>
      <c r="D175" s="14">
        <v>7397.4483333333001</v>
      </c>
      <c r="E175" s="14">
        <v>38745.035630971601</v>
      </c>
      <c r="F175" s="14">
        <v>3854.9676666667001</v>
      </c>
      <c r="G175" s="14">
        <v>333.24793333330001</v>
      </c>
      <c r="H175" s="15">
        <v>489149.53333333298</v>
      </c>
      <c r="I175" s="15">
        <v>48897.49</v>
      </c>
      <c r="J175" s="15">
        <v>3521.7197333333002</v>
      </c>
      <c r="K175" s="15">
        <v>440252.04333333299</v>
      </c>
    </row>
    <row r="176" spans="1:11" x14ac:dyDescent="0.25">
      <c r="A176">
        <f t="shared" si="2"/>
        <v>2029</v>
      </c>
      <c r="B176">
        <v>7</v>
      </c>
      <c r="C176" s="14">
        <v>522319.86666666699</v>
      </c>
      <c r="D176" s="14">
        <v>7404.4516666666996</v>
      </c>
      <c r="E176" s="14">
        <v>38805.432060461098</v>
      </c>
      <c r="F176" s="14">
        <v>3859.0473333332998</v>
      </c>
      <c r="G176" s="14">
        <v>333.1684666667</v>
      </c>
      <c r="H176" s="15">
        <v>490253.86666666699</v>
      </c>
      <c r="I176" s="15">
        <v>49049.74</v>
      </c>
      <c r="J176" s="15">
        <v>3525.8788666667001</v>
      </c>
      <c r="K176" s="15">
        <v>441204.126666667</v>
      </c>
    </row>
    <row r="177" spans="1:11" x14ac:dyDescent="0.25">
      <c r="A177">
        <f t="shared" si="2"/>
        <v>2029</v>
      </c>
      <c r="B177">
        <v>8</v>
      </c>
      <c r="C177" s="14">
        <v>523945.9</v>
      </c>
      <c r="D177" s="14">
        <v>7411.4549999999999</v>
      </c>
      <c r="E177" s="14">
        <v>38805.432060461098</v>
      </c>
      <c r="F177" s="14">
        <v>3863.127</v>
      </c>
      <c r="G177" s="14">
        <v>333.089</v>
      </c>
      <c r="H177" s="15">
        <v>491358.2</v>
      </c>
      <c r="I177" s="15">
        <v>49201.99</v>
      </c>
      <c r="J177" s="15">
        <v>3530.038</v>
      </c>
      <c r="K177" s="15">
        <v>442156.21</v>
      </c>
    </row>
    <row r="178" spans="1:11" x14ac:dyDescent="0.25">
      <c r="A178">
        <f t="shared" si="2"/>
        <v>2029</v>
      </c>
      <c r="B178">
        <v>9</v>
      </c>
      <c r="C178" s="14">
        <v>525526.1</v>
      </c>
      <c r="D178" s="14">
        <v>7418.4246666667004</v>
      </c>
      <c r="E178" s="14">
        <v>38805.432060461098</v>
      </c>
      <c r="F178" s="14">
        <v>3867.174</v>
      </c>
      <c r="G178" s="14">
        <v>333.01283333330002</v>
      </c>
      <c r="H178" s="15">
        <v>492471.73333333299</v>
      </c>
      <c r="I178" s="15">
        <v>49355.66</v>
      </c>
      <c r="J178" s="15">
        <v>3534.1611666667</v>
      </c>
      <c r="K178" s="15">
        <v>443116.07333333301</v>
      </c>
    </row>
    <row r="179" spans="1:11" x14ac:dyDescent="0.25">
      <c r="A179">
        <f t="shared" si="2"/>
        <v>2029</v>
      </c>
      <c r="B179">
        <v>10</v>
      </c>
      <c r="C179" s="14">
        <v>527106.30000000005</v>
      </c>
      <c r="D179" s="14">
        <v>7425.3943333333</v>
      </c>
      <c r="E179" s="14">
        <v>39042.010446801098</v>
      </c>
      <c r="F179" s="14">
        <v>3871.221</v>
      </c>
      <c r="G179" s="14">
        <v>332.93666666669998</v>
      </c>
      <c r="H179" s="15">
        <v>493585.26666666701</v>
      </c>
      <c r="I179" s="15">
        <v>49509.33</v>
      </c>
      <c r="J179" s="15">
        <v>3538.2843333332999</v>
      </c>
      <c r="K179" s="15">
        <v>444075.936666667</v>
      </c>
    </row>
    <row r="180" spans="1:11" x14ac:dyDescent="0.25">
      <c r="A180">
        <f t="shared" si="2"/>
        <v>2029</v>
      </c>
      <c r="B180">
        <v>11</v>
      </c>
      <c r="C180" s="14">
        <v>528686.5</v>
      </c>
      <c r="D180" s="14">
        <v>7432.3639999999996</v>
      </c>
      <c r="E180" s="14">
        <v>39042.010446801098</v>
      </c>
      <c r="F180" s="14">
        <v>3875.268</v>
      </c>
      <c r="G180" s="14">
        <v>332.8605</v>
      </c>
      <c r="H180" s="15">
        <v>494698.8</v>
      </c>
      <c r="I180" s="15">
        <v>49663</v>
      </c>
      <c r="J180" s="15">
        <v>3542.4074999999998</v>
      </c>
      <c r="K180" s="15">
        <v>445035.8</v>
      </c>
    </row>
    <row r="181" spans="1:11" x14ac:dyDescent="0.25">
      <c r="A181">
        <f t="shared" si="2"/>
        <v>2029</v>
      </c>
      <c r="B181">
        <v>12</v>
      </c>
      <c r="C181" s="14">
        <v>530302.5</v>
      </c>
      <c r="D181" s="14">
        <v>7439.3726666666998</v>
      </c>
      <c r="E181" s="14">
        <v>39042.010446801098</v>
      </c>
      <c r="F181" s="14">
        <v>3879.2816666666999</v>
      </c>
      <c r="G181" s="14">
        <v>332.78746666670003</v>
      </c>
      <c r="H181" s="15">
        <v>495821.46666666702</v>
      </c>
      <c r="I181" s="15">
        <v>49818.09</v>
      </c>
      <c r="J181" s="15">
        <v>3546.4942000000001</v>
      </c>
      <c r="K181" s="15">
        <v>446003.376666667</v>
      </c>
    </row>
    <row r="182" spans="1:11" x14ac:dyDescent="0.25">
      <c r="A182">
        <f t="shared" si="2"/>
        <v>2030</v>
      </c>
      <c r="B182">
        <v>1</v>
      </c>
      <c r="C182" s="14">
        <v>531918.5</v>
      </c>
      <c r="D182" s="14">
        <v>7446.3813333333001</v>
      </c>
      <c r="E182" s="14">
        <v>39129.475103342404</v>
      </c>
      <c r="F182" s="14">
        <v>3883.2953333332998</v>
      </c>
      <c r="G182" s="14">
        <v>332.71443333330001</v>
      </c>
      <c r="H182" s="15">
        <v>496944.13333333301</v>
      </c>
      <c r="I182" s="15">
        <v>49973.18</v>
      </c>
      <c r="J182" s="15">
        <v>3550.5808999999999</v>
      </c>
      <c r="K182" s="15">
        <v>446970.95333333302</v>
      </c>
    </row>
    <row r="183" spans="1:11" x14ac:dyDescent="0.25">
      <c r="A183">
        <f t="shared" si="2"/>
        <v>2030</v>
      </c>
      <c r="B183">
        <v>2</v>
      </c>
      <c r="C183" s="14">
        <v>533534.5</v>
      </c>
      <c r="D183" s="14">
        <v>7453.39</v>
      </c>
      <c r="E183" s="14">
        <v>39129.475103342404</v>
      </c>
      <c r="F183" s="14">
        <v>3887.3090000000002</v>
      </c>
      <c r="G183" s="14">
        <v>332.64139999999998</v>
      </c>
      <c r="H183" s="15">
        <v>498066.8</v>
      </c>
      <c r="I183" s="15">
        <v>50128.27</v>
      </c>
      <c r="J183" s="15">
        <v>3554.6676000000002</v>
      </c>
      <c r="K183" s="15">
        <v>447938.53</v>
      </c>
    </row>
    <row r="184" spans="1:11" x14ac:dyDescent="0.25">
      <c r="A184">
        <f t="shared" si="2"/>
        <v>2030</v>
      </c>
      <c r="B184">
        <v>3</v>
      </c>
      <c r="C184" s="14">
        <v>535161.80000000005</v>
      </c>
      <c r="D184" s="14">
        <v>7460.5106666666998</v>
      </c>
      <c r="E184" s="14">
        <v>39129.475103342404</v>
      </c>
      <c r="F184" s="14">
        <v>3891.29</v>
      </c>
      <c r="G184" s="14">
        <v>332.57150000000001</v>
      </c>
      <c r="H184" s="15">
        <v>499198.63333333301</v>
      </c>
      <c r="I184" s="15">
        <v>50284.78</v>
      </c>
      <c r="J184" s="15">
        <v>3558.7184999999999</v>
      </c>
      <c r="K184" s="15">
        <v>448913.85333333298</v>
      </c>
    </row>
    <row r="185" spans="1:11" x14ac:dyDescent="0.25">
      <c r="A185">
        <f t="shared" si="2"/>
        <v>2030</v>
      </c>
      <c r="B185">
        <v>4</v>
      </c>
      <c r="C185" s="14">
        <v>536789.1</v>
      </c>
      <c r="D185" s="14">
        <v>7467.6313333333001</v>
      </c>
      <c r="E185" s="14">
        <v>38956.853847765997</v>
      </c>
      <c r="F185" s="14">
        <v>3895.2710000000002</v>
      </c>
      <c r="G185" s="14">
        <v>332.5016</v>
      </c>
      <c r="H185" s="15">
        <v>500330.46666666702</v>
      </c>
      <c r="I185" s="15">
        <v>50441.29</v>
      </c>
      <c r="J185" s="15">
        <v>3562.7694000000001</v>
      </c>
      <c r="K185" s="15">
        <v>449889.17666666699</v>
      </c>
    </row>
    <row r="186" spans="1:11" x14ac:dyDescent="0.25">
      <c r="A186">
        <f t="shared" si="2"/>
        <v>2030</v>
      </c>
      <c r="B186">
        <v>5</v>
      </c>
      <c r="C186" s="14">
        <v>538416.4</v>
      </c>
      <c r="D186" s="14">
        <v>7474.7520000000004</v>
      </c>
      <c r="E186" s="14">
        <v>38956.853847765997</v>
      </c>
      <c r="F186" s="14">
        <v>3899.252</v>
      </c>
      <c r="G186" s="14">
        <v>332.43169999999998</v>
      </c>
      <c r="H186" s="15">
        <v>501462.3</v>
      </c>
      <c r="I186" s="15">
        <v>50597.8</v>
      </c>
      <c r="J186" s="15">
        <v>3566.8202999999999</v>
      </c>
      <c r="K186" s="15">
        <v>450864.5</v>
      </c>
    </row>
    <row r="187" spans="1:11" x14ac:dyDescent="0.25">
      <c r="A187">
        <f t="shared" si="2"/>
        <v>2030</v>
      </c>
      <c r="B187">
        <v>6</v>
      </c>
      <c r="C187" s="14">
        <v>540050.066666667</v>
      </c>
      <c r="D187" s="14">
        <v>7482.0566666667</v>
      </c>
      <c r="E187" s="14">
        <v>38956.853847765997</v>
      </c>
      <c r="F187" s="14">
        <v>3903.1993333332998</v>
      </c>
      <c r="G187" s="14">
        <v>332.36476666670001</v>
      </c>
      <c r="H187" s="15">
        <v>502603.3</v>
      </c>
      <c r="I187" s="15">
        <v>50755.726666666698</v>
      </c>
      <c r="J187" s="15">
        <v>3570.8345666667001</v>
      </c>
      <c r="K187" s="15">
        <v>451847.57333333301</v>
      </c>
    </row>
    <row r="188" spans="1:11" x14ac:dyDescent="0.25">
      <c r="A188">
        <f t="shared" si="2"/>
        <v>2030</v>
      </c>
      <c r="B188">
        <v>7</v>
      </c>
      <c r="C188" s="14">
        <v>541683.73333333305</v>
      </c>
      <c r="D188" s="14">
        <v>7489.3613333332996</v>
      </c>
      <c r="E188" s="14">
        <v>39002.738334040398</v>
      </c>
      <c r="F188" s="14">
        <v>3907.1466666667002</v>
      </c>
      <c r="G188" s="14">
        <v>332.29783333329999</v>
      </c>
      <c r="H188" s="15">
        <v>503744.3</v>
      </c>
      <c r="I188" s="15">
        <v>50913.653333333299</v>
      </c>
      <c r="J188" s="15">
        <v>3574.8488333332998</v>
      </c>
      <c r="K188" s="15">
        <v>452830.64666666702</v>
      </c>
    </row>
    <row r="189" spans="1:11" x14ac:dyDescent="0.25">
      <c r="A189">
        <f t="shared" si="2"/>
        <v>2030</v>
      </c>
      <c r="B189">
        <v>8</v>
      </c>
      <c r="C189" s="14">
        <v>543317.4</v>
      </c>
      <c r="D189" s="14">
        <v>7496.6660000000002</v>
      </c>
      <c r="E189" s="14">
        <v>39002.738334040398</v>
      </c>
      <c r="F189" s="14">
        <v>3911.0940000000001</v>
      </c>
      <c r="G189" s="14">
        <v>332.23090000000002</v>
      </c>
      <c r="H189" s="15">
        <v>504885.3</v>
      </c>
      <c r="I189" s="15">
        <v>51071.58</v>
      </c>
      <c r="J189" s="15">
        <v>3578.8631</v>
      </c>
      <c r="K189" s="15">
        <v>453813.72</v>
      </c>
    </row>
    <row r="190" spans="1:11" x14ac:dyDescent="0.25">
      <c r="A190">
        <f t="shared" si="2"/>
        <v>2030</v>
      </c>
      <c r="B190">
        <v>9</v>
      </c>
      <c r="C190" s="14">
        <v>544943.46666666702</v>
      </c>
      <c r="D190" s="14">
        <v>7504.2280000000001</v>
      </c>
      <c r="E190" s="14">
        <v>39002.738334040398</v>
      </c>
      <c r="F190" s="14">
        <v>3915.0086666666998</v>
      </c>
      <c r="G190" s="14">
        <v>332.16693333329999</v>
      </c>
      <c r="H190" s="15">
        <v>506035.46666666702</v>
      </c>
      <c r="I190" s="15">
        <v>51230.93</v>
      </c>
      <c r="J190" s="15">
        <v>3582.8417333333</v>
      </c>
      <c r="K190" s="15">
        <v>454804.53666666697</v>
      </c>
    </row>
    <row r="191" spans="1:11" x14ac:dyDescent="0.25">
      <c r="A191">
        <f t="shared" si="2"/>
        <v>2030</v>
      </c>
      <c r="B191">
        <v>10</v>
      </c>
      <c r="C191" s="14">
        <v>546569.53333333298</v>
      </c>
      <c r="D191" s="14">
        <v>7511.79</v>
      </c>
      <c r="E191" s="14">
        <v>39229.785445324203</v>
      </c>
      <c r="F191" s="14">
        <v>3918.9233333333</v>
      </c>
      <c r="G191" s="14">
        <v>332.10296666670001</v>
      </c>
      <c r="H191" s="15">
        <v>507185.63333333301</v>
      </c>
      <c r="I191" s="15">
        <v>51390.28</v>
      </c>
      <c r="J191" s="15">
        <v>3586.8203666667</v>
      </c>
      <c r="K191" s="15">
        <v>455795.35333333298</v>
      </c>
    </row>
    <row r="192" spans="1:11" x14ac:dyDescent="0.25">
      <c r="A192">
        <f t="shared" si="2"/>
        <v>2030</v>
      </c>
      <c r="B192">
        <v>11</v>
      </c>
      <c r="C192" s="14">
        <v>548195.6</v>
      </c>
      <c r="D192" s="14">
        <v>7519.3519999999999</v>
      </c>
      <c r="E192" s="14">
        <v>39229.785445324203</v>
      </c>
      <c r="F192" s="14">
        <v>3922.8380000000002</v>
      </c>
      <c r="G192" s="14">
        <v>332.03899999999999</v>
      </c>
      <c r="H192" s="15">
        <v>508335.8</v>
      </c>
      <c r="I192" s="15">
        <v>51549.63</v>
      </c>
      <c r="J192" s="15">
        <v>3590.799</v>
      </c>
      <c r="K192" s="15">
        <v>456786.17</v>
      </c>
    </row>
    <row r="193" spans="1:11" x14ac:dyDescent="0.25">
      <c r="A193">
        <f t="shared" si="2"/>
        <v>2030</v>
      </c>
      <c r="B193">
        <v>12</v>
      </c>
      <c r="C193" s="14">
        <v>549871.23213662498</v>
      </c>
      <c r="D193" s="14">
        <v>7526.4426957351998</v>
      </c>
      <c r="E193" s="14">
        <v>39229.785445324203</v>
      </c>
      <c r="F193" s="14">
        <v>3926.9009355490998</v>
      </c>
      <c r="G193" s="14">
        <v>331.96614691299999</v>
      </c>
      <c r="H193" s="15">
        <v>509489.414397555</v>
      </c>
      <c r="I193" s="15">
        <v>51710.6116587137</v>
      </c>
      <c r="J193" s="15">
        <v>3594.9347886361002</v>
      </c>
      <c r="K193" s="15">
        <v>457778.80273884197</v>
      </c>
    </row>
    <row r="194" spans="1:11" x14ac:dyDescent="0.25">
      <c r="A194">
        <f t="shared" si="2"/>
        <v>2031</v>
      </c>
      <c r="B194">
        <f>B182</f>
        <v>1</v>
      </c>
      <c r="C194" s="14">
        <v>551546.86427325103</v>
      </c>
      <c r="D194" s="14">
        <v>7533.5333914703997</v>
      </c>
      <c r="E194" s="14">
        <v>39317.670768618198</v>
      </c>
      <c r="F194" s="14">
        <v>3930.9638710980998</v>
      </c>
      <c r="G194" s="14">
        <v>331.89329382599999</v>
      </c>
      <c r="H194" s="15">
        <v>510643.02879511099</v>
      </c>
      <c r="I194" s="15">
        <v>51871.593317427498</v>
      </c>
      <c r="J194" s="15">
        <v>3599.0705772720999</v>
      </c>
      <c r="K194" s="15">
        <v>458771.43547768297</v>
      </c>
    </row>
    <row r="195" spans="1:11" x14ac:dyDescent="0.25">
      <c r="A195">
        <f t="shared" si="2"/>
        <v>2031</v>
      </c>
      <c r="B195">
        <f t="shared" ref="B195:B217" si="3">B183</f>
        <v>2</v>
      </c>
      <c r="C195" s="14">
        <v>553222.49640987604</v>
      </c>
      <c r="D195" s="14">
        <v>7540.6240872055996</v>
      </c>
      <c r="E195" s="14">
        <v>39317.670768618198</v>
      </c>
      <c r="F195" s="14">
        <v>3935.0268066471999</v>
      </c>
      <c r="G195" s="14">
        <v>331.82044073899999</v>
      </c>
      <c r="H195" s="15">
        <v>511796.643192666</v>
      </c>
      <c r="I195" s="15">
        <v>52032.574976141201</v>
      </c>
      <c r="J195" s="15">
        <v>3603.2063659082</v>
      </c>
      <c r="K195" s="15">
        <v>459764.06821652502</v>
      </c>
    </row>
    <row r="196" spans="1:11" x14ac:dyDescent="0.25">
      <c r="A196">
        <f t="shared" si="2"/>
        <v>2031</v>
      </c>
      <c r="B196">
        <f t="shared" si="3"/>
        <v>3</v>
      </c>
      <c r="C196" s="14">
        <v>554909.84552864498</v>
      </c>
      <c r="D196" s="14">
        <v>7547.8280937830004</v>
      </c>
      <c r="E196" s="14">
        <v>39317.670768618198</v>
      </c>
      <c r="F196" s="14">
        <v>3939.0566745371002</v>
      </c>
      <c r="G196" s="14">
        <v>331.7507132522</v>
      </c>
      <c r="H196" s="15">
        <v>512959.67694768403</v>
      </c>
      <c r="I196" s="15">
        <v>52195.030578728598</v>
      </c>
      <c r="J196" s="15">
        <v>3607.3059612848001</v>
      </c>
      <c r="K196" s="15">
        <v>460764.64636895497</v>
      </c>
    </row>
    <row r="197" spans="1:11" x14ac:dyDescent="0.25">
      <c r="A197">
        <f t="shared" si="2"/>
        <v>2031</v>
      </c>
      <c r="B197">
        <f t="shared" si="3"/>
        <v>4</v>
      </c>
      <c r="C197" s="14">
        <v>556597.19464741403</v>
      </c>
      <c r="D197" s="14">
        <v>7555.0321003604004</v>
      </c>
      <c r="E197" s="14">
        <v>39144.219280283804</v>
      </c>
      <c r="F197" s="14">
        <v>3943.086542427</v>
      </c>
      <c r="G197" s="14">
        <v>331.6809857655</v>
      </c>
      <c r="H197" s="15">
        <v>514122.71070270101</v>
      </c>
      <c r="I197" s="15">
        <v>52357.486181316097</v>
      </c>
      <c r="J197" s="15">
        <v>3611.4055566615002</v>
      </c>
      <c r="K197" s="15">
        <v>461765.22452138498</v>
      </c>
    </row>
    <row r="198" spans="1:11" x14ac:dyDescent="0.25">
      <c r="A198">
        <f t="shared" si="2"/>
        <v>2031</v>
      </c>
      <c r="B198">
        <f t="shared" si="3"/>
        <v>5</v>
      </c>
      <c r="C198" s="14">
        <v>558284.54376618296</v>
      </c>
      <c r="D198" s="14">
        <v>7562.2361069377002</v>
      </c>
      <c r="E198" s="14">
        <v>39144.219280283804</v>
      </c>
      <c r="F198" s="14">
        <v>3947.1164103168999</v>
      </c>
      <c r="G198" s="14">
        <v>331.61125827879999</v>
      </c>
      <c r="H198" s="15">
        <v>515285.74445771897</v>
      </c>
      <c r="I198" s="15">
        <v>52519.941783903501</v>
      </c>
      <c r="J198" s="15">
        <v>3615.5051520380998</v>
      </c>
      <c r="K198" s="15">
        <v>462765.80267381499</v>
      </c>
    </row>
    <row r="199" spans="1:11" x14ac:dyDescent="0.25">
      <c r="A199">
        <f t="shared" si="2"/>
        <v>2031</v>
      </c>
      <c r="B199">
        <f t="shared" si="3"/>
        <v>6</v>
      </c>
      <c r="C199" s="14">
        <v>559978.49448846001</v>
      </c>
      <c r="D199" s="14">
        <v>7569.6262670414999</v>
      </c>
      <c r="E199" s="14">
        <v>39144.219280283804</v>
      </c>
      <c r="F199" s="14">
        <v>3951.1121982723998</v>
      </c>
      <c r="G199" s="14">
        <v>331.54449013700003</v>
      </c>
      <c r="H199" s="15">
        <v>516458.19757019798</v>
      </c>
      <c r="I199" s="15">
        <v>52683.867870402501</v>
      </c>
      <c r="J199" s="15">
        <v>3619.5677081354002</v>
      </c>
      <c r="K199" s="15">
        <v>463774.32969979598</v>
      </c>
    </row>
    <row r="200" spans="1:11" x14ac:dyDescent="0.25">
      <c r="A200">
        <f t="shared" si="2"/>
        <v>2031</v>
      </c>
      <c r="B200">
        <f t="shared" si="3"/>
        <v>7</v>
      </c>
      <c r="C200" s="14">
        <v>561672.44521073799</v>
      </c>
      <c r="D200" s="14">
        <v>7577.0164271452004</v>
      </c>
      <c r="E200" s="14">
        <v>39190.324450873501</v>
      </c>
      <c r="F200" s="14">
        <v>3955.1079862278998</v>
      </c>
      <c r="G200" s="14">
        <v>331.4777219952</v>
      </c>
      <c r="H200" s="15">
        <v>517630.65068267798</v>
      </c>
      <c r="I200" s="15">
        <v>52847.7939569015</v>
      </c>
      <c r="J200" s="15">
        <v>3623.6302642327</v>
      </c>
      <c r="K200" s="15">
        <v>464782.85672577698</v>
      </c>
    </row>
    <row r="201" spans="1:11" x14ac:dyDescent="0.25">
      <c r="A201">
        <f t="shared" si="2"/>
        <v>2031</v>
      </c>
      <c r="B201">
        <f t="shared" si="3"/>
        <v>8</v>
      </c>
      <c r="C201" s="14">
        <v>563366.39593301504</v>
      </c>
      <c r="D201" s="14">
        <v>7584.406587249</v>
      </c>
      <c r="E201" s="14">
        <v>39190.324450873501</v>
      </c>
      <c r="F201" s="14">
        <v>3959.1037741834002</v>
      </c>
      <c r="G201" s="14">
        <v>331.41095385329999</v>
      </c>
      <c r="H201" s="15">
        <v>518803.10379515798</v>
      </c>
      <c r="I201" s="15">
        <v>53011.720043400499</v>
      </c>
      <c r="J201" s="15">
        <v>3627.6928203299999</v>
      </c>
      <c r="K201" s="15">
        <v>465791.38375175698</v>
      </c>
    </row>
    <row r="202" spans="1:11" x14ac:dyDescent="0.25">
      <c r="A202">
        <f t="shared" si="2"/>
        <v>2031</v>
      </c>
      <c r="B202">
        <f t="shared" si="3"/>
        <v>9</v>
      </c>
      <c r="C202" s="14">
        <v>565052.46620712499</v>
      </c>
      <c r="D202" s="14">
        <v>7592.0570925019001</v>
      </c>
      <c r="E202" s="14">
        <v>39190.324450873501</v>
      </c>
      <c r="F202" s="14">
        <v>3963.0664944796999</v>
      </c>
      <c r="G202" s="14">
        <v>331.34714505649998</v>
      </c>
      <c r="H202" s="15">
        <v>519984.97626510001</v>
      </c>
      <c r="I202" s="15">
        <v>53177.123533735401</v>
      </c>
      <c r="J202" s="15">
        <v>3631.7193494232001</v>
      </c>
      <c r="K202" s="15">
        <v>466807.85273136402</v>
      </c>
    </row>
    <row r="203" spans="1:11" x14ac:dyDescent="0.25">
      <c r="A203">
        <f t="shared" si="2"/>
        <v>2031</v>
      </c>
      <c r="B203">
        <f t="shared" si="3"/>
        <v>10</v>
      </c>
      <c r="C203" s="14">
        <v>566738.53648123494</v>
      </c>
      <c r="D203" s="14">
        <v>7599.7075977549002</v>
      </c>
      <c r="E203" s="14">
        <v>39418.463559482603</v>
      </c>
      <c r="F203" s="14">
        <v>3967.0292147760001</v>
      </c>
      <c r="G203" s="14">
        <v>331.28333625959999</v>
      </c>
      <c r="H203" s="15">
        <v>521166.84873504197</v>
      </c>
      <c r="I203" s="15">
        <v>53342.527024070201</v>
      </c>
      <c r="J203" s="15">
        <v>3635.7458785163999</v>
      </c>
      <c r="K203" s="15">
        <v>467824.321710972</v>
      </c>
    </row>
    <row r="204" spans="1:11" x14ac:dyDescent="0.25">
      <c r="A204">
        <f t="shared" si="2"/>
        <v>2031</v>
      </c>
      <c r="B204">
        <f t="shared" si="3"/>
        <v>11</v>
      </c>
      <c r="C204" s="14">
        <v>568424.60675534501</v>
      </c>
      <c r="D204" s="14">
        <v>7607.3581030079004</v>
      </c>
      <c r="E204" s="14">
        <v>39418.463559482603</v>
      </c>
      <c r="F204" s="14">
        <v>3970.9919350723999</v>
      </c>
      <c r="G204" s="14">
        <v>331.2195274627</v>
      </c>
      <c r="H204" s="15">
        <v>522348.721204984</v>
      </c>
      <c r="I204" s="15">
        <v>53507.930514405103</v>
      </c>
      <c r="J204" s="15">
        <v>3639.7724076097002</v>
      </c>
      <c r="K204" s="15">
        <v>468840.79069057899</v>
      </c>
    </row>
    <row r="205" spans="1:11" x14ac:dyDescent="0.25">
      <c r="A205">
        <f t="shared" si="2"/>
        <v>2031</v>
      </c>
      <c r="B205">
        <f t="shared" si="3"/>
        <v>12</v>
      </c>
      <c r="C205" s="14">
        <v>570162.07151852106</v>
      </c>
      <c r="D205" s="14">
        <v>7614.5317878755995</v>
      </c>
      <c r="E205" s="14">
        <v>39418.463559482603</v>
      </c>
      <c r="F205" s="14">
        <v>3975.1047442930999</v>
      </c>
      <c r="G205" s="14">
        <v>331.1468541772</v>
      </c>
      <c r="H205" s="15">
        <v>523534.13644689001</v>
      </c>
      <c r="I205" s="15">
        <v>53675.027647954797</v>
      </c>
      <c r="J205" s="15">
        <v>3643.9578901159998</v>
      </c>
      <c r="K205" s="15">
        <v>469859.10879893502</v>
      </c>
    </row>
    <row r="206" spans="1:11" x14ac:dyDescent="0.25">
      <c r="A206">
        <f t="shared" si="2"/>
        <v>2032</v>
      </c>
      <c r="B206">
        <f t="shared" si="3"/>
        <v>1</v>
      </c>
      <c r="C206" s="14">
        <v>571899.53628169699</v>
      </c>
      <c r="D206" s="14">
        <v>7621.7054727432997</v>
      </c>
      <c r="E206" s="14">
        <v>39506.771572752397</v>
      </c>
      <c r="F206" s="14">
        <v>3979.2175535138999</v>
      </c>
      <c r="G206" s="14">
        <v>331.0741808917</v>
      </c>
      <c r="H206" s="15">
        <v>524719.55168879696</v>
      </c>
      <c r="I206" s="15">
        <v>53842.124781504499</v>
      </c>
      <c r="J206" s="15">
        <v>3648.1433726222999</v>
      </c>
      <c r="K206" s="15">
        <v>470877.42690729199</v>
      </c>
    </row>
    <row r="207" spans="1:11" x14ac:dyDescent="0.25">
      <c r="A207">
        <f t="shared" ref="A207:A217" si="4">A195+1</f>
        <v>2032</v>
      </c>
      <c r="B207">
        <f t="shared" si="3"/>
        <v>2</v>
      </c>
      <c r="C207" s="14">
        <v>573637.00104487198</v>
      </c>
      <c r="D207" s="14">
        <v>7628.8791576108997</v>
      </c>
      <c r="E207" s="14">
        <v>39506.771572752397</v>
      </c>
      <c r="F207" s="14">
        <v>3983.3303627347</v>
      </c>
      <c r="G207" s="14">
        <v>331.00150760610001</v>
      </c>
      <c r="H207" s="15">
        <v>525904.96693070303</v>
      </c>
      <c r="I207" s="15">
        <v>54009.221915054201</v>
      </c>
      <c r="J207" s="15">
        <v>3652.3288551286</v>
      </c>
      <c r="K207" s="15">
        <v>471895.74501564901</v>
      </c>
    </row>
    <row r="208" spans="1:11" x14ac:dyDescent="0.25">
      <c r="A208">
        <f t="shared" si="4"/>
        <v>2032</v>
      </c>
      <c r="B208">
        <f t="shared" si="3"/>
        <v>3</v>
      </c>
      <c r="C208" s="14">
        <v>575386.61515942402</v>
      </c>
      <c r="D208" s="14">
        <v>7636.1674795050003</v>
      </c>
      <c r="E208" s="14">
        <v>39506.771572752397</v>
      </c>
      <c r="F208" s="14">
        <v>3987.4096983815998</v>
      </c>
      <c r="G208" s="14">
        <v>330.93195220690001</v>
      </c>
      <c r="H208" s="15">
        <v>527100.06118661002</v>
      </c>
      <c r="I208" s="15">
        <v>54177.848985605902</v>
      </c>
      <c r="J208" s="15">
        <v>3656.4777461746999</v>
      </c>
      <c r="K208" s="15">
        <v>472922.21220100397</v>
      </c>
    </row>
    <row r="209" spans="1:11" x14ac:dyDescent="0.25">
      <c r="A209">
        <f t="shared" si="4"/>
        <v>2032</v>
      </c>
      <c r="B209">
        <f t="shared" si="3"/>
        <v>4</v>
      </c>
      <c r="C209" s="14">
        <v>577136.22927397594</v>
      </c>
      <c r="D209" s="14">
        <v>7643.4558013989999</v>
      </c>
      <c r="E209" s="14">
        <v>39332.485858603497</v>
      </c>
      <c r="F209" s="14">
        <v>3991.4890340284001</v>
      </c>
      <c r="G209" s="14">
        <v>330.86239680770001</v>
      </c>
      <c r="H209" s="15">
        <v>528295.15544251597</v>
      </c>
      <c r="I209" s="15">
        <v>54346.476056157597</v>
      </c>
      <c r="J209" s="15">
        <v>3660.6266372208001</v>
      </c>
      <c r="K209" s="15">
        <v>473948.67938635801</v>
      </c>
    </row>
    <row r="210" spans="1:11" x14ac:dyDescent="0.25">
      <c r="A210">
        <f t="shared" si="4"/>
        <v>2032</v>
      </c>
      <c r="B210">
        <f t="shared" si="3"/>
        <v>5</v>
      </c>
      <c r="C210" s="14">
        <v>578885.84338852798</v>
      </c>
      <c r="D210" s="14">
        <v>7650.7441232929996</v>
      </c>
      <c r="E210" s="14">
        <v>39332.485858603497</v>
      </c>
      <c r="F210" s="14">
        <v>3995.5683696752999</v>
      </c>
      <c r="G210" s="14">
        <v>330.79284140840002</v>
      </c>
      <c r="H210" s="15">
        <v>529490.24969842297</v>
      </c>
      <c r="I210" s="15">
        <v>54515.103126709299</v>
      </c>
      <c r="J210" s="15">
        <v>3664.7755282669</v>
      </c>
      <c r="K210" s="15">
        <v>474975.14657171298</v>
      </c>
    </row>
    <row r="211" spans="1:11" x14ac:dyDescent="0.25">
      <c r="A211">
        <f t="shared" si="4"/>
        <v>2032</v>
      </c>
      <c r="B211">
        <f t="shared" si="3"/>
        <v>6</v>
      </c>
      <c r="C211" s="14">
        <v>580642.30271285202</v>
      </c>
      <c r="D211" s="14">
        <v>7658.2207774444996</v>
      </c>
      <c r="E211" s="14">
        <v>39332.485858603497</v>
      </c>
      <c r="F211" s="14">
        <v>3999.6132070469998</v>
      </c>
      <c r="G211" s="14">
        <v>330.72623805040001</v>
      </c>
      <c r="H211" s="15">
        <v>530695.02296832902</v>
      </c>
      <c r="I211" s="15">
        <v>54685.2565428616</v>
      </c>
      <c r="J211" s="15">
        <v>3668.8869689964999</v>
      </c>
      <c r="K211" s="15">
        <v>476009.76642546803</v>
      </c>
    </row>
    <row r="212" spans="1:11" x14ac:dyDescent="0.25">
      <c r="A212">
        <f t="shared" si="4"/>
        <v>2032</v>
      </c>
      <c r="B212">
        <f t="shared" si="3"/>
        <v>7</v>
      </c>
      <c r="C212" s="14">
        <v>582398.76203717606</v>
      </c>
      <c r="D212" s="14">
        <v>7665.6974315960997</v>
      </c>
      <c r="E212" s="14">
        <v>39378.812774903497</v>
      </c>
      <c r="F212" s="14">
        <v>4003.6580444186998</v>
      </c>
      <c r="G212" s="14">
        <v>330.65963469249999</v>
      </c>
      <c r="H212" s="15">
        <v>531899.79623823601</v>
      </c>
      <c r="I212" s="15">
        <v>54855.409959013901</v>
      </c>
      <c r="J212" s="15">
        <v>3672.9984097262</v>
      </c>
      <c r="K212" s="15">
        <v>477044.38627922197</v>
      </c>
    </row>
    <row r="213" spans="1:11" x14ac:dyDescent="0.25">
      <c r="A213">
        <f t="shared" si="4"/>
        <v>2032</v>
      </c>
      <c r="B213">
        <f t="shared" si="3"/>
        <v>8</v>
      </c>
      <c r="C213" s="14">
        <v>584155.22136149998</v>
      </c>
      <c r="D213" s="14">
        <v>7673.1740857475997</v>
      </c>
      <c r="E213" s="14">
        <v>39378.812774903497</v>
      </c>
      <c r="F213" s="14">
        <v>4007.7028817903001</v>
      </c>
      <c r="G213" s="14">
        <v>330.59303133449998</v>
      </c>
      <c r="H213" s="15">
        <v>533104.569508143</v>
      </c>
      <c r="I213" s="15">
        <v>55025.563375166203</v>
      </c>
      <c r="J213" s="15">
        <v>3677.1098504559</v>
      </c>
      <c r="K213" s="15">
        <v>478079.00613297598</v>
      </c>
    </row>
    <row r="214" spans="1:11" x14ac:dyDescent="0.25">
      <c r="A214">
        <f t="shared" si="4"/>
        <v>2032</v>
      </c>
      <c r="B214">
        <f t="shared" si="3"/>
        <v>9</v>
      </c>
      <c r="C214" s="14">
        <v>585903.50944065105</v>
      </c>
      <c r="D214" s="14">
        <v>7680.9141321143998</v>
      </c>
      <c r="E214" s="14">
        <v>39378.812774903497</v>
      </c>
      <c r="F214" s="14">
        <v>4011.7142455880999</v>
      </c>
      <c r="G214" s="14">
        <v>330.52938001780001</v>
      </c>
      <c r="H214" s="15">
        <v>534319.02179204905</v>
      </c>
      <c r="I214" s="15">
        <v>55197.250319721898</v>
      </c>
      <c r="J214" s="15">
        <v>3681.1848655703002</v>
      </c>
      <c r="K214" s="15">
        <v>479121.771472327</v>
      </c>
    </row>
    <row r="215" spans="1:11" x14ac:dyDescent="0.25">
      <c r="A215">
        <f t="shared" si="4"/>
        <v>2032</v>
      </c>
      <c r="B215">
        <f t="shared" si="3"/>
        <v>10</v>
      </c>
      <c r="C215" s="14">
        <v>587651.797519802</v>
      </c>
      <c r="D215" s="14">
        <v>7688.6541784811998</v>
      </c>
      <c r="E215" s="14">
        <v>39608.049132867702</v>
      </c>
      <c r="F215" s="14">
        <v>4015.7256093859</v>
      </c>
      <c r="G215" s="14">
        <v>330.46572870109998</v>
      </c>
      <c r="H215" s="15">
        <v>535533.47407595604</v>
      </c>
      <c r="I215" s="15">
        <v>55368.937264277702</v>
      </c>
      <c r="J215" s="15">
        <v>3685.2598806848</v>
      </c>
      <c r="K215" s="15">
        <v>480164.53681167902</v>
      </c>
    </row>
    <row r="216" spans="1:11" x14ac:dyDescent="0.25">
      <c r="A216">
        <f t="shared" si="4"/>
        <v>2032</v>
      </c>
      <c r="B216">
        <f t="shared" si="3"/>
        <v>11</v>
      </c>
      <c r="C216" s="14">
        <v>589400.08559895295</v>
      </c>
      <c r="D216" s="14">
        <v>7696.3942248479998</v>
      </c>
      <c r="E216" s="14">
        <v>39608.049132867702</v>
      </c>
      <c r="F216" s="14">
        <v>4019.7369731836002</v>
      </c>
      <c r="G216" s="14">
        <v>330.40207738430001</v>
      </c>
      <c r="H216" s="15">
        <v>536747.92635986302</v>
      </c>
      <c r="I216" s="15">
        <v>55540.624208833397</v>
      </c>
      <c r="J216" s="15">
        <v>3689.3348957992998</v>
      </c>
      <c r="K216" s="15">
        <v>481207.30215102999</v>
      </c>
    </row>
    <row r="217" spans="1:11" x14ac:dyDescent="0.25">
      <c r="A217">
        <f t="shared" si="4"/>
        <v>2032</v>
      </c>
      <c r="B217">
        <f t="shared" si="3"/>
        <v>12</v>
      </c>
      <c r="C217" s="14">
        <v>589400.08559895295</v>
      </c>
      <c r="D217" s="14">
        <v>7696.3942248479998</v>
      </c>
      <c r="E217" s="14">
        <v>39608.049132867702</v>
      </c>
      <c r="F217" s="14">
        <v>4019.7369731836002</v>
      </c>
      <c r="G217" s="14">
        <v>330.40207738430001</v>
      </c>
      <c r="H217" s="15">
        <v>536747.92635986302</v>
      </c>
      <c r="I217" s="15">
        <v>55540.624208833397</v>
      </c>
      <c r="J217" s="15">
        <v>3689.3348957992998</v>
      </c>
      <c r="K217" s="15">
        <v>481207.30215102999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4B5ED3D6-8E64-4CB3-BF72-CF7EFE15EB17}"/>
</file>

<file path=customXml/itemProps2.xml><?xml version="1.0" encoding="utf-8"?>
<ds:datastoreItem xmlns:ds="http://schemas.openxmlformats.org/officeDocument/2006/customXml" ds:itemID="{6F289888-763E-4952-BFA8-6C06D787A0E9}"/>
</file>

<file path=customXml/itemProps3.xml><?xml version="1.0" encoding="utf-8"?>
<ds:datastoreItem xmlns:ds="http://schemas.openxmlformats.org/officeDocument/2006/customXml" ds:itemID="{C7D93F05-EF6F-485A-B93E-661B76992C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  <vt:lpstr>Variable Data Inputs</vt:lpstr>
      <vt:lpstr>Variable Transforms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Moskatov, Oleg</dc:creator>
  <cp:lastModifiedBy>Moskatov, Oleg</cp:lastModifiedBy>
  <dcterms:created xsi:type="dcterms:W3CDTF">2026-02-11T16:49:44Z</dcterms:created>
  <dcterms:modified xsi:type="dcterms:W3CDTF">2026-02-16T18:11:00Z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2026-02-13T22:19:35Z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6894eca4-2477-4242-bf7f-fea864d1ae32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