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DA0C215E-4E8A-47CA-9D5D-0664484ABDB2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A3" i="10"/>
  <c r="A4" i="10" s="1"/>
  <c r="A5" i="10" l="1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<sst xmlns="http://schemas.openxmlformats.org/spreadsheetml/2006/main" count="157" uniqueCount="83">
  <si>
    <t>Year</t>
  </si>
  <si>
    <t>Month</t>
  </si>
  <si>
    <t>GSP50Sales</t>
  </si>
  <si>
    <t>XOther</t>
  </si>
  <si>
    <t>XHeat</t>
  </si>
  <si>
    <t>XCool</t>
  </si>
  <si>
    <t>Jan</t>
  </si>
  <si>
    <t>Jan20</t>
  </si>
  <si>
    <t>Mar20</t>
  </si>
  <si>
    <t>Sep20</t>
  </si>
  <si>
    <t>Sep21</t>
  </si>
  <si>
    <t>LagDep(1)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</si>
  <si>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</si>
  <si>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</si>
  <si>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</si>
  <si>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</si>
  <si>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</si>
  <si>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</si>
  <si>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</si>
  <si>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</si>
  <si>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</si>
  <si>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</si>
  <si>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</si>
  <si>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</si>
  <si>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</si>
  <si>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</si>
  <si>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</si>
  <si>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</si>
  <si>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</si>
  <si>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</si>
  <si>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</si>
  <si>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</si>
  <si>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</si>
  <si>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CONST</t>
  </si>
  <si>
    <t>Constant term</t>
  </si>
  <si>
    <t>mStructGSP50.XOther</t>
  </si>
  <si>
    <t>mStructGSP50.XHeat</t>
  </si>
  <si>
    <t>mStructGSP50.XCool</t>
  </si>
  <si>
    <t>mBin.Jan</t>
  </si>
  <si>
    <t>mBin.Jan20</t>
  </si>
  <si>
    <t>mBin.Mar20</t>
  </si>
  <si>
    <t>mBin.Sep20</t>
  </si>
  <si>
    <t>mBin.Sep21</t>
  </si>
  <si>
    <t>GSP50Sales.LagDep(1)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</si>
  <si>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</si>
  <si>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</si>
  <si>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</si>
  <si>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</si>
  <si>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</si>
  <si>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</si>
  <si>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</si>
  <si>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</si>
  <si>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</si>
  <si>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</si>
  <si>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</si>
  <si>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</si>
  <si>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</si>
  <si>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</si>
  <si>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</si>
  <si>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</si>
  <si>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</si>
  <si>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</si>
  <si>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</si>
  <si>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</si>
  <si>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</si>
  <si>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</si>
  <si>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</si>
  <si>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</si>
  <si>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</si>
  <si>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</si>
  <si>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</si>
  <si>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</si>
  <si>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</si>
  <si>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</si>
  <si>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</si>
  <si>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</si>
  <si>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</si>
  <si>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</si>
  <si>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</si>
  <si>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</si>
  <si>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</si>
  <si>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Sales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</si>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</sst>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11" width="10.453125" customWidth="1"/>
    <col min="12" max="12" width="11.453125" customWidth="1"/>
    <col min="13" max="14" width="10.4531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>
        <v>2017</v>
      </c>
      <c r="B2">
        <v>1</v>
      </c>
      <c r="C2" s="2">
        <v>28716.248820000001</v>
      </c>
      <c r="D2" s="2">
        <v>90665.521591560697</v>
      </c>
      <c r="E2" s="2">
        <v>32772.485176014299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31824.954119999999</v>
      </c>
      <c r="M2">
        <v>0</v>
      </c>
      <c r="N2">
        <v>0</v>
      </c>
    </row>
    <row r="3" spans="1:14" x14ac:dyDescent="0.35">
      <c r="A3">
        <v>2017</v>
      </c>
      <c r="B3">
        <v>2</v>
      </c>
      <c r="C3" s="2">
        <v>34538.969989999998</v>
      </c>
      <c r="D3" s="2">
        <v>81850.772368634207</v>
      </c>
      <c r="E3" s="2">
        <v>27070.3826778031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28716.248820000001</v>
      </c>
      <c r="M3">
        <v>0</v>
      </c>
      <c r="N3">
        <v>0</v>
      </c>
    </row>
    <row r="4" spans="1:14" x14ac:dyDescent="0.35">
      <c r="A4">
        <v>2017</v>
      </c>
      <c r="B4">
        <v>3</v>
      </c>
      <c r="C4" s="2">
        <v>35963.504229999999</v>
      </c>
      <c r="D4" s="2">
        <v>90492.757713424304</v>
      </c>
      <c r="E4" s="2">
        <v>30500.4133966714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34538.969989999998</v>
      </c>
      <c r="M4">
        <v>0</v>
      </c>
      <c r="N4">
        <v>0</v>
      </c>
    </row>
    <row r="5" spans="1:14" x14ac:dyDescent="0.35">
      <c r="A5">
        <v>2017</v>
      </c>
      <c r="B5">
        <v>4</v>
      </c>
      <c r="C5" s="2">
        <v>30426.12645</v>
      </c>
      <c r="D5" s="2">
        <v>87440.890282341003</v>
      </c>
      <c r="E5" s="2">
        <v>10977.559164877401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35963.504229999999</v>
      </c>
      <c r="M5">
        <v>0</v>
      </c>
      <c r="N5">
        <v>0</v>
      </c>
    </row>
    <row r="6" spans="1:14" x14ac:dyDescent="0.35">
      <c r="A6">
        <v>2017</v>
      </c>
      <c r="B6">
        <v>5</v>
      </c>
      <c r="C6" s="2">
        <v>33000.663070000002</v>
      </c>
      <c r="D6" s="2">
        <v>90208.887909055105</v>
      </c>
      <c r="E6" s="2">
        <v>6576.4738398538802</v>
      </c>
      <c r="F6" s="2">
        <v>7787.7621313519303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30426.12645</v>
      </c>
      <c r="M6">
        <v>0</v>
      </c>
      <c r="N6">
        <v>0</v>
      </c>
    </row>
    <row r="7" spans="1:14" x14ac:dyDescent="0.35">
      <c r="A7">
        <v>2017</v>
      </c>
      <c r="B7">
        <v>6</v>
      </c>
      <c r="C7" s="2">
        <v>29406.87456</v>
      </c>
      <c r="D7" s="2">
        <v>88675.960827125702</v>
      </c>
      <c r="E7" s="2">
        <v>250.38749337304699</v>
      </c>
      <c r="F7" s="2">
        <v>60173.9267640865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33000.663070000002</v>
      </c>
      <c r="M7">
        <v>0</v>
      </c>
      <c r="N7">
        <v>0</v>
      </c>
    </row>
    <row r="8" spans="1:14" x14ac:dyDescent="0.35">
      <c r="A8">
        <v>2017</v>
      </c>
      <c r="B8">
        <v>7</v>
      </c>
      <c r="C8" s="2">
        <v>31831.12198</v>
      </c>
      <c r="D8" s="2">
        <v>93012.173698079496</v>
      </c>
      <c r="E8" s="2">
        <v>0</v>
      </c>
      <c r="F8" s="2">
        <v>104477.241108402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29406.87456</v>
      </c>
      <c r="M8">
        <v>0</v>
      </c>
      <c r="N8">
        <v>0</v>
      </c>
    </row>
    <row r="9" spans="1:14" x14ac:dyDescent="0.35">
      <c r="A9">
        <v>2017</v>
      </c>
      <c r="B9">
        <v>8</v>
      </c>
      <c r="C9" s="2">
        <v>34315.054790000002</v>
      </c>
      <c r="D9" s="2">
        <v>94352.337977369607</v>
      </c>
      <c r="E9" s="2">
        <v>33.054025204056302</v>
      </c>
      <c r="F9" s="2">
        <v>68275.491632031306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31831.12198</v>
      </c>
      <c r="M9">
        <v>0</v>
      </c>
      <c r="N9">
        <v>0</v>
      </c>
    </row>
    <row r="10" spans="1:14" x14ac:dyDescent="0.35">
      <c r="A10">
        <v>2017</v>
      </c>
      <c r="B10">
        <v>9</v>
      </c>
      <c r="C10" s="2">
        <v>29913.55341</v>
      </c>
      <c r="D10" s="2">
        <v>92306.117607037406</v>
      </c>
      <c r="E10" s="2">
        <v>1065.9413137188301</v>
      </c>
      <c r="F10" s="2">
        <v>65783.029062946298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34315.054790000002</v>
      </c>
      <c r="M10">
        <v>0</v>
      </c>
      <c r="N10">
        <v>0</v>
      </c>
    </row>
    <row r="11" spans="1:14" x14ac:dyDescent="0.35">
      <c r="A11">
        <v>2017</v>
      </c>
      <c r="B11">
        <v>10</v>
      </c>
      <c r="C11" s="2">
        <v>32123.152480000001</v>
      </c>
      <c r="D11" s="2">
        <v>96363.019359390601</v>
      </c>
      <c r="E11" s="2">
        <v>5765.9378051291696</v>
      </c>
      <c r="F11" s="2">
        <v>7431.0617551974501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29913.55341</v>
      </c>
      <c r="M11">
        <v>0</v>
      </c>
      <c r="N11">
        <v>0</v>
      </c>
    </row>
    <row r="12" spans="1:14" x14ac:dyDescent="0.35">
      <c r="A12">
        <v>2017</v>
      </c>
      <c r="B12">
        <v>11</v>
      </c>
      <c r="C12" s="2">
        <v>32894.102529999996</v>
      </c>
      <c r="D12" s="2">
        <v>94155.843799174501</v>
      </c>
      <c r="E12" s="2">
        <v>23157.1414903152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32123.152480000001</v>
      </c>
      <c r="M12">
        <v>0</v>
      </c>
      <c r="N12">
        <v>0</v>
      </c>
    </row>
    <row r="13" spans="1:14" x14ac:dyDescent="0.35">
      <c r="A13">
        <v>2017</v>
      </c>
      <c r="B13">
        <v>12</v>
      </c>
      <c r="C13" s="2">
        <v>32588.949049999999</v>
      </c>
      <c r="D13" s="2">
        <v>96200.767064203901</v>
      </c>
      <c r="E13" s="2">
        <v>42113.490562454797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32894.102529999996</v>
      </c>
      <c r="M13">
        <v>0</v>
      </c>
      <c r="N13">
        <v>0</v>
      </c>
    </row>
    <row r="14" spans="1:14" x14ac:dyDescent="0.35">
      <c r="A14">
        <v>2018</v>
      </c>
      <c r="B14">
        <v>1</v>
      </c>
      <c r="C14" s="2">
        <v>34513.705938006096</v>
      </c>
      <c r="D14" s="2">
        <v>93442.794681867803</v>
      </c>
      <c r="E14" s="2">
        <v>42084.884879782097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32588.949049999999</v>
      </c>
      <c r="M14">
        <v>0</v>
      </c>
      <c r="N14">
        <v>0</v>
      </c>
    </row>
    <row r="15" spans="1:14" x14ac:dyDescent="0.35">
      <c r="A15">
        <v>2018</v>
      </c>
      <c r="B15">
        <v>2</v>
      </c>
      <c r="C15" s="2">
        <v>31705.888266457099</v>
      </c>
      <c r="D15" s="2">
        <v>83391.588592196596</v>
      </c>
      <c r="E15" s="2">
        <v>30635.148618983902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34513.705938006096</v>
      </c>
      <c r="M15">
        <v>0</v>
      </c>
      <c r="N15">
        <v>0</v>
      </c>
    </row>
    <row r="16" spans="1:14" x14ac:dyDescent="0.35">
      <c r="A16">
        <v>2018</v>
      </c>
      <c r="B16">
        <v>3</v>
      </c>
      <c r="C16" s="2">
        <v>34289.8103309652</v>
      </c>
      <c r="D16" s="2">
        <v>92046.8164904531</v>
      </c>
      <c r="E16" s="2">
        <v>29893.7137573291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31705.888266457099</v>
      </c>
      <c r="M16">
        <v>0</v>
      </c>
      <c r="N16">
        <v>0</v>
      </c>
    </row>
    <row r="17" spans="1:14" x14ac:dyDescent="0.35">
      <c r="A17">
        <v>2018</v>
      </c>
      <c r="B17">
        <v>4</v>
      </c>
      <c r="C17" s="2">
        <v>32859.749753618802</v>
      </c>
      <c r="D17" s="2">
        <v>88805.594299108197</v>
      </c>
      <c r="E17" s="2">
        <v>22475.5104580021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34289.8103309652</v>
      </c>
      <c r="M17">
        <v>0</v>
      </c>
      <c r="N17">
        <v>0</v>
      </c>
    </row>
    <row r="18" spans="1:14" x14ac:dyDescent="0.35">
      <c r="A18">
        <v>2018</v>
      </c>
      <c r="B18">
        <v>5</v>
      </c>
      <c r="C18" s="2">
        <v>35237.923116866601</v>
      </c>
      <c r="D18" s="2">
        <v>91483.279504659804</v>
      </c>
      <c r="E18" s="2">
        <v>1695.54367264093</v>
      </c>
      <c r="F18" s="2">
        <v>39025.341538996203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32859.749753618802</v>
      </c>
      <c r="M18">
        <v>0</v>
      </c>
      <c r="N18">
        <v>0</v>
      </c>
    </row>
    <row r="19" spans="1:14" x14ac:dyDescent="0.35">
      <c r="A19">
        <v>2018</v>
      </c>
      <c r="B19">
        <v>6</v>
      </c>
      <c r="C19" s="2">
        <v>34205.998589942297</v>
      </c>
      <c r="D19" s="2">
        <v>88488.916163486894</v>
      </c>
      <c r="E19" s="2">
        <v>238.419924505821</v>
      </c>
      <c r="F19" s="2">
        <v>54238.135651252502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35237.923116866601</v>
      </c>
      <c r="M19">
        <v>0</v>
      </c>
      <c r="N19">
        <v>0</v>
      </c>
    </row>
    <row r="20" spans="1:14" x14ac:dyDescent="0.35">
      <c r="A20">
        <v>2018</v>
      </c>
      <c r="B20">
        <v>7</v>
      </c>
      <c r="C20" s="2">
        <v>34666.095735103401</v>
      </c>
      <c r="D20" s="2">
        <v>91391.211342977302</v>
      </c>
      <c r="E20" s="2">
        <v>0</v>
      </c>
      <c r="F20" s="2">
        <v>150703.96117879701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34205.998589942297</v>
      </c>
      <c r="M20">
        <v>0</v>
      </c>
      <c r="N20">
        <v>0</v>
      </c>
    </row>
    <row r="21" spans="1:14" x14ac:dyDescent="0.35">
      <c r="A21">
        <v>2018</v>
      </c>
      <c r="B21">
        <v>8</v>
      </c>
      <c r="C21" s="2">
        <v>36653.2871397134</v>
      </c>
      <c r="D21" s="2">
        <v>91341.258824083096</v>
      </c>
      <c r="E21" s="2">
        <v>0</v>
      </c>
      <c r="F21" s="2">
        <v>145925.95247066699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34666.095735103401</v>
      </c>
      <c r="M21">
        <v>0</v>
      </c>
      <c r="N21">
        <v>0</v>
      </c>
    </row>
    <row r="22" spans="1:14" x14ac:dyDescent="0.35">
      <c r="A22">
        <v>2018</v>
      </c>
      <c r="B22">
        <v>9</v>
      </c>
      <c r="C22" s="2">
        <v>34723.055097228797</v>
      </c>
      <c r="D22" s="2">
        <v>89270.695704546204</v>
      </c>
      <c r="E22" s="2">
        <v>971.85630889360903</v>
      </c>
      <c r="F22" s="2">
        <v>69354.199678527002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36653.2871397134</v>
      </c>
      <c r="M22">
        <v>0</v>
      </c>
      <c r="N22">
        <v>0</v>
      </c>
    </row>
    <row r="23" spans="1:14" x14ac:dyDescent="0.35">
      <c r="A23">
        <v>2018</v>
      </c>
      <c r="B23">
        <v>10</v>
      </c>
      <c r="C23" s="2">
        <v>34535.638189744597</v>
      </c>
      <c r="D23" s="2">
        <v>93146.803893777105</v>
      </c>
      <c r="E23" s="2">
        <v>13338.3825349421</v>
      </c>
      <c r="F23" s="2">
        <v>7504.9837137064096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34723.055097228797</v>
      </c>
      <c r="M23">
        <v>0</v>
      </c>
      <c r="N23">
        <v>0</v>
      </c>
    </row>
    <row r="24" spans="1:14" x14ac:dyDescent="0.35">
      <c r="A24">
        <v>2018</v>
      </c>
      <c r="B24">
        <v>11</v>
      </c>
      <c r="C24" s="2">
        <v>33227.134876621501</v>
      </c>
      <c r="D24" s="2">
        <v>91009.0148635402</v>
      </c>
      <c r="E24" s="2">
        <v>26790.8435467772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34535.638189744597</v>
      </c>
      <c r="M24">
        <v>0</v>
      </c>
      <c r="N24">
        <v>0</v>
      </c>
    </row>
    <row r="25" spans="1:14" x14ac:dyDescent="0.35">
      <c r="A25">
        <v>2018</v>
      </c>
      <c r="B25">
        <v>12</v>
      </c>
      <c r="C25" s="2">
        <v>29898.473065732302</v>
      </c>
      <c r="D25" s="2">
        <v>95523.339800804097</v>
      </c>
      <c r="E25" s="2">
        <v>31682.472644606401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33227.134876621501</v>
      </c>
      <c r="M25">
        <v>0</v>
      </c>
      <c r="N25">
        <v>0</v>
      </c>
    </row>
    <row r="26" spans="1:14" x14ac:dyDescent="0.35">
      <c r="A26">
        <v>2019</v>
      </c>
      <c r="B26">
        <v>1</v>
      </c>
      <c r="C26" s="2">
        <v>35621.312645979102</v>
      </c>
      <c r="D26" s="2">
        <v>95615.581283830397</v>
      </c>
      <c r="E26" s="2">
        <v>45330.229976221402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29898.473065732302</v>
      </c>
      <c r="M26">
        <v>0</v>
      </c>
      <c r="N26">
        <v>0</v>
      </c>
    </row>
    <row r="27" spans="1:14" x14ac:dyDescent="0.35">
      <c r="A27">
        <v>2019</v>
      </c>
      <c r="B27">
        <v>2</v>
      </c>
      <c r="C27" s="2">
        <v>32029.4438493216</v>
      </c>
      <c r="D27" s="2">
        <v>87652.235354305303</v>
      </c>
      <c r="E27" s="2">
        <v>36846.908286223101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35621.312645979102</v>
      </c>
      <c r="M27">
        <v>0</v>
      </c>
      <c r="N27">
        <v>0</v>
      </c>
    </row>
    <row r="28" spans="1:14" x14ac:dyDescent="0.35">
      <c r="A28">
        <v>2019</v>
      </c>
      <c r="B28">
        <v>3</v>
      </c>
      <c r="C28" s="2">
        <v>35068.604879397702</v>
      </c>
      <c r="D28" s="2">
        <v>96587.1620898275</v>
      </c>
      <c r="E28" s="2">
        <v>34162.290684893102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32029.4438493216</v>
      </c>
      <c r="M28">
        <v>0</v>
      </c>
      <c r="N28">
        <v>0</v>
      </c>
    </row>
    <row r="29" spans="1:14" x14ac:dyDescent="0.35">
      <c r="A29">
        <v>2019</v>
      </c>
      <c r="B29">
        <v>4</v>
      </c>
      <c r="C29" s="2">
        <v>32157.9400831124</v>
      </c>
      <c r="D29" s="2">
        <v>93025.860153649803</v>
      </c>
      <c r="E29" s="2">
        <v>17471.743671421402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35068.604879397702</v>
      </c>
      <c r="M29">
        <v>0</v>
      </c>
      <c r="N29">
        <v>0</v>
      </c>
    </row>
    <row r="30" spans="1:14" x14ac:dyDescent="0.35">
      <c r="A30">
        <v>2019</v>
      </c>
      <c r="B30">
        <v>5</v>
      </c>
      <c r="C30" s="2">
        <v>33567.550644078903</v>
      </c>
      <c r="D30" s="2">
        <v>95662.152287774297</v>
      </c>
      <c r="E30" s="2">
        <v>7301.3161731563196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32157.9400831124</v>
      </c>
      <c r="M30">
        <v>0</v>
      </c>
      <c r="N30">
        <v>0</v>
      </c>
    </row>
    <row r="31" spans="1:14" x14ac:dyDescent="0.35">
      <c r="A31">
        <v>2019</v>
      </c>
      <c r="B31">
        <v>6</v>
      </c>
      <c r="C31" s="2">
        <v>32008.3417396242</v>
      </c>
      <c r="D31" s="2">
        <v>91502.4661130155</v>
      </c>
      <c r="E31" s="2">
        <v>547.80226441717002</v>
      </c>
      <c r="F31" s="2">
        <v>38887.943157993701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33567.550644078903</v>
      </c>
      <c r="M31">
        <v>0</v>
      </c>
      <c r="N31">
        <v>0</v>
      </c>
    </row>
    <row r="32" spans="1:14" x14ac:dyDescent="0.35">
      <c r="A32">
        <v>2019</v>
      </c>
      <c r="B32">
        <v>7</v>
      </c>
      <c r="C32" s="2">
        <v>34254.045568243098</v>
      </c>
      <c r="D32" s="2">
        <v>93435.117231975397</v>
      </c>
      <c r="E32" s="2">
        <v>0</v>
      </c>
      <c r="F32" s="2">
        <v>155871.81638610901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32008.3417396242</v>
      </c>
      <c r="M32">
        <v>0</v>
      </c>
      <c r="N32">
        <v>0</v>
      </c>
    </row>
    <row r="33" spans="1:14" x14ac:dyDescent="0.35">
      <c r="A33">
        <v>2019</v>
      </c>
      <c r="B33">
        <v>8</v>
      </c>
      <c r="C33" s="2">
        <v>33717.443046753302</v>
      </c>
      <c r="D33" s="2">
        <v>92309.5475199332</v>
      </c>
      <c r="E33" s="2">
        <v>0</v>
      </c>
      <c r="F33" s="2">
        <v>95214.895428361298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34254.045568243098</v>
      </c>
      <c r="M33">
        <v>0</v>
      </c>
      <c r="N33">
        <v>0</v>
      </c>
    </row>
    <row r="34" spans="1:14" x14ac:dyDescent="0.35">
      <c r="A34">
        <v>2019</v>
      </c>
      <c r="B34">
        <v>9</v>
      </c>
      <c r="C34" s="2">
        <v>32504.323424542701</v>
      </c>
      <c r="D34" s="2">
        <v>87824.4162739616</v>
      </c>
      <c r="E34" s="2">
        <v>397.54302051421098</v>
      </c>
      <c r="F34" s="2">
        <v>22969.105410877601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33717.443046753302</v>
      </c>
      <c r="M34">
        <v>0</v>
      </c>
      <c r="N34">
        <v>0</v>
      </c>
    </row>
    <row r="35" spans="1:14" x14ac:dyDescent="0.35">
      <c r="A35">
        <v>2019</v>
      </c>
      <c r="B35">
        <v>10</v>
      </c>
      <c r="C35" s="2">
        <v>32922.981266094903</v>
      </c>
      <c r="D35" s="2">
        <v>89169.296333283593</v>
      </c>
      <c r="E35" s="2">
        <v>9368.3485562339702</v>
      </c>
      <c r="F35" s="2">
        <v>4567.4451914410001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32504.323424542701</v>
      </c>
      <c r="M35">
        <v>0</v>
      </c>
      <c r="N35">
        <v>0</v>
      </c>
    </row>
    <row r="36" spans="1:14" x14ac:dyDescent="0.35">
      <c r="A36">
        <v>2019</v>
      </c>
      <c r="B36">
        <v>11</v>
      </c>
      <c r="C36" s="2">
        <v>30854.242684086901</v>
      </c>
      <c r="D36" s="2">
        <v>84735.525852149905</v>
      </c>
      <c r="E36" s="2">
        <v>26199.687746236501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32922.981266094903</v>
      </c>
      <c r="M36">
        <v>0</v>
      </c>
      <c r="N36">
        <v>0</v>
      </c>
    </row>
    <row r="37" spans="1:14" x14ac:dyDescent="0.35">
      <c r="A37">
        <v>2019</v>
      </c>
      <c r="B37">
        <v>12</v>
      </c>
      <c r="C37" s="2">
        <v>27554.231029272902</v>
      </c>
      <c r="D37" s="2">
        <v>86293.923054293395</v>
      </c>
      <c r="E37" s="2">
        <v>29835.7210734113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30854.242684086901</v>
      </c>
      <c r="M37">
        <v>0</v>
      </c>
      <c r="N37">
        <v>0</v>
      </c>
    </row>
    <row r="38" spans="1:14" x14ac:dyDescent="0.35">
      <c r="A38">
        <v>2020</v>
      </c>
      <c r="B38">
        <v>1</v>
      </c>
      <c r="C38" s="2">
        <v>49049.858</v>
      </c>
      <c r="D38" s="2">
        <v>83886.328940077103</v>
      </c>
      <c r="E38" s="2">
        <v>30379.4380441508</v>
      </c>
      <c r="F38" s="2">
        <v>0</v>
      </c>
      <c r="G38" s="2">
        <v>1</v>
      </c>
      <c r="H38" s="2">
        <v>1</v>
      </c>
      <c r="I38" s="2">
        <v>0</v>
      </c>
      <c r="J38" s="2">
        <v>0</v>
      </c>
      <c r="K38" s="2">
        <v>0</v>
      </c>
      <c r="L38" s="2">
        <v>27554.231029272902</v>
      </c>
      <c r="M38">
        <v>0</v>
      </c>
      <c r="N38">
        <v>0</v>
      </c>
    </row>
    <row r="39" spans="1:14" x14ac:dyDescent="0.35">
      <c r="A39">
        <v>2020</v>
      </c>
      <c r="B39">
        <v>2</v>
      </c>
      <c r="C39" s="2">
        <v>24563.636999999999</v>
      </c>
      <c r="D39" s="2">
        <v>77263.298702700704</v>
      </c>
      <c r="E39" s="2">
        <v>30655.833611767299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49049.858</v>
      </c>
      <c r="M39">
        <v>0</v>
      </c>
      <c r="N39">
        <v>0</v>
      </c>
    </row>
    <row r="40" spans="1:14" x14ac:dyDescent="0.35">
      <c r="A40">
        <v>2020</v>
      </c>
      <c r="B40">
        <v>3</v>
      </c>
      <c r="C40" s="2">
        <v>20258.29</v>
      </c>
      <c r="D40" s="2">
        <v>81212.710234759303</v>
      </c>
      <c r="E40" s="2">
        <v>21046.168331199598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24563.636999999999</v>
      </c>
      <c r="M40">
        <v>0</v>
      </c>
      <c r="N40">
        <v>0</v>
      </c>
    </row>
    <row r="41" spans="1:14" x14ac:dyDescent="0.35">
      <c r="A41">
        <v>2020</v>
      </c>
      <c r="B41">
        <v>4</v>
      </c>
      <c r="C41" s="2">
        <v>27512.788</v>
      </c>
      <c r="D41" s="2">
        <v>77190.150473775793</v>
      </c>
      <c r="E41" s="2">
        <v>15412.5750078892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20258.29</v>
      </c>
      <c r="M41">
        <v>0</v>
      </c>
      <c r="N41">
        <v>0</v>
      </c>
    </row>
    <row r="42" spans="1:14" x14ac:dyDescent="0.35">
      <c r="A42">
        <v>2020</v>
      </c>
      <c r="B42">
        <v>5</v>
      </c>
      <c r="C42" s="2">
        <v>27512.788</v>
      </c>
      <c r="D42" s="2">
        <v>78239.0536220957</v>
      </c>
      <c r="E42" s="2">
        <v>7662.8508826237303</v>
      </c>
      <c r="F42" s="2">
        <v>19140.240247271799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27512.788</v>
      </c>
      <c r="M42">
        <v>0</v>
      </c>
      <c r="N42">
        <v>0</v>
      </c>
    </row>
    <row r="43" spans="1:14" x14ac:dyDescent="0.35">
      <c r="A43">
        <v>2020</v>
      </c>
      <c r="B43">
        <v>6</v>
      </c>
      <c r="C43" s="2">
        <v>33993.334211653899</v>
      </c>
      <c r="D43" s="2">
        <v>80076.009693606204</v>
      </c>
      <c r="E43" s="2">
        <v>307.420526233168</v>
      </c>
      <c r="F43" s="2">
        <v>81856.082603143295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27512.788</v>
      </c>
      <c r="M43">
        <v>0</v>
      </c>
      <c r="N43">
        <v>0</v>
      </c>
    </row>
    <row r="44" spans="1:14" x14ac:dyDescent="0.35">
      <c r="A44">
        <v>2020</v>
      </c>
      <c r="B44">
        <v>7</v>
      </c>
      <c r="C44" s="2">
        <v>29860.1871314934</v>
      </c>
      <c r="D44" s="2">
        <v>87026.801801947004</v>
      </c>
      <c r="E44" s="2">
        <v>0</v>
      </c>
      <c r="F44" s="2">
        <v>190634.716798193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33993.334211653899</v>
      </c>
      <c r="M44">
        <v>0</v>
      </c>
      <c r="N44">
        <v>0</v>
      </c>
    </row>
    <row r="45" spans="1:14" x14ac:dyDescent="0.35">
      <c r="A45">
        <v>2020</v>
      </c>
      <c r="B45">
        <v>8</v>
      </c>
      <c r="C45" s="2">
        <v>28883.032785458501</v>
      </c>
      <c r="D45" s="2">
        <v>91111.9054957474</v>
      </c>
      <c r="E45" s="2">
        <v>0</v>
      </c>
      <c r="F45" s="2">
        <v>116926.624924919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29860.1871314934</v>
      </c>
      <c r="M45">
        <v>0</v>
      </c>
      <c r="N45">
        <v>0</v>
      </c>
    </row>
    <row r="46" spans="1:14" x14ac:dyDescent="0.35">
      <c r="A46">
        <v>2020</v>
      </c>
      <c r="B46">
        <v>9</v>
      </c>
      <c r="C46" s="2">
        <v>18575.141412522</v>
      </c>
      <c r="D46" s="2">
        <v>88342.785958668595</v>
      </c>
      <c r="E46" s="2">
        <v>1602.11581146558</v>
      </c>
      <c r="F46" s="2">
        <v>30613.993272616099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28883.032785458501</v>
      </c>
      <c r="M46">
        <v>0</v>
      </c>
      <c r="N46">
        <v>0</v>
      </c>
    </row>
    <row r="47" spans="1:14" x14ac:dyDescent="0.35">
      <c r="A47">
        <v>2020</v>
      </c>
      <c r="B47">
        <v>10</v>
      </c>
      <c r="C47" s="2">
        <v>34777.920081885102</v>
      </c>
      <c r="D47" s="2">
        <v>91441.034077091404</v>
      </c>
      <c r="E47" s="2">
        <v>11628.3983671608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18575.141412522</v>
      </c>
      <c r="M47">
        <v>0</v>
      </c>
      <c r="N47">
        <v>0</v>
      </c>
    </row>
    <row r="48" spans="1:14" x14ac:dyDescent="0.35">
      <c r="A48">
        <v>2020</v>
      </c>
      <c r="B48">
        <v>11</v>
      </c>
      <c r="C48" s="2">
        <v>36132.082622096903</v>
      </c>
      <c r="D48" s="2">
        <v>88618.576834599895</v>
      </c>
      <c r="E48" s="2">
        <v>16012.850588592601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34777.920081885102</v>
      </c>
      <c r="M48">
        <v>0</v>
      </c>
      <c r="N48">
        <v>0</v>
      </c>
    </row>
    <row r="49" spans="1:14" x14ac:dyDescent="0.35">
      <c r="A49">
        <v>2020</v>
      </c>
      <c r="B49">
        <v>12</v>
      </c>
      <c r="C49" s="2">
        <v>26910.733410053901</v>
      </c>
      <c r="D49" s="2">
        <v>91132.015934981406</v>
      </c>
      <c r="E49" s="2">
        <v>30585.0371702261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36132.082622096903</v>
      </c>
      <c r="M49">
        <v>0</v>
      </c>
      <c r="N49">
        <v>0</v>
      </c>
    </row>
    <row r="50" spans="1:14" x14ac:dyDescent="0.35">
      <c r="A50">
        <v>2021</v>
      </c>
      <c r="B50">
        <v>1</v>
      </c>
      <c r="C50" s="2">
        <v>40674.080958007697</v>
      </c>
      <c r="D50" s="2">
        <v>89690.362921554304</v>
      </c>
      <c r="E50" s="2">
        <v>34844.031825825099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26910.733410053901</v>
      </c>
      <c r="M50">
        <v>0</v>
      </c>
      <c r="N50">
        <v>0</v>
      </c>
    </row>
    <row r="51" spans="1:14" x14ac:dyDescent="0.35">
      <c r="A51">
        <v>2021</v>
      </c>
      <c r="B51">
        <v>2</v>
      </c>
      <c r="C51" s="2">
        <v>24423.553867188701</v>
      </c>
      <c r="D51" s="2">
        <v>80595.876167508206</v>
      </c>
      <c r="E51" s="2">
        <v>36031.810369350802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40674.080958007697</v>
      </c>
      <c r="M51">
        <v>0</v>
      </c>
      <c r="N51">
        <v>0</v>
      </c>
    </row>
    <row r="52" spans="1:14" x14ac:dyDescent="0.35">
      <c r="A52">
        <v>2021</v>
      </c>
      <c r="B52">
        <v>3</v>
      </c>
      <c r="C52" s="2">
        <v>28071.0812935055</v>
      </c>
      <c r="D52" s="2">
        <v>89279.565777228097</v>
      </c>
      <c r="E52" s="2">
        <v>23234.502597774801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24423.553867188701</v>
      </c>
      <c r="M52">
        <v>0</v>
      </c>
      <c r="N52">
        <v>0</v>
      </c>
    </row>
    <row r="53" spans="1:14" x14ac:dyDescent="0.35">
      <c r="A53">
        <v>2021</v>
      </c>
      <c r="B53">
        <v>4</v>
      </c>
      <c r="C53" s="2">
        <v>30188.267302455301</v>
      </c>
      <c r="D53" s="2">
        <v>86417.578861845002</v>
      </c>
      <c r="E53" s="2">
        <v>13526.8131739737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28071.0812935055</v>
      </c>
      <c r="M53">
        <v>0</v>
      </c>
      <c r="N53">
        <v>0</v>
      </c>
    </row>
    <row r="54" spans="1:14" x14ac:dyDescent="0.35">
      <c r="A54">
        <v>2021</v>
      </c>
      <c r="B54">
        <v>5</v>
      </c>
      <c r="C54" s="2">
        <v>27313.9056831425</v>
      </c>
      <c r="D54" s="2">
        <v>89287.242331939007</v>
      </c>
      <c r="E54" s="2">
        <v>6292.1664745778598</v>
      </c>
      <c r="F54" s="2">
        <v>25529.373318017901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30188.267302455301</v>
      </c>
      <c r="M54">
        <v>0</v>
      </c>
      <c r="N54">
        <v>0</v>
      </c>
    </row>
    <row r="55" spans="1:14" x14ac:dyDescent="0.35">
      <c r="A55">
        <v>2021</v>
      </c>
      <c r="B55">
        <v>6</v>
      </c>
      <c r="C55" s="2">
        <v>37340.2271385309</v>
      </c>
      <c r="D55" s="2">
        <v>86801.769763761302</v>
      </c>
      <c r="E55" s="2">
        <v>15.8577847758212</v>
      </c>
      <c r="F55" s="2">
        <v>112398.02522261201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27313.9056831425</v>
      </c>
      <c r="M55">
        <v>0</v>
      </c>
      <c r="N55">
        <v>0</v>
      </c>
    </row>
    <row r="56" spans="1:14" x14ac:dyDescent="0.35">
      <c r="A56">
        <v>2021</v>
      </c>
      <c r="B56">
        <v>7</v>
      </c>
      <c r="C56" s="2">
        <v>30642.3856728383</v>
      </c>
      <c r="D56" s="2">
        <v>90091.960787620803</v>
      </c>
      <c r="E56" s="2">
        <v>0</v>
      </c>
      <c r="F56" s="2">
        <v>98620.610620116393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37340.2271385309</v>
      </c>
      <c r="M56">
        <v>0</v>
      </c>
      <c r="N56">
        <v>0</v>
      </c>
    </row>
    <row r="57" spans="1:14" x14ac:dyDescent="0.35">
      <c r="A57">
        <v>2021</v>
      </c>
      <c r="B57">
        <v>8</v>
      </c>
      <c r="C57" s="2">
        <v>33950.181554161201</v>
      </c>
      <c r="D57" s="2">
        <v>90477.784221155001</v>
      </c>
      <c r="E57" s="2">
        <v>0</v>
      </c>
      <c r="F57" s="2">
        <v>165818.738989139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30642.3856728383</v>
      </c>
      <c r="M57">
        <v>0</v>
      </c>
      <c r="N57">
        <v>0</v>
      </c>
    </row>
    <row r="58" spans="1:14" x14ac:dyDescent="0.35">
      <c r="A58">
        <v>2021</v>
      </c>
      <c r="B58">
        <v>9</v>
      </c>
      <c r="C58" s="2">
        <v>20958.756270174501</v>
      </c>
      <c r="D58" s="2">
        <v>89097.525239755894</v>
      </c>
      <c r="E58" s="2">
        <v>501.337622506939</v>
      </c>
      <c r="F58" s="2">
        <v>23330.742051740301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33950.181554161201</v>
      </c>
      <c r="M58">
        <v>0</v>
      </c>
      <c r="N58">
        <v>0</v>
      </c>
    </row>
    <row r="59" spans="1:14" x14ac:dyDescent="0.35">
      <c r="A59">
        <v>2021</v>
      </c>
      <c r="B59">
        <v>10</v>
      </c>
      <c r="C59" s="2">
        <v>37770.979768175603</v>
      </c>
      <c r="D59" s="2">
        <v>93637.856758794806</v>
      </c>
      <c r="E59" s="2">
        <v>5641.8891763544698</v>
      </c>
      <c r="F59" s="2">
        <v>5316.0019237249599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20958.756270174501</v>
      </c>
      <c r="M59">
        <v>0</v>
      </c>
      <c r="N59">
        <v>0</v>
      </c>
    </row>
    <row r="60" spans="1:14" x14ac:dyDescent="0.35">
      <c r="A60">
        <v>2021</v>
      </c>
      <c r="B60">
        <v>11</v>
      </c>
      <c r="C60" s="2">
        <v>26869.104394249502</v>
      </c>
      <c r="D60" s="2">
        <v>92119.536293738696</v>
      </c>
      <c r="E60" s="2">
        <v>21814.120088121799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37770.979768175603</v>
      </c>
      <c r="M60">
        <v>0</v>
      </c>
      <c r="N60">
        <v>0</v>
      </c>
    </row>
    <row r="61" spans="1:14" x14ac:dyDescent="0.35">
      <c r="A61">
        <v>2021</v>
      </c>
      <c r="B61">
        <v>12</v>
      </c>
      <c r="C61" s="2">
        <v>28801.290968915</v>
      </c>
      <c r="D61" s="2">
        <v>96002.082185582898</v>
      </c>
      <c r="E61" s="2">
        <v>28633.1570509958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26869.104394249502</v>
      </c>
      <c r="M61">
        <v>0</v>
      </c>
      <c r="N61">
        <v>0</v>
      </c>
    </row>
    <row r="62" spans="1:14" x14ac:dyDescent="0.35">
      <c r="A62">
        <v>2022</v>
      </c>
      <c r="B62">
        <v>1</v>
      </c>
      <c r="C62" s="2">
        <v>37774.845536641602</v>
      </c>
      <c r="D62" s="2">
        <v>95198.608832818703</v>
      </c>
      <c r="E62" s="2">
        <v>49019.518514898802</v>
      </c>
      <c r="F62" s="2">
        <v>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28801.290968915</v>
      </c>
      <c r="M62">
        <v>0</v>
      </c>
      <c r="N62">
        <v>0</v>
      </c>
    </row>
    <row r="63" spans="1:14" x14ac:dyDescent="0.35">
      <c r="A63">
        <v>2022</v>
      </c>
      <c r="B63">
        <v>2</v>
      </c>
      <c r="C63" s="2">
        <v>29707.671557021698</v>
      </c>
      <c r="D63" s="2">
        <v>86676.092923317003</v>
      </c>
      <c r="E63" s="2">
        <v>36802.301539738401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37774.845536641602</v>
      </c>
      <c r="M63">
        <v>0</v>
      </c>
      <c r="N63">
        <v>0</v>
      </c>
    </row>
    <row r="64" spans="1:14" x14ac:dyDescent="0.35">
      <c r="A64">
        <v>2022</v>
      </c>
      <c r="B64">
        <v>3</v>
      </c>
      <c r="C64" s="2">
        <v>29610.315176596501</v>
      </c>
      <c r="D64" s="2">
        <v>93797.543201679597</v>
      </c>
      <c r="E64" s="2">
        <v>28738.8599175975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29707.671557021698</v>
      </c>
      <c r="M64">
        <v>0</v>
      </c>
      <c r="N64">
        <v>0</v>
      </c>
    </row>
    <row r="65" spans="1:14" x14ac:dyDescent="0.35">
      <c r="A65">
        <v>2022</v>
      </c>
      <c r="B65">
        <v>4</v>
      </c>
      <c r="C65" s="2">
        <v>28501.803604492499</v>
      </c>
      <c r="D65" s="2">
        <v>88541.263445999706</v>
      </c>
      <c r="E65" s="2">
        <v>16308.4893955323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29610.315176596501</v>
      </c>
      <c r="M65">
        <v>0</v>
      </c>
      <c r="N65">
        <v>0</v>
      </c>
    </row>
    <row r="66" spans="1:14" x14ac:dyDescent="0.35">
      <c r="A66">
        <v>2022</v>
      </c>
      <c r="B66">
        <v>5</v>
      </c>
      <c r="C66" s="2">
        <v>32625.6819715696</v>
      </c>
      <c r="D66" s="2">
        <v>89032.908066363307</v>
      </c>
      <c r="E66" s="2">
        <v>3530.8950350620098</v>
      </c>
      <c r="F66" s="2">
        <v>32194.920826252601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28501.803604492499</v>
      </c>
      <c r="M66">
        <v>0</v>
      </c>
      <c r="N66">
        <v>0</v>
      </c>
    </row>
    <row r="67" spans="1:14" x14ac:dyDescent="0.35">
      <c r="A67">
        <v>2022</v>
      </c>
      <c r="B67">
        <v>6</v>
      </c>
      <c r="C67" s="2">
        <v>31304.447615876601</v>
      </c>
      <c r="D67" s="2">
        <v>86224.229712595799</v>
      </c>
      <c r="E67" s="2">
        <v>53.825582382420002</v>
      </c>
      <c r="F67" s="2">
        <v>59660.591478659298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32625.6819715696</v>
      </c>
      <c r="M67">
        <v>0</v>
      </c>
      <c r="N67">
        <v>0</v>
      </c>
    </row>
    <row r="68" spans="1:14" x14ac:dyDescent="0.35">
      <c r="A68">
        <v>2022</v>
      </c>
      <c r="B68">
        <v>7</v>
      </c>
      <c r="C68" s="2">
        <v>38335.015449705599</v>
      </c>
      <c r="D68" s="2">
        <v>89163.319789564193</v>
      </c>
      <c r="E68" s="2">
        <v>0</v>
      </c>
      <c r="F68" s="2">
        <v>134873.113742791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31304.447615876601</v>
      </c>
      <c r="M68">
        <v>0</v>
      </c>
      <c r="N68">
        <v>0</v>
      </c>
    </row>
    <row r="69" spans="1:14" x14ac:dyDescent="0.35">
      <c r="A69">
        <v>2022</v>
      </c>
      <c r="B69">
        <v>8</v>
      </c>
      <c r="C69" s="2">
        <v>29340.5435285973</v>
      </c>
      <c r="D69" s="2">
        <v>89227.754141699101</v>
      </c>
      <c r="E69" s="2">
        <v>0</v>
      </c>
      <c r="F69" s="2">
        <v>130937.408207292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38335.015449705599</v>
      </c>
      <c r="M69">
        <v>0</v>
      </c>
      <c r="N69">
        <v>0</v>
      </c>
    </row>
    <row r="70" spans="1:14" x14ac:dyDescent="0.35">
      <c r="A70">
        <v>2022</v>
      </c>
      <c r="B70">
        <v>9</v>
      </c>
      <c r="C70" s="2">
        <v>27782.458000638799</v>
      </c>
      <c r="D70" s="2">
        <v>86221.423445460794</v>
      </c>
      <c r="E70" s="2">
        <v>1383.58905633169</v>
      </c>
      <c r="F70" s="2">
        <v>46780.997728455899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29340.5435285973</v>
      </c>
      <c r="M70">
        <v>0</v>
      </c>
      <c r="N70">
        <v>0</v>
      </c>
    </row>
    <row r="71" spans="1:14" x14ac:dyDescent="0.35">
      <c r="A71">
        <v>2022</v>
      </c>
      <c r="B71">
        <v>10</v>
      </c>
      <c r="C71" s="2">
        <v>31343.7943596281</v>
      </c>
      <c r="D71" s="2">
        <v>88962.4507594311</v>
      </c>
      <c r="E71" s="2">
        <v>9515.7557879261494</v>
      </c>
      <c r="F71" s="2">
        <v>140.27373389134999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27782.458000638799</v>
      </c>
      <c r="M71">
        <v>0</v>
      </c>
      <c r="N71">
        <v>0</v>
      </c>
    </row>
    <row r="72" spans="1:14" x14ac:dyDescent="0.35">
      <c r="A72">
        <v>2022</v>
      </c>
      <c r="B72">
        <v>11</v>
      </c>
      <c r="C72" s="2">
        <v>35689.394284766997</v>
      </c>
      <c r="D72" s="2">
        <v>85963.238505225207</v>
      </c>
      <c r="E72" s="2">
        <v>18523.086993475299</v>
      </c>
      <c r="F72" s="2">
        <v>840.37684332457297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31343.7943596281</v>
      </c>
      <c r="M72">
        <v>0</v>
      </c>
      <c r="N72">
        <v>0</v>
      </c>
    </row>
    <row r="73" spans="1:14" x14ac:dyDescent="0.35">
      <c r="A73">
        <v>2022</v>
      </c>
      <c r="B73">
        <v>12</v>
      </c>
      <c r="C73" s="2">
        <v>31384.4257200188</v>
      </c>
      <c r="D73" s="2">
        <v>88281.093128627806</v>
      </c>
      <c r="E73" s="2">
        <v>30251.709590524999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35689.394284766997</v>
      </c>
      <c r="M73">
        <v>0</v>
      </c>
      <c r="N73">
        <v>0</v>
      </c>
    </row>
    <row r="74" spans="1:14" x14ac:dyDescent="0.35">
      <c r="A74">
        <v>2023</v>
      </c>
      <c r="B74">
        <v>1</v>
      </c>
      <c r="C74" s="2">
        <v>40833.628992241298</v>
      </c>
      <c r="D74" s="2">
        <v>86425.561573752595</v>
      </c>
      <c r="E74" s="2">
        <v>30309.097823313201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31384.4257200188</v>
      </c>
      <c r="M74">
        <v>0</v>
      </c>
      <c r="N74">
        <v>0</v>
      </c>
    </row>
    <row r="75" spans="1:14" x14ac:dyDescent="0.35">
      <c r="A75">
        <v>2023</v>
      </c>
      <c r="B75">
        <v>2</v>
      </c>
      <c r="C75" s="2">
        <v>26223.2551703463</v>
      </c>
      <c r="D75" s="2">
        <v>77518.898708451103</v>
      </c>
      <c r="E75" s="2">
        <v>28094.607583384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40833.628992241298</v>
      </c>
      <c r="M75">
        <v>0</v>
      </c>
      <c r="N75">
        <v>0</v>
      </c>
    </row>
    <row r="76" spans="1:14" x14ac:dyDescent="0.35">
      <c r="A76">
        <v>2023</v>
      </c>
      <c r="B76">
        <v>3</v>
      </c>
      <c r="C76" s="2">
        <v>32505.738086154201</v>
      </c>
      <c r="D76" s="2">
        <v>86890.868873418294</v>
      </c>
      <c r="E76" s="2">
        <v>27127.420850742299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26223.2551703463</v>
      </c>
      <c r="M76">
        <v>0</v>
      </c>
      <c r="N76">
        <v>0</v>
      </c>
    </row>
    <row r="77" spans="1:14" x14ac:dyDescent="0.35">
      <c r="A77">
        <v>2023</v>
      </c>
      <c r="B77">
        <v>4</v>
      </c>
      <c r="C77" s="2">
        <v>34926.508426182598</v>
      </c>
      <c r="D77" s="2">
        <v>85115.038110238602</v>
      </c>
      <c r="E77" s="2">
        <v>12611.7864463431</v>
      </c>
      <c r="F77" s="2">
        <v>6624.4479370690497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32505.738086154201</v>
      </c>
      <c r="M77">
        <v>0</v>
      </c>
      <c r="N77">
        <v>0</v>
      </c>
    </row>
    <row r="78" spans="1:14" x14ac:dyDescent="0.35">
      <c r="A78">
        <v>2023</v>
      </c>
      <c r="B78">
        <v>5</v>
      </c>
      <c r="C78" s="2">
        <v>25054.127735931299</v>
      </c>
      <c r="D78" s="2">
        <v>89008.660601796204</v>
      </c>
      <c r="E78" s="2">
        <v>5339.4462681626801</v>
      </c>
      <c r="F78" s="2">
        <v>14073.6847436636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34926.508426182598</v>
      </c>
      <c r="M78">
        <v>0</v>
      </c>
      <c r="N78">
        <v>0</v>
      </c>
    </row>
    <row r="79" spans="1:14" x14ac:dyDescent="0.35">
      <c r="A79">
        <v>2023</v>
      </c>
      <c r="B79">
        <v>6</v>
      </c>
      <c r="C79" s="2">
        <v>34919.908260049</v>
      </c>
      <c r="D79" s="2">
        <v>86621.795768432596</v>
      </c>
      <c r="E79" s="2">
        <v>0</v>
      </c>
      <c r="F79" s="2">
        <v>55894.100916108502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25054.127735931299</v>
      </c>
      <c r="M79">
        <v>0</v>
      </c>
      <c r="N79">
        <v>0</v>
      </c>
    </row>
    <row r="80" spans="1:14" x14ac:dyDescent="0.35">
      <c r="A80">
        <v>2023</v>
      </c>
      <c r="B80">
        <v>7</v>
      </c>
      <c r="C80" s="2">
        <v>33204.9521485312</v>
      </c>
      <c r="D80" s="2">
        <v>89989.117626350402</v>
      </c>
      <c r="E80" s="2">
        <v>0</v>
      </c>
      <c r="F80" s="2">
        <v>122530.34897822099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34919.908260049</v>
      </c>
      <c r="M80">
        <v>0</v>
      </c>
      <c r="N80">
        <v>0</v>
      </c>
    </row>
    <row r="81" spans="1:14" x14ac:dyDescent="0.35">
      <c r="A81">
        <v>2023</v>
      </c>
      <c r="B81">
        <v>8</v>
      </c>
      <c r="C81" s="2">
        <v>32115.9957193958</v>
      </c>
      <c r="D81" s="2">
        <v>90449.010043138405</v>
      </c>
      <c r="E81" s="2">
        <v>0</v>
      </c>
      <c r="F81" s="2">
        <v>68028.409019672603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33204.9521485312</v>
      </c>
      <c r="M81">
        <v>0</v>
      </c>
      <c r="N81">
        <v>0</v>
      </c>
    </row>
    <row r="82" spans="1:14" x14ac:dyDescent="0.35">
      <c r="A82">
        <v>2023</v>
      </c>
      <c r="B82">
        <v>9</v>
      </c>
      <c r="C82" s="2">
        <v>29248.3948746606</v>
      </c>
      <c r="D82" s="2">
        <v>87423.100646050894</v>
      </c>
      <c r="E82" s="2">
        <v>321.99303927620502</v>
      </c>
      <c r="F82" s="2">
        <v>45119.273395175202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32115.9957193958</v>
      </c>
      <c r="M82">
        <v>0</v>
      </c>
      <c r="N82">
        <v>0</v>
      </c>
    </row>
    <row r="83" spans="1:14" x14ac:dyDescent="0.35">
      <c r="A83">
        <v>2023</v>
      </c>
      <c r="B83">
        <v>10</v>
      </c>
      <c r="C83" s="2">
        <v>33152.804181063897</v>
      </c>
      <c r="D83" s="2">
        <v>90217.349197804797</v>
      </c>
      <c r="E83" s="2">
        <v>7817.2654562565103</v>
      </c>
      <c r="F83" s="2">
        <v>20818.893841935402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29248.3948746606</v>
      </c>
      <c r="M83">
        <v>0</v>
      </c>
      <c r="N83">
        <v>0</v>
      </c>
    </row>
    <row r="84" spans="1:14" x14ac:dyDescent="0.35">
      <c r="A84">
        <v>2023</v>
      </c>
      <c r="B84">
        <v>11</v>
      </c>
      <c r="C84" s="2">
        <v>34855.753718755499</v>
      </c>
      <c r="D84" s="2">
        <v>87183.323903615994</v>
      </c>
      <c r="E84" s="2">
        <v>21353.808602377499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33152.804181063897</v>
      </c>
      <c r="M84">
        <v>0</v>
      </c>
      <c r="N84">
        <v>0</v>
      </c>
    </row>
    <row r="85" spans="1:14" x14ac:dyDescent="0.35">
      <c r="A85">
        <v>2023</v>
      </c>
      <c r="B85">
        <v>12</v>
      </c>
      <c r="C85" s="2">
        <v>33657.246596954203</v>
      </c>
      <c r="D85" s="2">
        <v>90998.646806520599</v>
      </c>
      <c r="E85" s="2">
        <v>24741.467597513802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34855.753718755499</v>
      </c>
      <c r="M85">
        <v>0</v>
      </c>
      <c r="N85">
        <v>0</v>
      </c>
    </row>
    <row r="86" spans="1:14" x14ac:dyDescent="0.35">
      <c r="A86">
        <v>2024</v>
      </c>
      <c r="B86">
        <v>1</v>
      </c>
      <c r="C86" s="2">
        <v>30189.390595239998</v>
      </c>
      <c r="D86" s="2">
        <v>90833.362289397104</v>
      </c>
      <c r="E86" s="2">
        <v>34323.152899730703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33657.246596954203</v>
      </c>
      <c r="M86">
        <v>0</v>
      </c>
      <c r="N86">
        <v>0</v>
      </c>
    </row>
    <row r="87" spans="1:14" x14ac:dyDescent="0.35">
      <c r="A87">
        <v>2024</v>
      </c>
      <c r="B87">
        <v>2</v>
      </c>
      <c r="C87" s="2">
        <v>37283.3225132234</v>
      </c>
      <c r="D87" s="2">
        <v>85770.902424120097</v>
      </c>
      <c r="E87" s="2">
        <v>28126.711394466201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30189.390595239998</v>
      </c>
      <c r="M87">
        <v>0</v>
      </c>
      <c r="N87">
        <v>0</v>
      </c>
    </row>
    <row r="88" spans="1:14" x14ac:dyDescent="0.35">
      <c r="A88">
        <v>2024</v>
      </c>
      <c r="B88">
        <v>3</v>
      </c>
      <c r="C88" s="2">
        <v>31413.658709176401</v>
      </c>
      <c r="D88" s="2">
        <v>92519.127670959497</v>
      </c>
      <c r="E88" s="2">
        <v>23149.601828583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37283.3225132234</v>
      </c>
      <c r="M88">
        <v>0</v>
      </c>
      <c r="N88">
        <v>0</v>
      </c>
    </row>
    <row r="89" spans="1:14" x14ac:dyDescent="0.35">
      <c r="A89">
        <v>2024</v>
      </c>
      <c r="B89">
        <v>4</v>
      </c>
      <c r="C89" s="2">
        <v>29817.07717</v>
      </c>
      <c r="D89" s="2">
        <v>90299.305454804198</v>
      </c>
      <c r="E89" s="2">
        <v>13078.6169030684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31413.658709176401</v>
      </c>
      <c r="M89">
        <v>0</v>
      </c>
      <c r="N89">
        <v>0</v>
      </c>
    </row>
    <row r="90" spans="1:14" x14ac:dyDescent="0.35">
      <c r="A90">
        <v>2024</v>
      </c>
      <c r="B90">
        <v>5</v>
      </c>
      <c r="C90" s="2">
        <v>30360.706590000002</v>
      </c>
      <c r="D90" s="2">
        <v>94058.254932800701</v>
      </c>
      <c r="E90" s="2">
        <v>1106.1751046838999</v>
      </c>
      <c r="F90" s="2">
        <v>21021.6222968892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29817.07717</v>
      </c>
      <c r="M90">
        <v>0</v>
      </c>
      <c r="N90">
        <v>0</v>
      </c>
    </row>
    <row r="91" spans="1:14" x14ac:dyDescent="0.35">
      <c r="A91">
        <v>2024</v>
      </c>
      <c r="B91">
        <v>6</v>
      </c>
      <c r="C91" s="2">
        <v>30567.866030000001</v>
      </c>
      <c r="D91" s="2">
        <v>89308.792761372606</v>
      </c>
      <c r="E91" s="2">
        <v>118.39958548049501</v>
      </c>
      <c r="F91" s="2">
        <v>81902.6145835403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30360.706590000002</v>
      </c>
      <c r="M91">
        <v>0</v>
      </c>
      <c r="N91">
        <v>0</v>
      </c>
    </row>
    <row r="92" spans="1:14" x14ac:dyDescent="0.35">
      <c r="A92">
        <v>2024</v>
      </c>
      <c r="B92">
        <v>7</v>
      </c>
      <c r="C92" s="2">
        <v>32488.32861</v>
      </c>
      <c r="D92" s="2">
        <v>90492.926107786305</v>
      </c>
      <c r="E92" s="2">
        <v>0</v>
      </c>
      <c r="F92" s="2">
        <v>136872.34365310799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30567.866030000001</v>
      </c>
      <c r="M92">
        <v>0</v>
      </c>
      <c r="N92">
        <v>0</v>
      </c>
    </row>
    <row r="93" spans="1:14" x14ac:dyDescent="0.35">
      <c r="A93">
        <v>2024</v>
      </c>
      <c r="B93">
        <v>8</v>
      </c>
      <c r="C93" s="2">
        <v>31459.765609999999</v>
      </c>
      <c r="D93" s="2">
        <v>88678.385066574105</v>
      </c>
      <c r="E93" s="2">
        <v>9.4809543060984893</v>
      </c>
      <c r="F93" s="2">
        <v>95976.969142897302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32488.32861</v>
      </c>
      <c r="M93">
        <v>0</v>
      </c>
      <c r="N93">
        <v>0</v>
      </c>
    </row>
    <row r="94" spans="1:14" x14ac:dyDescent="0.35">
      <c r="A94">
        <v>2024</v>
      </c>
      <c r="B94">
        <v>9</v>
      </c>
      <c r="C94" s="2">
        <v>30197.851750000002</v>
      </c>
      <c r="D94" s="2">
        <v>84525.968961752107</v>
      </c>
      <c r="E94" s="2">
        <v>311.27455458416898</v>
      </c>
      <c r="F94" s="2">
        <v>40837.918645168502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31459.765609999999</v>
      </c>
      <c r="M94">
        <v>0</v>
      </c>
      <c r="N94">
        <v>0</v>
      </c>
    </row>
    <row r="95" spans="1:14" x14ac:dyDescent="0.35">
      <c r="A95">
        <v>2024</v>
      </c>
      <c r="B95">
        <v>10</v>
      </c>
      <c r="C95" s="2">
        <v>30074.896140000001</v>
      </c>
      <c r="D95" s="2">
        <v>85985.3826417909</v>
      </c>
      <c r="E95" s="2">
        <v>7287.0122862773796</v>
      </c>
      <c r="F95" s="2">
        <v>2745.3384960213002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30197.851750000002</v>
      </c>
      <c r="M95">
        <v>0</v>
      </c>
      <c r="N95">
        <v>0</v>
      </c>
    </row>
    <row r="96" spans="1:14" x14ac:dyDescent="0.35">
      <c r="A96">
        <v>2024</v>
      </c>
      <c r="B96">
        <v>11</v>
      </c>
      <c r="C96" s="2">
        <v>30566.099139999998</v>
      </c>
      <c r="D96" s="2">
        <v>81873.4692098542</v>
      </c>
      <c r="E96" s="2">
        <v>16187.883095602399</v>
      </c>
      <c r="F96" s="2">
        <v>1556.61714386375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30074.896140000001</v>
      </c>
      <c r="M96">
        <v>0</v>
      </c>
      <c r="N96">
        <v>0</v>
      </c>
    </row>
    <row r="97" spans="1:14" x14ac:dyDescent="0.35">
      <c r="A97">
        <v>2024</v>
      </c>
      <c r="B97">
        <v>12</v>
      </c>
      <c r="C97" s="2">
        <v>36315.258260000002</v>
      </c>
      <c r="D97" s="2">
        <v>85120.599493584799</v>
      </c>
      <c r="E97" s="2">
        <v>29364.530009656301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30566.099139999998</v>
      </c>
      <c r="M97">
        <v>0</v>
      </c>
      <c r="N97">
        <v>0</v>
      </c>
    </row>
    <row r="98" spans="1:14" x14ac:dyDescent="0.35">
      <c r="A98">
        <v>2025</v>
      </c>
      <c r="B98">
        <v>1</v>
      </c>
      <c r="C98" s="2">
        <v>34424.395193080898</v>
      </c>
      <c r="D98" s="2">
        <v>84882.354137494302</v>
      </c>
      <c r="E98" s="2">
        <v>38165.360325415502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36315.258260000002</v>
      </c>
      <c r="M98">
        <v>0</v>
      </c>
      <c r="N98">
        <v>0</v>
      </c>
    </row>
    <row r="99" spans="1:14" x14ac:dyDescent="0.35">
      <c r="A99">
        <v>2025</v>
      </c>
      <c r="B99">
        <v>2</v>
      </c>
      <c r="C99" s="2">
        <v>30972.826835244701</v>
      </c>
      <c r="D99" s="2">
        <v>77127.9674694938</v>
      </c>
      <c r="E99" s="2">
        <v>33921.294887697499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34424.395193080898</v>
      </c>
      <c r="M99">
        <v>0</v>
      </c>
      <c r="N99">
        <v>0</v>
      </c>
    </row>
    <row r="100" spans="1:14" x14ac:dyDescent="0.35">
      <c r="A100">
        <v>2025</v>
      </c>
      <c r="B100">
        <v>3</v>
      </c>
      <c r="C100" s="2">
        <v>32118.373201812901</v>
      </c>
      <c r="D100" s="2">
        <v>85424.031581940304</v>
      </c>
      <c r="E100" s="2">
        <v>23922.086117253701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30972.826835244701</v>
      </c>
      <c r="M100">
        <v>0</v>
      </c>
      <c r="N100">
        <v>0</v>
      </c>
    </row>
    <row r="101" spans="1:14" x14ac:dyDescent="0.35">
      <c r="A101">
        <v>2025</v>
      </c>
      <c r="B101">
        <v>4</v>
      </c>
      <c r="C101" s="2">
        <v>29644.8938743402</v>
      </c>
      <c r="D101" s="2">
        <v>82694.848374098801</v>
      </c>
      <c r="E101" s="2">
        <v>14032.906474551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32118.373201812901</v>
      </c>
      <c r="M101">
        <v>0</v>
      </c>
      <c r="N101">
        <v>0</v>
      </c>
    </row>
    <row r="102" spans="1:14" x14ac:dyDescent="0.35">
      <c r="A102">
        <v>2025</v>
      </c>
      <c r="B102">
        <v>5</v>
      </c>
      <c r="C102" s="2">
        <v>29432.1185790458</v>
      </c>
      <c r="D102" s="2">
        <v>85473.645380842805</v>
      </c>
      <c r="E102" s="2">
        <v>4896.5481787439103</v>
      </c>
      <c r="F102" s="2">
        <v>4581.55058586221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29644.8938743402</v>
      </c>
      <c r="M102">
        <v>0</v>
      </c>
      <c r="N102">
        <v>0</v>
      </c>
    </row>
    <row r="103" spans="1:14" x14ac:dyDescent="0.35">
      <c r="A103">
        <v>2025</v>
      </c>
      <c r="B103">
        <v>6</v>
      </c>
      <c r="C103" s="2">
        <v>31122.540499463001</v>
      </c>
      <c r="D103" s="2">
        <v>82907.250626318899</v>
      </c>
      <c r="E103" s="2">
        <v>277.05571473240002</v>
      </c>
      <c r="F103" s="2">
        <v>91936.113223351495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29432.1185790458</v>
      </c>
      <c r="M103">
        <v>0</v>
      </c>
      <c r="N103">
        <v>0</v>
      </c>
    </row>
    <row r="104" spans="1:14" x14ac:dyDescent="0.35">
      <c r="A104">
        <v>2025</v>
      </c>
      <c r="B104">
        <v>7</v>
      </c>
      <c r="C104" s="2">
        <v>34134.769660098398</v>
      </c>
      <c r="D104" s="2">
        <v>85867.585903672996</v>
      </c>
      <c r="E104" s="2">
        <v>0</v>
      </c>
      <c r="F104" s="2">
        <v>171707.64190724801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31122.540499463001</v>
      </c>
      <c r="M104">
        <v>0</v>
      </c>
      <c r="N104">
        <v>0</v>
      </c>
    </row>
    <row r="105" spans="1:14" x14ac:dyDescent="0.35">
      <c r="A105">
        <v>2025</v>
      </c>
      <c r="B105">
        <v>8</v>
      </c>
      <c r="C105" s="2">
        <v>31613.036605331399</v>
      </c>
      <c r="D105" s="2">
        <v>86063.928595970603</v>
      </c>
      <c r="E105" s="2">
        <v>91.756151383088294</v>
      </c>
      <c r="F105" s="2">
        <v>113352.690518905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34134.769660098398</v>
      </c>
      <c r="M105">
        <v>0</v>
      </c>
      <c r="N105">
        <v>0</v>
      </c>
    </row>
    <row r="106" spans="1:14" x14ac:dyDescent="0.35">
      <c r="A106">
        <v>2025</v>
      </c>
      <c r="B106">
        <v>9</v>
      </c>
      <c r="C106" s="2">
        <v>29925.3150127105</v>
      </c>
      <c r="D106" s="2">
        <v>83470.441470917896</v>
      </c>
      <c r="E106" s="2">
        <v>168.588756359542</v>
      </c>
      <c r="F106" s="2">
        <v>32693.436123802399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31613.036605331399</v>
      </c>
      <c r="M106">
        <v>0</v>
      </c>
      <c r="N106">
        <v>0</v>
      </c>
    </row>
    <row r="107" spans="1:14" x14ac:dyDescent="0.35">
      <c r="A107">
        <v>2025</v>
      </c>
      <c r="B107">
        <v>10</v>
      </c>
      <c r="C107" s="2">
        <v>29527.902893639399</v>
      </c>
      <c r="D107" s="2">
        <v>86441.533513141796</v>
      </c>
      <c r="E107" s="2">
        <v>7876.4995334045398</v>
      </c>
      <c r="F107" s="2">
        <v>9266.8624754531902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29925.3150127105</v>
      </c>
      <c r="M107">
        <v>0</v>
      </c>
      <c r="N107">
        <v>0</v>
      </c>
    </row>
    <row r="108" spans="1:14" x14ac:dyDescent="0.35">
      <c r="A108">
        <v>2025</v>
      </c>
      <c r="B108">
        <v>11</v>
      </c>
      <c r="C108" s="2">
        <v>30033.317828847001</v>
      </c>
      <c r="D108" s="2">
        <v>83835.640086134401</v>
      </c>
      <c r="E108" s="2">
        <v>21190.424706822101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29527.902893639399</v>
      </c>
      <c r="M108">
        <v>0</v>
      </c>
      <c r="N108">
        <v>0</v>
      </c>
    </row>
    <row r="109" spans="1:14" x14ac:dyDescent="0.35">
      <c r="A109">
        <v>2025</v>
      </c>
      <c r="B109">
        <v>12</v>
      </c>
      <c r="C109" s="2">
        <v>32239.647497606202</v>
      </c>
      <c r="D109" s="2">
        <v>86841.712770892103</v>
      </c>
      <c r="E109" s="2">
        <v>35281.201297497297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30033.317828847001</v>
      </c>
      <c r="M109">
        <v>0</v>
      </c>
      <c r="N109">
        <v>0</v>
      </c>
    </row>
    <row r="110" spans="1:14" x14ac:dyDescent="0.35">
      <c r="A110">
        <v>2026</v>
      </c>
      <c r="B110">
        <v>1</v>
      </c>
      <c r="C110" s="2"/>
      <c r="D110" s="2">
        <v>86353.821248730193</v>
      </c>
      <c r="E110" s="2">
        <v>35736.402242950702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32239.647497606202</v>
      </c>
      <c r="M110">
        <v>0</v>
      </c>
      <c r="N110">
        <v>1</v>
      </c>
    </row>
    <row r="111" spans="1:14" x14ac:dyDescent="0.35">
      <c r="A111">
        <v>2026</v>
      </c>
      <c r="B111">
        <v>2</v>
      </c>
      <c r="C111" s="2"/>
      <c r="D111" s="2">
        <v>78184.924824932605</v>
      </c>
      <c r="E111" s="2">
        <v>30419.8108276774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34368.131497201597</v>
      </c>
      <c r="M111">
        <v>0</v>
      </c>
      <c r="N111">
        <v>1</v>
      </c>
    </row>
    <row r="112" spans="1:14" x14ac:dyDescent="0.35">
      <c r="A112">
        <v>2026</v>
      </c>
      <c r="B112">
        <v>3</v>
      </c>
      <c r="C112" s="2"/>
      <c r="D112" s="2">
        <v>86721.824614995101</v>
      </c>
      <c r="E112" s="2">
        <v>25635.440635070401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29559.143733242399</v>
      </c>
      <c r="M112">
        <v>0</v>
      </c>
      <c r="N112">
        <v>1</v>
      </c>
    </row>
    <row r="113" spans="1:14" x14ac:dyDescent="0.35">
      <c r="A113">
        <v>2026</v>
      </c>
      <c r="B113">
        <v>4</v>
      </c>
      <c r="C113" s="2"/>
      <c r="D113" s="2">
        <v>84078.923214655006</v>
      </c>
      <c r="E113" s="2">
        <v>15084.4080018113</v>
      </c>
      <c r="F113" s="2">
        <v>676.42429344465597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31781.880182387202</v>
      </c>
      <c r="M113">
        <v>0</v>
      </c>
      <c r="N113">
        <v>1</v>
      </c>
    </row>
    <row r="114" spans="1:14" x14ac:dyDescent="0.35">
      <c r="A114">
        <v>2026</v>
      </c>
      <c r="B114">
        <v>5</v>
      </c>
      <c r="C114" s="2"/>
      <c r="D114" s="2">
        <v>87041.070384450606</v>
      </c>
      <c r="E114" s="2">
        <v>4914.6467162314602</v>
      </c>
      <c r="F114" s="2">
        <v>20695.253588838401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30567.117358178701</v>
      </c>
      <c r="M114">
        <v>0</v>
      </c>
      <c r="N114">
        <v>1</v>
      </c>
    </row>
    <row r="115" spans="1:14" x14ac:dyDescent="0.35">
      <c r="A115">
        <v>2026</v>
      </c>
      <c r="B115">
        <v>6</v>
      </c>
      <c r="C115" s="2"/>
      <c r="D115" s="2">
        <v>84231.043290856294</v>
      </c>
      <c r="E115" s="2">
        <v>206.19051166705</v>
      </c>
      <c r="F115" s="2">
        <v>74262.543931824199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31314.992236922601</v>
      </c>
      <c r="M115">
        <v>0</v>
      </c>
      <c r="N115">
        <v>1</v>
      </c>
    </row>
    <row r="116" spans="1:14" x14ac:dyDescent="0.35">
      <c r="A116">
        <v>2026</v>
      </c>
      <c r="B116">
        <v>7</v>
      </c>
      <c r="C116" s="2"/>
      <c r="D116" s="2">
        <v>87036.203524554599</v>
      </c>
      <c r="E116" s="2">
        <v>0</v>
      </c>
      <c r="F116" s="2">
        <v>147992.105264463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31476.618619870798</v>
      </c>
      <c r="M116">
        <v>0</v>
      </c>
      <c r="N116">
        <v>1</v>
      </c>
    </row>
    <row r="117" spans="1:14" x14ac:dyDescent="0.35">
      <c r="A117">
        <v>2026</v>
      </c>
      <c r="B117">
        <v>8</v>
      </c>
      <c r="C117" s="2"/>
      <c r="D117" s="2">
        <v>87033.446823984399</v>
      </c>
      <c r="E117" s="2">
        <v>13.252096159466999</v>
      </c>
      <c r="F117" s="2">
        <v>121796.23041499101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33152.1645560631</v>
      </c>
      <c r="M117">
        <v>0</v>
      </c>
      <c r="N117">
        <v>1</v>
      </c>
    </row>
    <row r="118" spans="1:14" x14ac:dyDescent="0.35">
      <c r="A118">
        <v>2026</v>
      </c>
      <c r="B118">
        <v>9</v>
      </c>
      <c r="C118" s="2"/>
      <c r="D118" s="2">
        <v>84241.216109927205</v>
      </c>
      <c r="E118" s="2">
        <v>664.26639296838903</v>
      </c>
      <c r="F118" s="2">
        <v>45508.845680098697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32352.0808489304</v>
      </c>
      <c r="M118">
        <v>0</v>
      </c>
      <c r="N118">
        <v>1</v>
      </c>
    </row>
    <row r="119" spans="1:14" x14ac:dyDescent="0.35">
      <c r="A119">
        <v>2026</v>
      </c>
      <c r="B119">
        <v>10</v>
      </c>
      <c r="C119" s="2"/>
      <c r="D119" s="2">
        <v>87064.924792941994</v>
      </c>
      <c r="E119" s="2">
        <v>8302.2038949416001</v>
      </c>
      <c r="F119" s="2">
        <v>6264.1211528567501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30782.428478678001</v>
      </c>
      <c r="M119">
        <v>0</v>
      </c>
      <c r="N119">
        <v>1</v>
      </c>
    </row>
    <row r="120" spans="1:14" x14ac:dyDescent="0.35">
      <c r="A120">
        <v>2026</v>
      </c>
      <c r="B120">
        <v>11</v>
      </c>
      <c r="C120" s="2"/>
      <c r="D120" s="2">
        <v>84271.405126481404</v>
      </c>
      <c r="E120" s="2">
        <v>19891.346891690901</v>
      </c>
      <c r="F120" s="2">
        <v>250.03253372985401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31134.390835713701</v>
      </c>
      <c r="M120">
        <v>0</v>
      </c>
      <c r="N120">
        <v>1</v>
      </c>
    </row>
    <row r="121" spans="1:14" x14ac:dyDescent="0.35">
      <c r="A121">
        <v>2026</v>
      </c>
      <c r="B121">
        <v>12</v>
      </c>
      <c r="C121" s="2"/>
      <c r="D121" s="2">
        <v>87105.086054288098</v>
      </c>
      <c r="E121" s="2">
        <v>30317.685538571299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30879.803776541299</v>
      </c>
      <c r="M121">
        <v>0</v>
      </c>
      <c r="N121">
        <v>1</v>
      </c>
    </row>
    <row r="122" spans="1:14" x14ac:dyDescent="0.35">
      <c r="A122">
        <v>2027</v>
      </c>
      <c r="B122">
        <v>1</v>
      </c>
      <c r="C122" s="2"/>
      <c r="D122" s="2">
        <v>86288.033649662699</v>
      </c>
      <c r="E122" s="2">
        <v>35639.543040118202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31716.9726315845</v>
      </c>
      <c r="M122">
        <v>0</v>
      </c>
      <c r="N122">
        <v>1</v>
      </c>
    </row>
    <row r="123" spans="1:14" x14ac:dyDescent="0.35">
      <c r="A123">
        <v>2027</v>
      </c>
      <c r="B123">
        <v>2</v>
      </c>
      <c r="C123" s="2"/>
      <c r="D123" s="2">
        <v>77959.019160391705</v>
      </c>
      <c r="E123" s="2">
        <v>30272.768489084101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34463.768133060199</v>
      </c>
      <c r="M123">
        <v>0</v>
      </c>
      <c r="N123">
        <v>1</v>
      </c>
    </row>
    <row r="124" spans="1:14" x14ac:dyDescent="0.35">
      <c r="A124">
        <v>2027</v>
      </c>
      <c r="B124">
        <v>3</v>
      </c>
      <c r="C124" s="2"/>
      <c r="D124" s="2">
        <v>86413.397519730104</v>
      </c>
      <c r="E124" s="2">
        <v>25494.4559015796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29498.185973945201</v>
      </c>
      <c r="M124">
        <v>0</v>
      </c>
      <c r="N124">
        <v>1</v>
      </c>
    </row>
    <row r="125" spans="1:14" x14ac:dyDescent="0.35">
      <c r="A125">
        <v>2027</v>
      </c>
      <c r="B125">
        <v>4</v>
      </c>
      <c r="C125" s="2"/>
      <c r="D125" s="2">
        <v>83724.122745657602</v>
      </c>
      <c r="E125" s="2">
        <v>14991.463180503601</v>
      </c>
      <c r="F125" s="2">
        <v>681.08862669153302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31740.6159234714</v>
      </c>
      <c r="M125">
        <v>0</v>
      </c>
      <c r="N125">
        <v>1</v>
      </c>
    </row>
    <row r="126" spans="1:14" x14ac:dyDescent="0.35">
      <c r="A126">
        <v>2027</v>
      </c>
      <c r="B126">
        <v>5</v>
      </c>
      <c r="C126" s="2"/>
      <c r="D126" s="2">
        <v>86616.359919780298</v>
      </c>
      <c r="E126" s="2">
        <v>4881.1291296651998</v>
      </c>
      <c r="F126" s="2">
        <v>20824.156768784502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30515.9086004825</v>
      </c>
      <c r="M126">
        <v>0</v>
      </c>
      <c r="N126">
        <v>1</v>
      </c>
    </row>
    <row r="127" spans="1:14" x14ac:dyDescent="0.35">
      <c r="A127">
        <v>2027</v>
      </c>
      <c r="B127">
        <v>6</v>
      </c>
      <c r="C127" s="2"/>
      <c r="D127" s="2">
        <v>83932.208678978102</v>
      </c>
      <c r="E127" s="2">
        <v>205.05833906237899</v>
      </c>
      <c r="F127" s="2">
        <v>74825.092260042904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31258.675663842201</v>
      </c>
      <c r="M127">
        <v>0</v>
      </c>
      <c r="N127">
        <v>1</v>
      </c>
    </row>
    <row r="128" spans="1:14" x14ac:dyDescent="0.35">
      <c r="A128">
        <v>2027</v>
      </c>
      <c r="B128">
        <v>7</v>
      </c>
      <c r="C128" s="2"/>
      <c r="D128" s="2">
        <v>86843.4468994442</v>
      </c>
      <c r="E128" s="2">
        <v>0</v>
      </c>
      <c r="F128" s="2">
        <v>149312.65873748099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31450.0530406176</v>
      </c>
      <c r="M128">
        <v>0</v>
      </c>
      <c r="N128">
        <v>1</v>
      </c>
    </row>
    <row r="129" spans="1:14" x14ac:dyDescent="0.35">
      <c r="A129">
        <v>2027</v>
      </c>
      <c r="B129">
        <v>8</v>
      </c>
      <c r="C129" s="2"/>
      <c r="D129" s="2">
        <v>86956.854452121595</v>
      </c>
      <c r="E129" s="2">
        <v>13.214614662304401</v>
      </c>
      <c r="F129" s="2">
        <v>123047.402964408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33149.452177245701</v>
      </c>
      <c r="M129">
        <v>0</v>
      </c>
      <c r="N129">
        <v>1</v>
      </c>
    </row>
    <row r="130" spans="1:14" x14ac:dyDescent="0.35">
      <c r="A130">
        <v>2027</v>
      </c>
      <c r="B130">
        <v>9</v>
      </c>
      <c r="C130" s="2"/>
      <c r="D130" s="2">
        <v>84273.087742724601</v>
      </c>
      <c r="E130" s="2">
        <v>663.22188247129998</v>
      </c>
      <c r="F130" s="2">
        <v>46034.249339215101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32361.832652075002</v>
      </c>
      <c r="M130">
        <v>0</v>
      </c>
      <c r="N130">
        <v>1</v>
      </c>
    </row>
    <row r="131" spans="1:14" x14ac:dyDescent="0.35">
      <c r="A131">
        <v>2027</v>
      </c>
      <c r="B131">
        <v>10</v>
      </c>
      <c r="C131" s="2"/>
      <c r="D131" s="2">
        <v>87207.441266777299</v>
      </c>
      <c r="E131" s="2">
        <v>8299.5777394717206</v>
      </c>
      <c r="F131" s="2">
        <v>6344.4127690312498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30794.490878828099</v>
      </c>
      <c r="M131">
        <v>0</v>
      </c>
      <c r="N131">
        <v>1</v>
      </c>
    </row>
    <row r="132" spans="1:14" x14ac:dyDescent="0.35">
      <c r="A132">
        <v>2027</v>
      </c>
      <c r="B132">
        <v>11</v>
      </c>
      <c r="C132" s="2"/>
      <c r="D132" s="2">
        <v>84515.426101663004</v>
      </c>
      <c r="E132" s="2">
        <v>19910.044399370901</v>
      </c>
      <c r="F132" s="2">
        <v>253.55561871183801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31156.036646241999</v>
      </c>
      <c r="M132">
        <v>0</v>
      </c>
      <c r="N132">
        <v>1</v>
      </c>
    </row>
    <row r="133" spans="1:14" x14ac:dyDescent="0.35">
      <c r="A133">
        <v>2027</v>
      </c>
      <c r="B133">
        <v>12</v>
      </c>
      <c r="C133" s="2"/>
      <c r="D133" s="2">
        <v>87501.448571827801</v>
      </c>
      <c r="E133" s="2">
        <v>30396.253642957701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30915.101039840101</v>
      </c>
      <c r="M133">
        <v>0</v>
      </c>
      <c r="N133">
        <v>1</v>
      </c>
    </row>
    <row r="134" spans="1:14" x14ac:dyDescent="0.35">
      <c r="A134">
        <v>2028</v>
      </c>
      <c r="B134">
        <v>1</v>
      </c>
      <c r="C134" s="2"/>
      <c r="D134" s="2">
        <v>86893.163636860903</v>
      </c>
      <c r="E134" s="2">
        <v>35790.838464918699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31775.720082333901</v>
      </c>
      <c r="M134">
        <v>0</v>
      </c>
      <c r="N134">
        <v>1</v>
      </c>
    </row>
    <row r="135" spans="1:14" x14ac:dyDescent="0.35">
      <c r="A135">
        <v>2028</v>
      </c>
      <c r="B135">
        <v>2</v>
      </c>
      <c r="C135" s="2"/>
      <c r="D135" s="2">
        <v>81443.578570871599</v>
      </c>
      <c r="E135" s="2">
        <v>31621.478036575299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34553.444742144202</v>
      </c>
      <c r="M135">
        <v>0</v>
      </c>
      <c r="N135">
        <v>1</v>
      </c>
    </row>
    <row r="136" spans="1:14" x14ac:dyDescent="0.35">
      <c r="A136">
        <v>2028</v>
      </c>
      <c r="B136">
        <v>3</v>
      </c>
      <c r="C136" s="2"/>
      <c r="D136" s="2">
        <v>87194.809594922204</v>
      </c>
      <c r="E136" s="2">
        <v>25654.290560842401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30081.832129898201</v>
      </c>
      <c r="M136">
        <v>0</v>
      </c>
      <c r="N136">
        <v>1</v>
      </c>
    </row>
    <row r="137" spans="1:14" x14ac:dyDescent="0.35">
      <c r="A137">
        <v>2028</v>
      </c>
      <c r="B137">
        <v>4</v>
      </c>
      <c r="C137" s="2"/>
      <c r="D137" s="2">
        <v>84512.091442295394</v>
      </c>
      <c r="E137" s="2">
        <v>15090.963706681399</v>
      </c>
      <c r="F137" s="2">
        <v>694.51677276488897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31749.1007269566</v>
      </c>
      <c r="M137">
        <v>0</v>
      </c>
      <c r="N137">
        <v>1</v>
      </c>
    </row>
    <row r="138" spans="1:14" x14ac:dyDescent="0.35">
      <c r="A138">
        <v>2028</v>
      </c>
      <c r="B138">
        <v>5</v>
      </c>
      <c r="C138" s="2"/>
      <c r="D138" s="2">
        <v>87463.432478766903</v>
      </c>
      <c r="E138" s="2">
        <v>4915.3177072431499</v>
      </c>
      <c r="F138" s="2">
        <v>21242.463462174201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30644.014838311799</v>
      </c>
      <c r="M138">
        <v>0</v>
      </c>
      <c r="N138">
        <v>1</v>
      </c>
    </row>
    <row r="139" spans="1:14" x14ac:dyDescent="0.35">
      <c r="A139">
        <v>2028</v>
      </c>
      <c r="B139">
        <v>6</v>
      </c>
      <c r="C139" s="2"/>
      <c r="D139" s="2">
        <v>84771.072290592201</v>
      </c>
      <c r="E139" s="2">
        <v>206.53857142074099</v>
      </c>
      <c r="F139" s="2">
        <v>76344.394080866798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31376.1167048809</v>
      </c>
      <c r="M139">
        <v>0</v>
      </c>
      <c r="N139">
        <v>1</v>
      </c>
    </row>
    <row r="140" spans="1:14" x14ac:dyDescent="0.35">
      <c r="A140">
        <v>2028</v>
      </c>
      <c r="B140">
        <v>7</v>
      </c>
      <c r="C140" s="2"/>
      <c r="D140" s="2">
        <v>87730.034979135904</v>
      </c>
      <c r="E140" s="2">
        <v>0</v>
      </c>
      <c r="F140" s="2">
        <v>152376.763643129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31586.261427523801</v>
      </c>
      <c r="M140">
        <v>0</v>
      </c>
      <c r="N140">
        <v>1</v>
      </c>
    </row>
    <row r="141" spans="1:14" x14ac:dyDescent="0.35">
      <c r="A141">
        <v>2028</v>
      </c>
      <c r="B141">
        <v>8</v>
      </c>
      <c r="C141" s="2"/>
      <c r="D141" s="2">
        <v>87863.214015936799</v>
      </c>
      <c r="E141" s="2">
        <v>13.3156532234099</v>
      </c>
      <c r="F141" s="2">
        <v>125599.116032223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33315.868190172099</v>
      </c>
      <c r="M141">
        <v>0</v>
      </c>
      <c r="N141">
        <v>1</v>
      </c>
    </row>
    <row r="142" spans="1:14" x14ac:dyDescent="0.35">
      <c r="A142">
        <v>2028</v>
      </c>
      <c r="B142">
        <v>9</v>
      </c>
      <c r="C142" s="2"/>
      <c r="D142" s="2">
        <v>85156.931482667103</v>
      </c>
      <c r="E142" s="2">
        <v>668.33568846601895</v>
      </c>
      <c r="F142" s="2">
        <v>46991.902653797901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32516.312482621401</v>
      </c>
      <c r="M142">
        <v>0</v>
      </c>
      <c r="N142">
        <v>1</v>
      </c>
    </row>
    <row r="143" spans="1:14" x14ac:dyDescent="0.35">
      <c r="A143">
        <v>2028</v>
      </c>
      <c r="B143">
        <v>10</v>
      </c>
      <c r="C143" s="2"/>
      <c r="D143" s="2">
        <v>88127.694751576593</v>
      </c>
      <c r="E143" s="2">
        <v>8364.106836248</v>
      </c>
      <c r="F143" s="2">
        <v>6476.8100892507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30920.648002100901</v>
      </c>
      <c r="M143">
        <v>0</v>
      </c>
      <c r="N143">
        <v>1</v>
      </c>
    </row>
    <row r="144" spans="1:14" x14ac:dyDescent="0.35">
      <c r="A144">
        <v>2028</v>
      </c>
      <c r="B144">
        <v>11</v>
      </c>
      <c r="C144" s="2"/>
      <c r="D144" s="2">
        <v>85412.720686327506</v>
      </c>
      <c r="E144" s="2">
        <v>20066.1247288222</v>
      </c>
      <c r="F144" s="2">
        <v>258.86341482538899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31281.692768241301</v>
      </c>
      <c r="M144">
        <v>0</v>
      </c>
      <c r="N144">
        <v>1</v>
      </c>
    </row>
    <row r="145" spans="1:14" x14ac:dyDescent="0.35">
      <c r="A145">
        <v>2028</v>
      </c>
      <c r="B145">
        <v>12</v>
      </c>
      <c r="C145" s="2"/>
      <c r="D145" s="2">
        <v>88391.066086283201</v>
      </c>
      <c r="E145" s="2">
        <v>30620.896216704499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31037.923026438399</v>
      </c>
      <c r="M145">
        <v>0</v>
      </c>
      <c r="N145">
        <v>1</v>
      </c>
    </row>
    <row r="146" spans="1:14" x14ac:dyDescent="0.35">
      <c r="A146">
        <v>2029</v>
      </c>
      <c r="B146">
        <v>1</v>
      </c>
      <c r="C146" s="2"/>
      <c r="D146" s="2">
        <v>87774.8651142608</v>
      </c>
      <c r="E146" s="2">
        <v>36039.341485551398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31900.003969188801</v>
      </c>
      <c r="M146">
        <v>0</v>
      </c>
      <c r="N146">
        <v>1</v>
      </c>
    </row>
    <row r="147" spans="1:14" x14ac:dyDescent="0.35">
      <c r="A147">
        <v>2029</v>
      </c>
      <c r="B147">
        <v>2</v>
      </c>
      <c r="C147" s="2"/>
      <c r="D147" s="2">
        <v>79397.925227919099</v>
      </c>
      <c r="E147" s="2">
        <v>30649.263900177899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34676.915460573597</v>
      </c>
      <c r="M147">
        <v>0</v>
      </c>
      <c r="N147">
        <v>1</v>
      </c>
    </row>
    <row r="148" spans="1:14" x14ac:dyDescent="0.35">
      <c r="A148">
        <v>2029</v>
      </c>
      <c r="B148">
        <v>3</v>
      </c>
      <c r="C148" s="2"/>
      <c r="D148" s="2">
        <v>88034.056017792507</v>
      </c>
      <c r="E148" s="2">
        <v>25819.064369567201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29696.5987811265</v>
      </c>
      <c r="M148">
        <v>0</v>
      </c>
      <c r="N148">
        <v>1</v>
      </c>
    </row>
    <row r="149" spans="1:14" x14ac:dyDescent="0.35">
      <c r="A149">
        <v>2029</v>
      </c>
      <c r="B149">
        <v>4</v>
      </c>
      <c r="C149" s="2"/>
      <c r="D149" s="2">
        <v>85319.208348620305</v>
      </c>
      <c r="E149" s="2">
        <v>15186.7678872289</v>
      </c>
      <c r="F149" s="2">
        <v>709.41449347240496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31969.621508444099</v>
      </c>
      <c r="M149">
        <v>0</v>
      </c>
      <c r="N149">
        <v>1</v>
      </c>
    </row>
    <row r="150" spans="1:14" x14ac:dyDescent="0.35">
      <c r="A150">
        <v>2029</v>
      </c>
      <c r="B150">
        <v>5</v>
      </c>
      <c r="C150" s="2"/>
      <c r="D150" s="2">
        <v>88292.224311692495</v>
      </c>
      <c r="E150" s="2">
        <v>4946.1575750888596</v>
      </c>
      <c r="F150" s="2">
        <v>21696.5245205274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30730.763986354701</v>
      </c>
      <c r="M150">
        <v>0</v>
      </c>
      <c r="N150">
        <v>1</v>
      </c>
    </row>
    <row r="151" spans="1:14" x14ac:dyDescent="0.35">
      <c r="A151">
        <v>2029</v>
      </c>
      <c r="B151">
        <v>6</v>
      </c>
      <c r="C151" s="2"/>
      <c r="D151" s="2">
        <v>85568.254419634497</v>
      </c>
      <c r="E151" s="2">
        <v>207.81963494122701</v>
      </c>
      <c r="F151" s="2">
        <v>77970.711843989295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31499.778312083599</v>
      </c>
      <c r="M151">
        <v>0</v>
      </c>
      <c r="N151">
        <v>1</v>
      </c>
    </row>
    <row r="152" spans="1:14" x14ac:dyDescent="0.35">
      <c r="A152">
        <v>2029</v>
      </c>
      <c r="B152">
        <v>7</v>
      </c>
      <c r="C152" s="2"/>
      <c r="D152" s="2">
        <v>88548.749534987597</v>
      </c>
      <c r="E152" s="2">
        <v>0</v>
      </c>
      <c r="F152" s="2">
        <v>155611.692412084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31716.3100171349</v>
      </c>
      <c r="M152">
        <v>0</v>
      </c>
      <c r="N152">
        <v>1</v>
      </c>
    </row>
    <row r="153" spans="1:14" x14ac:dyDescent="0.35">
      <c r="A153">
        <v>2029</v>
      </c>
      <c r="B153">
        <v>8</v>
      </c>
      <c r="C153" s="2"/>
      <c r="D153" s="2">
        <v>88676.884911894405</v>
      </c>
      <c r="E153" s="2">
        <v>13.396342187577201</v>
      </c>
      <c r="F153" s="2">
        <v>128256.46819697101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33475.611144662696</v>
      </c>
      <c r="M153">
        <v>0</v>
      </c>
      <c r="N153">
        <v>1</v>
      </c>
    </row>
    <row r="154" spans="1:14" x14ac:dyDescent="0.35">
      <c r="A154">
        <v>2029</v>
      </c>
      <c r="B154">
        <v>9</v>
      </c>
      <c r="C154" s="2"/>
      <c r="D154" s="2">
        <v>85939.692817412797</v>
      </c>
      <c r="E154" s="2">
        <v>672.33985910875799</v>
      </c>
      <c r="F154" s="2">
        <v>47982.864760687997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32659.1241054313</v>
      </c>
      <c r="M154">
        <v>0</v>
      </c>
      <c r="N154">
        <v>1</v>
      </c>
    </row>
    <row r="155" spans="1:14" x14ac:dyDescent="0.35">
      <c r="A155">
        <v>2029</v>
      </c>
      <c r="B155">
        <v>10</v>
      </c>
      <c r="C155" s="2"/>
      <c r="D155" s="2">
        <v>88931.727321420607</v>
      </c>
      <c r="E155" s="2">
        <v>8413.6472954197197</v>
      </c>
      <c r="F155" s="2">
        <v>6612.9437940137004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31033.557709532601</v>
      </c>
      <c r="M155">
        <v>0</v>
      </c>
      <c r="N155">
        <v>1</v>
      </c>
    </row>
    <row r="156" spans="1:14" x14ac:dyDescent="0.35">
      <c r="A156">
        <v>2029</v>
      </c>
      <c r="B156">
        <v>11</v>
      </c>
      <c r="C156" s="2"/>
      <c r="D156" s="2">
        <v>86186.148230018603</v>
      </c>
      <c r="E156" s="2">
        <v>20183.609565592498</v>
      </c>
      <c r="F156" s="2">
        <v>264.286477635891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31391.050475106302</v>
      </c>
      <c r="M156">
        <v>0</v>
      </c>
      <c r="N156">
        <v>1</v>
      </c>
    </row>
    <row r="157" spans="1:14" x14ac:dyDescent="0.35">
      <c r="A157">
        <v>2029</v>
      </c>
      <c r="B157">
        <v>12</v>
      </c>
      <c r="C157" s="2"/>
      <c r="D157" s="2">
        <v>89191.457460804406</v>
      </c>
      <c r="E157" s="2">
        <v>30800.1760768395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31143.040290240599</v>
      </c>
      <c r="M157">
        <v>0</v>
      </c>
      <c r="N157">
        <v>1</v>
      </c>
    </row>
    <row r="158" spans="1:14" x14ac:dyDescent="0.35">
      <c r="A158">
        <v>2030</v>
      </c>
      <c r="B158">
        <v>1</v>
      </c>
      <c r="C158" s="2"/>
      <c r="D158" s="2">
        <v>88369.0237140565</v>
      </c>
      <c r="E158" s="2">
        <v>36250.343091990202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32012.218629899799</v>
      </c>
      <c r="M158">
        <v>0</v>
      </c>
      <c r="N158">
        <v>1</v>
      </c>
    </row>
    <row r="159" spans="1:14" x14ac:dyDescent="0.35">
      <c r="A159">
        <v>2030</v>
      </c>
      <c r="B159">
        <v>2</v>
      </c>
      <c r="C159" s="2"/>
      <c r="D159" s="2">
        <v>79935.374300510404</v>
      </c>
      <c r="E159" s="2">
        <v>30828.705974913501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34755.560361966003</v>
      </c>
      <c r="M159">
        <v>0</v>
      </c>
      <c r="N159">
        <v>1</v>
      </c>
    </row>
    <row r="160" spans="1:14" x14ac:dyDescent="0.35">
      <c r="A160">
        <v>2030</v>
      </c>
      <c r="B160">
        <v>3</v>
      </c>
      <c r="C160" s="2"/>
      <c r="D160" s="2">
        <v>88629.956979067705</v>
      </c>
      <c r="E160" s="2">
        <v>25970.225176306001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29772.152172028</v>
      </c>
      <c r="M160">
        <v>0</v>
      </c>
      <c r="N160">
        <v>1</v>
      </c>
    </row>
    <row r="161" spans="1:14" x14ac:dyDescent="0.35">
      <c r="A161">
        <v>2030</v>
      </c>
      <c r="B161">
        <v>4</v>
      </c>
      <c r="C161" s="2"/>
      <c r="D161" s="2">
        <v>85896.726199853802</v>
      </c>
      <c r="E161" s="2">
        <v>15275.679509890801</v>
      </c>
      <c r="F161" s="2">
        <v>721.80035152594201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32054.298391638</v>
      </c>
      <c r="M161">
        <v>0</v>
      </c>
      <c r="N161">
        <v>1</v>
      </c>
    </row>
    <row r="162" spans="1:14" x14ac:dyDescent="0.35">
      <c r="A162">
        <v>2030</v>
      </c>
      <c r="B162">
        <v>5</v>
      </c>
      <c r="C162" s="2"/>
      <c r="D162" s="2">
        <v>88889.859673234096</v>
      </c>
      <c r="E162" s="2">
        <v>4975.1147121710801</v>
      </c>
      <c r="F162" s="2">
        <v>22075.328336368701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30808.804613271699</v>
      </c>
      <c r="M162">
        <v>0</v>
      </c>
      <c r="N162">
        <v>1</v>
      </c>
    </row>
    <row r="163" spans="1:14" x14ac:dyDescent="0.35">
      <c r="A163">
        <v>2030</v>
      </c>
      <c r="B163">
        <v>6</v>
      </c>
      <c r="C163" s="2"/>
      <c r="D163" s="2">
        <v>86147.444386258605</v>
      </c>
      <c r="E163" s="2">
        <v>209.03629130448499</v>
      </c>
      <c r="F163" s="2">
        <v>79332.010855743196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31586.808428973101</v>
      </c>
      <c r="M163">
        <v>0</v>
      </c>
      <c r="N163">
        <v>1</v>
      </c>
    </row>
    <row r="164" spans="1:14" x14ac:dyDescent="0.35">
      <c r="A164">
        <v>2030</v>
      </c>
      <c r="B164">
        <v>7</v>
      </c>
      <c r="C164" s="2"/>
      <c r="D164" s="2">
        <v>89148.106189609694</v>
      </c>
      <c r="E164" s="2">
        <v>0</v>
      </c>
      <c r="F164" s="2">
        <v>158328.52024336599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31814.479272523698</v>
      </c>
      <c r="M164">
        <v>0</v>
      </c>
      <c r="N164">
        <v>1</v>
      </c>
    </row>
    <row r="165" spans="1:14" x14ac:dyDescent="0.35">
      <c r="A165">
        <v>2030</v>
      </c>
      <c r="B165">
        <v>8</v>
      </c>
      <c r="C165" s="2"/>
      <c r="D165" s="2">
        <v>89277.101345515897</v>
      </c>
      <c r="E165" s="2">
        <v>13.474767271311601</v>
      </c>
      <c r="F165" s="2">
        <v>130495.689588728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33597.919285920703</v>
      </c>
      <c r="M165">
        <v>0</v>
      </c>
      <c r="N165">
        <v>1</v>
      </c>
    </row>
    <row r="166" spans="1:14" x14ac:dyDescent="0.35">
      <c r="A166">
        <v>2030</v>
      </c>
      <c r="B166">
        <v>9</v>
      </c>
      <c r="C166" s="2"/>
      <c r="D166" s="2">
        <v>86521.374152283199</v>
      </c>
      <c r="E166" s="2">
        <v>676.27581792509704</v>
      </c>
      <c r="F166" s="2">
        <v>48820.5898695504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32768.326187588202</v>
      </c>
      <c r="M166">
        <v>0</v>
      </c>
      <c r="N166">
        <v>1</v>
      </c>
    </row>
    <row r="167" spans="1:14" x14ac:dyDescent="0.35">
      <c r="A167">
        <v>2030</v>
      </c>
      <c r="B167">
        <v>10</v>
      </c>
      <c r="C167" s="2"/>
      <c r="D167" s="2">
        <v>89533.6517249186</v>
      </c>
      <c r="E167" s="2">
        <v>8462.9010036587497</v>
      </c>
      <c r="F167" s="2">
        <v>6728.3974786088402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31118.5893945719</v>
      </c>
      <c r="M167">
        <v>0</v>
      </c>
      <c r="N167">
        <v>1</v>
      </c>
    </row>
    <row r="168" spans="1:14" x14ac:dyDescent="0.35">
      <c r="A168">
        <v>2030</v>
      </c>
      <c r="B168">
        <v>11</v>
      </c>
      <c r="C168" s="2"/>
      <c r="D168" s="2">
        <v>86769.481304952496</v>
      </c>
      <c r="E168" s="2">
        <v>20301.763021413801</v>
      </c>
      <c r="F168" s="2">
        <v>268.900561898771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31473.435272169099</v>
      </c>
      <c r="M168">
        <v>0</v>
      </c>
      <c r="N168">
        <v>1</v>
      </c>
    </row>
    <row r="169" spans="1:14" x14ac:dyDescent="0.35">
      <c r="A169">
        <v>2030</v>
      </c>
      <c r="B169">
        <v>12</v>
      </c>
      <c r="C169" s="2"/>
      <c r="D169" s="2">
        <v>89795.125711938803</v>
      </c>
      <c r="E169" s="2">
        <v>30980.476234901798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31223.295242742901</v>
      </c>
      <c r="M169">
        <v>0</v>
      </c>
      <c r="N169">
        <v>1</v>
      </c>
    </row>
    <row r="170" spans="1:14" x14ac:dyDescent="0.35">
      <c r="A170">
        <v>2031</v>
      </c>
      <c r="B170">
        <v>1</v>
      </c>
      <c r="C170" s="2"/>
      <c r="D170" s="2">
        <v>89026.212484267104</v>
      </c>
      <c r="E170" s="2">
        <v>36462.545523745102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32098.090889941199</v>
      </c>
      <c r="M170">
        <v>0</v>
      </c>
      <c r="N170">
        <v>1</v>
      </c>
    </row>
    <row r="171" spans="1:14" x14ac:dyDescent="0.35">
      <c r="A171">
        <v>2031</v>
      </c>
      <c r="B171">
        <v>2</v>
      </c>
      <c r="C171" s="2"/>
      <c r="D171" s="2">
        <v>80529.838101559406</v>
      </c>
      <c r="E171" s="2">
        <v>31009.169264054599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34849.868205002502</v>
      </c>
      <c r="M171">
        <v>0</v>
      </c>
      <c r="N171">
        <v>1</v>
      </c>
    </row>
    <row r="172" spans="1:14" x14ac:dyDescent="0.35">
      <c r="A172">
        <v>2031</v>
      </c>
      <c r="B172">
        <v>3</v>
      </c>
      <c r="C172" s="2"/>
      <c r="D172" s="2">
        <v>89289.074104537998</v>
      </c>
      <c r="E172" s="2">
        <v>26122.246243915801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29853.6138434475</v>
      </c>
      <c r="M172">
        <v>0</v>
      </c>
      <c r="N172">
        <v>1</v>
      </c>
    </row>
    <row r="173" spans="1:14" x14ac:dyDescent="0.35">
      <c r="A173">
        <v>2031</v>
      </c>
      <c r="B173">
        <v>4</v>
      </c>
      <c r="C173" s="2"/>
      <c r="D173" s="2">
        <v>86535.510649594493</v>
      </c>
      <c r="E173" s="2">
        <v>15365.0971294179</v>
      </c>
      <c r="F173" s="2">
        <v>735.47719280381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32147.913460561998</v>
      </c>
      <c r="M173">
        <v>0</v>
      </c>
      <c r="N173">
        <v>1</v>
      </c>
    </row>
    <row r="174" spans="1:14" x14ac:dyDescent="0.35">
      <c r="A174">
        <v>2031</v>
      </c>
      <c r="B174">
        <v>5</v>
      </c>
      <c r="C174" s="2"/>
      <c r="D174" s="2">
        <v>89550.8964474268</v>
      </c>
      <c r="E174" s="2">
        <v>5004.2366439522302</v>
      </c>
      <c r="F174" s="2">
        <v>22493.615149324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30894.847793788798</v>
      </c>
      <c r="M174">
        <v>0</v>
      </c>
      <c r="N174">
        <v>1</v>
      </c>
    </row>
    <row r="175" spans="1:14" x14ac:dyDescent="0.35">
      <c r="A175">
        <v>2031</v>
      </c>
      <c r="B175">
        <v>6</v>
      </c>
      <c r="C175" s="2"/>
      <c r="D175" s="2">
        <v>86788.079643608595</v>
      </c>
      <c r="E175" s="2">
        <v>210.25987161299099</v>
      </c>
      <c r="F175" s="2">
        <v>80835.199528028505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31683.0241070427</v>
      </c>
      <c r="M175">
        <v>0</v>
      </c>
      <c r="N175">
        <v>1</v>
      </c>
    </row>
    <row r="176" spans="1:14" x14ac:dyDescent="0.35">
      <c r="A176">
        <v>2031</v>
      </c>
      <c r="B176">
        <v>7</v>
      </c>
      <c r="C176" s="2"/>
      <c r="D176" s="2">
        <v>89811.048304457203</v>
      </c>
      <c r="E176" s="2">
        <v>0</v>
      </c>
      <c r="F176" s="2">
        <v>161328.52690790201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31923.025724808998</v>
      </c>
      <c r="M176">
        <v>0</v>
      </c>
      <c r="N176">
        <v>1</v>
      </c>
    </row>
    <row r="177" spans="1:14" x14ac:dyDescent="0.35">
      <c r="A177">
        <v>2031</v>
      </c>
      <c r="B177">
        <v>8</v>
      </c>
      <c r="C177" s="2"/>
      <c r="D177" s="2">
        <v>89940.995171714705</v>
      </c>
      <c r="E177" s="2">
        <v>13.553638665287</v>
      </c>
      <c r="F177" s="2">
        <v>132968.30899200001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33733.124226421198</v>
      </c>
      <c r="M177">
        <v>0</v>
      </c>
      <c r="N177">
        <v>1</v>
      </c>
    </row>
    <row r="178" spans="1:14" x14ac:dyDescent="0.35">
      <c r="A178">
        <v>2031</v>
      </c>
      <c r="B178">
        <v>9</v>
      </c>
      <c r="C178" s="2"/>
      <c r="D178" s="2">
        <v>87164.767260951994</v>
      </c>
      <c r="E178" s="2">
        <v>680.23417582523496</v>
      </c>
      <c r="F178" s="2">
        <v>49745.632877199503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32889.058396875902</v>
      </c>
      <c r="M178">
        <v>0</v>
      </c>
      <c r="N178">
        <v>1</v>
      </c>
    </row>
    <row r="179" spans="1:14" x14ac:dyDescent="0.35">
      <c r="A179">
        <v>2031</v>
      </c>
      <c r="B179">
        <v>10</v>
      </c>
      <c r="C179" s="2"/>
      <c r="D179" s="2">
        <v>90199.4363397009</v>
      </c>
      <c r="E179" s="2">
        <v>8512.4350076362698</v>
      </c>
      <c r="F179" s="2">
        <v>6855.8851952575596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31212.614455003899</v>
      </c>
      <c r="M179">
        <v>0</v>
      </c>
      <c r="N179">
        <v>1</v>
      </c>
    </row>
    <row r="180" spans="1:14" x14ac:dyDescent="0.35">
      <c r="A180">
        <v>2031</v>
      </c>
      <c r="B180">
        <v>11</v>
      </c>
      <c r="C180" s="2"/>
      <c r="D180" s="2">
        <v>87414.702955520203</v>
      </c>
      <c r="E180" s="2">
        <v>20420.588868166298</v>
      </c>
      <c r="F180" s="2">
        <v>273.99558572706002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31564.404561769501</v>
      </c>
      <c r="M180">
        <v>0</v>
      </c>
      <c r="N180">
        <v>1</v>
      </c>
    </row>
    <row r="181" spans="1:14" x14ac:dyDescent="0.35">
      <c r="A181">
        <v>2031</v>
      </c>
      <c r="B181">
        <v>12</v>
      </c>
      <c r="C181" s="2"/>
      <c r="D181" s="2">
        <v>90462.840532429196</v>
      </c>
      <c r="E181" s="2">
        <v>31161.802446685699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31311.7179488699</v>
      </c>
      <c r="M181">
        <v>0</v>
      </c>
      <c r="N181">
        <v>1</v>
      </c>
    </row>
    <row r="182" spans="1:14" x14ac:dyDescent="0.35">
      <c r="A182">
        <v>2032</v>
      </c>
      <c r="B182">
        <v>1</v>
      </c>
      <c r="C182" s="2"/>
      <c r="D182" s="2">
        <v>89755.402897174805</v>
      </c>
      <c r="E182" s="2">
        <v>36675.9555550039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32192.567453805099</v>
      </c>
      <c r="M182">
        <v>0</v>
      </c>
      <c r="N182">
        <v>1</v>
      </c>
    </row>
    <row r="183" spans="1:14" x14ac:dyDescent="0.35">
      <c r="A183">
        <v>2032</v>
      </c>
      <c r="B183">
        <v>2</v>
      </c>
      <c r="C183" s="2"/>
      <c r="D183" s="2">
        <v>84089.054451450604</v>
      </c>
      <c r="E183" s="2">
        <v>32389.135810686701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34953.9716528219</v>
      </c>
      <c r="M183">
        <v>0</v>
      </c>
      <c r="N183">
        <v>1</v>
      </c>
    </row>
    <row r="184" spans="1:14" x14ac:dyDescent="0.35">
      <c r="A184">
        <v>2032</v>
      </c>
      <c r="B184">
        <v>3</v>
      </c>
      <c r="C184" s="2"/>
      <c r="D184" s="2">
        <v>90020.405329738904</v>
      </c>
      <c r="E184" s="2">
        <v>26275.132425345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30447.2252160114</v>
      </c>
      <c r="M184">
        <v>0</v>
      </c>
      <c r="N184">
        <v>1</v>
      </c>
    </row>
    <row r="185" spans="1:14" x14ac:dyDescent="0.35">
      <c r="A185">
        <v>2032</v>
      </c>
      <c r="B185">
        <v>4</v>
      </c>
      <c r="C185" s="2"/>
      <c r="D185" s="2">
        <v>87244.282134569206</v>
      </c>
      <c r="E185" s="2">
        <v>15455.023600259499</v>
      </c>
      <c r="F185" s="2">
        <v>748.96114562251796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32146.054387493201</v>
      </c>
      <c r="M185">
        <v>0</v>
      </c>
      <c r="N185">
        <v>1</v>
      </c>
    </row>
    <row r="186" spans="1:14" x14ac:dyDescent="0.35">
      <c r="A186">
        <v>2032</v>
      </c>
      <c r="B186">
        <v>5</v>
      </c>
      <c r="C186" s="2"/>
      <c r="D186" s="2">
        <v>90284.358926084606</v>
      </c>
      <c r="E186" s="2">
        <v>5033.5243000764003</v>
      </c>
      <c r="F186" s="2">
        <v>22906.002665279899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31012.100704119901</v>
      </c>
      <c r="M186">
        <v>0</v>
      </c>
      <c r="N186">
        <v>1</v>
      </c>
    </row>
    <row r="187" spans="1:14" x14ac:dyDescent="0.35">
      <c r="A187">
        <v>2032</v>
      </c>
      <c r="B187">
        <v>6</v>
      </c>
      <c r="C187" s="2"/>
      <c r="D187" s="2">
        <v>87498.906051041995</v>
      </c>
      <c r="E187" s="2">
        <v>211.49041492617599</v>
      </c>
      <c r="F187" s="2">
        <v>82317.187702070994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31784.2419960148</v>
      </c>
      <c r="M187">
        <v>0</v>
      </c>
      <c r="N187">
        <v>1</v>
      </c>
    </row>
    <row r="188" spans="1:14" x14ac:dyDescent="0.35">
      <c r="A188">
        <v>2032</v>
      </c>
      <c r="B188">
        <v>7</v>
      </c>
      <c r="C188" s="2"/>
      <c r="D188" s="2">
        <v>90546.626354994703</v>
      </c>
      <c r="E188" s="2">
        <v>0</v>
      </c>
      <c r="F188" s="2">
        <v>164286.221795669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32041.428065781001</v>
      </c>
      <c r="M188">
        <v>0</v>
      </c>
      <c r="N188">
        <v>1</v>
      </c>
    </row>
    <row r="189" spans="1:14" x14ac:dyDescent="0.35">
      <c r="A189">
        <v>2032</v>
      </c>
      <c r="B189">
        <v>8</v>
      </c>
      <c r="C189" s="2"/>
      <c r="D189" s="2">
        <v>90677.629944761706</v>
      </c>
      <c r="E189" s="2">
        <v>13.632958887219701</v>
      </c>
      <c r="F189" s="2">
        <v>135406.05431434201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33877.199882758898</v>
      </c>
      <c r="M189">
        <v>0</v>
      </c>
      <c r="N189">
        <v>1</v>
      </c>
    </row>
    <row r="190" spans="1:14" x14ac:dyDescent="0.35">
      <c r="A190">
        <v>2032</v>
      </c>
      <c r="B190">
        <v>9</v>
      </c>
      <c r="C190" s="2"/>
      <c r="D190" s="2">
        <v>87878.655913316703</v>
      </c>
      <c r="E190" s="2">
        <v>684.21505916606395</v>
      </c>
      <c r="F190" s="2">
        <v>50657.628764167399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33019.011875731398</v>
      </c>
      <c r="M190">
        <v>0</v>
      </c>
      <c r="N190">
        <v>1</v>
      </c>
    </row>
    <row r="191" spans="1:14" x14ac:dyDescent="0.35">
      <c r="A191">
        <v>2032</v>
      </c>
      <c r="B191">
        <v>10</v>
      </c>
      <c r="C191" s="2"/>
      <c r="D191" s="2">
        <v>90938.170727124801</v>
      </c>
      <c r="E191" s="2">
        <v>8562.2508885415791</v>
      </c>
      <c r="F191" s="2">
        <v>6981.5747518867101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31315.802507037901</v>
      </c>
      <c r="M191">
        <v>0</v>
      </c>
      <c r="N191">
        <v>1</v>
      </c>
    </row>
    <row r="192" spans="1:14" x14ac:dyDescent="0.35">
      <c r="A192">
        <v>2032</v>
      </c>
      <c r="B192">
        <v>11</v>
      </c>
      <c r="C192" s="2"/>
      <c r="D192" s="2">
        <v>88130.622102752604</v>
      </c>
      <c r="E192" s="2">
        <v>20540.090898894301</v>
      </c>
      <c r="F192" s="2">
        <v>279.01874521612501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31665.144333873999</v>
      </c>
      <c r="M192">
        <v>0</v>
      </c>
      <c r="N192">
        <v>1</v>
      </c>
    </row>
    <row r="193" spans="1:14" x14ac:dyDescent="0.35">
      <c r="A193">
        <v>2032</v>
      </c>
      <c r="B193">
        <v>12</v>
      </c>
      <c r="C193" s="2"/>
      <c r="D193" s="2">
        <v>91068.309506177597</v>
      </c>
      <c r="E193" s="2">
        <v>31297.624398912001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31409.464866589198</v>
      </c>
      <c r="M193">
        <v>0</v>
      </c>
      <c r="N193">
        <v>1</v>
      </c>
    </row>
  </sheetData>
  <pageMargins left="0.7" right="0.7" top="0.75" bottom="0.75" header="0.3" footer="0.3"/>
  <ignoredErrors>
    <ignoredError sqref="A1:N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1"/>
  <sheetViews>
    <sheetView workbookViewId="0"/>
  </sheetViews>
  <sheetFormatPr defaultRowHeight="14.5" x14ac:dyDescent="0.35"/>
  <cols>
    <col min="1" max="1" width="12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</row>
    <row r="2" spans="1:13" x14ac:dyDescent="0.35">
      <c r="A2" t="s">
        <v>2</v>
      </c>
      <c r="B2" s="3">
        <v>108</v>
      </c>
      <c r="C2" s="4">
        <v>31847.696475571302</v>
      </c>
      <c r="D2" s="4">
        <v>4100.1694281557902</v>
      </c>
      <c r="E2" s="4">
        <v>18575.141412522</v>
      </c>
      <c r="F2" s="4">
        <v>49049.858</v>
      </c>
      <c r="G2" s="5">
        <v>0.12559295540080501</v>
      </c>
      <c r="H2" s="5">
        <v>6.18652317648304</v>
      </c>
      <c r="I2" s="6">
        <v>45.976609422219497</v>
      </c>
      <c r="J2" s="7">
        <v>1.0382594783919799E-10</v>
      </c>
      <c r="K2" s="5">
        <v>1</v>
      </c>
      <c r="L2" t="s">
        <v>27</v>
      </c>
    </row>
    <row r="3" spans="1:13" x14ac:dyDescent="0.35">
      <c r="A3" t="s">
        <v>3</v>
      </c>
      <c r="B3" s="3">
        <v>108</v>
      </c>
      <c r="C3" s="4">
        <v>88458.779404865694</v>
      </c>
      <c r="D3" s="4">
        <v>4429.7512938960799</v>
      </c>
      <c r="E3" s="4">
        <v>77127.9674694938</v>
      </c>
      <c r="F3" s="4">
        <v>96587.1620898275</v>
      </c>
      <c r="G3" s="5">
        <v>-0.505444511269182</v>
      </c>
      <c r="H3" s="5">
        <v>3.1503628563388002</v>
      </c>
      <c r="I3" s="6">
        <v>4.7002752200472102</v>
      </c>
      <c r="J3" s="7">
        <v>9.5356039365824694E-2</v>
      </c>
      <c r="K3" s="5">
        <v>0.22773176381646301</v>
      </c>
    </row>
    <row r="4" spans="1:13" x14ac:dyDescent="0.35">
      <c r="A4" t="s">
        <v>4</v>
      </c>
      <c r="B4" s="3">
        <v>108</v>
      </c>
      <c r="C4" s="4">
        <v>14889.9212508455</v>
      </c>
      <c r="D4" s="4">
        <v>14153.3200075402</v>
      </c>
      <c r="E4" s="4">
        <v>0</v>
      </c>
      <c r="F4" s="4">
        <v>49019.518514898802</v>
      </c>
      <c r="G4" s="5">
        <v>0.43301111793060698</v>
      </c>
      <c r="H4" s="5">
        <v>1.8367078961338299</v>
      </c>
      <c r="I4" s="6">
        <v>9.46459364365551</v>
      </c>
      <c r="J4" s="7">
        <v>8.8062214721070804E-3</v>
      </c>
      <c r="K4" s="5">
        <v>0.110638107200175</v>
      </c>
    </row>
    <row r="5" spans="1:13" x14ac:dyDescent="0.35">
      <c r="A5" t="s">
        <v>5</v>
      </c>
      <c r="B5" s="3">
        <v>108</v>
      </c>
      <c r="C5" s="4">
        <v>32512.462985378301</v>
      </c>
      <c r="D5" s="4">
        <v>49640.4145514544</v>
      </c>
      <c r="E5" s="4">
        <v>0</v>
      </c>
      <c r="F5" s="4">
        <v>190634.716798193</v>
      </c>
      <c r="G5" s="5">
        <v>1.4816586770348901</v>
      </c>
      <c r="H5" s="5">
        <v>4.0507340194448904</v>
      </c>
      <c r="I5" s="6">
        <v>44.483812742474903</v>
      </c>
      <c r="J5" s="7">
        <v>2.1900936619800901E-10</v>
      </c>
      <c r="K5" s="5">
        <v>9.8531464175550906E-2</v>
      </c>
    </row>
    <row r="6" spans="1:13" x14ac:dyDescent="0.35">
      <c r="A6" t="s">
        <v>6</v>
      </c>
      <c r="B6" s="3">
        <v>108</v>
      </c>
      <c r="C6" s="4">
        <v>8.3333333333333301E-2</v>
      </c>
      <c r="D6" s="4">
        <v>0.27767391620085202</v>
      </c>
      <c r="E6" s="4">
        <v>0</v>
      </c>
      <c r="F6" s="4">
        <v>1</v>
      </c>
      <c r="G6" s="5">
        <v>3.0151134457776401</v>
      </c>
      <c r="H6" s="5">
        <v>10.090909090908999</v>
      </c>
      <c r="I6" s="6">
        <v>389.90082644627699</v>
      </c>
      <c r="J6" s="7">
        <v>0</v>
      </c>
      <c r="K6" s="5">
        <v>0.370776416038332</v>
      </c>
    </row>
    <row r="7" spans="1:13" x14ac:dyDescent="0.35">
      <c r="A7" t="s">
        <v>7</v>
      </c>
      <c r="B7" s="3">
        <v>108</v>
      </c>
      <c r="C7" s="4">
        <v>9.2592592592592605E-3</v>
      </c>
      <c r="D7" s="4">
        <v>9.6225044864937506E-2</v>
      </c>
      <c r="E7" s="4">
        <v>0</v>
      </c>
      <c r="F7" s="4">
        <v>1</v>
      </c>
      <c r="G7" s="5">
        <v>10.247406783883999</v>
      </c>
      <c r="H7" s="5">
        <v>106.009345794393</v>
      </c>
      <c r="I7" s="6">
        <v>49639.332168748399</v>
      </c>
      <c r="J7" s="7">
        <v>0</v>
      </c>
      <c r="K7" s="5">
        <v>0.40748283424192999</v>
      </c>
    </row>
    <row r="8" spans="1:13" x14ac:dyDescent="0.35">
      <c r="A8" t="s">
        <v>8</v>
      </c>
      <c r="B8" s="3">
        <v>108</v>
      </c>
      <c r="C8" s="4">
        <v>9.2592592592592605E-3</v>
      </c>
      <c r="D8" s="4">
        <v>9.6225044864937506E-2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49639.332168748399</v>
      </c>
      <c r="J8" s="7">
        <v>0</v>
      </c>
      <c r="K8" s="5">
        <v>-0.27452853475077399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9.6225044864937506E-2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49639.332168748399</v>
      </c>
      <c r="J9" s="7">
        <v>0</v>
      </c>
      <c r="K9" s="5">
        <v>-0.314398765936654</v>
      </c>
    </row>
    <row r="10" spans="1:13" x14ac:dyDescent="0.35">
      <c r="A10" t="s">
        <v>10</v>
      </c>
      <c r="B10" s="3">
        <v>108</v>
      </c>
      <c r="C10" s="4">
        <v>9.2592592592592605E-3</v>
      </c>
      <c r="D10" s="4">
        <v>9.6225044864937506E-2</v>
      </c>
      <c r="E10" s="4">
        <v>0</v>
      </c>
      <c r="F10" s="4">
        <v>1</v>
      </c>
      <c r="G10" s="5">
        <v>10.247406783883999</v>
      </c>
      <c r="H10" s="5">
        <v>106.009345794393</v>
      </c>
      <c r="I10" s="6">
        <v>49639.332168748399</v>
      </c>
      <c r="J10" s="7">
        <v>0</v>
      </c>
      <c r="K10" s="5">
        <v>-0.25793596987709499</v>
      </c>
    </row>
    <row r="11" spans="1:13" x14ac:dyDescent="0.35">
      <c r="A11" t="s">
        <v>11</v>
      </c>
      <c r="B11" s="3">
        <v>108</v>
      </c>
      <c r="C11" s="4">
        <v>31847.696475571302</v>
      </c>
      <c r="D11" s="4">
        <v>4100.1694281557902</v>
      </c>
      <c r="E11" s="4">
        <v>18575.141412522</v>
      </c>
      <c r="F11" s="4">
        <v>49049.858</v>
      </c>
      <c r="G11" s="5">
        <v>0.12559295540080501</v>
      </c>
      <c r="H11" s="5">
        <v>6.18652317648304</v>
      </c>
      <c r="I11" s="6">
        <v>45.976609422219497</v>
      </c>
      <c r="J11" s="7">
        <v>1.0382594783919799E-10</v>
      </c>
      <c r="K11" s="5">
        <v>-0.17883307521185099</v>
      </c>
    </row>
  </sheetData>
  <pageMargins left="0.7" right="0.7" top="0.75" bottom="0.75" header="0.3" footer="0.3"/>
  <ignoredErrors>
    <ignoredError sqref="A1:M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11"/>
  <sheetViews>
    <sheetView workbookViewId="0"/>
  </sheetViews>
  <sheetFormatPr defaultRowHeight="14.5" x14ac:dyDescent="0.35"/>
  <cols>
    <col min="1" max="2" width="12.453125" customWidth="1"/>
    <col min="3" max="3" width="8.453125" customWidth="1"/>
    <col min="4" max="10" width="7.453125" customWidth="1"/>
    <col min="11" max="11" width="11.453125" customWidth="1"/>
  </cols>
  <sheetData>
    <row r="1" spans="1:11" x14ac:dyDescent="0.35">
      <c r="A1" s="1" t="s">
        <v>28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5">
      <c r="A2" s="8" t="s">
        <v>2</v>
      </c>
      <c r="B2" s="5">
        <v>1</v>
      </c>
      <c r="C2" s="5">
        <v>0.22773176381646301</v>
      </c>
      <c r="D2" s="5">
        <v>0.110638107200175</v>
      </c>
      <c r="E2" s="5">
        <v>9.8531464175550906E-2</v>
      </c>
      <c r="F2" s="5">
        <v>0.370776416038332</v>
      </c>
      <c r="G2" s="5">
        <v>0.40748283424192999</v>
      </c>
      <c r="H2" s="5">
        <v>-0.27452853475077399</v>
      </c>
      <c r="I2" s="5">
        <v>-0.314398765936654</v>
      </c>
      <c r="J2" s="5">
        <v>-0.25793596987709499</v>
      </c>
      <c r="K2" s="5">
        <v>-0.17883307521185099</v>
      </c>
    </row>
    <row r="3" spans="1:11" x14ac:dyDescent="0.35">
      <c r="A3" s="8" t="s">
        <v>3</v>
      </c>
      <c r="B3" s="5">
        <v>0.22773176381646301</v>
      </c>
      <c r="C3" s="5">
        <v>1</v>
      </c>
      <c r="D3" s="5">
        <v>-1.9436901378639002E-2</v>
      </c>
      <c r="E3" s="5">
        <v>9.0172027167631605E-2</v>
      </c>
      <c r="F3" s="5">
        <v>0.110258721014766</v>
      </c>
      <c r="G3" s="5">
        <v>-0.100253089620588</v>
      </c>
      <c r="H3" s="5">
        <v>-0.15887341536049601</v>
      </c>
      <c r="I3" s="5">
        <v>-2.5432099148038801E-3</v>
      </c>
      <c r="J3" s="5">
        <v>1.40047976294446E-2</v>
      </c>
      <c r="K3" s="5">
        <v>-4.4079671693321998E-2</v>
      </c>
    </row>
    <row r="4" spans="1:11" x14ac:dyDescent="0.35">
      <c r="A4" s="8" t="s">
        <v>4</v>
      </c>
      <c r="B4" s="5">
        <v>0.110638107200175</v>
      </c>
      <c r="C4" s="5">
        <v>-1.9436901378639002E-2</v>
      </c>
      <c r="D4" s="5">
        <v>1</v>
      </c>
      <c r="E4" s="5">
        <v>-0.67301364408939901</v>
      </c>
      <c r="F4" s="5">
        <v>0.48326675987998402</v>
      </c>
      <c r="G4" s="5">
        <v>0.10629372910676101</v>
      </c>
      <c r="H4" s="5">
        <v>4.2246021499926102E-2</v>
      </c>
      <c r="I4" s="5">
        <v>-9.1184922721878794E-2</v>
      </c>
      <c r="J4" s="5">
        <v>-9.8738794168299296E-2</v>
      </c>
      <c r="K4" s="5">
        <v>0.126782069988883</v>
      </c>
    </row>
    <row r="5" spans="1:11" x14ac:dyDescent="0.35">
      <c r="A5" s="8" t="s">
        <v>5</v>
      </c>
      <c r="B5" s="5">
        <v>9.8531464175550906E-2</v>
      </c>
      <c r="C5" s="5">
        <v>9.0172027167631605E-2</v>
      </c>
      <c r="D5" s="5">
        <v>-0.67301364408939901</v>
      </c>
      <c r="E5" s="5">
        <v>1</v>
      </c>
      <c r="F5" s="5">
        <v>-0.19839837806777</v>
      </c>
      <c r="G5" s="5">
        <v>-6.3612515712861598E-2</v>
      </c>
      <c r="H5" s="5">
        <v>-6.3612515712861598E-2</v>
      </c>
      <c r="I5" s="5">
        <v>-3.7144658799855498E-3</v>
      </c>
      <c r="J5" s="5">
        <v>-1.7964568461787501E-2</v>
      </c>
      <c r="K5" s="5">
        <v>6.2987119819484197E-2</v>
      </c>
    </row>
    <row r="6" spans="1:11" x14ac:dyDescent="0.35">
      <c r="A6" s="8" t="s">
        <v>6</v>
      </c>
      <c r="B6" s="5">
        <v>0.370776416038332</v>
      </c>
      <c r="C6" s="5">
        <v>0.110258721014766</v>
      </c>
      <c r="D6" s="5">
        <v>0.48326675987998402</v>
      </c>
      <c r="E6" s="5">
        <v>-0.19839837806777</v>
      </c>
      <c r="F6" s="5">
        <v>1</v>
      </c>
      <c r="G6" s="5">
        <v>0.32063022053099899</v>
      </c>
      <c r="H6" s="5">
        <v>-2.91482018664545E-2</v>
      </c>
      <c r="I6" s="5">
        <v>-2.91482018664545E-2</v>
      </c>
      <c r="J6" s="5">
        <v>-2.91482018664544E-2</v>
      </c>
      <c r="K6" s="5">
        <v>-6.28750707673571E-2</v>
      </c>
    </row>
    <row r="7" spans="1:11" x14ac:dyDescent="0.35">
      <c r="A7" s="8" t="s">
        <v>7</v>
      </c>
      <c r="B7" s="5">
        <v>0.40748283424192999</v>
      </c>
      <c r="C7" s="5">
        <v>-0.100253089620588</v>
      </c>
      <c r="D7" s="5">
        <v>0.10629372910676101</v>
      </c>
      <c r="E7" s="5">
        <v>-6.3612515712861598E-2</v>
      </c>
      <c r="F7" s="5">
        <v>0.32063022053099899</v>
      </c>
      <c r="G7" s="5">
        <v>1</v>
      </c>
      <c r="H7" s="5">
        <v>-9.3457943925233794E-3</v>
      </c>
      <c r="I7" s="5">
        <v>-9.3457943925233794E-3</v>
      </c>
      <c r="J7" s="5">
        <v>-9.3457943925233794E-3</v>
      </c>
      <c r="K7" s="5">
        <v>-0.101616532342499</v>
      </c>
    </row>
    <row r="8" spans="1:11" x14ac:dyDescent="0.35">
      <c r="A8" s="8" t="s">
        <v>8</v>
      </c>
      <c r="B8" s="5">
        <v>-0.27452853475077399</v>
      </c>
      <c r="C8" s="5">
        <v>-0.15887341536049601</v>
      </c>
      <c r="D8" s="5">
        <v>4.2246021499926102E-2</v>
      </c>
      <c r="E8" s="5">
        <v>-6.3612515712861598E-2</v>
      </c>
      <c r="F8" s="5">
        <v>-2.91482018664545E-2</v>
      </c>
      <c r="G8" s="5">
        <v>-9.3457943925233794E-3</v>
      </c>
      <c r="H8" s="5">
        <v>1</v>
      </c>
      <c r="I8" s="5">
        <v>-9.3457943925233794E-3</v>
      </c>
      <c r="J8" s="5">
        <v>-9.3457943925233794E-3</v>
      </c>
      <c r="K8" s="5">
        <v>-0.17246042797862199</v>
      </c>
    </row>
    <row r="9" spans="1:11" x14ac:dyDescent="0.35">
      <c r="A9" s="8" t="s">
        <v>9</v>
      </c>
      <c r="B9" s="5">
        <v>-0.314398765936654</v>
      </c>
      <c r="C9" s="5">
        <v>-2.5432099148038801E-3</v>
      </c>
      <c r="D9" s="5">
        <v>-9.1184922721878794E-2</v>
      </c>
      <c r="E9" s="5">
        <v>-3.7144658799855498E-3</v>
      </c>
      <c r="F9" s="5">
        <v>-2.91482018664545E-2</v>
      </c>
      <c r="G9" s="5">
        <v>-9.3457943925233794E-3</v>
      </c>
      <c r="H9" s="5">
        <v>-9.3457943925233794E-3</v>
      </c>
      <c r="I9" s="5">
        <v>1</v>
      </c>
      <c r="J9" s="5">
        <v>-9.3457943925233794E-3</v>
      </c>
      <c r="K9" s="5">
        <v>-7.0138674761409905E-2</v>
      </c>
    </row>
    <row r="10" spans="1:11" x14ac:dyDescent="0.35">
      <c r="A10" s="8" t="s">
        <v>10</v>
      </c>
      <c r="B10" s="5">
        <v>-0.25793596987709499</v>
      </c>
      <c r="C10" s="5">
        <v>1.40047976294446E-2</v>
      </c>
      <c r="D10" s="5">
        <v>-9.8738794168299296E-2</v>
      </c>
      <c r="E10" s="5">
        <v>-1.7964568461787501E-2</v>
      </c>
      <c r="F10" s="5">
        <v>-2.91482018664544E-2</v>
      </c>
      <c r="G10" s="5">
        <v>-9.3457943925233794E-3</v>
      </c>
      <c r="H10" s="5">
        <v>-9.3457943925233794E-3</v>
      </c>
      <c r="I10" s="5">
        <v>-9.3457943925233794E-3</v>
      </c>
      <c r="J10" s="5">
        <v>1</v>
      </c>
      <c r="K10" s="5">
        <v>4.9896527285040203E-2</v>
      </c>
    </row>
    <row r="11" spans="1:11" x14ac:dyDescent="0.35">
      <c r="A11" s="8" t="s">
        <v>11</v>
      </c>
      <c r="B11" s="5">
        <v>-0.17883307521185099</v>
      </c>
      <c r="C11" s="5">
        <v>-4.4079671693321998E-2</v>
      </c>
      <c r="D11" s="5">
        <v>0.126782069988883</v>
      </c>
      <c r="E11" s="5">
        <v>6.2987119819484197E-2</v>
      </c>
      <c r="F11" s="5">
        <v>-6.28750707673571E-2</v>
      </c>
      <c r="G11" s="5">
        <v>-0.101616532342499</v>
      </c>
      <c r="H11" s="5">
        <v>-0.17246042797862199</v>
      </c>
      <c r="I11" s="5">
        <v>-7.0138674761409905E-2</v>
      </c>
      <c r="J11" s="5">
        <v>4.9896527285040203E-2</v>
      </c>
      <c r="K11" s="5">
        <v>1</v>
      </c>
    </row>
  </sheetData>
  <pageMargins left="0.7" right="0.7" top="0.75" bottom="0.75" header="0.3" footer="0.3"/>
  <ignoredErrors>
    <ignoredError sqref="A1:K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1"/>
  <sheetViews>
    <sheetView workbookViewId="0"/>
  </sheetViews>
  <sheetFormatPr defaultRowHeight="14.5" x14ac:dyDescent="0.35"/>
  <cols>
    <col min="1" max="1" width="22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5.453125" customWidth="1"/>
  </cols>
  <sheetData>
    <row r="1" spans="1:7" x14ac:dyDescent="0.35">
      <c r="A1" s="1" t="s">
        <v>14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25</v>
      </c>
      <c r="G1" s="1" t="s">
        <v>26</v>
      </c>
    </row>
    <row r="2" spans="1:7" x14ac:dyDescent="0.35">
      <c r="A2" t="s">
        <v>33</v>
      </c>
      <c r="B2" s="5">
        <v>23224.248075325981</v>
      </c>
      <c r="C2" s="5">
        <v>6338.3672664365222</v>
      </c>
      <c r="D2" s="5">
        <v>3.6640742164476734</v>
      </c>
      <c r="E2" s="9">
        <v>4.0931608484985989E-4</v>
      </c>
      <c r="G2" t="s">
        <v>34</v>
      </c>
    </row>
    <row r="3" spans="1:7" x14ac:dyDescent="0.35">
      <c r="A3" t="s">
        <v>35</v>
      </c>
      <c r="B3" s="5">
        <v>0.16049874621623461</v>
      </c>
      <c r="C3" s="5">
        <v>6.5131630129124624E-2</v>
      </c>
      <c r="D3" s="5">
        <v>2.4642212377924975</v>
      </c>
      <c r="E3" s="9">
        <v>1.5466279415441327E-2</v>
      </c>
      <c r="F3" t="s">
        <v>28</v>
      </c>
      <c r="G3" t="s">
        <v>28</v>
      </c>
    </row>
    <row r="4" spans="1:7" x14ac:dyDescent="0.35">
      <c r="A4" t="s">
        <v>36</v>
      </c>
      <c r="B4" s="5">
        <v>3.1979008898141259E-2</v>
      </c>
      <c r="C4" s="5">
        <v>3.2481397576171807E-2</v>
      </c>
      <c r="D4" s="5">
        <v>0.98453303381258761</v>
      </c>
      <c r="E4" s="9">
        <v>0.32727122717756846</v>
      </c>
      <c r="F4" t="s">
        <v>28</v>
      </c>
      <c r="G4" t="s">
        <v>28</v>
      </c>
    </row>
    <row r="5" spans="1:7" x14ac:dyDescent="0.35">
      <c r="A5" t="s">
        <v>37</v>
      </c>
      <c r="B5" s="5">
        <v>1.7166948447341308E-2</v>
      </c>
      <c r="C5" s="5">
        <v>8.0799386905186545E-3</v>
      </c>
      <c r="D5" s="5">
        <v>2.1246384539384859</v>
      </c>
      <c r="E5" s="9">
        <v>3.6127961211282193E-2</v>
      </c>
      <c r="F5" t="s">
        <v>28</v>
      </c>
      <c r="G5" t="s">
        <v>28</v>
      </c>
    </row>
    <row r="6" spans="1:7" x14ac:dyDescent="0.35">
      <c r="A6" t="s">
        <v>38</v>
      </c>
      <c r="B6" s="5">
        <v>2882.7982457016888</v>
      </c>
      <c r="C6" s="5">
        <v>1260.5282120749746</v>
      </c>
      <c r="D6" s="5">
        <v>2.2869763787010138</v>
      </c>
      <c r="E6" s="9">
        <v>2.4341692549606313E-2</v>
      </c>
      <c r="F6" t="s">
        <v>28</v>
      </c>
      <c r="G6" t="s">
        <v>28</v>
      </c>
    </row>
    <row r="7" spans="1:7" x14ac:dyDescent="0.35">
      <c r="A7" t="s">
        <v>39</v>
      </c>
      <c r="B7" s="5">
        <v>14269.331315704991</v>
      </c>
      <c r="C7" s="5">
        <v>3097.6869421930073</v>
      </c>
      <c r="D7" s="5">
        <v>4.6064471917239702</v>
      </c>
      <c r="E7" s="9">
        <v>1.3786095888367474E-5</v>
      </c>
      <c r="F7" t="s">
        <v>28</v>
      </c>
      <c r="G7" t="s">
        <v>28</v>
      </c>
    </row>
    <row r="8" spans="1:7" x14ac:dyDescent="0.35">
      <c r="A8" t="s">
        <v>40</v>
      </c>
      <c r="B8" s="5">
        <v>-11537.199695943977</v>
      </c>
      <c r="C8" s="5">
        <v>2985.7554164933258</v>
      </c>
      <c r="D8" s="5">
        <v>-3.8640806384248476</v>
      </c>
      <c r="E8" s="9">
        <v>2.0575649217026543E-4</v>
      </c>
      <c r="F8" t="s">
        <v>28</v>
      </c>
      <c r="G8" t="s">
        <v>28</v>
      </c>
    </row>
    <row r="9" spans="1:7" x14ac:dyDescent="0.35">
      <c r="A9" t="s">
        <v>41</v>
      </c>
      <c r="B9" s="5">
        <v>-13365.264850700762</v>
      </c>
      <c r="C9" s="5">
        <v>2912.4265145212207</v>
      </c>
      <c r="D9" s="5">
        <v>-4.5890479241492219</v>
      </c>
      <c r="E9" s="9">
        <v>1.4720494578349783E-5</v>
      </c>
      <c r="F9" t="s">
        <v>28</v>
      </c>
      <c r="G9" t="s">
        <v>28</v>
      </c>
    </row>
    <row r="10" spans="1:7" x14ac:dyDescent="0.35">
      <c r="A10" t="s">
        <v>42</v>
      </c>
      <c r="B10" s="5">
        <v>-9882.9952931847693</v>
      </c>
      <c r="C10" s="5">
        <v>2936.6134663808753</v>
      </c>
      <c r="D10" s="5">
        <v>-3.365439614824322</v>
      </c>
      <c r="E10" s="9">
        <v>1.0989973366508591E-3</v>
      </c>
      <c r="F10" t="s">
        <v>28</v>
      </c>
      <c r="G10" t="s">
        <v>28</v>
      </c>
    </row>
    <row r="11" spans="1:7" x14ac:dyDescent="0.35">
      <c r="A11" t="s">
        <v>43</v>
      </c>
      <c r="B11" s="5">
        <v>-0.20910308002106737</v>
      </c>
      <c r="C11" s="5">
        <v>7.3065512567674115E-2</v>
      </c>
      <c r="D11" s="5">
        <v>-2.8618574300343638</v>
      </c>
      <c r="E11" s="9">
        <v>5.1499767433593113E-3</v>
      </c>
      <c r="F11" t="s">
        <v>28</v>
      </c>
      <c r="G11" t="s">
        <v>28</v>
      </c>
    </row>
  </sheetData>
  <pageMargins left="0.7" right="0.7" top="0.75" bottom="0.75" header="0.3" footer="0.3"/>
  <ignoredErrors>
    <ignoredError sqref="A1:G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44</v>
      </c>
      <c r="D1" s="10" t="s">
        <v>45</v>
      </c>
    </row>
    <row r="2" spans="1:5" x14ac:dyDescent="0.35">
      <c r="A2" t="s">
        <v>46</v>
      </c>
      <c r="B2" s="3">
        <v>1</v>
      </c>
      <c r="D2" t="s">
        <v>47</v>
      </c>
      <c r="E2" s="3">
        <v>0</v>
      </c>
    </row>
    <row r="3" spans="1:5" x14ac:dyDescent="0.35">
      <c r="A3" t="s">
        <v>48</v>
      </c>
      <c r="B3" s="3">
        <v>108</v>
      </c>
      <c r="D3" t="s">
        <v>49</v>
      </c>
      <c r="E3" s="2">
        <v>0</v>
      </c>
    </row>
    <row r="4" spans="1:5" x14ac:dyDescent="0.35">
      <c r="A4" t="s">
        <v>50</v>
      </c>
      <c r="B4" s="3">
        <v>98</v>
      </c>
      <c r="D4" t="s">
        <v>51</v>
      </c>
      <c r="E4" s="9">
        <v>0</v>
      </c>
    </row>
    <row r="5" spans="1:5" x14ac:dyDescent="0.35">
      <c r="A5" t="s">
        <v>52</v>
      </c>
      <c r="B5" s="5">
        <v>0.55119102137234655</v>
      </c>
      <c r="D5" t="s">
        <v>53</v>
      </c>
      <c r="E5" s="2">
        <v>0</v>
      </c>
    </row>
    <row r="6" spans="1:5" x14ac:dyDescent="0.35">
      <c r="A6" t="s">
        <v>54</v>
      </c>
      <c r="B6" s="5">
        <v>0.50997387027388852</v>
      </c>
      <c r="D6" t="s">
        <v>55</v>
      </c>
      <c r="E6" s="9">
        <v>0</v>
      </c>
    </row>
    <row r="7" spans="1:5" x14ac:dyDescent="0.35">
      <c r="A7" t="s">
        <v>56</v>
      </c>
      <c r="B7" s="4">
        <v>16.012292024961948</v>
      </c>
      <c r="D7" t="s">
        <v>57</v>
      </c>
      <c r="E7" s="2">
        <v>0</v>
      </c>
    </row>
    <row r="8" spans="1:5" x14ac:dyDescent="0.35">
      <c r="A8" t="s">
        <v>58</v>
      </c>
      <c r="B8" s="4">
        <v>16.260637508954932</v>
      </c>
      <c r="D8" t="s">
        <v>59</v>
      </c>
      <c r="E8" s="11">
        <v>0</v>
      </c>
    </row>
    <row r="9" spans="1:5" x14ac:dyDescent="0.35">
      <c r="A9" t="s">
        <v>60</v>
      </c>
      <c r="B9" s="5">
        <v>13.372855878750144</v>
      </c>
      <c r="D9" t="s">
        <v>61</v>
      </c>
      <c r="E9" s="9">
        <v>0</v>
      </c>
    </row>
    <row r="10" spans="1:5" x14ac:dyDescent="0.35">
      <c r="A10" t="s">
        <v>62</v>
      </c>
      <c r="B10" s="11">
        <v>9.8143715376863838E-14</v>
      </c>
      <c r="D10" t="s">
        <v>63</v>
      </c>
      <c r="E10" s="9">
        <v>0</v>
      </c>
    </row>
    <row r="11" spans="1:5" x14ac:dyDescent="0.35">
      <c r="A11" t="s">
        <v>64</v>
      </c>
      <c r="B11" s="2">
        <v>-1007.9091309659451</v>
      </c>
      <c r="D11" t="s">
        <v>65</v>
      </c>
      <c r="E11" s="9">
        <v>0</v>
      </c>
    </row>
    <row r="12" spans="1:5" x14ac:dyDescent="0.35">
      <c r="A12" t="s">
        <v>66</v>
      </c>
      <c r="B12" s="2">
        <v>991492694.10267413</v>
      </c>
    </row>
    <row r="13" spans="1:5" x14ac:dyDescent="0.35">
      <c r="A13" t="s">
        <v>67</v>
      </c>
      <c r="B13" s="2">
        <v>807325965.23265302</v>
      </c>
    </row>
    <row r="14" spans="1:5" x14ac:dyDescent="0.35">
      <c r="A14" t="s">
        <v>68</v>
      </c>
      <c r="B14" s="2">
        <v>8238020.0533944182</v>
      </c>
    </row>
    <row r="15" spans="1:5" x14ac:dyDescent="0.35">
      <c r="A15" t="s">
        <v>69</v>
      </c>
      <c r="B15" s="2">
        <v>2870.1951246203485</v>
      </c>
    </row>
    <row r="16" spans="1:5" x14ac:dyDescent="0.35">
      <c r="A16" t="s">
        <v>49</v>
      </c>
      <c r="B16" s="2">
        <v>2132.5234996279391</v>
      </c>
    </row>
    <row r="17" spans="1:2" x14ac:dyDescent="0.35">
      <c r="A17" t="s">
        <v>51</v>
      </c>
      <c r="B17" s="9">
        <v>6.7495668314611054E-2</v>
      </c>
    </row>
    <row r="18" spans="1:2" x14ac:dyDescent="0.35">
      <c r="A18" t="s">
        <v>70</v>
      </c>
      <c r="B18" s="5">
        <v>1.9538680121193073</v>
      </c>
    </row>
    <row r="19" spans="1:2" x14ac:dyDescent="0.35">
      <c r="A19" t="s">
        <v>71</v>
      </c>
      <c r="B19" s="5">
        <v>0.36837564880911561</v>
      </c>
    </row>
    <row r="20" spans="1:2" x14ac:dyDescent="0.35">
      <c r="A20" t="s">
        <v>72</v>
      </c>
      <c r="B20" s="12">
        <v>20.111432524764989</v>
      </c>
    </row>
    <row r="21" spans="1:2" x14ac:dyDescent="0.35">
      <c r="A21" t="s">
        <v>73</v>
      </c>
      <c r="B21" s="11">
        <v>0.6904218541142354</v>
      </c>
    </row>
    <row r="22" spans="1:2" x14ac:dyDescent="0.35">
      <c r="A22" t="s">
        <v>20</v>
      </c>
      <c r="B22" s="5">
        <v>9.2169458046584794E-3</v>
      </c>
    </row>
    <row r="23" spans="1:2" x14ac:dyDescent="0.35">
      <c r="A23" t="s">
        <v>21</v>
      </c>
      <c r="B23" s="5">
        <v>2.6642868517414029</v>
      </c>
    </row>
    <row r="24" spans="1:2" x14ac:dyDescent="0.35">
      <c r="A24" t="s">
        <v>22</v>
      </c>
      <c r="B24" s="5">
        <v>0.5086940682310328</v>
      </c>
    </row>
    <row r="25" spans="1:2" x14ac:dyDescent="0.35">
      <c r="A25" t="s">
        <v>74</v>
      </c>
      <c r="B25" s="11">
        <v>0.77542265723195702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N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14" width="11.453125" customWidth="1"/>
  </cols>
  <sheetData>
    <row r="1" spans="1:14" x14ac:dyDescent="0.35">
      <c r="A1" s="1" t="s">
        <v>0</v>
      </c>
      <c r="B1" s="1" t="s">
        <v>1</v>
      </c>
      <c r="C1" s="1" t="s">
        <v>76</v>
      </c>
      <c r="D1" s="1" t="s">
        <v>33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77</v>
      </c>
    </row>
    <row r="2" spans="1:14" x14ac:dyDescent="0.35">
      <c r="A2">
        <v>2017</v>
      </c>
      <c r="B2">
        <v>1</v>
      </c>
      <c r="C2" s="4">
        <v>35052.084528550899</v>
      </c>
      <c r="D2" s="4">
        <v>23224.248075325999</v>
      </c>
      <c r="E2" s="4">
        <v>14551.7025404864</v>
      </c>
      <c r="F2" s="4">
        <v>1048.03159505796</v>
      </c>
      <c r="G2" s="4">
        <v>0</v>
      </c>
      <c r="H2" s="4">
        <v>2882.7982457016901</v>
      </c>
      <c r="I2" s="4">
        <v>0</v>
      </c>
      <c r="J2" s="4">
        <v>0</v>
      </c>
      <c r="K2" s="4">
        <v>0</v>
      </c>
      <c r="L2" s="4">
        <v>0</v>
      </c>
      <c r="M2" s="4">
        <v>-6654.6959280211604</v>
      </c>
      <c r="N2" s="4">
        <v>0</v>
      </c>
    </row>
    <row r="3" spans="1:14" x14ac:dyDescent="0.35">
      <c r="A3">
        <v>2017</v>
      </c>
      <c r="B3">
        <v>2</v>
      </c>
      <c r="C3" s="4">
        <v>31222.222350938398</v>
      </c>
      <c r="D3" s="4">
        <v>23224.248075325999</v>
      </c>
      <c r="E3" s="4">
        <v>13136.946341996199</v>
      </c>
      <c r="F3" s="4">
        <v>865.68400852955301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-6004.6560749133396</v>
      </c>
      <c r="N3" s="4">
        <v>0</v>
      </c>
    </row>
    <row r="4" spans="1:14" x14ac:dyDescent="0.35">
      <c r="A4">
        <v>2017</v>
      </c>
      <c r="B4">
        <v>3</v>
      </c>
      <c r="C4" s="4">
        <v>31501.390215725001</v>
      </c>
      <c r="D4" s="4">
        <v>23224.248075325999</v>
      </c>
      <c r="E4" s="4">
        <v>14523.974154654101</v>
      </c>
      <c r="F4" s="4">
        <v>975.37299140914195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-7222.2050056642202</v>
      </c>
      <c r="N4" s="4">
        <v>0</v>
      </c>
    </row>
    <row r="5" spans="1:14" x14ac:dyDescent="0.35">
      <c r="A5">
        <v>2017</v>
      </c>
      <c r="B5">
        <v>4</v>
      </c>
      <c r="C5" s="4">
        <v>30089.3732930429</v>
      </c>
      <c r="D5" s="4">
        <v>23224.248075325999</v>
      </c>
      <c r="E5" s="4">
        <v>14034.1532583471</v>
      </c>
      <c r="F5" s="4">
        <v>351.05146221348502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-7520.0795028436796</v>
      </c>
      <c r="N5" s="4">
        <v>0</v>
      </c>
    </row>
    <row r="6" spans="1:14" x14ac:dyDescent="0.35">
      <c r="A6">
        <v>2017</v>
      </c>
      <c r="B6">
        <v>5</v>
      </c>
      <c r="C6" s="4">
        <v>31684.465954956901</v>
      </c>
      <c r="D6" s="4">
        <v>23224.248075325999</v>
      </c>
      <c r="E6" s="4">
        <v>14478.4134069642</v>
      </c>
      <c r="F6" s="4">
        <v>210.30911544308</v>
      </c>
      <c r="G6" s="4">
        <v>133.69211102907499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-6362.1967538054596</v>
      </c>
      <c r="N6" s="4">
        <v>0</v>
      </c>
    </row>
    <row r="7" spans="1:14" x14ac:dyDescent="0.35">
      <c r="A7">
        <v>2017</v>
      </c>
      <c r="B7">
        <v>6</v>
      </c>
      <c r="C7" s="4">
        <v>31597.098159436799</v>
      </c>
      <c r="D7" s="4">
        <v>23224.248075325999</v>
      </c>
      <c r="E7" s="4">
        <v>14232.380532273601</v>
      </c>
      <c r="F7" s="4">
        <v>8.0071438785599707</v>
      </c>
      <c r="G7" s="4">
        <v>1033.00269863316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-6900.5402906744903</v>
      </c>
      <c r="N7" s="4">
        <v>0</v>
      </c>
    </row>
    <row r="8" spans="1:14" x14ac:dyDescent="0.35">
      <c r="A8">
        <v>2017</v>
      </c>
      <c r="B8">
        <v>7</v>
      </c>
      <c r="C8" s="4">
        <v>33797.072704453603</v>
      </c>
      <c r="D8" s="4">
        <v>23224.248075325999</v>
      </c>
      <c r="E8" s="4">
        <v>14928.3372613884</v>
      </c>
      <c r="F8" s="4">
        <v>0</v>
      </c>
      <c r="G8" s="4">
        <v>1793.55541202839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-6149.0680442891698</v>
      </c>
      <c r="N8" s="4">
        <v>0</v>
      </c>
    </row>
    <row r="9" spans="1:14" x14ac:dyDescent="0.35">
      <c r="A9">
        <v>2017</v>
      </c>
      <c r="B9">
        <v>8</v>
      </c>
      <c r="C9" s="4">
        <v>32884.833256749997</v>
      </c>
      <c r="D9" s="4">
        <v>23224.248075325999</v>
      </c>
      <c r="E9" s="4">
        <v>15143.431947938199</v>
      </c>
      <c r="F9" s="4">
        <v>1.0570349661199001</v>
      </c>
      <c r="G9" s="4">
        <v>1172.0818450639599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-6655.9856465442999</v>
      </c>
      <c r="N9" s="4">
        <v>0</v>
      </c>
    </row>
    <row r="10" spans="1:14" x14ac:dyDescent="0.35">
      <c r="A10">
        <v>2017</v>
      </c>
      <c r="B10">
        <v>9</v>
      </c>
      <c r="C10" s="4">
        <v>32027.262187052998</v>
      </c>
      <c r="D10" s="4">
        <v>23224.248075325999</v>
      </c>
      <c r="E10" s="4">
        <v>14815.0161440178</v>
      </c>
      <c r="F10" s="4">
        <v>34.087746756310999</v>
      </c>
      <c r="G10" s="4">
        <v>1129.2938686335499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-7175.38364768068</v>
      </c>
      <c r="N10" s="4">
        <v>0</v>
      </c>
    </row>
    <row r="11" spans="1:14" x14ac:dyDescent="0.35">
      <c r="A11">
        <v>2017</v>
      </c>
      <c r="B11">
        <v>10</v>
      </c>
      <c r="C11" s="4">
        <v>32747.333342150101</v>
      </c>
      <c r="D11" s="4">
        <v>23224.248075325999</v>
      </c>
      <c r="E11" s="4">
        <v>15466.143788792901</v>
      </c>
      <c r="F11" s="4">
        <v>184.388976376355</v>
      </c>
      <c r="G11" s="4">
        <v>127.56865406048399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-6255.0161524057003</v>
      </c>
      <c r="N11" s="4">
        <v>0</v>
      </c>
    </row>
    <row r="12" spans="1:14" x14ac:dyDescent="0.35">
      <c r="A12">
        <v>2017</v>
      </c>
      <c r="B12">
        <v>11</v>
      </c>
      <c r="C12" s="4">
        <v>32359.635264245</v>
      </c>
      <c r="D12" s="4">
        <v>23224.248075325999</v>
      </c>
      <c r="E12" s="4">
        <v>15111.8948786991</v>
      </c>
      <c r="F12" s="4">
        <v>740.54243377430498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-6717.0501235543898</v>
      </c>
      <c r="N12" s="4">
        <v>0</v>
      </c>
    </row>
    <row r="13" spans="1:14" x14ac:dyDescent="0.35">
      <c r="A13">
        <v>2017</v>
      </c>
      <c r="B13">
        <v>12</v>
      </c>
      <c r="C13" s="4">
        <v>33132.840110047502</v>
      </c>
      <c r="D13" s="4">
        <v>23224.248075325999</v>
      </c>
      <c r="E13" s="4">
        <v>15440.102498844801</v>
      </c>
      <c r="F13" s="4">
        <v>1346.7476894285301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-6878.2581535517902</v>
      </c>
      <c r="N13" s="4">
        <v>0</v>
      </c>
    </row>
    <row r="14" spans="1:14" x14ac:dyDescent="0.35">
      <c r="A14">
        <v>2018</v>
      </c>
      <c r="B14">
        <v>1</v>
      </c>
      <c r="C14" s="4">
        <v>35635.880997451699</v>
      </c>
      <c r="D14" s="4">
        <v>23224.248075325999</v>
      </c>
      <c r="E14" s="4">
        <v>14997.4513893808</v>
      </c>
      <c r="F14" s="4">
        <v>1345.8329080477999</v>
      </c>
      <c r="G14" s="4">
        <v>0</v>
      </c>
      <c r="H14" s="4">
        <v>2882.7982457016901</v>
      </c>
      <c r="I14" s="4">
        <v>0</v>
      </c>
      <c r="J14" s="4">
        <v>0</v>
      </c>
      <c r="K14" s="4">
        <v>0</v>
      </c>
      <c r="L14" s="4">
        <v>0</v>
      </c>
      <c r="M14" s="4">
        <v>-6814.44962100464</v>
      </c>
      <c r="N14" s="4">
        <v>0</v>
      </c>
    </row>
    <row r="15" spans="1:14" x14ac:dyDescent="0.35">
      <c r="A15">
        <v>2018</v>
      </c>
      <c r="B15">
        <v>2</v>
      </c>
      <c r="C15" s="4">
        <v>30371.252965057502</v>
      </c>
      <c r="D15" s="4">
        <v>23224.248075325999</v>
      </c>
      <c r="E15" s="4">
        <v>13384.2454140276</v>
      </c>
      <c r="F15" s="4">
        <v>979.68169028236605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-7216.9222145784797</v>
      </c>
      <c r="N15" s="4">
        <v>0</v>
      </c>
    </row>
    <row r="16" spans="1:14" x14ac:dyDescent="0.35">
      <c r="A16">
        <v>2018</v>
      </c>
      <c r="B16">
        <v>3</v>
      </c>
      <c r="C16" s="4">
        <v>32323.819162163702</v>
      </c>
      <c r="D16" s="4">
        <v>23224.248075325999</v>
      </c>
      <c r="E16" s="4">
        <v>14773.398639913599</v>
      </c>
      <c r="F16" s="4">
        <v>955.97133824411503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-6629.7988913199897</v>
      </c>
      <c r="N16" s="4">
        <v>0</v>
      </c>
    </row>
    <row r="17" spans="1:14" x14ac:dyDescent="0.35">
      <c r="A17">
        <v>2018</v>
      </c>
      <c r="B17">
        <v>4</v>
      </c>
      <c r="C17" s="4">
        <v>31026.074212704101</v>
      </c>
      <c r="D17" s="4">
        <v>23224.248075325999</v>
      </c>
      <c r="E17" s="4">
        <v>14253.186541994501</v>
      </c>
      <c r="F17" s="4">
        <v>718.74454892671702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-7170.1049535430402</v>
      </c>
      <c r="N17" s="4">
        <v>0</v>
      </c>
    </row>
    <row r="18" spans="1:14" x14ac:dyDescent="0.35">
      <c r="A18">
        <v>2018</v>
      </c>
      <c r="B18">
        <v>5</v>
      </c>
      <c r="C18" s="4">
        <v>31760.292685904398</v>
      </c>
      <c r="D18" s="4">
        <v>23224.248075325999</v>
      </c>
      <c r="E18" s="4">
        <v>14682.951660247199</v>
      </c>
      <c r="F18" s="4">
        <v>54.2218061945713</v>
      </c>
      <c r="G18" s="4">
        <v>669.94602633983504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-6871.0748822032001</v>
      </c>
      <c r="N18" s="4">
        <v>0</v>
      </c>
    </row>
    <row r="19" spans="1:14" x14ac:dyDescent="0.35">
      <c r="A19">
        <v>2018</v>
      </c>
      <c r="B19">
        <v>6</v>
      </c>
      <c r="C19" s="4">
        <v>30996.977627808999</v>
      </c>
      <c r="D19" s="4">
        <v>23224.248075325999</v>
      </c>
      <c r="E19" s="4">
        <v>14202.3600982731</v>
      </c>
      <c r="F19" s="4">
        <v>7.6244328872658098</v>
      </c>
      <c r="G19" s="4">
        <v>931.10327860495499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-7368.3582572823798</v>
      </c>
      <c r="N19" s="4">
        <v>0</v>
      </c>
    </row>
    <row r="20" spans="1:14" x14ac:dyDescent="0.35">
      <c r="A20">
        <v>2018</v>
      </c>
      <c r="B20">
        <v>7</v>
      </c>
      <c r="C20" s="4">
        <v>33326.970383070096</v>
      </c>
      <c r="D20" s="4">
        <v>23224.248075325999</v>
      </c>
      <c r="E20" s="4">
        <v>14668.174835730801</v>
      </c>
      <c r="F20" s="4">
        <v>0</v>
      </c>
      <c r="G20" s="4">
        <v>2587.1271323665301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-7152.5796603532199</v>
      </c>
      <c r="N20" s="4">
        <v>0</v>
      </c>
    </row>
    <row r="21" spans="1:14" x14ac:dyDescent="0.35">
      <c r="A21">
        <v>2018</v>
      </c>
      <c r="B21">
        <v>8</v>
      </c>
      <c r="C21" s="4">
        <v>33140.721507081696</v>
      </c>
      <c r="D21" s="4">
        <v>23224.248075325999</v>
      </c>
      <c r="E21" s="4">
        <v>14660.1575190779</v>
      </c>
      <c r="F21" s="4">
        <v>0</v>
      </c>
      <c r="G21" s="4">
        <v>2505.1033031931102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-7248.7873905153001</v>
      </c>
      <c r="N21" s="4">
        <v>0</v>
      </c>
    </row>
    <row r="22" spans="1:14" x14ac:dyDescent="0.35">
      <c r="A22">
        <v>2018</v>
      </c>
      <c r="B22">
        <v>9</v>
      </c>
      <c r="C22" s="4">
        <v>31109.446547983702</v>
      </c>
      <c r="D22" s="4">
        <v>23224.248075325999</v>
      </c>
      <c r="E22" s="4">
        <v>14327.8347344307</v>
      </c>
      <c r="F22" s="4">
        <v>31.079001549823399</v>
      </c>
      <c r="G22" s="4">
        <v>1190.59997048789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-7664.3152338106402</v>
      </c>
      <c r="N22" s="4">
        <v>0</v>
      </c>
    </row>
    <row r="23" spans="1:14" x14ac:dyDescent="0.35">
      <c r="A23">
        <v>2018</v>
      </c>
      <c r="B23">
        <v>10</v>
      </c>
      <c r="C23" s="4">
        <v>31468.881468037998</v>
      </c>
      <c r="D23" s="4">
        <v>23224.248075325999</v>
      </c>
      <c r="E23" s="4">
        <v>14949.945239000701</v>
      </c>
      <c r="F23" s="4">
        <v>426.54825377172602</v>
      </c>
      <c r="G23" s="4">
        <v>128.83766851133399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-7260.6977685717502</v>
      </c>
      <c r="N23" s="4">
        <v>0</v>
      </c>
    </row>
    <row r="24" spans="1:14" x14ac:dyDescent="0.35">
      <c r="A24">
        <v>2018</v>
      </c>
      <c r="B24">
        <v>11</v>
      </c>
      <c r="C24" s="4">
        <v>31466.317163501099</v>
      </c>
      <c r="D24" s="4">
        <v>23224.248075325999</v>
      </c>
      <c r="E24" s="4">
        <v>14606.8327799729</v>
      </c>
      <c r="F24" s="4">
        <v>856.74462417109805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-7221.5083159688002</v>
      </c>
      <c r="N24" s="4">
        <v>0</v>
      </c>
    </row>
    <row r="25" spans="1:14" x14ac:dyDescent="0.35">
      <c r="A25">
        <v>2018</v>
      </c>
      <c r="B25">
        <v>12</v>
      </c>
      <c r="C25" s="4">
        <v>32620.902179382399</v>
      </c>
      <c r="D25" s="4">
        <v>23224.248075325999</v>
      </c>
      <c r="E25" s="4">
        <v>15331.376272416401</v>
      </c>
      <c r="F25" s="4">
        <v>1013.17407461699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-6947.8962429769799</v>
      </c>
      <c r="N25" s="4">
        <v>0</v>
      </c>
    </row>
    <row r="26" spans="1:14" x14ac:dyDescent="0.35">
      <c r="A26">
        <v>2019</v>
      </c>
      <c r="B26">
        <v>1</v>
      </c>
      <c r="C26" s="4">
        <v>36650.980257611802</v>
      </c>
      <c r="D26" s="4">
        <v>23224.248075325999</v>
      </c>
      <c r="E26" s="4">
        <v>15346.180914791301</v>
      </c>
      <c r="F26" s="4">
        <v>1449.6158277643699</v>
      </c>
      <c r="G26" s="4">
        <v>0</v>
      </c>
      <c r="H26" s="4">
        <v>2882.7982457016901</v>
      </c>
      <c r="I26" s="4">
        <v>0</v>
      </c>
      <c r="J26" s="4">
        <v>0</v>
      </c>
      <c r="K26" s="4">
        <v>0</v>
      </c>
      <c r="L26" s="4">
        <v>0</v>
      </c>
      <c r="M26" s="4">
        <v>-6251.8628059715402</v>
      </c>
      <c r="N26" s="4">
        <v>0</v>
      </c>
    </row>
    <row r="27" spans="1:14" x14ac:dyDescent="0.35">
      <c r="A27">
        <v>2019</v>
      </c>
      <c r="B27">
        <v>2</v>
      </c>
      <c r="C27" s="4">
        <v>31022.1233720288</v>
      </c>
      <c r="D27" s="4">
        <v>23224.248075325999</v>
      </c>
      <c r="E27" s="4">
        <v>14068.0738774163</v>
      </c>
      <c r="F27" s="4">
        <v>1178.3276079541199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-7448.5261886676299</v>
      </c>
      <c r="N27" s="4">
        <v>0</v>
      </c>
    </row>
    <row r="28" spans="1:14" x14ac:dyDescent="0.35">
      <c r="A28">
        <v>2019</v>
      </c>
      <c r="B28">
        <v>3</v>
      </c>
      <c r="C28" s="4">
        <v>33121.387328865603</v>
      </c>
      <c r="D28" s="4">
        <v>23224.248075325999</v>
      </c>
      <c r="E28" s="4">
        <v>15502.1184160015</v>
      </c>
      <c r="F28" s="4">
        <v>1092.47619779309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-6697.4553602549804</v>
      </c>
      <c r="N28" s="4">
        <v>0</v>
      </c>
    </row>
    <row r="29" spans="1:14" x14ac:dyDescent="0.35">
      <c r="A29">
        <v>2019</v>
      </c>
      <c r="B29">
        <v>4</v>
      </c>
      <c r="C29" s="4">
        <v>31380.5577496841</v>
      </c>
      <c r="D29" s="4">
        <v>23224.248075325999</v>
      </c>
      <c r="E29" s="4">
        <v>14930.5339203476</v>
      </c>
      <c r="F29" s="4">
        <v>558.72904633442795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-7332.9532923238803</v>
      </c>
      <c r="N29" s="4">
        <v>0</v>
      </c>
    </row>
    <row r="30" spans="1:14" x14ac:dyDescent="0.35">
      <c r="A30">
        <v>2019</v>
      </c>
      <c r="B30">
        <v>5</v>
      </c>
      <c r="C30" s="4">
        <v>32087.068114218</v>
      </c>
      <c r="D30" s="4">
        <v>23224.248075325999</v>
      </c>
      <c r="E30" s="4">
        <v>15353.6555025343</v>
      </c>
      <c r="F30" s="4">
        <v>233.488854869508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-6724.3243185117399</v>
      </c>
      <c r="N30" s="4">
        <v>0</v>
      </c>
    </row>
    <row r="31" spans="1:14" x14ac:dyDescent="0.35">
      <c r="A31">
        <v>2019</v>
      </c>
      <c r="B31">
        <v>6</v>
      </c>
      <c r="C31" s="4">
        <v>31576.306422623002</v>
      </c>
      <c r="D31" s="4">
        <v>23224.248075325999</v>
      </c>
      <c r="E31" s="4">
        <v>14686.0310868325</v>
      </c>
      <c r="F31" s="4">
        <v>17.518173488218601</v>
      </c>
      <c r="G31" s="4">
        <v>667.58731541641703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-7019.0782284400702</v>
      </c>
      <c r="N31" s="4">
        <v>0</v>
      </c>
    </row>
    <row r="32" spans="1:14" x14ac:dyDescent="0.35">
      <c r="A32">
        <v>2019</v>
      </c>
      <c r="B32">
        <v>7</v>
      </c>
      <c r="C32" s="4">
        <v>34203.267835796403</v>
      </c>
      <c r="D32" s="4">
        <v>23224.248075325999</v>
      </c>
      <c r="E32" s="4">
        <v>14996.2191682989</v>
      </c>
      <c r="F32" s="4">
        <v>0</v>
      </c>
      <c r="G32" s="4">
        <v>2675.8434362937901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-6693.0428441223203</v>
      </c>
      <c r="N32" s="4">
        <v>0</v>
      </c>
    </row>
    <row r="33" spans="1:14" x14ac:dyDescent="0.35">
      <c r="A33">
        <v>2019</v>
      </c>
      <c r="B33">
        <v>8</v>
      </c>
      <c r="C33" s="4">
        <v>32511.7374857992</v>
      </c>
      <c r="D33" s="4">
        <v>23224.248075325999</v>
      </c>
      <c r="E33" s="4">
        <v>14815.566640737199</v>
      </c>
      <c r="F33" s="4">
        <v>0</v>
      </c>
      <c r="G33" s="4">
        <v>1634.5492012376701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-7162.6264315016297</v>
      </c>
      <c r="N33" s="4">
        <v>0</v>
      </c>
    </row>
    <row r="34" spans="1:14" x14ac:dyDescent="0.35">
      <c r="A34">
        <v>2019</v>
      </c>
      <c r="B34">
        <v>9</v>
      </c>
      <c r="C34" s="4">
        <v>30676.558063218999</v>
      </c>
      <c r="D34" s="4">
        <v>23224.248075325999</v>
      </c>
      <c r="E34" s="4">
        <v>14095.708699143501</v>
      </c>
      <c r="F34" s="4">
        <v>12.713031790417901</v>
      </c>
      <c r="G34" s="4">
        <v>394.30944847008402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-7050.42119151104</v>
      </c>
      <c r="N34" s="4">
        <v>0</v>
      </c>
    </row>
    <row r="35" spans="1:14" x14ac:dyDescent="0.35">
      <c r="A35">
        <v>2019</v>
      </c>
      <c r="B35">
        <v>10</v>
      </c>
      <c r="C35" s="4">
        <v>31117.053793707299</v>
      </c>
      <c r="D35" s="4">
        <v>23224.248075325999</v>
      </c>
      <c r="E35" s="4">
        <v>14311.560262475899</v>
      </c>
      <c r="F35" s="4">
        <v>299.59050184069503</v>
      </c>
      <c r="G35" s="4">
        <v>78.4090961375246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-6796.7541420728003</v>
      </c>
      <c r="N35" s="4">
        <v>0</v>
      </c>
    </row>
    <row r="36" spans="1:14" x14ac:dyDescent="0.35">
      <c r="A36">
        <v>2019</v>
      </c>
      <c r="B36">
        <v>11</v>
      </c>
      <c r="C36" s="4">
        <v>30777.736995918502</v>
      </c>
      <c r="D36" s="4">
        <v>23224.248075325999</v>
      </c>
      <c r="E36" s="4">
        <v>13599.9456592434</v>
      </c>
      <c r="F36" s="4">
        <v>837.84004756541901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-6884.2967862163396</v>
      </c>
      <c r="N36" s="4">
        <v>0</v>
      </c>
    </row>
    <row r="37" spans="1:14" x14ac:dyDescent="0.35">
      <c r="A37">
        <v>2019</v>
      </c>
      <c r="B37">
        <v>12</v>
      </c>
      <c r="C37" s="4">
        <v>31576.714144349298</v>
      </c>
      <c r="D37" s="4">
        <v>23224.248075325999</v>
      </c>
      <c r="E37" s="4">
        <v>13850.0664562943</v>
      </c>
      <c r="F37" s="4">
        <v>954.116789689082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-6451.71717696006</v>
      </c>
      <c r="N37" s="4">
        <v>0</v>
      </c>
    </row>
    <row r="38" spans="1:14" x14ac:dyDescent="0.35">
      <c r="A38">
        <v>2020</v>
      </c>
      <c r="B38">
        <v>1</v>
      </c>
      <c r="C38" s="4">
        <v>49049.857999999098</v>
      </c>
      <c r="D38" s="4">
        <v>23224.248075325999</v>
      </c>
      <c r="E38" s="4">
        <v>13463.650619565</v>
      </c>
      <c r="F38" s="4">
        <v>971.50431953442899</v>
      </c>
      <c r="G38" s="4">
        <v>0</v>
      </c>
      <c r="H38" s="4">
        <v>2882.7982457016901</v>
      </c>
      <c r="I38" s="4">
        <v>14269.331315705</v>
      </c>
      <c r="J38" s="4">
        <v>0</v>
      </c>
      <c r="K38" s="4">
        <v>0</v>
      </c>
      <c r="L38" s="4">
        <v>0</v>
      </c>
      <c r="M38" s="4">
        <v>-5761.6745758330298</v>
      </c>
      <c r="N38" s="4">
        <v>0</v>
      </c>
    </row>
    <row r="39" spans="1:14" x14ac:dyDescent="0.35">
      <c r="A39">
        <v>2020</v>
      </c>
      <c r="B39">
        <v>2</v>
      </c>
      <c r="C39" s="4">
        <v>26348.777439094501</v>
      </c>
      <c r="D39" s="4">
        <v>23224.248075325999</v>
      </c>
      <c r="E39" s="4">
        <v>12400.6625703139</v>
      </c>
      <c r="F39" s="4">
        <v>980.34317585064298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-10256.476382396</v>
      </c>
      <c r="N39" s="4">
        <v>0</v>
      </c>
    </row>
    <row r="40" spans="1:14" x14ac:dyDescent="0.35">
      <c r="A40">
        <v>2020</v>
      </c>
      <c r="B40">
        <v>3</v>
      </c>
      <c r="C40" s="4">
        <v>20258.289999999</v>
      </c>
      <c r="D40" s="4">
        <v>23224.248075325999</v>
      </c>
      <c r="E40" s="4">
        <v>13034.5381695012</v>
      </c>
      <c r="F40" s="4">
        <v>673.03560433520897</v>
      </c>
      <c r="G40" s="4">
        <v>0</v>
      </c>
      <c r="H40" s="4">
        <v>0</v>
      </c>
      <c r="I40" s="4">
        <v>0</v>
      </c>
      <c r="J40" s="4">
        <v>-11537.199695944</v>
      </c>
      <c r="K40" s="4">
        <v>0</v>
      </c>
      <c r="L40" s="4">
        <v>0</v>
      </c>
      <c r="M40" s="4">
        <v>-5136.3321532194504</v>
      </c>
      <c r="N40" s="4">
        <v>0</v>
      </c>
    </row>
    <row r="41" spans="1:14" x14ac:dyDescent="0.35">
      <c r="A41">
        <v>2020</v>
      </c>
      <c r="B41">
        <v>4</v>
      </c>
      <c r="C41" s="4">
        <v>31869.978484970099</v>
      </c>
      <c r="D41" s="4">
        <v>23224.248075325999</v>
      </c>
      <c r="E41" s="4">
        <v>12388.922371283499</v>
      </c>
      <c r="F41" s="4">
        <v>492.87887332055902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-4236.07083495999</v>
      </c>
      <c r="N41" s="4">
        <v>0</v>
      </c>
    </row>
    <row r="42" spans="1:14" x14ac:dyDescent="0.35">
      <c r="A42">
        <v>2020</v>
      </c>
      <c r="B42">
        <v>5</v>
      </c>
      <c r="C42" s="4">
        <v>30602.1392702056</v>
      </c>
      <c r="D42" s="4">
        <v>23224.248075325999</v>
      </c>
      <c r="E42" s="4">
        <v>12557.2700114911</v>
      </c>
      <c r="F42" s="4">
        <v>245.05037656055401</v>
      </c>
      <c r="G42" s="4">
        <v>328.57951759464203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-5753.0087107666604</v>
      </c>
      <c r="N42" s="4">
        <v>0</v>
      </c>
    </row>
    <row r="43" spans="1:14" x14ac:dyDescent="0.35">
      <c r="A43">
        <v>2020</v>
      </c>
      <c r="B43">
        <v>6</v>
      </c>
      <c r="C43" s="4">
        <v>31738.388676275499</v>
      </c>
      <c r="D43" s="4">
        <v>23224.248075325999</v>
      </c>
      <c r="E43" s="4">
        <v>12852.0991578228</v>
      </c>
      <c r="F43" s="4">
        <v>9.8310037438817606</v>
      </c>
      <c r="G43" s="4">
        <v>1405.2191501494699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-5753.0087107666604</v>
      </c>
      <c r="N43" s="4">
        <v>0</v>
      </c>
    </row>
    <row r="44" spans="1:14" x14ac:dyDescent="0.35">
      <c r="A44">
        <v>2020</v>
      </c>
      <c r="B44">
        <v>7</v>
      </c>
      <c r="C44" s="4">
        <v>33356.446123453003</v>
      </c>
      <c r="D44" s="4">
        <v>23224.248075325999</v>
      </c>
      <c r="E44" s="4">
        <v>13967.692576421199</v>
      </c>
      <c r="F44" s="4">
        <v>0</v>
      </c>
      <c r="G44" s="4">
        <v>3272.6163555480898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-7108.1108838423497</v>
      </c>
      <c r="N44" s="4">
        <v>0</v>
      </c>
    </row>
    <row r="45" spans="1:14" x14ac:dyDescent="0.35">
      <c r="A45">
        <v>2020</v>
      </c>
      <c r="B45">
        <v>8</v>
      </c>
      <c r="C45" s="4">
        <v>33611.010915772502</v>
      </c>
      <c r="D45" s="4">
        <v>23224.248075325999</v>
      </c>
      <c r="E45" s="4">
        <v>14623.3465974395</v>
      </c>
      <c r="F45" s="4">
        <v>0</v>
      </c>
      <c r="G45" s="4">
        <v>2007.2733422076999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-6243.8570992007099</v>
      </c>
      <c r="N45" s="4">
        <v>0</v>
      </c>
    </row>
    <row r="46" spans="1:14" x14ac:dyDescent="0.35">
      <c r="A46">
        <v>2020</v>
      </c>
      <c r="B46">
        <v>9</v>
      </c>
      <c r="C46" s="4">
        <v>18575.141412520799</v>
      </c>
      <c r="D46" s="4">
        <v>23224.248075325999</v>
      </c>
      <c r="E46" s="4">
        <v>14178.9063836155</v>
      </c>
      <c r="F46" s="4">
        <v>51.234075790710698</v>
      </c>
      <c r="G46" s="4">
        <v>525.54884427825402</v>
      </c>
      <c r="H46" s="4">
        <v>0</v>
      </c>
      <c r="I46" s="4">
        <v>0</v>
      </c>
      <c r="J46" s="4">
        <v>0</v>
      </c>
      <c r="K46" s="4">
        <v>-13365.2648507008</v>
      </c>
      <c r="L46" s="4">
        <v>0</v>
      </c>
      <c r="M46" s="4">
        <v>-6039.53111578884</v>
      </c>
      <c r="N46" s="4">
        <v>0</v>
      </c>
    </row>
    <row r="47" spans="1:14" x14ac:dyDescent="0.35">
      <c r="A47">
        <v>2020</v>
      </c>
      <c r="B47">
        <v>10</v>
      </c>
      <c r="C47" s="4">
        <v>34388.164771084499</v>
      </c>
      <c r="D47" s="4">
        <v>23224.248075325999</v>
      </c>
      <c r="E47" s="4">
        <v>14676.1713220891</v>
      </c>
      <c r="F47" s="4">
        <v>371.86465485456699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-3884.1192811852302</v>
      </c>
      <c r="N47" s="4">
        <v>0</v>
      </c>
    </row>
    <row r="48" spans="1:14" x14ac:dyDescent="0.35">
      <c r="A48">
        <v>2020</v>
      </c>
      <c r="B48">
        <v>11</v>
      </c>
      <c r="C48" s="4">
        <v>30687.323434354799</v>
      </c>
      <c r="D48" s="4">
        <v>23224.248075325999</v>
      </c>
      <c r="E48" s="4">
        <v>14223.170473420299</v>
      </c>
      <c r="F48" s="4">
        <v>512.07509145721099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-7272.1702058486999</v>
      </c>
      <c r="N48" s="4">
        <v>0</v>
      </c>
    </row>
    <row r="49" spans="1:14" x14ac:dyDescent="0.35">
      <c r="A49">
        <v>2020</v>
      </c>
      <c r="B49">
        <v>12</v>
      </c>
      <c r="C49" s="4">
        <v>31273.571785008899</v>
      </c>
      <c r="D49" s="4">
        <v>23224.248075325999</v>
      </c>
      <c r="E49" s="4">
        <v>14626.5742977224</v>
      </c>
      <c r="F49" s="4">
        <v>978.07917581664105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-7555.3297638561498</v>
      </c>
      <c r="N49" s="4">
        <v>0</v>
      </c>
    </row>
    <row r="50" spans="1:14" x14ac:dyDescent="0.35">
      <c r="A50">
        <v>2021</v>
      </c>
      <c r="B50">
        <v>1</v>
      </c>
      <c r="C50" s="4">
        <v>35989.397479753301</v>
      </c>
      <c r="D50" s="4">
        <v>23224.248075325999</v>
      </c>
      <c r="E50" s="4">
        <v>14395.1907965885</v>
      </c>
      <c r="F50" s="4">
        <v>1114.27760380518</v>
      </c>
      <c r="G50" s="4">
        <v>0</v>
      </c>
      <c r="H50" s="4">
        <v>2882.7982457016901</v>
      </c>
      <c r="I50" s="4">
        <v>0</v>
      </c>
      <c r="J50" s="4">
        <v>0</v>
      </c>
      <c r="K50" s="4">
        <v>0</v>
      </c>
      <c r="L50" s="4">
        <v>0</v>
      </c>
      <c r="M50" s="4">
        <v>-5627.1172416681102</v>
      </c>
      <c r="N50" s="4">
        <v>0</v>
      </c>
    </row>
    <row r="51" spans="1:14" x14ac:dyDescent="0.35">
      <c r="A51">
        <v>2021</v>
      </c>
      <c r="B51">
        <v>2</v>
      </c>
      <c r="C51" s="4">
        <v>28806.971129481899</v>
      </c>
      <c r="D51" s="4">
        <v>23224.248075325999</v>
      </c>
      <c r="E51" s="4">
        <v>12935.537075083999</v>
      </c>
      <c r="F51" s="4">
        <v>1152.26158441761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-8505.0756053456607</v>
      </c>
      <c r="N51" s="4">
        <v>0</v>
      </c>
    </row>
    <row r="52" spans="1:14" x14ac:dyDescent="0.35">
      <c r="A52">
        <v>2021</v>
      </c>
      <c r="B52">
        <v>3</v>
      </c>
      <c r="C52" s="4">
        <v>33189.482471929499</v>
      </c>
      <c r="D52" s="4">
        <v>23224.248075325999</v>
      </c>
      <c r="E52" s="4">
        <v>14329.258369974999</v>
      </c>
      <c r="F52" s="4">
        <v>743.01636531812699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-5107.0403386896196</v>
      </c>
      <c r="N52" s="4">
        <v>0</v>
      </c>
    </row>
    <row r="53" spans="1:14" x14ac:dyDescent="0.35">
      <c r="A53">
        <v>2021</v>
      </c>
      <c r="B53">
        <v>4</v>
      </c>
      <c r="C53" s="4">
        <v>31656.985654554901</v>
      </c>
      <c r="D53" s="4">
        <v>23224.248075325999</v>
      </c>
      <c r="E53" s="4">
        <v>13869.9130583687</v>
      </c>
      <c r="F53" s="4">
        <v>432.57407885399903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-5869.7495579937704</v>
      </c>
      <c r="N53" s="4">
        <v>0</v>
      </c>
    </row>
    <row r="54" spans="1:14" x14ac:dyDescent="0.35">
      <c r="A54">
        <v>2021</v>
      </c>
      <c r="B54">
        <v>5</v>
      </c>
      <c r="C54" s="4">
        <v>31881.7575325871</v>
      </c>
      <c r="D54" s="4">
        <v>23224.248075325999</v>
      </c>
      <c r="E54" s="4">
        <v>14330.4904473813</v>
      </c>
      <c r="F54" s="4">
        <v>201.21724767911101</v>
      </c>
      <c r="G54" s="4">
        <v>438.26143564334302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-6312.4596734426896</v>
      </c>
      <c r="N54" s="4">
        <v>0</v>
      </c>
    </row>
    <row r="55" spans="1:14" x14ac:dyDescent="0.35">
      <c r="A55">
        <v>2021</v>
      </c>
      <c r="B55">
        <v>6</v>
      </c>
      <c r="C55" s="4">
        <v>33374.4397068299</v>
      </c>
      <c r="D55" s="4">
        <v>23224.248075325999</v>
      </c>
      <c r="E55" s="4">
        <v>13931.575216433899</v>
      </c>
      <c r="F55" s="4">
        <v>0.50711624045079595</v>
      </c>
      <c r="G55" s="4">
        <v>1929.5311045795499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-5711.4218057500402</v>
      </c>
      <c r="N55" s="4">
        <v>0</v>
      </c>
    </row>
    <row r="56" spans="1:14" x14ac:dyDescent="0.35">
      <c r="A56">
        <v>2021</v>
      </c>
      <c r="B56">
        <v>7</v>
      </c>
      <c r="C56" s="4">
        <v>31568.9532609091</v>
      </c>
      <c r="D56" s="4">
        <v>23224.248075325999</v>
      </c>
      <c r="E56" s="4">
        <v>14459.646750575301</v>
      </c>
      <c r="F56" s="4">
        <v>0</v>
      </c>
      <c r="G56" s="4">
        <v>1693.01493836086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-7807.9565033530698</v>
      </c>
      <c r="N56" s="4">
        <v>0</v>
      </c>
    </row>
    <row r="57" spans="1:14" x14ac:dyDescent="0.35">
      <c r="A57">
        <v>2021</v>
      </c>
      <c r="B57">
        <v>8</v>
      </c>
      <c r="C57" s="4">
        <v>34185.003523690102</v>
      </c>
      <c r="D57" s="4">
        <v>23224.248075325999</v>
      </c>
      <c r="E57" s="4">
        <v>14521.570927918399</v>
      </c>
      <c r="F57" s="4">
        <v>0</v>
      </c>
      <c r="G57" s="4">
        <v>2846.6017438296899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-6407.4172233839199</v>
      </c>
      <c r="N57" s="4">
        <v>0</v>
      </c>
    </row>
    <row r="58" spans="1:14" x14ac:dyDescent="0.35">
      <c r="A58">
        <v>2021</v>
      </c>
      <c r="B58">
        <v>9</v>
      </c>
      <c r="C58" s="4">
        <v>20958.756270173399</v>
      </c>
      <c r="D58" s="4">
        <v>23224.248075325999</v>
      </c>
      <c r="E58" s="4">
        <v>14300.041091950099</v>
      </c>
      <c r="F58" s="4">
        <v>16.032280291122401</v>
      </c>
      <c r="G58" s="4">
        <v>400.51764604044303</v>
      </c>
      <c r="H58" s="4">
        <v>0</v>
      </c>
      <c r="I58" s="4">
        <v>0</v>
      </c>
      <c r="J58" s="4">
        <v>0</v>
      </c>
      <c r="K58" s="4">
        <v>0</v>
      </c>
      <c r="L58" s="4">
        <v>-9882.9952931847693</v>
      </c>
      <c r="M58" s="4">
        <v>-7099.0875302495397</v>
      </c>
      <c r="N58" s="4">
        <v>0</v>
      </c>
    </row>
    <row r="59" spans="1:14" x14ac:dyDescent="0.35">
      <c r="A59">
        <v>2021</v>
      </c>
      <c r="B59">
        <v>10</v>
      </c>
      <c r="C59" s="4">
        <v>34142.1477491271</v>
      </c>
      <c r="D59" s="4">
        <v>23224.248075325999</v>
      </c>
      <c r="E59" s="4">
        <v>15028.758608161899</v>
      </c>
      <c r="F59" s="4">
        <v>180.42202417296599</v>
      </c>
      <c r="G59" s="4">
        <v>91.259530970553598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-4382.5404895043503</v>
      </c>
      <c r="N59" s="4">
        <v>0</v>
      </c>
    </row>
    <row r="60" spans="1:14" x14ac:dyDescent="0.35">
      <c r="A60">
        <v>2021</v>
      </c>
      <c r="B60">
        <v>11</v>
      </c>
      <c r="C60" s="4">
        <v>30808.883887956199</v>
      </c>
      <c r="D60" s="4">
        <v>23224.248075325999</v>
      </c>
      <c r="E60" s="4">
        <v>14785.070077165999</v>
      </c>
      <c r="F60" s="4">
        <v>697.59394040317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-7898.0282049389298</v>
      </c>
      <c r="N60" s="4">
        <v>0</v>
      </c>
    </row>
    <row r="61" spans="1:14" x14ac:dyDescent="0.35">
      <c r="A61">
        <v>2021</v>
      </c>
      <c r="B61">
        <v>12</v>
      </c>
      <c r="C61" s="4">
        <v>33929.709398130501</v>
      </c>
      <c r="D61" s="4">
        <v>23224.248075325999</v>
      </c>
      <c r="E61" s="4">
        <v>15408.213824934001</v>
      </c>
      <c r="F61" s="4">
        <v>915.65998411567205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-5618.4124862451699</v>
      </c>
      <c r="N61" s="4">
        <v>0</v>
      </c>
    </row>
    <row r="62" spans="1:14" x14ac:dyDescent="0.35">
      <c r="A62">
        <v>2022</v>
      </c>
      <c r="B62">
        <v>1</v>
      </c>
      <c r="C62" s="4">
        <v>36931.460648812303</v>
      </c>
      <c r="D62" s="4">
        <v>23224.248075325999</v>
      </c>
      <c r="E62" s="4">
        <v>15279.2573591972</v>
      </c>
      <c r="F62" s="4">
        <v>1567.5956187705499</v>
      </c>
      <c r="G62" s="4">
        <v>0</v>
      </c>
      <c r="H62" s="4">
        <v>2882.7982457016901</v>
      </c>
      <c r="I62" s="4">
        <v>0</v>
      </c>
      <c r="J62" s="4">
        <v>0</v>
      </c>
      <c r="K62" s="4">
        <v>0</v>
      </c>
      <c r="L62" s="4">
        <v>0</v>
      </c>
      <c r="M62" s="4">
        <v>-6022.4386501830804</v>
      </c>
      <c r="N62" s="4">
        <v>0</v>
      </c>
    </row>
    <row r="63" spans="1:14" x14ac:dyDescent="0.35">
      <c r="A63">
        <v>2022</v>
      </c>
      <c r="B63">
        <v>2</v>
      </c>
      <c r="C63" s="4">
        <v>30413.7168958197</v>
      </c>
      <c r="D63" s="4">
        <v>23224.248075325999</v>
      </c>
      <c r="E63" s="4">
        <v>13911.4042411142</v>
      </c>
      <c r="F63" s="4">
        <v>1176.9011284113701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-7898.8365490318401</v>
      </c>
      <c r="N63" s="4">
        <v>0</v>
      </c>
    </row>
    <row r="64" spans="1:14" x14ac:dyDescent="0.35">
      <c r="A64">
        <v>2022</v>
      </c>
      <c r="B64">
        <v>3</v>
      </c>
      <c r="C64" s="4">
        <v>32985.710791558398</v>
      </c>
      <c r="D64" s="4">
        <v>23224.248075325999</v>
      </c>
      <c r="E64" s="4">
        <v>15054.388082032699</v>
      </c>
      <c r="F64" s="4">
        <v>919.04025702728597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-6211.9656228274998</v>
      </c>
      <c r="N64" s="4">
        <v>0</v>
      </c>
    </row>
    <row r="65" spans="1:14" x14ac:dyDescent="0.35">
      <c r="A65">
        <v>2022</v>
      </c>
      <c r="B65">
        <v>4</v>
      </c>
      <c r="C65" s="4">
        <v>31764.931070484301</v>
      </c>
      <c r="D65" s="4">
        <v>23224.248075325999</v>
      </c>
      <c r="E65" s="4">
        <v>14210.7617714843</v>
      </c>
      <c r="F65" s="4">
        <v>521.52932749496995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-6191.6081038208904</v>
      </c>
      <c r="N65" s="4">
        <v>0</v>
      </c>
    </row>
    <row r="66" spans="1:14" x14ac:dyDescent="0.35">
      <c r="A66">
        <v>2022</v>
      </c>
      <c r="B66">
        <v>5</v>
      </c>
      <c r="C66" s="4">
        <v>32219.706341942801</v>
      </c>
      <c r="D66" s="4">
        <v>23224.248075325999</v>
      </c>
      <c r="E66" s="4">
        <v>14289.6701166366</v>
      </c>
      <c r="F66" s="4">
        <v>112.91452374465101</v>
      </c>
      <c r="G66" s="4">
        <v>552.68854609051402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-5959.8149198549399</v>
      </c>
      <c r="N66" s="4">
        <v>0</v>
      </c>
    </row>
    <row r="67" spans="1:14" x14ac:dyDescent="0.35">
      <c r="A67">
        <v>2022</v>
      </c>
      <c r="B67">
        <v>6</v>
      </c>
      <c r="C67" s="4">
        <v>31266.909836645202</v>
      </c>
      <c r="D67" s="4">
        <v>23224.248075325999</v>
      </c>
      <c r="E67" s="4">
        <v>13838.880762332201</v>
      </c>
      <c r="F67" s="4">
        <v>1.7212887779550501</v>
      </c>
      <c r="G67" s="4">
        <v>1024.1902982520301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-6822.13058804301</v>
      </c>
      <c r="N67" s="4">
        <v>0</v>
      </c>
    </row>
    <row r="68" spans="1:14" x14ac:dyDescent="0.35">
      <c r="A68">
        <v>2022</v>
      </c>
      <c r="B68">
        <v>7</v>
      </c>
      <c r="C68" s="4">
        <v>33304.352485745199</v>
      </c>
      <c r="D68" s="4">
        <v>23224.248075325999</v>
      </c>
      <c r="E68" s="4">
        <v>14310.6010347022</v>
      </c>
      <c r="F68" s="4">
        <v>0</v>
      </c>
      <c r="G68" s="4">
        <v>2315.3597905549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-6545.8564148379601</v>
      </c>
      <c r="N68" s="4">
        <v>0</v>
      </c>
    </row>
    <row r="69" spans="1:14" x14ac:dyDescent="0.35">
      <c r="A69">
        <v>2022</v>
      </c>
      <c r="B69">
        <v>8</v>
      </c>
      <c r="C69" s="4">
        <v>31777.016676093499</v>
      </c>
      <c r="D69" s="4">
        <v>23224.248075325999</v>
      </c>
      <c r="E69" s="4">
        <v>14320.942667433101</v>
      </c>
      <c r="F69" s="4">
        <v>0</v>
      </c>
      <c r="G69" s="4">
        <v>2247.79573652307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-8015.9698031886501</v>
      </c>
      <c r="N69" s="4">
        <v>0</v>
      </c>
    </row>
    <row r="70" spans="1:14" x14ac:dyDescent="0.35">
      <c r="A70">
        <v>2022</v>
      </c>
      <c r="B70">
        <v>9</v>
      </c>
      <c r="C70" s="4">
        <v>31774.813197043</v>
      </c>
      <c r="D70" s="4">
        <v>23224.248075325999</v>
      </c>
      <c r="E70" s="4">
        <v>13838.4303599755</v>
      </c>
      <c r="F70" s="4">
        <v>44.245806743802099</v>
      </c>
      <c r="G70" s="4">
        <v>803.08697631959399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-6135.1980213218803</v>
      </c>
      <c r="N70" s="4">
        <v>0</v>
      </c>
    </row>
    <row r="71" spans="1:14" x14ac:dyDescent="0.35">
      <c r="A71">
        <v>2022</v>
      </c>
      <c r="B71">
        <v>10</v>
      </c>
      <c r="C71" s="4">
        <v>31999.924855021502</v>
      </c>
      <c r="D71" s="4">
        <v>23224.248075325999</v>
      </c>
      <c r="E71" s="4">
        <v>14278.361807212201</v>
      </c>
      <c r="F71" s="4">
        <v>304.30443901463002</v>
      </c>
      <c r="G71" s="4">
        <v>2.4080719582288799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-5809.3975384895202</v>
      </c>
      <c r="N71" s="4">
        <v>0</v>
      </c>
    </row>
    <row r="72" spans="1:14" x14ac:dyDescent="0.35">
      <c r="A72">
        <v>2022</v>
      </c>
      <c r="B72">
        <v>11</v>
      </c>
      <c r="C72" s="4">
        <v>31073.9328056876</v>
      </c>
      <c r="D72" s="4">
        <v>23224.248075325999</v>
      </c>
      <c r="E72" s="4">
        <v>13796.992000775799</v>
      </c>
      <c r="F72" s="4">
        <v>592.34996378539097</v>
      </c>
      <c r="G72" s="4">
        <v>14.426705945692399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-6554.0839401452004</v>
      </c>
      <c r="N72" s="4">
        <v>0</v>
      </c>
    </row>
    <row r="73" spans="1:14" x14ac:dyDescent="0.35">
      <c r="A73">
        <v>2022</v>
      </c>
      <c r="B73">
        <v>12</v>
      </c>
      <c r="C73" s="4">
        <v>30897.9102582177</v>
      </c>
      <c r="D73" s="4">
        <v>23224.248075325999</v>
      </c>
      <c r="E73" s="4">
        <v>14169.004761743399</v>
      </c>
      <c r="F73" s="4">
        <v>967.41969017938504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-7462.76226903105</v>
      </c>
      <c r="N73" s="4">
        <v>0</v>
      </c>
    </row>
    <row r="74" spans="1:14" x14ac:dyDescent="0.35">
      <c r="A74">
        <v>2023</v>
      </c>
      <c r="B74">
        <v>1</v>
      </c>
      <c r="C74" s="4">
        <v>34384.915420887002</v>
      </c>
      <c r="D74" s="4">
        <v>23224.248075325999</v>
      </c>
      <c r="E74" s="4">
        <v>13871.1942736213</v>
      </c>
      <c r="F74" s="4">
        <v>969.25490898636701</v>
      </c>
      <c r="G74" s="4">
        <v>0</v>
      </c>
      <c r="H74" s="4">
        <v>2882.7982457016901</v>
      </c>
      <c r="I74" s="4">
        <v>0</v>
      </c>
      <c r="J74" s="4">
        <v>0</v>
      </c>
      <c r="K74" s="4">
        <v>0</v>
      </c>
      <c r="L74" s="4">
        <v>0</v>
      </c>
      <c r="M74" s="4">
        <v>-6562.5800827483399</v>
      </c>
      <c r="N74" s="4">
        <v>0</v>
      </c>
    </row>
    <row r="75" spans="1:14" x14ac:dyDescent="0.35">
      <c r="A75">
        <v>2023</v>
      </c>
      <c r="B75">
        <v>2</v>
      </c>
      <c r="C75" s="4">
        <v>28025.934241279301</v>
      </c>
      <c r="D75" s="4">
        <v>23224.248075325999</v>
      </c>
      <c r="E75" s="4">
        <v>12441.6860507697</v>
      </c>
      <c r="F75" s="4">
        <v>898.43770589882297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-8538.4375907152098</v>
      </c>
      <c r="N75" s="4">
        <v>0</v>
      </c>
    </row>
    <row r="76" spans="1:14" x14ac:dyDescent="0.35">
      <c r="A76">
        <v>2023</v>
      </c>
      <c r="B76">
        <v>3</v>
      </c>
      <c r="C76" s="4">
        <v>32554.2681956206</v>
      </c>
      <c r="D76" s="4">
        <v>23224.248075325999</v>
      </c>
      <c r="E76" s="4">
        <v>13945.8755118229</v>
      </c>
      <c r="F76" s="4">
        <v>867.50803276950899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-5483.3634242977896</v>
      </c>
      <c r="N76" s="4">
        <v>0</v>
      </c>
    </row>
    <row r="77" spans="1:14" x14ac:dyDescent="0.35">
      <c r="A77">
        <v>2023</v>
      </c>
      <c r="B77">
        <v>4</v>
      </c>
      <c r="C77" s="4">
        <v>30605.089011210199</v>
      </c>
      <c r="D77" s="4">
        <v>23224.248075325999</v>
      </c>
      <c r="E77" s="4">
        <v>13660.856900840299</v>
      </c>
      <c r="F77" s="4">
        <v>403.31243098906401</v>
      </c>
      <c r="G77" s="4">
        <v>113.721556227761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-6797.0499521729698</v>
      </c>
      <c r="N77" s="4">
        <v>0</v>
      </c>
    </row>
    <row r="78" spans="1:14" x14ac:dyDescent="0.35">
      <c r="A78">
        <v>2023</v>
      </c>
      <c r="B78">
        <v>5</v>
      </c>
      <c r="C78" s="4">
        <v>30619.1384381834</v>
      </c>
      <c r="D78" s="4">
        <v>23224.248075325999</v>
      </c>
      <c r="E78" s="4">
        <v>14285.7784289746</v>
      </c>
      <c r="F78" s="4">
        <v>170.75019972072201</v>
      </c>
      <c r="G78" s="4">
        <v>241.60222045860601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-7303.2404862965404</v>
      </c>
      <c r="N78" s="4">
        <v>0</v>
      </c>
    </row>
    <row r="79" spans="1:14" x14ac:dyDescent="0.35">
      <c r="A79">
        <v>2023</v>
      </c>
      <c r="B79">
        <v>6</v>
      </c>
      <c r="C79" s="4">
        <v>32847.573563270998</v>
      </c>
      <c r="D79" s="4">
        <v>23224.248075325999</v>
      </c>
      <c r="E79" s="4">
        <v>13902.6896158322</v>
      </c>
      <c r="F79" s="4">
        <v>0</v>
      </c>
      <c r="G79" s="4">
        <v>959.53114893732698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-5238.8952768244799</v>
      </c>
      <c r="N79" s="4">
        <v>0</v>
      </c>
    </row>
    <row r="80" spans="1:14" x14ac:dyDescent="0.35">
      <c r="A80">
        <v>2023</v>
      </c>
      <c r="B80">
        <v>7</v>
      </c>
      <c r="C80" s="4">
        <v>32469.000440374999</v>
      </c>
      <c r="D80" s="4">
        <v>23224.248075325999</v>
      </c>
      <c r="E80" s="4">
        <v>14443.1405521345</v>
      </c>
      <c r="F80" s="4">
        <v>0</v>
      </c>
      <c r="G80" s="4">
        <v>2103.47218414385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-7301.8603712293498</v>
      </c>
      <c r="N80" s="4">
        <v>0</v>
      </c>
    </row>
    <row r="81" spans="1:14" x14ac:dyDescent="0.35">
      <c r="A81">
        <v>2023</v>
      </c>
      <c r="B81">
        <v>8</v>
      </c>
      <c r="C81" s="4">
        <v>31965.783208134701</v>
      </c>
      <c r="D81" s="4">
        <v>23224.248075325999</v>
      </c>
      <c r="E81" s="4">
        <v>14516.9527084233</v>
      </c>
      <c r="F81" s="4">
        <v>0</v>
      </c>
      <c r="G81" s="4">
        <v>1167.8401905953699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-6943.2577662100302</v>
      </c>
      <c r="N81" s="4">
        <v>0</v>
      </c>
    </row>
    <row r="82" spans="1:14" x14ac:dyDescent="0.35">
      <c r="A82">
        <v>2023</v>
      </c>
      <c r="B82">
        <v>9</v>
      </c>
      <c r="C82" s="4">
        <v>31324.8497551084</v>
      </c>
      <c r="D82" s="4">
        <v>23224.248075325999</v>
      </c>
      <c r="E82" s="4">
        <v>14031.2980440269</v>
      </c>
      <c r="F82" s="4">
        <v>10.2970182681533</v>
      </c>
      <c r="G82" s="4">
        <v>774.56024035647101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-6715.5536228690698</v>
      </c>
      <c r="N82" s="4">
        <v>0</v>
      </c>
    </row>
    <row r="83" spans="1:14" x14ac:dyDescent="0.35">
      <c r="A83">
        <v>2023</v>
      </c>
      <c r="B83">
        <v>10</v>
      </c>
      <c r="C83" s="4">
        <v>32195.475333461902</v>
      </c>
      <c r="D83" s="4">
        <v>23224.248075325999</v>
      </c>
      <c r="E83" s="4">
        <v>14479.7714331999</v>
      </c>
      <c r="F83" s="4">
        <v>249.988401584759</v>
      </c>
      <c r="G83" s="4">
        <v>357.39687731517699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-6115.9294539639404</v>
      </c>
      <c r="N83" s="4">
        <v>0</v>
      </c>
    </row>
    <row r="84" spans="1:14" x14ac:dyDescent="0.35">
      <c r="A84">
        <v>2023</v>
      </c>
      <c r="B84">
        <v>11</v>
      </c>
      <c r="C84" s="4">
        <v>30967.5824225291</v>
      </c>
      <c r="D84" s="4">
        <v>23224.248075325999</v>
      </c>
      <c r="E84" s="4">
        <v>13992.8141774942</v>
      </c>
      <c r="F84" s="4">
        <v>682.87363530463597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-6932.3534655957901</v>
      </c>
      <c r="N84" s="4">
        <v>0</v>
      </c>
    </row>
    <row r="85" spans="1:14" x14ac:dyDescent="0.35">
      <c r="A85">
        <v>2023</v>
      </c>
      <c r="B85">
        <v>12</v>
      </c>
      <c r="C85" s="4">
        <v>31332.178948552901</v>
      </c>
      <c r="D85" s="4">
        <v>23224.248075325999</v>
      </c>
      <c r="E85" s="4">
        <v>14605.1687198205</v>
      </c>
      <c r="F85" s="4">
        <v>791.20761245396795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-7288.4454590475398</v>
      </c>
      <c r="N85" s="4">
        <v>0</v>
      </c>
    </row>
    <row r="86" spans="1:14" x14ac:dyDescent="0.35">
      <c r="A86">
        <v>2024</v>
      </c>
      <c r="B86">
        <v>1</v>
      </c>
      <c r="C86" s="4">
        <v>34745.473566621898</v>
      </c>
      <c r="D86" s="4">
        <v>23224.248075325999</v>
      </c>
      <c r="E86" s="4">
        <v>14578.640762053201</v>
      </c>
      <c r="F86" s="4">
        <v>1097.62041199275</v>
      </c>
      <c r="G86" s="4">
        <v>0</v>
      </c>
      <c r="H86" s="4">
        <v>2882.7982457016901</v>
      </c>
      <c r="I86" s="4">
        <v>0</v>
      </c>
      <c r="J86" s="4">
        <v>0</v>
      </c>
      <c r="K86" s="4">
        <v>0</v>
      </c>
      <c r="L86" s="4">
        <v>0</v>
      </c>
      <c r="M86" s="4">
        <v>-7037.8339284517197</v>
      </c>
      <c r="N86" s="4">
        <v>0</v>
      </c>
    </row>
    <row r="87" spans="1:14" x14ac:dyDescent="0.35">
      <c r="A87">
        <v>2024</v>
      </c>
      <c r="B87">
        <v>2</v>
      </c>
      <c r="C87" s="4">
        <v>31577.140172767598</v>
      </c>
      <c r="D87" s="4">
        <v>23224.248075325999</v>
      </c>
      <c r="E87" s="4">
        <v>13766.1223009063</v>
      </c>
      <c r="F87" s="4">
        <v>899.46435395908702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-6312.6945574237197</v>
      </c>
      <c r="N87" s="4">
        <v>0</v>
      </c>
    </row>
    <row r="88" spans="1:14" x14ac:dyDescent="0.35">
      <c r="A88">
        <v>2024</v>
      </c>
      <c r="B88">
        <v>3</v>
      </c>
      <c r="C88" s="4">
        <v>31017.6958194656</v>
      </c>
      <c r="D88" s="4">
        <v>23224.248075325999</v>
      </c>
      <c r="E88" s="4">
        <v>14849.203992208701</v>
      </c>
      <c r="F88" s="4">
        <v>740.30132286468404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-7796.05757093381</v>
      </c>
      <c r="N88" s="4">
        <v>0</v>
      </c>
    </row>
    <row r="89" spans="1:14" x14ac:dyDescent="0.35">
      <c r="A89">
        <v>2024</v>
      </c>
      <c r="B89">
        <v>4</v>
      </c>
      <c r="C89" s="4">
        <v>31566.721800518</v>
      </c>
      <c r="D89" s="4">
        <v>23224.248075325999</v>
      </c>
      <c r="E89" s="4">
        <v>14492.925309692901</v>
      </c>
      <c r="F89" s="4">
        <v>418.24120631860598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-6568.6927908194102</v>
      </c>
      <c r="N89" s="4">
        <v>0</v>
      </c>
    </row>
    <row r="90" spans="1:14" x14ac:dyDescent="0.35">
      <c r="A90">
        <v>2024</v>
      </c>
      <c r="B90">
        <v>5</v>
      </c>
      <c r="C90" s="4">
        <v>32481.888879620401</v>
      </c>
      <c r="D90" s="4">
        <v>23224.248075325999</v>
      </c>
      <c r="E90" s="4">
        <v>15096.2319880015</v>
      </c>
      <c r="F90" s="4">
        <v>35.374383515588796</v>
      </c>
      <c r="G90" s="4">
        <v>360.87710625017701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-6234.84267347285</v>
      </c>
      <c r="N90" s="4">
        <v>0</v>
      </c>
    </row>
    <row r="91" spans="1:14" x14ac:dyDescent="0.35">
      <c r="A91">
        <v>2024</v>
      </c>
      <c r="B91">
        <v>6</v>
      </c>
      <c r="C91" s="4">
        <v>32619.484343682601</v>
      </c>
      <c r="D91" s="4">
        <v>23224.248075325999</v>
      </c>
      <c r="E91" s="4">
        <v>14333.9492642858</v>
      </c>
      <c r="F91" s="4">
        <v>3.7863013976169699</v>
      </c>
      <c r="G91" s="4">
        <v>1406.0179622580999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-6348.5172595849199</v>
      </c>
      <c r="N91" s="4">
        <v>0</v>
      </c>
    </row>
    <row r="92" spans="1:14" x14ac:dyDescent="0.35">
      <c r="A92">
        <v>2024</v>
      </c>
      <c r="B92">
        <v>7</v>
      </c>
      <c r="C92" s="4">
        <v>33706.094787879403</v>
      </c>
      <c r="D92" s="4">
        <v>23224.248075325999</v>
      </c>
      <c r="E92" s="4">
        <v>14524.0011817381</v>
      </c>
      <c r="F92" s="4">
        <v>0</v>
      </c>
      <c r="G92" s="4">
        <v>2349.6804673596798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-6391.8349365443601</v>
      </c>
      <c r="N92" s="4">
        <v>0</v>
      </c>
    </row>
    <row r="93" spans="1:14" x14ac:dyDescent="0.35">
      <c r="A93">
        <v>2024</v>
      </c>
      <c r="B93">
        <v>8</v>
      </c>
      <c r="C93" s="4">
        <v>32311.542990834299</v>
      </c>
      <c r="D93" s="4">
        <v>23224.248075325999</v>
      </c>
      <c r="E93" s="4">
        <v>14232.7696196656</v>
      </c>
      <c r="F93" s="4">
        <v>0.30319152211759398</v>
      </c>
      <c r="G93" s="4">
        <v>1647.6316814081899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-6793.4095770875601</v>
      </c>
      <c r="N93" s="4">
        <v>0</v>
      </c>
    </row>
    <row r="94" spans="1:14" x14ac:dyDescent="0.35">
      <c r="A94">
        <v>2024</v>
      </c>
      <c r="B94">
        <v>9</v>
      </c>
      <c r="C94" s="4">
        <v>30923.2429264368</v>
      </c>
      <c r="D94" s="4">
        <v>23224.248075325999</v>
      </c>
      <c r="E94" s="4">
        <v>13566.312041073599</v>
      </c>
      <c r="F94" s="4">
        <v>9.9542517508120998</v>
      </c>
      <c r="G94" s="4">
        <v>701.06244407832503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-6578.3338857918598</v>
      </c>
      <c r="N94" s="4">
        <v>0</v>
      </c>
    </row>
    <row r="95" spans="1:14" x14ac:dyDescent="0.35">
      <c r="A95">
        <v>2024</v>
      </c>
      <c r="B95">
        <v>10</v>
      </c>
      <c r="C95" s="4">
        <v>30990.490886487401</v>
      </c>
      <c r="D95" s="4">
        <v>23224.248075325999</v>
      </c>
      <c r="E95" s="4">
        <v>13800.5461069306</v>
      </c>
      <c r="F95" s="4">
        <v>233.031430743729</v>
      </c>
      <c r="G95" s="4">
        <v>47.129084431699098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-6314.4638109445796</v>
      </c>
      <c r="N95" s="4">
        <v>0</v>
      </c>
    </row>
    <row r="96" spans="1:14" x14ac:dyDescent="0.35">
      <c r="A96">
        <v>2024</v>
      </c>
      <c r="B96">
        <v>11</v>
      </c>
      <c r="C96" s="4">
        <v>30620.478641510701</v>
      </c>
      <c r="D96" s="4">
        <v>23224.248075325999</v>
      </c>
      <c r="E96" s="4">
        <v>13140.589156555099</v>
      </c>
      <c r="F96" s="4">
        <v>517.67245755633996</v>
      </c>
      <c r="G96" s="4">
        <v>26.722366260956701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-6288.7534141877104</v>
      </c>
      <c r="N96" s="4">
        <v>0</v>
      </c>
    </row>
    <row r="97" spans="1:14" x14ac:dyDescent="0.35">
      <c r="A97">
        <v>2024</v>
      </c>
      <c r="B97">
        <v>12</v>
      </c>
      <c r="C97" s="4">
        <v>31433.5806632858</v>
      </c>
      <c r="D97" s="4">
        <v>23224.248075325999</v>
      </c>
      <c r="E97" s="4">
        <v>13661.749495894601</v>
      </c>
      <c r="F97" s="4">
        <v>939.04856646853602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-6391.4654744032996</v>
      </c>
      <c r="N97" s="4">
        <v>0</v>
      </c>
    </row>
    <row r="98" spans="1:14" x14ac:dyDescent="0.35">
      <c r="A98">
        <v>2025</v>
      </c>
      <c r="B98">
        <v>1</v>
      </c>
      <c r="C98" s="4">
        <v>33357.415779498602</v>
      </c>
      <c r="D98" s="4">
        <v>23224.248075325999</v>
      </c>
      <c r="E98" s="4">
        <v>13623.511414950201</v>
      </c>
      <c r="F98" s="4">
        <v>1220.49039744723</v>
      </c>
      <c r="G98" s="4">
        <v>0</v>
      </c>
      <c r="H98" s="4">
        <v>2882.7982457016901</v>
      </c>
      <c r="I98" s="4">
        <v>0</v>
      </c>
      <c r="J98" s="4">
        <v>0</v>
      </c>
      <c r="K98" s="4">
        <v>0</v>
      </c>
      <c r="L98" s="4">
        <v>0</v>
      </c>
      <c r="M98" s="4">
        <v>-7593.6323539265104</v>
      </c>
      <c r="N98" s="4">
        <v>0</v>
      </c>
    </row>
    <row r="99" spans="1:14" x14ac:dyDescent="0.35">
      <c r="A99">
        <v>2025</v>
      </c>
      <c r="B99">
        <v>2</v>
      </c>
      <c r="C99" s="4">
        <v>29489.7124807008</v>
      </c>
      <c r="D99" s="4">
        <v>23224.248075325999</v>
      </c>
      <c r="E99" s="4">
        <v>12378.942077060299</v>
      </c>
      <c r="F99" s="4">
        <v>1084.76939105015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-7198.2470627356397</v>
      </c>
      <c r="N99" s="4">
        <v>0</v>
      </c>
    </row>
    <row r="100" spans="1:14" x14ac:dyDescent="0.35">
      <c r="A100">
        <v>2025</v>
      </c>
      <c r="B100">
        <v>3</v>
      </c>
      <c r="C100" s="4">
        <v>31223.189157560399</v>
      </c>
      <c r="D100" s="4">
        <v>23224.248075325999</v>
      </c>
      <c r="E100" s="4">
        <v>13710.449965637399</v>
      </c>
      <c r="F100" s="4">
        <v>765.00460480575805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-6476.5134882088296</v>
      </c>
      <c r="N100" s="4">
        <v>0</v>
      </c>
    </row>
    <row r="101" spans="1:14" x14ac:dyDescent="0.35">
      <c r="A101">
        <v>2025</v>
      </c>
      <c r="B101">
        <v>4</v>
      </c>
      <c r="C101" s="4">
        <v>30229.375237161701</v>
      </c>
      <c r="D101" s="4">
        <v>23224.248075325999</v>
      </c>
      <c r="E101" s="4">
        <v>13272.419482584501</v>
      </c>
      <c r="F101" s="4">
        <v>448.758441016451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-6716.0507617651901</v>
      </c>
      <c r="N101" s="4">
        <v>0</v>
      </c>
    </row>
    <row r="102" spans="1:14" x14ac:dyDescent="0.35">
      <c r="A102">
        <v>2025</v>
      </c>
      <c r="B102">
        <v>5</v>
      </c>
      <c r="C102" s="4">
        <v>30979.060377954698</v>
      </c>
      <c r="D102" s="4">
        <v>23224.248075325999</v>
      </c>
      <c r="E102" s="4">
        <v>13718.4129181563</v>
      </c>
      <c r="F102" s="4">
        <v>156.58675777822901</v>
      </c>
      <c r="G102" s="4">
        <v>78.651242716382896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-6198.8386160221999</v>
      </c>
      <c r="N102" s="4">
        <v>0</v>
      </c>
    </row>
    <row r="103" spans="1:14" x14ac:dyDescent="0.35">
      <c r="A103">
        <v>2025</v>
      </c>
      <c r="B103">
        <v>6</v>
      </c>
      <c r="C103" s="4">
        <v>31963.533689982502</v>
      </c>
      <c r="D103" s="4">
        <v>23224.248075325999</v>
      </c>
      <c r="E103" s="4">
        <v>13306.5097777593</v>
      </c>
      <c r="F103" s="4">
        <v>8.8599671667082998</v>
      </c>
      <c r="G103" s="4">
        <v>1578.2625161542101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-6154.3466464237599</v>
      </c>
      <c r="N103" s="4">
        <v>0</v>
      </c>
    </row>
    <row r="104" spans="1:14" x14ac:dyDescent="0.35">
      <c r="A104">
        <v>2025</v>
      </c>
      <c r="B104">
        <v>7</v>
      </c>
      <c r="C104" s="4">
        <v>33445.7651135985</v>
      </c>
      <c r="D104" s="4">
        <v>23224.248075325999</v>
      </c>
      <c r="E104" s="4">
        <v>13781.639878154299</v>
      </c>
      <c r="F104" s="4">
        <v>0</v>
      </c>
      <c r="G104" s="4">
        <v>2947.69623663627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-6507.8190765181098</v>
      </c>
      <c r="N104" s="4">
        <v>0</v>
      </c>
    </row>
    <row r="105" spans="1:14" x14ac:dyDescent="0.35">
      <c r="A105">
        <v>2025</v>
      </c>
      <c r="B105">
        <v>8</v>
      </c>
      <c r="C105" s="4">
        <v>31848.569302973501</v>
      </c>
      <c r="D105" s="4">
        <v>23224.248075325999</v>
      </c>
      <c r="E105" s="4">
        <v>13813.152634096799</v>
      </c>
      <c r="F105" s="4">
        <v>2.9342707815389799</v>
      </c>
      <c r="G105" s="4">
        <v>1945.91979450548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-7137.6854717362703</v>
      </c>
      <c r="N105" s="4">
        <v>0</v>
      </c>
    </row>
    <row r="106" spans="1:14" x14ac:dyDescent="0.35">
      <c r="A106">
        <v>2025</v>
      </c>
      <c r="B106">
        <v>9</v>
      </c>
      <c r="C106" s="4">
        <v>30577.4037883739</v>
      </c>
      <c r="D106" s="4">
        <v>23224.248075325999</v>
      </c>
      <c r="E106" s="4">
        <v>13396.9012021979</v>
      </c>
      <c r="F106" s="4">
        <v>5.3913013397483596</v>
      </c>
      <c r="G106" s="4">
        <v>561.24653250376105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-6610.3833229935399</v>
      </c>
      <c r="N106" s="4">
        <v>0</v>
      </c>
    </row>
    <row r="107" spans="1:14" x14ac:dyDescent="0.35">
      <c r="A107">
        <v>2025</v>
      </c>
      <c r="B107">
        <v>10</v>
      </c>
      <c r="C107" s="4">
        <v>31251.496684485101</v>
      </c>
      <c r="D107" s="4">
        <v>23224.248075325999</v>
      </c>
      <c r="E107" s="4">
        <v>13873.7577498679</v>
      </c>
      <c r="F107" s="4">
        <v>251.88264866494899</v>
      </c>
      <c r="G107" s="4">
        <v>159.083750384707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-6257.4755397584504</v>
      </c>
      <c r="N107" s="4">
        <v>0</v>
      </c>
    </row>
    <row r="108" spans="1:14" x14ac:dyDescent="0.35">
      <c r="A108">
        <v>2025</v>
      </c>
      <c r="B108">
        <v>11</v>
      </c>
      <c r="C108" s="4">
        <v>31183.036536017898</v>
      </c>
      <c r="D108" s="4">
        <v>23224.248075325999</v>
      </c>
      <c r="E108" s="4">
        <v>13455.5151220601</v>
      </c>
      <c r="F108" s="4">
        <v>677.64878025485598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-6174.3754416229804</v>
      </c>
      <c r="N108" s="4">
        <v>0</v>
      </c>
    </row>
    <row r="109" spans="1:14" x14ac:dyDescent="0.35">
      <c r="A109">
        <v>2025</v>
      </c>
      <c r="B109">
        <v>12</v>
      </c>
      <c r="C109" s="4">
        <v>32010.432683290801</v>
      </c>
      <c r="D109" s="4">
        <v>23224.248075325999</v>
      </c>
      <c r="E109" s="4">
        <v>13937.986018998599</v>
      </c>
      <c r="F109" s="4">
        <v>1128.2578502297799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-6280.0592612635401</v>
      </c>
      <c r="N109" s="4">
        <v>0</v>
      </c>
    </row>
    <row r="110" spans="1:14" x14ac:dyDescent="0.35">
      <c r="A110">
        <v>2026</v>
      </c>
      <c r="B110">
        <v>1</v>
      </c>
      <c r="C110" s="4">
        <v>34368.131497201597</v>
      </c>
      <c r="D110" s="4">
        <v>23224.248075325999</v>
      </c>
      <c r="E110" s="4">
        <v>13859.680041402</v>
      </c>
      <c r="F110" s="4">
        <v>1142.81472531488</v>
      </c>
      <c r="G110" s="4">
        <v>0</v>
      </c>
      <c r="H110" s="4">
        <v>2882.7982457016901</v>
      </c>
      <c r="I110" s="4">
        <v>0</v>
      </c>
      <c r="J110" s="4">
        <v>0</v>
      </c>
      <c r="K110" s="4">
        <v>0</v>
      </c>
      <c r="L110" s="4">
        <v>0</v>
      </c>
      <c r="M110" s="4">
        <v>-6741.4095905429604</v>
      </c>
      <c r="N110" s="4">
        <v>0</v>
      </c>
    </row>
    <row r="111" spans="1:14" x14ac:dyDescent="0.35">
      <c r="A111">
        <v>2026</v>
      </c>
      <c r="B111">
        <v>2</v>
      </c>
      <c r="C111" s="4">
        <v>29559.143733242399</v>
      </c>
      <c r="D111" s="4">
        <v>23224.248075325999</v>
      </c>
      <c r="E111" s="4">
        <v>12548.582407412199</v>
      </c>
      <c r="F111" s="4">
        <v>972.79540113807104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-7186.4821506339204</v>
      </c>
      <c r="N111" s="4">
        <v>0</v>
      </c>
    </row>
    <row r="112" spans="1:14" x14ac:dyDescent="0.35">
      <c r="A112">
        <v>2026</v>
      </c>
      <c r="B112">
        <v>3</v>
      </c>
      <c r="C112" s="4">
        <v>31781.880182387202</v>
      </c>
      <c r="D112" s="4">
        <v>23224.248075325999</v>
      </c>
      <c r="E112" s="4">
        <v>13918.744120290899</v>
      </c>
      <c r="F112" s="4">
        <v>819.79598417668706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-6180.9079974064098</v>
      </c>
      <c r="N112" s="4">
        <v>0</v>
      </c>
    </row>
    <row r="113" spans="1:14" x14ac:dyDescent="0.35">
      <c r="A113">
        <v>2026</v>
      </c>
      <c r="B113">
        <v>4</v>
      </c>
      <c r="C113" s="4">
        <v>30567.117358178701</v>
      </c>
      <c r="D113" s="4">
        <v>23224.248075325999</v>
      </c>
      <c r="E113" s="4">
        <v>13494.5617591632</v>
      </c>
      <c r="F113" s="4">
        <v>482.38441771311602</v>
      </c>
      <c r="G113" s="4">
        <v>11.6121409740937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-6645.6890349976802</v>
      </c>
      <c r="N113" s="4">
        <v>0</v>
      </c>
    </row>
    <row r="114" spans="1:14" x14ac:dyDescent="0.35">
      <c r="A114">
        <v>2026</v>
      </c>
      <c r="B114">
        <v>5</v>
      </c>
      <c r="C114" s="4">
        <v>31314.992236922601</v>
      </c>
      <c r="D114" s="4">
        <v>23224.248075325999</v>
      </c>
      <c r="E114" s="4">
        <v>13969.982666023399</v>
      </c>
      <c r="F114" s="4">
        <v>157.16553106958699</v>
      </c>
      <c r="G114" s="4">
        <v>355.27435146424398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-6391.6783869605997</v>
      </c>
      <c r="N114" s="4">
        <v>0</v>
      </c>
    </row>
    <row r="115" spans="1:14" x14ac:dyDescent="0.35">
      <c r="A115">
        <v>2026</v>
      </c>
      <c r="B115">
        <v>6</v>
      </c>
      <c r="C115" s="4">
        <v>31476.618619870798</v>
      </c>
      <c r="D115" s="4">
        <v>23224.248075325999</v>
      </c>
      <c r="E115" s="4">
        <v>13518.976840667799</v>
      </c>
      <c r="F115" s="4">
        <v>6.5937682073128903</v>
      </c>
      <c r="G115" s="4">
        <v>1274.8612632460499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-6548.0613275763199</v>
      </c>
      <c r="N115" s="4">
        <v>0</v>
      </c>
    </row>
    <row r="116" spans="1:14" x14ac:dyDescent="0.35">
      <c r="A116">
        <v>2026</v>
      </c>
      <c r="B116">
        <v>7</v>
      </c>
      <c r="C116" s="4">
        <v>33152.1645560631</v>
      </c>
      <c r="D116" s="4">
        <v>23224.248075325999</v>
      </c>
      <c r="E116" s="4">
        <v>13969.201541111999</v>
      </c>
      <c r="F116" s="4">
        <v>0</v>
      </c>
      <c r="G116" s="4">
        <v>2540.5728416885399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-6581.8579020634697</v>
      </c>
      <c r="N116" s="4">
        <v>0</v>
      </c>
    </row>
    <row r="117" spans="1:14" x14ac:dyDescent="0.35">
      <c r="A117">
        <v>2026</v>
      </c>
      <c r="B117">
        <v>8</v>
      </c>
      <c r="C117" s="4">
        <v>32352.0808489304</v>
      </c>
      <c r="D117" s="4">
        <v>23224.248075325999</v>
      </c>
      <c r="E117" s="4">
        <v>13968.759094126801</v>
      </c>
      <c r="F117" s="4">
        <v>0.42378890100261901</v>
      </c>
      <c r="G117" s="4">
        <v>2090.8696086146501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-6932.2197180380499</v>
      </c>
      <c r="N117" s="4">
        <v>0</v>
      </c>
    </row>
    <row r="118" spans="1:14" x14ac:dyDescent="0.35">
      <c r="A118">
        <v>2026</v>
      </c>
      <c r="B118">
        <v>9</v>
      </c>
      <c r="C118" s="4">
        <v>30782.428478678001</v>
      </c>
      <c r="D118" s="4">
        <v>23224.248075325999</v>
      </c>
      <c r="E118" s="4">
        <v>13520.6095653742</v>
      </c>
      <c r="F118" s="4">
        <v>21.242580891472301</v>
      </c>
      <c r="G118" s="4">
        <v>781.24800768826503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-6764.91975060194</v>
      </c>
      <c r="N118" s="4">
        <v>0</v>
      </c>
    </row>
    <row r="119" spans="1:14" x14ac:dyDescent="0.35">
      <c r="A119">
        <v>2026</v>
      </c>
      <c r="B119">
        <v>10</v>
      </c>
      <c r="C119" s="4">
        <v>31134.390835713701</v>
      </c>
      <c r="D119" s="4">
        <v>23224.248075325999</v>
      </c>
      <c r="E119" s="4">
        <v>13973.8112686779</v>
      </c>
      <c r="F119" s="4">
        <v>265.49625223051999</v>
      </c>
      <c r="G119" s="4">
        <v>107.535844898992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-6436.70060541978</v>
      </c>
      <c r="N119" s="4">
        <v>0</v>
      </c>
    </row>
    <row r="120" spans="1:14" x14ac:dyDescent="0.35">
      <c r="A120">
        <v>2026</v>
      </c>
      <c r="B120">
        <v>11</v>
      </c>
      <c r="C120" s="4">
        <v>30879.803776541299</v>
      </c>
      <c r="D120" s="4">
        <v>23224.248075325999</v>
      </c>
      <c r="E120" s="4">
        <v>13525.4548646806</v>
      </c>
      <c r="F120" s="4">
        <v>636.10555924539904</v>
      </c>
      <c r="G120" s="4">
        <v>4.2922956166985298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-6510.2970183274201</v>
      </c>
      <c r="N120" s="4">
        <v>0</v>
      </c>
    </row>
    <row r="121" spans="1:14" x14ac:dyDescent="0.35">
      <c r="A121">
        <v>2026</v>
      </c>
      <c r="B121">
        <v>12</v>
      </c>
      <c r="C121" s="4">
        <v>31716.9726315845</v>
      </c>
      <c r="D121" s="4">
        <v>23224.248075325999</v>
      </c>
      <c r="E121" s="4">
        <v>13980.257100770499</v>
      </c>
      <c r="F121" s="4">
        <v>969.52953560902199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-6457.0620801209698</v>
      </c>
      <c r="N121" s="4">
        <v>0</v>
      </c>
    </row>
    <row r="122" spans="1:14" x14ac:dyDescent="0.35">
      <c r="A122">
        <v>2027</v>
      </c>
      <c r="B122">
        <v>1</v>
      </c>
      <c r="C122" s="4">
        <v>34463.768133060199</v>
      </c>
      <c r="D122" s="4">
        <v>23224.248075325999</v>
      </c>
      <c r="E122" s="4">
        <v>13849.1212142351</v>
      </c>
      <c r="F122" s="4">
        <v>1139.7172640056301</v>
      </c>
      <c r="G122" s="4">
        <v>0</v>
      </c>
      <c r="H122" s="4">
        <v>2882.7982457016901</v>
      </c>
      <c r="I122" s="4">
        <v>0</v>
      </c>
      <c r="J122" s="4">
        <v>0</v>
      </c>
      <c r="K122" s="4">
        <v>0</v>
      </c>
      <c r="L122" s="4">
        <v>0</v>
      </c>
      <c r="M122" s="4">
        <v>-6632.1166662082196</v>
      </c>
      <c r="N122" s="4">
        <v>0</v>
      </c>
    </row>
    <row r="123" spans="1:14" x14ac:dyDescent="0.35">
      <c r="A123">
        <v>2027</v>
      </c>
      <c r="B123">
        <v>2</v>
      </c>
      <c r="C123" s="4">
        <v>29498.185973945201</v>
      </c>
      <c r="D123" s="4">
        <v>23224.248075325999</v>
      </c>
      <c r="E123" s="4">
        <v>12512.324831490299</v>
      </c>
      <c r="F123" s="4">
        <v>968.09313288378996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-7206.4800657548003</v>
      </c>
      <c r="N123" s="4">
        <v>0</v>
      </c>
    </row>
    <row r="124" spans="1:14" x14ac:dyDescent="0.35">
      <c r="A124">
        <v>2027</v>
      </c>
      <c r="B124">
        <v>3</v>
      </c>
      <c r="C124" s="4">
        <v>31740.6159234714</v>
      </c>
      <c r="D124" s="4">
        <v>23224.248075325999</v>
      </c>
      <c r="E124" s="4">
        <v>13869.241958201799</v>
      </c>
      <c r="F124" s="4">
        <v>815.28743212988502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-6168.1615421861998</v>
      </c>
      <c r="N124" s="4">
        <v>0</v>
      </c>
    </row>
    <row r="125" spans="1:14" x14ac:dyDescent="0.35">
      <c r="A125">
        <v>2027</v>
      </c>
      <c r="B125">
        <v>4</v>
      </c>
      <c r="C125" s="4">
        <v>30515.9086004825</v>
      </c>
      <c r="D125" s="4">
        <v>23224.248075325999</v>
      </c>
      <c r="E125" s="4">
        <v>13437.6167287322</v>
      </c>
      <c r="F125" s="4">
        <v>479.41213444548299</v>
      </c>
      <c r="G125" s="4">
        <v>11.692213342483999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-6637.0605513636101</v>
      </c>
      <c r="N125" s="4">
        <v>0</v>
      </c>
    </row>
    <row r="126" spans="1:14" x14ac:dyDescent="0.35">
      <c r="A126">
        <v>2027</v>
      </c>
      <c r="B126">
        <v>5</v>
      </c>
      <c r="C126" s="4">
        <v>31258.675663842201</v>
      </c>
      <c r="D126" s="4">
        <v>23224.248075325999</v>
      </c>
      <c r="E126" s="4">
        <v>13901.8171689389</v>
      </c>
      <c r="F126" s="4">
        <v>156.09367187053999</v>
      </c>
      <c r="G126" s="4">
        <v>357.48722570907699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-6380.9704780022703</v>
      </c>
      <c r="N126" s="4">
        <v>0</v>
      </c>
    </row>
    <row r="127" spans="1:14" x14ac:dyDescent="0.35">
      <c r="A127">
        <v>2027</v>
      </c>
      <c r="B127">
        <v>6</v>
      </c>
      <c r="C127" s="4">
        <v>31450.0530406176</v>
      </c>
      <c r="D127" s="4">
        <v>23224.248075325999</v>
      </c>
      <c r="E127" s="4">
        <v>13471.0142601354</v>
      </c>
      <c r="F127" s="4">
        <v>6.5575624495138998</v>
      </c>
      <c r="G127" s="4">
        <v>1284.51850139571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-6536.2853586889796</v>
      </c>
      <c r="N127" s="4">
        <v>0</v>
      </c>
    </row>
    <row r="128" spans="1:14" x14ac:dyDescent="0.35">
      <c r="A128">
        <v>2027</v>
      </c>
      <c r="B128">
        <v>7</v>
      </c>
      <c r="C128" s="4">
        <v>33149.452177245701</v>
      </c>
      <c r="D128" s="4">
        <v>23224.248075325999</v>
      </c>
      <c r="E128" s="4">
        <v>13938.2643444569</v>
      </c>
      <c r="F128" s="4">
        <v>0</v>
      </c>
      <c r="G128" s="4">
        <v>2563.2427150818098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-6576.3029576190702</v>
      </c>
      <c r="N128" s="4">
        <v>0</v>
      </c>
    </row>
    <row r="129" spans="1:14" x14ac:dyDescent="0.35">
      <c r="A129">
        <v>2027</v>
      </c>
      <c r="B129">
        <v>8</v>
      </c>
      <c r="C129" s="4">
        <v>32361.832652075002</v>
      </c>
      <c r="D129" s="4">
        <v>23224.248075325999</v>
      </c>
      <c r="E129" s="4">
        <v>13956.4661144731</v>
      </c>
      <c r="F129" s="4">
        <v>0.42259027987134101</v>
      </c>
      <c r="G129" s="4">
        <v>2112.3484232692199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-6931.6525512731396</v>
      </c>
      <c r="N129" s="4">
        <v>0</v>
      </c>
    </row>
    <row r="130" spans="1:14" x14ac:dyDescent="0.35">
      <c r="A130">
        <v>2027</v>
      </c>
      <c r="B130">
        <v>9</v>
      </c>
      <c r="C130" s="4">
        <v>30794.490878828099</v>
      </c>
      <c r="D130" s="4">
        <v>23224.248075325999</v>
      </c>
      <c r="E130" s="4">
        <v>13525.724922478001</v>
      </c>
      <c r="F130" s="4">
        <v>21.209178480991699</v>
      </c>
      <c r="G130" s="4">
        <v>790.267585218362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-6766.9588826752397</v>
      </c>
      <c r="N130" s="4">
        <v>0</v>
      </c>
    </row>
    <row r="131" spans="1:14" x14ac:dyDescent="0.35">
      <c r="A131">
        <v>2027</v>
      </c>
      <c r="B131">
        <v>10</v>
      </c>
      <c r="C131" s="4">
        <v>31156.036646241999</v>
      </c>
      <c r="D131" s="4">
        <v>23224.248075325999</v>
      </c>
      <c r="E131" s="4">
        <v>13996.684984043701</v>
      </c>
      <c r="F131" s="4">
        <v>265.41227038138101</v>
      </c>
      <c r="G131" s="4">
        <v>108.91420693461301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-6439.2228904436297</v>
      </c>
      <c r="N131" s="4">
        <v>0</v>
      </c>
    </row>
    <row r="132" spans="1:14" x14ac:dyDescent="0.35">
      <c r="A132">
        <v>2027</v>
      </c>
      <c r="B132">
        <v>11</v>
      </c>
      <c r="C132" s="4">
        <v>30915.101039840101</v>
      </c>
      <c r="D132" s="4">
        <v>23224.248075325999</v>
      </c>
      <c r="E132" s="4">
        <v>13564.6199252477</v>
      </c>
      <c r="F132" s="4">
        <v>636.70348700986801</v>
      </c>
      <c r="G132" s="4">
        <v>4.3527762349598502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-6514.8232239784502</v>
      </c>
      <c r="N132" s="4">
        <v>0</v>
      </c>
    </row>
    <row r="133" spans="1:14" x14ac:dyDescent="0.35">
      <c r="A133">
        <v>2027</v>
      </c>
      <c r="B133">
        <v>12</v>
      </c>
      <c r="C133" s="4">
        <v>31775.720082333901</v>
      </c>
      <c r="D133" s="4">
        <v>23224.248075325999</v>
      </c>
      <c r="E133" s="4">
        <v>14043.872787882699</v>
      </c>
      <c r="F133" s="4">
        <v>972.04206571830298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-6464.4428465930696</v>
      </c>
      <c r="N133" s="4">
        <v>0</v>
      </c>
    </row>
    <row r="134" spans="1:14" x14ac:dyDescent="0.35">
      <c r="A134">
        <v>2028</v>
      </c>
      <c r="B134">
        <v>1</v>
      </c>
      <c r="C134" s="4">
        <v>34553.444742144202</v>
      </c>
      <c r="D134" s="4">
        <v>23224.248075325999</v>
      </c>
      <c r="E134" s="4">
        <v>13946.2438184783</v>
      </c>
      <c r="F134" s="4">
        <v>1144.5555417415701</v>
      </c>
      <c r="G134" s="4">
        <v>0</v>
      </c>
      <c r="H134" s="4">
        <v>2882.7982457016901</v>
      </c>
      <c r="I134" s="4">
        <v>0</v>
      </c>
      <c r="J134" s="4">
        <v>0</v>
      </c>
      <c r="K134" s="4">
        <v>0</v>
      </c>
      <c r="L134" s="4">
        <v>0</v>
      </c>
      <c r="M134" s="4">
        <v>-6644.4009391033096</v>
      </c>
      <c r="N134" s="4">
        <v>0</v>
      </c>
    </row>
    <row r="135" spans="1:14" x14ac:dyDescent="0.35">
      <c r="A135">
        <v>2028</v>
      </c>
      <c r="B135">
        <v>2</v>
      </c>
      <c r="C135" s="4">
        <v>30081.832129898201</v>
      </c>
      <c r="D135" s="4">
        <v>23224.248075325999</v>
      </c>
      <c r="E135" s="4">
        <v>13071.592247988299</v>
      </c>
      <c r="F135" s="4">
        <v>1011.22352750402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-7225.2317209201101</v>
      </c>
      <c r="N135" s="4">
        <v>0</v>
      </c>
    </row>
    <row r="136" spans="1:14" x14ac:dyDescent="0.35">
      <c r="A136">
        <v>2028</v>
      </c>
      <c r="B136">
        <v>3</v>
      </c>
      <c r="C136" s="4">
        <v>31749.1007269566</v>
      </c>
      <c r="D136" s="4">
        <v>23224.248075325999</v>
      </c>
      <c r="E136" s="4">
        <v>13994.6576165483</v>
      </c>
      <c r="F136" s="4">
        <v>820.39878612067901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-6290.2037510384098</v>
      </c>
      <c r="N136" s="4">
        <v>0</v>
      </c>
    </row>
    <row r="137" spans="1:14" x14ac:dyDescent="0.35">
      <c r="A137">
        <v>2028</v>
      </c>
      <c r="B137">
        <v>4</v>
      </c>
      <c r="C137" s="4">
        <v>30644.014838311799</v>
      </c>
      <c r="D137" s="4">
        <v>23224.248075325999</v>
      </c>
      <c r="E137" s="4">
        <v>13564.0847166002</v>
      </c>
      <c r="F137" s="4">
        <v>482.59406265749101</v>
      </c>
      <c r="G137" s="4">
        <v>11.922733633868701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-6638.83474990573</v>
      </c>
      <c r="N137" s="4">
        <v>0</v>
      </c>
    </row>
    <row r="138" spans="1:14" x14ac:dyDescent="0.35">
      <c r="A138">
        <v>2028</v>
      </c>
      <c r="B138">
        <v>5</v>
      </c>
      <c r="C138" s="4">
        <v>31376.1167048809</v>
      </c>
      <c r="D138" s="4">
        <v>23224.248075325999</v>
      </c>
      <c r="E138" s="4">
        <v>14037.771252610401</v>
      </c>
      <c r="F138" s="4">
        <v>157.18698869712</v>
      </c>
      <c r="G138" s="4">
        <v>364.66827514967503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-6407.75788690228</v>
      </c>
      <c r="N138" s="4">
        <v>0</v>
      </c>
    </row>
    <row r="139" spans="1:14" x14ac:dyDescent="0.35">
      <c r="A139">
        <v>2028</v>
      </c>
      <c r="B139">
        <v>6</v>
      </c>
      <c r="C139" s="4">
        <v>31586.261427523801</v>
      </c>
      <c r="D139" s="4">
        <v>23224.248075325999</v>
      </c>
      <c r="E139" s="4">
        <v>13605.6508180458</v>
      </c>
      <c r="F139" s="4">
        <v>6.60489881327325</v>
      </c>
      <c r="G139" s="4">
        <v>1310.6002774297499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-6560.84264209105</v>
      </c>
      <c r="N139" s="4">
        <v>0</v>
      </c>
    </row>
    <row r="140" spans="1:14" x14ac:dyDescent="0.35">
      <c r="A140">
        <v>2028</v>
      </c>
      <c r="B140">
        <v>7</v>
      </c>
      <c r="C140" s="4">
        <v>33315.868190172099</v>
      </c>
      <c r="D140" s="4">
        <v>23224.248075325999</v>
      </c>
      <c r="E140" s="4">
        <v>14080.560619657699</v>
      </c>
      <c r="F140" s="4">
        <v>0</v>
      </c>
      <c r="G140" s="4">
        <v>2615.8440460342999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-6604.7845508458604</v>
      </c>
      <c r="N140" s="4">
        <v>0</v>
      </c>
    </row>
    <row r="141" spans="1:14" x14ac:dyDescent="0.35">
      <c r="A141">
        <v>2028</v>
      </c>
      <c r="B141">
        <v>8</v>
      </c>
      <c r="C141" s="4">
        <v>32516.312482621401</v>
      </c>
      <c r="D141" s="4">
        <v>23224.248075325999</v>
      </c>
      <c r="E141" s="4">
        <v>14101.9356880866</v>
      </c>
      <c r="F141" s="4">
        <v>0.42582139291599003</v>
      </c>
      <c r="G141" s="4">
        <v>2156.1535499568199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-6966.4506521409003</v>
      </c>
      <c r="N141" s="4">
        <v>0</v>
      </c>
    </row>
    <row r="142" spans="1:14" x14ac:dyDescent="0.35">
      <c r="A142">
        <v>2028</v>
      </c>
      <c r="B142">
        <v>9</v>
      </c>
      <c r="C142" s="4">
        <v>30920.648002100901</v>
      </c>
      <c r="D142" s="4">
        <v>23224.248075325999</v>
      </c>
      <c r="E142" s="4">
        <v>13667.580734589899</v>
      </c>
      <c r="F142" s="4">
        <v>21.372712928400201</v>
      </c>
      <c r="G142" s="4">
        <v>806.70757030023003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-6799.2610910436097</v>
      </c>
      <c r="N142" s="4">
        <v>0</v>
      </c>
    </row>
    <row r="143" spans="1:14" x14ac:dyDescent="0.35">
      <c r="A143">
        <v>2028</v>
      </c>
      <c r="B143">
        <v>10</v>
      </c>
      <c r="C143" s="4">
        <v>31281.692768241301</v>
      </c>
      <c r="D143" s="4">
        <v>23224.248075325999</v>
      </c>
      <c r="E143" s="4">
        <v>14144.3845145551</v>
      </c>
      <c r="F143" s="4">
        <v>267.47584694137902</v>
      </c>
      <c r="G143" s="4">
        <v>111.187064905387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-6465.6027334865603</v>
      </c>
      <c r="N143" s="4">
        <v>0</v>
      </c>
    </row>
    <row r="144" spans="1:14" x14ac:dyDescent="0.35">
      <c r="A144">
        <v>2028</v>
      </c>
      <c r="B144">
        <v>11</v>
      </c>
      <c r="C144" s="4">
        <v>31037.923026438399</v>
      </c>
      <c r="D144" s="4">
        <v>23224.248075325999</v>
      </c>
      <c r="E144" s="4">
        <v>13708.634581073</v>
      </c>
      <c r="F144" s="4">
        <v>641.69478125421801</v>
      </c>
      <c r="G144" s="4">
        <v>4.4438948972101802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-6541.0983061119996</v>
      </c>
      <c r="N144" s="4">
        <v>0</v>
      </c>
    </row>
    <row r="145" spans="1:14" x14ac:dyDescent="0.35">
      <c r="A145">
        <v>2028</v>
      </c>
      <c r="B145">
        <v>12</v>
      </c>
      <c r="C145" s="4">
        <v>31900.003969188801</v>
      </c>
      <c r="D145" s="4">
        <v>23224.248075325999</v>
      </c>
      <c r="E145" s="4">
        <v>14186.6552835648</v>
      </c>
      <c r="F145" s="4">
        <v>979.22591258305397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-6490.1253022850797</v>
      </c>
      <c r="N145" s="4">
        <v>0</v>
      </c>
    </row>
    <row r="146" spans="1:14" x14ac:dyDescent="0.35">
      <c r="A146">
        <v>2029</v>
      </c>
      <c r="B146">
        <v>1</v>
      </c>
      <c r="C146" s="4">
        <v>34676.915460573597</v>
      </c>
      <c r="D146" s="4">
        <v>23224.248075325999</v>
      </c>
      <c r="E146" s="4">
        <v>14087.755800138</v>
      </c>
      <c r="F146" s="4">
        <v>1152.5024220496</v>
      </c>
      <c r="G146" s="4">
        <v>0</v>
      </c>
      <c r="H146" s="4">
        <v>2882.7982457016901</v>
      </c>
      <c r="I146" s="4">
        <v>0</v>
      </c>
      <c r="J146" s="4">
        <v>0</v>
      </c>
      <c r="K146" s="4">
        <v>0</v>
      </c>
      <c r="L146" s="4">
        <v>0</v>
      </c>
      <c r="M146" s="4">
        <v>-6670.38908264164</v>
      </c>
      <c r="N146" s="4">
        <v>0</v>
      </c>
    </row>
    <row r="147" spans="1:14" x14ac:dyDescent="0.35">
      <c r="A147">
        <v>2029</v>
      </c>
      <c r="B147">
        <v>2</v>
      </c>
      <c r="C147" s="4">
        <v>29696.5987811265</v>
      </c>
      <c r="D147" s="4">
        <v>23224.248075325999</v>
      </c>
      <c r="E147" s="4">
        <v>12743.2674512514</v>
      </c>
      <c r="F147" s="4">
        <v>980.13308298526795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-7251.0498284361101</v>
      </c>
      <c r="N147" s="4">
        <v>0</v>
      </c>
    </row>
    <row r="148" spans="1:14" x14ac:dyDescent="0.35">
      <c r="A148">
        <v>2029</v>
      </c>
      <c r="B148">
        <v>3</v>
      </c>
      <c r="C148" s="4">
        <v>31969.621508444099</v>
      </c>
      <c r="D148" s="4">
        <v>23224.248075325999</v>
      </c>
      <c r="E148" s="4">
        <v>14129.355615185499</v>
      </c>
      <c r="F148" s="4">
        <v>825.66808921607003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-6209.6502712834299</v>
      </c>
      <c r="N148" s="4">
        <v>0</v>
      </c>
    </row>
    <row r="149" spans="1:14" x14ac:dyDescent="0.35">
      <c r="A149">
        <v>2029</v>
      </c>
      <c r="B149">
        <v>4</v>
      </c>
      <c r="C149" s="4">
        <v>30730.763986354701</v>
      </c>
      <c r="D149" s="4">
        <v>23224.248075325999</v>
      </c>
      <c r="E149" s="4">
        <v>13693.625968115301</v>
      </c>
      <c r="F149" s="4">
        <v>485.65778539969898</v>
      </c>
      <c r="G149" s="4">
        <v>12.178482037237499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-6684.9463245234201</v>
      </c>
      <c r="N149" s="4">
        <v>0</v>
      </c>
    </row>
    <row r="150" spans="1:14" x14ac:dyDescent="0.35">
      <c r="A150">
        <v>2029</v>
      </c>
      <c r="B150">
        <v>5</v>
      </c>
      <c r="C150" s="4">
        <v>31499.778312083599</v>
      </c>
      <c r="D150" s="4">
        <v>23224.248075325999</v>
      </c>
      <c r="E150" s="4">
        <v>14170.7913026692</v>
      </c>
      <c r="F150" s="4">
        <v>158.17321710537601</v>
      </c>
      <c r="G150" s="4">
        <v>372.46311793037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-6425.8974009472704</v>
      </c>
      <c r="N150" s="4">
        <v>0</v>
      </c>
    </row>
    <row r="151" spans="1:14" x14ac:dyDescent="0.35">
      <c r="A151">
        <v>2029</v>
      </c>
      <c r="B151">
        <v>6</v>
      </c>
      <c r="C151" s="4">
        <v>31716.3100171349</v>
      </c>
      <c r="D151" s="4">
        <v>23224.248075325999</v>
      </c>
      <c r="E151" s="4">
        <v>13733.597550263101</v>
      </c>
      <c r="F151" s="4">
        <v>6.64586595499396</v>
      </c>
      <c r="G151" s="4">
        <v>1338.5191906282701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-6586.7006650375097</v>
      </c>
      <c r="N151" s="4">
        <v>0</v>
      </c>
    </row>
    <row r="152" spans="1:14" x14ac:dyDescent="0.35">
      <c r="A152">
        <v>2029</v>
      </c>
      <c r="B152">
        <v>7</v>
      </c>
      <c r="C152" s="4">
        <v>33475.611144662696</v>
      </c>
      <c r="D152" s="4">
        <v>23224.248075325999</v>
      </c>
      <c r="E152" s="4">
        <v>14211.9632793809</v>
      </c>
      <c r="F152" s="4">
        <v>0</v>
      </c>
      <c r="G152" s="4">
        <v>2671.3779014417701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-6631.9781114859297</v>
      </c>
      <c r="N152" s="4">
        <v>0</v>
      </c>
    </row>
    <row r="153" spans="1:14" x14ac:dyDescent="0.35">
      <c r="A153">
        <v>2029</v>
      </c>
      <c r="B153">
        <v>8</v>
      </c>
      <c r="C153" s="4">
        <v>32659.1241054313</v>
      </c>
      <c r="D153" s="4">
        <v>23224.248075325999</v>
      </c>
      <c r="E153" s="4">
        <v>14232.528846720401</v>
      </c>
      <c r="F153" s="4">
        <v>0.42840174601907499</v>
      </c>
      <c r="G153" s="4">
        <v>2201.7721775754799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-6999.8533959365404</v>
      </c>
      <c r="N153" s="4">
        <v>0</v>
      </c>
    </row>
    <row r="154" spans="1:14" x14ac:dyDescent="0.35">
      <c r="A154">
        <v>2029</v>
      </c>
      <c r="B154">
        <v>9</v>
      </c>
      <c r="C154" s="4">
        <v>31033.557709532601</v>
      </c>
      <c r="D154" s="4">
        <v>23224.248075325999</v>
      </c>
      <c r="E154" s="4">
        <v>13793.212947403101</v>
      </c>
      <c r="F154" s="4">
        <v>21.500762337013999</v>
      </c>
      <c r="G154" s="4">
        <v>823.71936570248101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-6829.1234412359699</v>
      </c>
      <c r="N154" s="4">
        <v>0</v>
      </c>
    </row>
    <row r="155" spans="1:14" x14ac:dyDescent="0.35">
      <c r="A155">
        <v>2029</v>
      </c>
      <c r="B155">
        <v>10</v>
      </c>
      <c r="C155" s="4">
        <v>31391.050475106302</v>
      </c>
      <c r="D155" s="4">
        <v>23224.248075325999</v>
      </c>
      <c r="E155" s="4">
        <v>14273.4307339321</v>
      </c>
      <c r="F155" s="4">
        <v>269.06010172604903</v>
      </c>
      <c r="G155" s="4">
        <v>113.524065196999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-6489.2125010748096</v>
      </c>
      <c r="N155" s="4">
        <v>0</v>
      </c>
    </row>
    <row r="156" spans="1:14" x14ac:dyDescent="0.35">
      <c r="A156">
        <v>2029</v>
      </c>
      <c r="B156">
        <v>11</v>
      </c>
      <c r="C156" s="4">
        <v>31143.040290240599</v>
      </c>
      <c r="D156" s="4">
        <v>23224.248075325999</v>
      </c>
      <c r="E156" s="4">
        <v>13832.768732124499</v>
      </c>
      <c r="F156" s="4">
        <v>645.45182989469197</v>
      </c>
      <c r="G156" s="4">
        <v>4.5369923369047704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-6563.96533944151</v>
      </c>
      <c r="N156" s="4">
        <v>0</v>
      </c>
    </row>
    <row r="157" spans="1:14" x14ac:dyDescent="0.35">
      <c r="A157">
        <v>2029</v>
      </c>
      <c r="B157">
        <v>12</v>
      </c>
      <c r="C157" s="4">
        <v>32012.218629899799</v>
      </c>
      <c r="D157" s="4">
        <v>23224.248075325999</v>
      </c>
      <c r="E157" s="4">
        <v>14315.117095657701</v>
      </c>
      <c r="F157" s="4">
        <v>984.95910482556803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-6512.1056459095098</v>
      </c>
      <c r="N157" s="4">
        <v>0</v>
      </c>
    </row>
    <row r="158" spans="1:14" x14ac:dyDescent="0.35">
      <c r="A158">
        <v>2030</v>
      </c>
      <c r="B158">
        <v>1</v>
      </c>
      <c r="C158" s="4">
        <v>34755.560361966003</v>
      </c>
      <c r="D158" s="4">
        <v>23224.248075325999</v>
      </c>
      <c r="E158" s="4">
        <v>14183.1175104588</v>
      </c>
      <c r="F158" s="4">
        <v>1159.2500442994301</v>
      </c>
      <c r="G158" s="4">
        <v>0</v>
      </c>
      <c r="H158" s="4">
        <v>2882.7982457016901</v>
      </c>
      <c r="I158" s="4">
        <v>0</v>
      </c>
      <c r="J158" s="4">
        <v>0</v>
      </c>
      <c r="K158" s="4">
        <v>0</v>
      </c>
      <c r="L158" s="4">
        <v>0</v>
      </c>
      <c r="M158" s="4">
        <v>-6693.8535138198404</v>
      </c>
      <c r="N158" s="4">
        <v>0</v>
      </c>
    </row>
    <row r="159" spans="1:14" x14ac:dyDescent="0.35">
      <c r="A159">
        <v>2030</v>
      </c>
      <c r="B159">
        <v>2</v>
      </c>
      <c r="C159" s="4">
        <v>29772.152172028</v>
      </c>
      <c r="D159" s="4">
        <v>23224.248075325999</v>
      </c>
      <c r="E159" s="4">
        <v>12829.5273535573</v>
      </c>
      <c r="F159" s="4">
        <v>985.87146268994002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-7267.4947195452196</v>
      </c>
      <c r="N159" s="4">
        <v>0</v>
      </c>
    </row>
    <row r="160" spans="1:14" x14ac:dyDescent="0.35">
      <c r="A160">
        <v>2030</v>
      </c>
      <c r="B160">
        <v>3</v>
      </c>
      <c r="C160" s="4">
        <v>32054.298391638</v>
      </c>
      <c r="D160" s="4">
        <v>23224.248075325999</v>
      </c>
      <c r="E160" s="4">
        <v>14224.996972339201</v>
      </c>
      <c r="F160" s="4">
        <v>830.50206199982097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-6225.4487180269698</v>
      </c>
      <c r="N160" s="4">
        <v>0</v>
      </c>
    </row>
    <row r="161" spans="1:14" x14ac:dyDescent="0.35">
      <c r="A161">
        <v>2030</v>
      </c>
      <c r="B161">
        <v>4</v>
      </c>
      <c r="C161" s="4">
        <v>30808.804613271699</v>
      </c>
      <c r="D161" s="4">
        <v>23224.248075325999</v>
      </c>
      <c r="E161" s="4">
        <v>13786.316859155701</v>
      </c>
      <c r="F161" s="4">
        <v>488.50109097195201</v>
      </c>
      <c r="G161" s="4">
        <v>12.391109423918699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-6702.6525216058499</v>
      </c>
      <c r="N161" s="4">
        <v>0</v>
      </c>
    </row>
    <row r="162" spans="1:14" x14ac:dyDescent="0.35">
      <c r="A162">
        <v>2030</v>
      </c>
      <c r="B162">
        <v>5</v>
      </c>
      <c r="C162" s="4">
        <v>31586.808428973101</v>
      </c>
      <c r="D162" s="4">
        <v>23224.248075325999</v>
      </c>
      <c r="E162" s="4">
        <v>14266.711028891101</v>
      </c>
      <c r="F162" s="4">
        <v>159.099237649793</v>
      </c>
      <c r="G162" s="4">
        <v>378.96602350857501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-6442.2159364023901</v>
      </c>
      <c r="N162" s="4">
        <v>0</v>
      </c>
    </row>
    <row r="163" spans="1:14" x14ac:dyDescent="0.35">
      <c r="A163">
        <v>2030</v>
      </c>
      <c r="B163">
        <v>6</v>
      </c>
      <c r="C163" s="4">
        <v>31814.479272523698</v>
      </c>
      <c r="D163" s="4">
        <v>23224.248075325999</v>
      </c>
      <c r="E163" s="4">
        <v>13826.5568137273</v>
      </c>
      <c r="F163" s="4">
        <v>6.6847734196605799</v>
      </c>
      <c r="G163" s="4">
        <v>1361.8885405844601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-6604.89893053368</v>
      </c>
      <c r="N163" s="4">
        <v>0</v>
      </c>
    </row>
    <row r="164" spans="1:14" x14ac:dyDescent="0.35">
      <c r="A164">
        <v>2030</v>
      </c>
      <c r="B164">
        <v>7</v>
      </c>
      <c r="C164" s="4">
        <v>33597.919285920703</v>
      </c>
      <c r="D164" s="4">
        <v>23224.248075325999</v>
      </c>
      <c r="E164" s="4">
        <v>14308.159270984101</v>
      </c>
      <c r="F164" s="4">
        <v>0</v>
      </c>
      <c r="G164" s="4">
        <v>2718.0175447616898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-6652.5056051511201</v>
      </c>
      <c r="N164" s="4">
        <v>0</v>
      </c>
    </row>
    <row r="165" spans="1:14" x14ac:dyDescent="0.35">
      <c r="A165">
        <v>2030</v>
      </c>
      <c r="B165">
        <v>8</v>
      </c>
      <c r="C165" s="4">
        <v>32768.326187588202</v>
      </c>
      <c r="D165" s="4">
        <v>23224.248075325999</v>
      </c>
      <c r="E165" s="4">
        <v>14328.862831775001</v>
      </c>
      <c r="F165" s="4">
        <v>0.43090970246965699</v>
      </c>
      <c r="G165" s="4">
        <v>2240.21277576995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-7025.4284049852304</v>
      </c>
      <c r="N165" s="4">
        <v>0</v>
      </c>
    </row>
    <row r="166" spans="1:14" x14ac:dyDescent="0.35">
      <c r="A166">
        <v>2030</v>
      </c>
      <c r="B166">
        <v>9</v>
      </c>
      <c r="C166" s="4">
        <v>31118.5893945719</v>
      </c>
      <c r="D166" s="4">
        <v>23224.248075325999</v>
      </c>
      <c r="E166" s="4">
        <v>13886.5720723472</v>
      </c>
      <c r="F166" s="4">
        <v>21.6266303990244</v>
      </c>
      <c r="G166" s="4">
        <v>838.10054945936497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-6851.95793295969</v>
      </c>
      <c r="N166" s="4">
        <v>0</v>
      </c>
    </row>
    <row r="167" spans="1:14" x14ac:dyDescent="0.35">
      <c r="A167">
        <v>2030</v>
      </c>
      <c r="B167">
        <v>10</v>
      </c>
      <c r="C167" s="4">
        <v>31473.435272169099</v>
      </c>
      <c r="D167" s="4">
        <v>23224.248075325999</v>
      </c>
      <c r="E167" s="4">
        <v>14370.0388460104</v>
      </c>
      <c r="F167" s="4">
        <v>270.635186500092</v>
      </c>
      <c r="G167" s="4">
        <v>115.50605264849899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-6506.9928883159</v>
      </c>
      <c r="N167" s="4">
        <v>0</v>
      </c>
    </row>
    <row r="168" spans="1:14" x14ac:dyDescent="0.35">
      <c r="A168">
        <v>2030</v>
      </c>
      <c r="B168">
        <v>11</v>
      </c>
      <c r="C168" s="4">
        <v>31223.295242742901</v>
      </c>
      <c r="D168" s="4">
        <v>23224.248075325999</v>
      </c>
      <c r="E168" s="4">
        <v>13926.3929592779</v>
      </c>
      <c r="F168" s="4">
        <v>649.23026030974802</v>
      </c>
      <c r="G168" s="4">
        <v>4.6162020835773196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-6581.1922542542598</v>
      </c>
      <c r="N168" s="4">
        <v>0</v>
      </c>
    </row>
    <row r="169" spans="1:14" x14ac:dyDescent="0.35">
      <c r="A169">
        <v>2030</v>
      </c>
      <c r="B169">
        <v>12</v>
      </c>
      <c r="C169" s="4">
        <v>32098.090889941199</v>
      </c>
      <c r="D169" s="4">
        <v>23224.248075325999</v>
      </c>
      <c r="E169" s="4">
        <v>14412.0050930953</v>
      </c>
      <c r="F169" s="4">
        <v>990.72492518457796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-6528.8872036646899</v>
      </c>
      <c r="N169" s="4">
        <v>0</v>
      </c>
    </row>
    <row r="170" spans="1:14" x14ac:dyDescent="0.35">
      <c r="A170">
        <v>2031</v>
      </c>
      <c r="B170">
        <v>1</v>
      </c>
      <c r="C170" s="4">
        <v>34849.868205002502</v>
      </c>
      <c r="D170" s="4">
        <v>23224.248075325999</v>
      </c>
      <c r="E170" s="4">
        <v>14288.595484105001</v>
      </c>
      <c r="F170" s="4">
        <v>1166.0360677527201</v>
      </c>
      <c r="G170" s="4">
        <v>0</v>
      </c>
      <c r="H170" s="4">
        <v>2882.7982457016901</v>
      </c>
      <c r="I170" s="4">
        <v>0</v>
      </c>
      <c r="J170" s="4">
        <v>0</v>
      </c>
      <c r="K170" s="4">
        <v>0</v>
      </c>
      <c r="L170" s="4">
        <v>0</v>
      </c>
      <c r="M170" s="4">
        <v>-6711.8096678828697</v>
      </c>
      <c r="N170" s="4">
        <v>0</v>
      </c>
    </row>
    <row r="171" spans="1:14" x14ac:dyDescent="0.35">
      <c r="A171">
        <v>2031</v>
      </c>
      <c r="B171">
        <v>2</v>
      </c>
      <c r="C171" s="4">
        <v>29853.6138434475</v>
      </c>
      <c r="D171" s="4">
        <v>23224.248075325999</v>
      </c>
      <c r="E171" s="4">
        <v>12924.938048296601</v>
      </c>
      <c r="F171" s="4">
        <v>991.64249981916896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-7287.2147799942904</v>
      </c>
      <c r="N171" s="4">
        <v>0</v>
      </c>
    </row>
    <row r="172" spans="1:14" x14ac:dyDescent="0.35">
      <c r="A172">
        <v>2031</v>
      </c>
      <c r="B172">
        <v>3</v>
      </c>
      <c r="C172" s="4">
        <v>32147.913460561998</v>
      </c>
      <c r="D172" s="4">
        <v>23224.248075325999</v>
      </c>
      <c r="E172" s="4">
        <v>14330.7844445868</v>
      </c>
      <c r="F172" s="4">
        <v>835.36354507362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-6242.4826044244501</v>
      </c>
      <c r="N172" s="4">
        <v>0</v>
      </c>
    </row>
    <row r="173" spans="1:14" x14ac:dyDescent="0.35">
      <c r="A173">
        <v>2031</v>
      </c>
      <c r="B173">
        <v>4</v>
      </c>
      <c r="C173" s="4">
        <v>30894.847793788798</v>
      </c>
      <c r="D173" s="4">
        <v>23224.248075325999</v>
      </c>
      <c r="E173" s="4">
        <v>13888.8409624415</v>
      </c>
      <c r="F173" s="4">
        <v>491.36057782246098</v>
      </c>
      <c r="G173" s="4">
        <v>12.6258990530583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-6722.22772085424</v>
      </c>
      <c r="N173" s="4">
        <v>0</v>
      </c>
    </row>
    <row r="174" spans="1:14" x14ac:dyDescent="0.35">
      <c r="A174">
        <v>2031</v>
      </c>
      <c r="B174">
        <v>5</v>
      </c>
      <c r="C174" s="4">
        <v>31683.0241070427</v>
      </c>
      <c r="D174" s="4">
        <v>23224.248075325999</v>
      </c>
      <c r="E174" s="4">
        <v>14372.8066023519</v>
      </c>
      <c r="F174" s="4">
        <v>160.03052816535299</v>
      </c>
      <c r="G174" s="4">
        <v>386.14673166277998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-6460.2078304633196</v>
      </c>
      <c r="N174" s="4">
        <v>0</v>
      </c>
    </row>
    <row r="175" spans="1:14" x14ac:dyDescent="0.35">
      <c r="A175">
        <v>2031</v>
      </c>
      <c r="B175">
        <v>6</v>
      </c>
      <c r="C175" s="4">
        <v>31923.025724808998</v>
      </c>
      <c r="D175" s="4">
        <v>23224.248075325999</v>
      </c>
      <c r="E175" s="4">
        <v>13929.3779693139</v>
      </c>
      <c r="F175" s="4">
        <v>6.72390230523387</v>
      </c>
      <c r="G175" s="4">
        <v>1387.6937030282099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-6625.0179251643503</v>
      </c>
      <c r="N175" s="4">
        <v>0</v>
      </c>
    </row>
    <row r="176" spans="1:14" x14ac:dyDescent="0.35">
      <c r="A176">
        <v>2031</v>
      </c>
      <c r="B176">
        <v>7</v>
      </c>
      <c r="C176" s="4">
        <v>33733.124226421198</v>
      </c>
      <c r="D176" s="4">
        <v>23224.248075325999</v>
      </c>
      <c r="E176" s="4">
        <v>14414.5606492311</v>
      </c>
      <c r="F176" s="4">
        <v>0</v>
      </c>
      <c r="G176" s="4">
        <v>2769.5185045134599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-6675.2030026493203</v>
      </c>
      <c r="N176" s="4">
        <v>0</v>
      </c>
    </row>
    <row r="177" spans="1:14" x14ac:dyDescent="0.35">
      <c r="A177">
        <v>2031</v>
      </c>
      <c r="B177">
        <v>8</v>
      </c>
      <c r="C177" s="4">
        <v>32889.058396875902</v>
      </c>
      <c r="D177" s="4">
        <v>23224.248075325999</v>
      </c>
      <c r="E177" s="4">
        <v>14435.4169585006</v>
      </c>
      <c r="F177" s="4">
        <v>0.43343193147940301</v>
      </c>
      <c r="G177" s="4">
        <v>2282.6601055958099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-7053.70017447795</v>
      </c>
      <c r="N177" s="4">
        <v>0</v>
      </c>
    </row>
    <row r="178" spans="1:14" x14ac:dyDescent="0.35">
      <c r="A178">
        <v>2031</v>
      </c>
      <c r="B178">
        <v>9</v>
      </c>
      <c r="C178" s="4">
        <v>31212.614455003899</v>
      </c>
      <c r="D178" s="4">
        <v>23224.248075325999</v>
      </c>
      <c r="E178" s="4">
        <v>13989.8358596127</v>
      </c>
      <c r="F178" s="4">
        <v>21.753214761534998</v>
      </c>
      <c r="G178" s="4">
        <v>853.98071508324995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-6877.2034097795104</v>
      </c>
      <c r="N178" s="4">
        <v>0</v>
      </c>
    </row>
    <row r="179" spans="1:14" x14ac:dyDescent="0.35">
      <c r="A179">
        <v>2031</v>
      </c>
      <c r="B179">
        <v>10</v>
      </c>
      <c r="C179" s="4">
        <v>31564.404561769501</v>
      </c>
      <c r="D179" s="4">
        <v>23224.248075325999</v>
      </c>
      <c r="E179" s="4">
        <v>14476.896441933101</v>
      </c>
      <c r="F179" s="4">
        <v>272.21923485404898</v>
      </c>
      <c r="G179" s="4">
        <v>117.694627707877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-6526.6538180514099</v>
      </c>
      <c r="N179" s="4">
        <v>0</v>
      </c>
    </row>
    <row r="180" spans="1:14" x14ac:dyDescent="0.35">
      <c r="A180">
        <v>2031</v>
      </c>
      <c r="B180">
        <v>11</v>
      </c>
      <c r="C180" s="4">
        <v>31311.7179488699</v>
      </c>
      <c r="D180" s="4">
        <v>23224.248075325999</v>
      </c>
      <c r="E180" s="4">
        <v>14029.950225225601</v>
      </c>
      <c r="F180" s="4">
        <v>653.03019312037395</v>
      </c>
      <c r="G180" s="4">
        <v>4.7036680949755301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-6600.2142128970399</v>
      </c>
      <c r="N180" s="4">
        <v>0</v>
      </c>
    </row>
    <row r="181" spans="1:14" x14ac:dyDescent="0.35">
      <c r="A181">
        <v>2031</v>
      </c>
      <c r="B181">
        <v>12</v>
      </c>
      <c r="C181" s="4">
        <v>32192.567453805099</v>
      </c>
      <c r="D181" s="4">
        <v>23224.248075325999</v>
      </c>
      <c r="E181" s="4">
        <v>14519.172484614101</v>
      </c>
      <c r="F181" s="4">
        <v>996.52355772468104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-6547.3766638596298</v>
      </c>
      <c r="N181" s="4">
        <v>0</v>
      </c>
    </row>
    <row r="182" spans="1:14" x14ac:dyDescent="0.35">
      <c r="A182">
        <v>2032</v>
      </c>
      <c r="B182">
        <v>1</v>
      </c>
      <c r="C182" s="4">
        <v>34953.9716528219</v>
      </c>
      <c r="D182" s="4">
        <v>23224.248075325999</v>
      </c>
      <c r="E182" s="4">
        <v>14405.629631129599</v>
      </c>
      <c r="F182" s="4">
        <v>1172.8607090413</v>
      </c>
      <c r="G182" s="4">
        <v>0</v>
      </c>
      <c r="H182" s="4">
        <v>2882.7982457016901</v>
      </c>
      <c r="I182" s="4">
        <v>0</v>
      </c>
      <c r="J182" s="4">
        <v>0</v>
      </c>
      <c r="K182" s="4">
        <v>0</v>
      </c>
      <c r="L182" s="4">
        <v>0</v>
      </c>
      <c r="M182" s="4">
        <v>-6731.5650083766204</v>
      </c>
      <c r="N182" s="4">
        <v>0</v>
      </c>
    </row>
    <row r="183" spans="1:14" x14ac:dyDescent="0.35">
      <c r="A183">
        <v>2032</v>
      </c>
      <c r="B183">
        <v>2</v>
      </c>
      <c r="C183" s="4">
        <v>30447.2252160114</v>
      </c>
      <c r="D183" s="4">
        <v>23224.248075325999</v>
      </c>
      <c r="E183" s="4">
        <v>13496.187809966499</v>
      </c>
      <c r="F183" s="4">
        <v>1035.77246229305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-7308.9831315741403</v>
      </c>
      <c r="N183" s="4">
        <v>0</v>
      </c>
    </row>
    <row r="184" spans="1:14" x14ac:dyDescent="0.35">
      <c r="A184">
        <v>2032</v>
      </c>
      <c r="B184">
        <v>3</v>
      </c>
      <c r="C184" s="4">
        <v>32146.054387493201</v>
      </c>
      <c r="D184" s="4">
        <v>23224.248075325999</v>
      </c>
      <c r="E184" s="4">
        <v>14448.162189300299</v>
      </c>
      <c r="F184" s="4">
        <v>840.25269362994595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-6366.60857076309</v>
      </c>
      <c r="N184" s="4">
        <v>0</v>
      </c>
    </row>
    <row r="185" spans="1:14" x14ac:dyDescent="0.35">
      <c r="A185">
        <v>2032</v>
      </c>
      <c r="B185">
        <v>4</v>
      </c>
      <c r="C185" s="4">
        <v>31012.100704119901</v>
      </c>
      <c r="D185" s="4">
        <v>23224.248075325999</v>
      </c>
      <c r="E185" s="4">
        <v>14002.597897133801</v>
      </c>
      <c r="F185" s="4">
        <v>494.23633723368198</v>
      </c>
      <c r="G185" s="4">
        <v>12.8573773759635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-6721.83898294957</v>
      </c>
      <c r="N185" s="4">
        <v>0</v>
      </c>
    </row>
    <row r="186" spans="1:14" x14ac:dyDescent="0.35">
      <c r="A186">
        <v>2032</v>
      </c>
      <c r="B186">
        <v>5</v>
      </c>
      <c r="C186" s="4">
        <v>31784.2419960148</v>
      </c>
      <c r="D186" s="4">
        <v>23224.248075325999</v>
      </c>
      <c r="E186" s="4">
        <v>14490.5264105731</v>
      </c>
      <c r="F186" s="4">
        <v>160.967118381153</v>
      </c>
      <c r="G186" s="4">
        <v>393.22616688952297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-6484.7257751549696</v>
      </c>
      <c r="N186" s="4">
        <v>0</v>
      </c>
    </row>
    <row r="187" spans="1:14" x14ac:dyDescent="0.35">
      <c r="A187">
        <v>2032</v>
      </c>
      <c r="B187">
        <v>6</v>
      </c>
      <c r="C187" s="4">
        <v>32041.428065781001</v>
      </c>
      <c r="D187" s="4">
        <v>23224.248075325999</v>
      </c>
      <c r="E187" s="4">
        <v>14043.464716484301</v>
      </c>
      <c r="F187" s="4">
        <v>6.7632538607957704</v>
      </c>
      <c r="G187" s="4">
        <v>1413.13491761157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-6646.1828975016497</v>
      </c>
      <c r="N187" s="4">
        <v>0</v>
      </c>
    </row>
    <row r="188" spans="1:14" x14ac:dyDescent="0.35">
      <c r="A188">
        <v>2032</v>
      </c>
      <c r="B188">
        <v>7</v>
      </c>
      <c r="C188" s="4">
        <v>33877.199882758898</v>
      </c>
      <c r="D188" s="4">
        <v>23224.248075325999</v>
      </c>
      <c r="E188" s="4">
        <v>14532.620004086501</v>
      </c>
      <c r="F188" s="4">
        <v>0</v>
      </c>
      <c r="G188" s="4">
        <v>2820.2931001747302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-6699.96129682829</v>
      </c>
      <c r="N188" s="4">
        <v>0</v>
      </c>
    </row>
    <row r="189" spans="1:14" x14ac:dyDescent="0.35">
      <c r="A189">
        <v>2032</v>
      </c>
      <c r="B189">
        <v>8</v>
      </c>
      <c r="C189" s="4">
        <v>33019.011875731398</v>
      </c>
      <c r="D189" s="4">
        <v>23224.248075325999</v>
      </c>
      <c r="E189" s="4">
        <v>14553.6459159939</v>
      </c>
      <c r="F189" s="4">
        <v>0.43596851356239402</v>
      </c>
      <c r="G189" s="4">
        <v>2324.5087538722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-7083.8268379742403</v>
      </c>
      <c r="N189" s="4">
        <v>0</v>
      </c>
    </row>
    <row r="190" spans="1:14" x14ac:dyDescent="0.35">
      <c r="A190">
        <v>2032</v>
      </c>
      <c r="B190">
        <v>9</v>
      </c>
      <c r="C190" s="4">
        <v>31315.802507037901</v>
      </c>
      <c r="D190" s="4">
        <v>23224.248075325999</v>
      </c>
      <c r="E190" s="4">
        <v>14104.4140932552</v>
      </c>
      <c r="F190" s="4">
        <v>21.8805194653138</v>
      </c>
      <c r="G190" s="4">
        <v>869.63690145901603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-6904.3770824676503</v>
      </c>
      <c r="N190" s="4">
        <v>0</v>
      </c>
    </row>
    <row r="191" spans="1:14" x14ac:dyDescent="0.35">
      <c r="A191">
        <v>2032</v>
      </c>
      <c r="B191">
        <v>10</v>
      </c>
      <c r="C191" s="4">
        <v>31665.144333873999</v>
      </c>
      <c r="D191" s="4">
        <v>23224.248075325999</v>
      </c>
      <c r="E191" s="4">
        <v>14595.462384901401</v>
      </c>
      <c r="F191" s="4">
        <v>273.81229735278902</v>
      </c>
      <c r="G191" s="4">
        <v>119.852333846899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-6548.2307575530804</v>
      </c>
      <c r="N191" s="4">
        <v>0</v>
      </c>
    </row>
    <row r="192" spans="1:14" x14ac:dyDescent="0.35">
      <c r="A192">
        <v>2032</v>
      </c>
      <c r="B192">
        <v>11</v>
      </c>
      <c r="C192" s="4">
        <v>31409.464866589198</v>
      </c>
      <c r="D192" s="4">
        <v>23224.248075325999</v>
      </c>
      <c r="E192" s="4">
        <v>14144.854350748599</v>
      </c>
      <c r="F192" s="4">
        <v>656.85174962436997</v>
      </c>
      <c r="G192" s="4">
        <v>4.7899004149670699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-6621.2792095247096</v>
      </c>
      <c r="N192" s="4">
        <v>0</v>
      </c>
    </row>
    <row r="193" spans="1:14" x14ac:dyDescent="0.35">
      <c r="A193">
        <v>2032</v>
      </c>
      <c r="B193">
        <v>12</v>
      </c>
      <c r="C193" s="4">
        <v>32273.6487348257</v>
      </c>
      <c r="D193" s="4">
        <v>23224.248075325999</v>
      </c>
      <c r="E193" s="4">
        <v>14616.3494957735</v>
      </c>
      <c r="F193" s="4">
        <v>1000.86700914349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-6567.8158454172999</v>
      </c>
      <c r="N193" s="4">
        <v>0</v>
      </c>
    </row>
    <row r="194" spans="1:14" x14ac:dyDescent="0.35">
      <c r="A194" t="s">
        <v>28</v>
      </c>
      <c r="B194" t="s">
        <v>28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</sheetData>
  <pageMargins left="0.7" right="0.7" top="0.75" bottom="0.75" header="0.3" footer="0.3"/>
  <ignoredErrors>
    <ignoredError sqref="A1:N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topLeftCell="A77" workbookViewId="0">
      <selection activeCell="H109" sqref="H109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1.81640625" bestFit="1" customWidth="1"/>
  </cols>
  <sheetData>
    <row r="1" spans="1:8" x14ac:dyDescent="0.35">
      <c r="A1" s="1" t="s">
        <v>0</v>
      </c>
      <c r="B1" s="1" t="s">
        <v>1</v>
      </c>
      <c r="C1" s="1" t="s">
        <v>75</v>
      </c>
      <c r="D1" s="1" t="s">
        <v>76</v>
      </c>
      <c r="E1" s="1" t="s">
        <v>78</v>
      </c>
      <c r="F1" s="1" t="s">
        <v>79</v>
      </c>
      <c r="G1" s="1" t="s">
        <v>80</v>
      </c>
      <c r="H1" s="1" t="s">
        <v>82</v>
      </c>
    </row>
    <row r="2" spans="1:8" x14ac:dyDescent="0.35">
      <c r="A2">
        <v>2017</v>
      </c>
      <c r="B2">
        <v>1</v>
      </c>
      <c r="C2" s="4">
        <v>28716.248820000001</v>
      </c>
      <c r="D2" s="4">
        <v>35052.084528550899</v>
      </c>
      <c r="E2" s="4">
        <v>41105.395552940601</v>
      </c>
      <c r="F2" s="4">
        <v>28998.7735041612</v>
      </c>
      <c r="G2" s="4">
        <v>3050.3671876193198</v>
      </c>
      <c r="H2">
        <f>C2</f>
        <v>28716.248820000001</v>
      </c>
    </row>
    <row r="3" spans="1:8" x14ac:dyDescent="0.35">
      <c r="A3">
        <v>2017</v>
      </c>
      <c r="B3">
        <v>2</v>
      </c>
      <c r="C3" s="4">
        <v>34538.969989999998</v>
      </c>
      <c r="D3" s="4">
        <v>31222.222350938398</v>
      </c>
      <c r="E3" s="4">
        <v>37076.126648024801</v>
      </c>
      <c r="F3" s="4">
        <v>25368.318053851999</v>
      </c>
      <c r="G3" s="4">
        <v>2949.88271961398</v>
      </c>
      <c r="H3">
        <f t="shared" ref="H3:H66" si="0">C3</f>
        <v>34538.969989999998</v>
      </c>
    </row>
    <row r="4" spans="1:8" x14ac:dyDescent="0.35">
      <c r="A4">
        <v>2017</v>
      </c>
      <c r="B4">
        <v>3</v>
      </c>
      <c r="C4" s="4">
        <v>35963.504229999999</v>
      </c>
      <c r="D4" s="4">
        <v>31501.390215725001</v>
      </c>
      <c r="E4" s="4">
        <v>37295.770810652299</v>
      </c>
      <c r="F4" s="4">
        <v>25707.0096207977</v>
      </c>
      <c r="G4" s="4">
        <v>2919.8877057744298</v>
      </c>
      <c r="H4">
        <f t="shared" si="0"/>
        <v>35963.504229999999</v>
      </c>
    </row>
    <row r="5" spans="1:8" x14ac:dyDescent="0.35">
      <c r="A5">
        <v>2017</v>
      </c>
      <c r="B5">
        <v>4</v>
      </c>
      <c r="C5" s="4">
        <v>30426.12645</v>
      </c>
      <c r="D5" s="4">
        <v>30089.3732930429</v>
      </c>
      <c r="E5" s="4">
        <v>35899.7409390955</v>
      </c>
      <c r="F5" s="4">
        <v>24279.005646990201</v>
      </c>
      <c r="G5" s="4">
        <v>2927.9438548774601</v>
      </c>
      <c r="H5">
        <f t="shared" si="0"/>
        <v>30426.12645</v>
      </c>
    </row>
    <row r="6" spans="1:8" x14ac:dyDescent="0.35">
      <c r="A6">
        <v>2017</v>
      </c>
      <c r="B6">
        <v>5</v>
      </c>
      <c r="C6" s="4">
        <v>33000.663070000002</v>
      </c>
      <c r="D6" s="4">
        <v>31684.465954956901</v>
      </c>
      <c r="E6" s="4">
        <v>37466.480181713698</v>
      </c>
      <c r="F6" s="4">
        <v>25902.451728200002</v>
      </c>
      <c r="G6" s="4">
        <v>2913.6560808760701</v>
      </c>
      <c r="H6">
        <f t="shared" si="0"/>
        <v>33000.663070000002</v>
      </c>
    </row>
    <row r="7" spans="1:8" x14ac:dyDescent="0.35">
      <c r="A7">
        <v>2017</v>
      </c>
      <c r="B7">
        <v>6</v>
      </c>
      <c r="C7" s="4">
        <v>29406.87456</v>
      </c>
      <c r="D7" s="4">
        <v>31597.098159436799</v>
      </c>
      <c r="E7" s="4">
        <v>37361.056514471296</v>
      </c>
      <c r="F7" s="4">
        <v>25833.139804402301</v>
      </c>
      <c r="G7" s="4">
        <v>2904.5574176116302</v>
      </c>
      <c r="H7">
        <f t="shared" si="0"/>
        <v>29406.87456</v>
      </c>
    </row>
    <row r="8" spans="1:8" x14ac:dyDescent="0.35">
      <c r="A8">
        <v>2017</v>
      </c>
      <c r="B8">
        <v>7</v>
      </c>
      <c r="C8" s="4">
        <v>31831.12198</v>
      </c>
      <c r="D8" s="4">
        <v>33797.072704453603</v>
      </c>
      <c r="E8" s="4">
        <v>39608.149593993003</v>
      </c>
      <c r="F8" s="4">
        <v>27985.9958149142</v>
      </c>
      <c r="G8" s="4">
        <v>2928.3012548278798</v>
      </c>
      <c r="H8">
        <f t="shared" si="0"/>
        <v>31831.12198</v>
      </c>
    </row>
    <row r="9" spans="1:8" x14ac:dyDescent="0.35">
      <c r="A9">
        <v>2017</v>
      </c>
      <c r="B9">
        <v>8</v>
      </c>
      <c r="C9" s="4">
        <v>34315.054790000002</v>
      </c>
      <c r="D9" s="4">
        <v>32884.833256749997</v>
      </c>
      <c r="E9" s="4">
        <v>38687.612324458103</v>
      </c>
      <c r="F9" s="4">
        <v>27082.054189041901</v>
      </c>
      <c r="G9" s="4">
        <v>2924.1198401705301</v>
      </c>
      <c r="H9">
        <f t="shared" si="0"/>
        <v>34315.054790000002</v>
      </c>
    </row>
    <row r="10" spans="1:8" x14ac:dyDescent="0.35">
      <c r="A10">
        <v>2017</v>
      </c>
      <c r="B10">
        <v>9</v>
      </c>
      <c r="C10" s="4">
        <v>29913.55341</v>
      </c>
      <c r="D10" s="4">
        <v>32027.262187052998</v>
      </c>
      <c r="E10" s="4">
        <v>37817.438384825</v>
      </c>
      <c r="F10" s="4">
        <v>26237.085989281</v>
      </c>
      <c r="G10" s="4">
        <v>2917.7690379784799</v>
      </c>
      <c r="H10">
        <f t="shared" si="0"/>
        <v>29913.55341</v>
      </c>
    </row>
    <row r="11" spans="1:8" x14ac:dyDescent="0.35">
      <c r="A11">
        <v>2017</v>
      </c>
      <c r="B11">
        <v>10</v>
      </c>
      <c r="C11" s="4">
        <v>32123.152480000001</v>
      </c>
      <c r="D11" s="4">
        <v>32747.333342150101</v>
      </c>
      <c r="E11" s="4">
        <v>38625.444700279499</v>
      </c>
      <c r="F11" s="4">
        <v>26869.2219840207</v>
      </c>
      <c r="G11" s="4">
        <v>2962.0810726172799</v>
      </c>
      <c r="H11">
        <f t="shared" si="0"/>
        <v>32123.152480000001</v>
      </c>
    </row>
    <row r="12" spans="1:8" x14ac:dyDescent="0.35">
      <c r="A12">
        <v>2017</v>
      </c>
      <c r="B12">
        <v>11</v>
      </c>
      <c r="C12" s="4">
        <v>32894.102529999996</v>
      </c>
      <c r="D12" s="4">
        <v>32359.635264245</v>
      </c>
      <c r="E12" s="4">
        <v>38159.081697963797</v>
      </c>
      <c r="F12" s="4">
        <v>26560.188830526298</v>
      </c>
      <c r="G12" s="4">
        <v>2922.4404687771698</v>
      </c>
      <c r="H12">
        <f t="shared" si="0"/>
        <v>32894.102529999996</v>
      </c>
    </row>
    <row r="13" spans="1:8" x14ac:dyDescent="0.35">
      <c r="A13">
        <v>2017</v>
      </c>
      <c r="B13">
        <v>12</v>
      </c>
      <c r="C13" s="4">
        <v>32588.949049999999</v>
      </c>
      <c r="D13" s="4">
        <v>33132.840110047502</v>
      </c>
      <c r="E13" s="4">
        <v>39143.228699055202</v>
      </c>
      <c r="F13" s="4">
        <v>27122.4515210397</v>
      </c>
      <c r="G13" s="4">
        <v>3028.73783667827</v>
      </c>
      <c r="H13">
        <f t="shared" si="0"/>
        <v>32588.949049999999</v>
      </c>
    </row>
    <row r="14" spans="1:8" x14ac:dyDescent="0.35">
      <c r="A14">
        <v>2018</v>
      </c>
      <c r="B14">
        <v>1</v>
      </c>
      <c r="C14" s="4">
        <v>34513.705938006096</v>
      </c>
      <c r="D14" s="4">
        <v>35635.880997451699</v>
      </c>
      <c r="E14" s="4">
        <v>41692.259142006798</v>
      </c>
      <c r="F14" s="4">
        <v>29579.502852896501</v>
      </c>
      <c r="G14" s="4">
        <v>3051.9127620455001</v>
      </c>
      <c r="H14">
        <f t="shared" si="0"/>
        <v>34513.705938006096</v>
      </c>
    </row>
    <row r="15" spans="1:8" x14ac:dyDescent="0.35">
      <c r="A15">
        <v>2018</v>
      </c>
      <c r="B15">
        <v>2</v>
      </c>
      <c r="C15" s="4">
        <v>31705.888266457099</v>
      </c>
      <c r="D15" s="4">
        <v>30371.252965057502</v>
      </c>
      <c r="E15" s="4">
        <v>36185.005906176499</v>
      </c>
      <c r="F15" s="4">
        <v>24557.500023938399</v>
      </c>
      <c r="G15" s="4">
        <v>2929.6497630902199</v>
      </c>
      <c r="H15">
        <f t="shared" si="0"/>
        <v>31705.888266457099</v>
      </c>
    </row>
    <row r="16" spans="1:8" x14ac:dyDescent="0.35">
      <c r="A16">
        <v>2018</v>
      </c>
      <c r="B16">
        <v>3</v>
      </c>
      <c r="C16" s="4">
        <v>34289.8103309652</v>
      </c>
      <c r="D16" s="4">
        <v>32323.819162163702</v>
      </c>
      <c r="E16" s="4">
        <v>38128.301470300998</v>
      </c>
      <c r="F16" s="4">
        <v>26519.3368540263</v>
      </c>
      <c r="G16" s="4">
        <v>2924.9781322188101</v>
      </c>
      <c r="H16">
        <f t="shared" si="0"/>
        <v>34289.8103309652</v>
      </c>
    </row>
    <row r="17" spans="1:8" x14ac:dyDescent="0.35">
      <c r="A17">
        <v>2018</v>
      </c>
      <c r="B17">
        <v>4</v>
      </c>
      <c r="C17" s="4">
        <v>32859.749753618802</v>
      </c>
      <c r="D17" s="4">
        <v>31026.074212704101</v>
      </c>
      <c r="E17" s="4">
        <v>36777.965021945703</v>
      </c>
      <c r="F17" s="4">
        <v>25274.183403462499</v>
      </c>
      <c r="G17" s="4">
        <v>2898.4763744315701</v>
      </c>
      <c r="H17">
        <f t="shared" si="0"/>
        <v>32859.749753618802</v>
      </c>
    </row>
    <row r="18" spans="1:8" x14ac:dyDescent="0.35">
      <c r="A18">
        <v>2018</v>
      </c>
      <c r="B18">
        <v>5</v>
      </c>
      <c r="C18" s="4">
        <v>35237.923116866601</v>
      </c>
      <c r="D18" s="4">
        <v>31760.292685904398</v>
      </c>
      <c r="E18" s="4">
        <v>37548.459715520701</v>
      </c>
      <c r="F18" s="4">
        <v>25972.125656288099</v>
      </c>
      <c r="G18" s="4">
        <v>2916.7565837048001</v>
      </c>
      <c r="H18">
        <f t="shared" si="0"/>
        <v>35237.923116866601</v>
      </c>
    </row>
    <row r="19" spans="1:8" x14ac:dyDescent="0.35">
      <c r="A19">
        <v>2018</v>
      </c>
      <c r="B19">
        <v>6</v>
      </c>
      <c r="C19" s="4">
        <v>34205.998589942297</v>
      </c>
      <c r="D19" s="4">
        <v>30996.977627808999</v>
      </c>
      <c r="E19" s="4">
        <v>36792.499334298198</v>
      </c>
      <c r="F19" s="4">
        <v>25201.455921319699</v>
      </c>
      <c r="G19" s="4">
        <v>2920.4627314507902</v>
      </c>
      <c r="H19">
        <f t="shared" si="0"/>
        <v>34205.998589942297</v>
      </c>
    </row>
    <row r="20" spans="1:8" x14ac:dyDescent="0.35">
      <c r="A20">
        <v>2018</v>
      </c>
      <c r="B20">
        <v>7</v>
      </c>
      <c r="C20" s="4">
        <v>34666.095735103401</v>
      </c>
      <c r="D20" s="4">
        <v>33326.970383070096</v>
      </c>
      <c r="E20" s="4">
        <v>39220.504224105098</v>
      </c>
      <c r="F20" s="4">
        <v>27433.436542035</v>
      </c>
      <c r="G20" s="4">
        <v>2969.8527261169202</v>
      </c>
      <c r="H20">
        <f t="shared" si="0"/>
        <v>34666.095735103401</v>
      </c>
    </row>
    <row r="21" spans="1:8" x14ac:dyDescent="0.35">
      <c r="A21">
        <v>2018</v>
      </c>
      <c r="B21">
        <v>8</v>
      </c>
      <c r="C21" s="4">
        <v>36653.2871397134</v>
      </c>
      <c r="D21" s="4">
        <v>33140.721507081696</v>
      </c>
      <c r="E21" s="4">
        <v>39021.964416197698</v>
      </c>
      <c r="F21" s="4">
        <v>27259.478597965699</v>
      </c>
      <c r="G21" s="4">
        <v>2963.6591148387001</v>
      </c>
      <c r="H21">
        <f t="shared" si="0"/>
        <v>36653.2871397134</v>
      </c>
    </row>
    <row r="22" spans="1:8" x14ac:dyDescent="0.35">
      <c r="A22">
        <v>2018</v>
      </c>
      <c r="B22">
        <v>9</v>
      </c>
      <c r="C22" s="4">
        <v>34723.055097228797</v>
      </c>
      <c r="D22" s="4">
        <v>31109.446547983702</v>
      </c>
      <c r="E22" s="4">
        <v>36914.051603469699</v>
      </c>
      <c r="F22" s="4">
        <v>25304.841492497799</v>
      </c>
      <c r="G22" s="4">
        <v>2925.0399867118399</v>
      </c>
      <c r="H22">
        <f t="shared" si="0"/>
        <v>34723.055097228797</v>
      </c>
    </row>
    <row r="23" spans="1:8" x14ac:dyDescent="0.35">
      <c r="A23">
        <v>2018</v>
      </c>
      <c r="B23">
        <v>10</v>
      </c>
      <c r="C23" s="4">
        <v>34535.638189744597</v>
      </c>
      <c r="D23" s="4">
        <v>31468.881468037998</v>
      </c>
      <c r="E23" s="4">
        <v>37272.615203810499</v>
      </c>
      <c r="F23" s="4">
        <v>25665.147732265501</v>
      </c>
      <c r="G23" s="4">
        <v>2924.60091377257</v>
      </c>
      <c r="H23">
        <f t="shared" si="0"/>
        <v>34535.638189744597</v>
      </c>
    </row>
    <row r="24" spans="1:8" x14ac:dyDescent="0.35">
      <c r="A24">
        <v>2018</v>
      </c>
      <c r="B24">
        <v>11</v>
      </c>
      <c r="C24" s="4">
        <v>33227.134876621501</v>
      </c>
      <c r="D24" s="4">
        <v>31466.317163501099</v>
      </c>
      <c r="E24" s="4">
        <v>37244.758473479102</v>
      </c>
      <c r="F24" s="4">
        <v>25687.875853523201</v>
      </c>
      <c r="G24" s="4">
        <v>2911.8556268662401</v>
      </c>
      <c r="H24">
        <f t="shared" si="0"/>
        <v>33227.134876621501</v>
      </c>
    </row>
    <row r="25" spans="1:8" x14ac:dyDescent="0.35">
      <c r="A25">
        <v>2018</v>
      </c>
      <c r="B25">
        <v>12</v>
      </c>
      <c r="C25" s="4">
        <v>29898.473065732302</v>
      </c>
      <c r="D25" s="4">
        <v>32620.902179382399</v>
      </c>
      <c r="E25" s="4">
        <v>38493.676780975198</v>
      </c>
      <c r="F25" s="4">
        <v>26748.127577789601</v>
      </c>
      <c r="G25" s="4">
        <v>2959.3917895188501</v>
      </c>
      <c r="H25">
        <f t="shared" si="0"/>
        <v>29898.473065732302</v>
      </c>
    </row>
    <row r="26" spans="1:8" x14ac:dyDescent="0.35">
      <c r="A26">
        <v>2019</v>
      </c>
      <c r="B26">
        <v>1</v>
      </c>
      <c r="C26" s="4">
        <v>35621.312645979102</v>
      </c>
      <c r="D26" s="4">
        <v>36650.980257611802</v>
      </c>
      <c r="E26" s="4">
        <v>42746.660844575003</v>
      </c>
      <c r="F26" s="4">
        <v>30555.299670648499</v>
      </c>
      <c r="G26" s="4">
        <v>3071.71793647514</v>
      </c>
      <c r="H26">
        <f t="shared" si="0"/>
        <v>35621.312645979102</v>
      </c>
    </row>
    <row r="27" spans="1:8" x14ac:dyDescent="0.35">
      <c r="A27">
        <v>2019</v>
      </c>
      <c r="B27">
        <v>2</v>
      </c>
      <c r="C27" s="4">
        <v>32029.4438493216</v>
      </c>
      <c r="D27" s="4">
        <v>31022.1233720288</v>
      </c>
      <c r="E27" s="4">
        <v>36867.301476726898</v>
      </c>
      <c r="F27" s="4">
        <v>25176.9452673306</v>
      </c>
      <c r="G27" s="4">
        <v>2945.4854416901098</v>
      </c>
      <c r="H27">
        <f t="shared" si="0"/>
        <v>32029.4438493216</v>
      </c>
    </row>
    <row r="28" spans="1:8" x14ac:dyDescent="0.35">
      <c r="A28">
        <v>2019</v>
      </c>
      <c r="B28">
        <v>3</v>
      </c>
      <c r="C28" s="4">
        <v>35068.604879397702</v>
      </c>
      <c r="D28" s="4">
        <v>33121.387328865603</v>
      </c>
      <c r="E28" s="4">
        <v>39043.063982950101</v>
      </c>
      <c r="F28" s="4">
        <v>27199.710674781199</v>
      </c>
      <c r="G28" s="4">
        <v>2984.0343720206702</v>
      </c>
      <c r="H28">
        <f t="shared" si="0"/>
        <v>35068.604879397702</v>
      </c>
    </row>
    <row r="29" spans="1:8" x14ac:dyDescent="0.35">
      <c r="A29">
        <v>2019</v>
      </c>
      <c r="B29">
        <v>4</v>
      </c>
      <c r="C29" s="4">
        <v>32157.9400831124</v>
      </c>
      <c r="D29" s="4">
        <v>31380.5577496841</v>
      </c>
      <c r="E29" s="4">
        <v>37183.268191306801</v>
      </c>
      <c r="F29" s="4">
        <v>25577.847308061399</v>
      </c>
      <c r="G29" s="4">
        <v>2924.0852583097799</v>
      </c>
      <c r="H29">
        <f t="shared" si="0"/>
        <v>32157.9400831124</v>
      </c>
    </row>
    <row r="30" spans="1:8" x14ac:dyDescent="0.35">
      <c r="A30">
        <v>2019</v>
      </c>
      <c r="B30">
        <v>5</v>
      </c>
      <c r="C30" s="4">
        <v>33567.550644078903</v>
      </c>
      <c r="D30" s="4">
        <v>32087.068114218</v>
      </c>
      <c r="E30" s="4">
        <v>37965.018445221198</v>
      </c>
      <c r="F30" s="4">
        <v>26209.117783214799</v>
      </c>
      <c r="G30" s="4">
        <v>2961.9999282881599</v>
      </c>
      <c r="H30">
        <f t="shared" si="0"/>
        <v>33567.550644078903</v>
      </c>
    </row>
    <row r="31" spans="1:8" x14ac:dyDescent="0.35">
      <c r="A31">
        <v>2019</v>
      </c>
      <c r="B31">
        <v>6</v>
      </c>
      <c r="C31" s="4">
        <v>32008.3417396242</v>
      </c>
      <c r="D31" s="4">
        <v>31576.306422623002</v>
      </c>
      <c r="E31" s="4">
        <v>37382.500173058201</v>
      </c>
      <c r="F31" s="4">
        <v>25770.112672187901</v>
      </c>
      <c r="G31" s="4">
        <v>2925.8405573292498</v>
      </c>
      <c r="H31">
        <f t="shared" si="0"/>
        <v>32008.3417396242</v>
      </c>
    </row>
    <row r="32" spans="1:8" x14ac:dyDescent="0.35">
      <c r="A32">
        <v>2019</v>
      </c>
      <c r="B32">
        <v>7</v>
      </c>
      <c r="C32" s="4">
        <v>34254.045568243098</v>
      </c>
      <c r="D32" s="4">
        <v>34203.267835796403</v>
      </c>
      <c r="E32" s="4">
        <v>40130.938727556699</v>
      </c>
      <c r="F32" s="4">
        <v>28275.596944035999</v>
      </c>
      <c r="G32" s="4">
        <v>2987.0549711353901</v>
      </c>
      <c r="H32">
        <f t="shared" si="0"/>
        <v>34254.045568243098</v>
      </c>
    </row>
    <row r="33" spans="1:8" x14ac:dyDescent="0.35">
      <c r="A33">
        <v>2019</v>
      </c>
      <c r="B33">
        <v>8</v>
      </c>
      <c r="C33" s="4">
        <v>33717.443046753302</v>
      </c>
      <c r="D33" s="4">
        <v>32511.7374857992</v>
      </c>
      <c r="E33" s="4">
        <v>38308.151907856198</v>
      </c>
      <c r="F33" s="4">
        <v>26715.3230637423</v>
      </c>
      <c r="G33" s="4">
        <v>2920.9125861277898</v>
      </c>
      <c r="H33">
        <f t="shared" si="0"/>
        <v>33717.443046753302</v>
      </c>
    </row>
    <row r="34" spans="1:8" x14ac:dyDescent="0.35">
      <c r="A34">
        <v>2019</v>
      </c>
      <c r="B34">
        <v>9</v>
      </c>
      <c r="C34" s="4">
        <v>32504.323424542701</v>
      </c>
      <c r="D34" s="4">
        <v>30676.558063218999</v>
      </c>
      <c r="E34" s="4">
        <v>36501.1841648966</v>
      </c>
      <c r="F34" s="4">
        <v>24851.931961541301</v>
      </c>
      <c r="G34" s="4">
        <v>2935.1289350772799</v>
      </c>
      <c r="H34">
        <f t="shared" si="0"/>
        <v>32504.323424542701</v>
      </c>
    </row>
    <row r="35" spans="1:8" x14ac:dyDescent="0.35">
      <c r="A35">
        <v>2019</v>
      </c>
      <c r="B35">
        <v>10</v>
      </c>
      <c r="C35" s="4">
        <v>32922.981266094903</v>
      </c>
      <c r="D35" s="4">
        <v>31117.053793707299</v>
      </c>
      <c r="E35" s="4">
        <v>36888.391903257303</v>
      </c>
      <c r="F35" s="4">
        <v>25345.715684157301</v>
      </c>
      <c r="G35" s="4">
        <v>2908.27620241156</v>
      </c>
      <c r="H35">
        <f t="shared" si="0"/>
        <v>32922.981266094903</v>
      </c>
    </row>
    <row r="36" spans="1:8" x14ac:dyDescent="0.35">
      <c r="A36">
        <v>2019</v>
      </c>
      <c r="B36">
        <v>11</v>
      </c>
      <c r="C36" s="4">
        <v>30854.242684086901</v>
      </c>
      <c r="D36" s="4">
        <v>30777.736995918502</v>
      </c>
      <c r="E36" s="4">
        <v>36549.088088468197</v>
      </c>
      <c r="F36" s="4">
        <v>25006.3859033687</v>
      </c>
      <c r="G36" s="4">
        <v>2908.28274476769</v>
      </c>
      <c r="H36">
        <f t="shared" si="0"/>
        <v>30854.242684086901</v>
      </c>
    </row>
    <row r="37" spans="1:8" x14ac:dyDescent="0.35">
      <c r="A37">
        <v>2019</v>
      </c>
      <c r="B37">
        <v>12</v>
      </c>
      <c r="C37" s="4">
        <v>27554.231029272902</v>
      </c>
      <c r="D37" s="4">
        <v>31576.714144349298</v>
      </c>
      <c r="E37" s="4">
        <v>37369.965323492303</v>
      </c>
      <c r="F37" s="4">
        <v>25783.462965206301</v>
      </c>
      <c r="G37" s="4">
        <v>2919.3185738009201</v>
      </c>
      <c r="H37">
        <f t="shared" si="0"/>
        <v>27554.231029272902</v>
      </c>
    </row>
    <row r="38" spans="1:8" x14ac:dyDescent="0.35">
      <c r="A38">
        <v>2020</v>
      </c>
      <c r="B38">
        <v>1</v>
      </c>
      <c r="C38" s="4">
        <v>49049.858</v>
      </c>
      <c r="D38" s="4">
        <v>49049.857999999098</v>
      </c>
      <c r="E38" s="4">
        <v>57104.890341917599</v>
      </c>
      <c r="F38" s="4">
        <v>40994.825658080503</v>
      </c>
      <c r="G38" s="4">
        <v>4059.0688718952701</v>
      </c>
      <c r="H38">
        <f t="shared" si="0"/>
        <v>49049.858</v>
      </c>
    </row>
    <row r="39" spans="1:8" x14ac:dyDescent="0.35">
      <c r="A39">
        <v>2020</v>
      </c>
      <c r="B39">
        <v>2</v>
      </c>
      <c r="C39" s="4">
        <v>24563.636999999999</v>
      </c>
      <c r="D39" s="4">
        <v>26348.777439094501</v>
      </c>
      <c r="E39" s="4">
        <v>32669.5124923732</v>
      </c>
      <c r="F39" s="4">
        <v>20028.042385815799</v>
      </c>
      <c r="G39" s="4">
        <v>3185.1267398077298</v>
      </c>
      <c r="H39">
        <f t="shared" si="0"/>
        <v>24563.636999999999</v>
      </c>
    </row>
    <row r="40" spans="1:8" x14ac:dyDescent="0.35">
      <c r="A40">
        <v>2020</v>
      </c>
      <c r="B40">
        <v>3</v>
      </c>
      <c r="C40" s="4">
        <v>20258.29</v>
      </c>
      <c r="D40" s="4">
        <v>20258.289999999</v>
      </c>
      <c r="E40" s="4">
        <v>28313.322341917501</v>
      </c>
      <c r="F40" s="4">
        <v>12203.2576580804</v>
      </c>
      <c r="G40" s="4">
        <v>4059.0688718952701</v>
      </c>
      <c r="H40">
        <f t="shared" si="0"/>
        <v>20258.29</v>
      </c>
    </row>
    <row r="41" spans="1:8" x14ac:dyDescent="0.35">
      <c r="A41">
        <v>2020</v>
      </c>
      <c r="B41">
        <v>4</v>
      </c>
      <c r="C41" s="4">
        <v>27512.788</v>
      </c>
      <c r="D41" s="4">
        <v>31869.978484970099</v>
      </c>
      <c r="E41" s="4">
        <v>38031.866501726698</v>
      </c>
      <c r="F41" s="4">
        <v>25708.090468213399</v>
      </c>
      <c r="G41" s="4">
        <v>3105.0809952383202</v>
      </c>
      <c r="H41">
        <f t="shared" si="0"/>
        <v>27512.788</v>
      </c>
    </row>
    <row r="42" spans="1:8" x14ac:dyDescent="0.35">
      <c r="A42">
        <v>2020</v>
      </c>
      <c r="B42">
        <v>5</v>
      </c>
      <c r="C42" s="4">
        <v>27512.788</v>
      </c>
      <c r="D42" s="4">
        <v>30602.1392702056</v>
      </c>
      <c r="E42" s="4">
        <v>36526.525291424303</v>
      </c>
      <c r="F42" s="4">
        <v>24677.753248986901</v>
      </c>
      <c r="G42" s="4">
        <v>2985.39966856206</v>
      </c>
      <c r="H42">
        <f t="shared" si="0"/>
        <v>27512.788</v>
      </c>
    </row>
    <row r="43" spans="1:8" x14ac:dyDescent="0.35">
      <c r="A43">
        <v>2020</v>
      </c>
      <c r="B43">
        <v>6</v>
      </c>
      <c r="C43" s="4">
        <v>33993.334211653899</v>
      </c>
      <c r="D43" s="4">
        <v>31738.388676275499</v>
      </c>
      <c r="E43" s="4">
        <v>37643.824202889497</v>
      </c>
      <c r="F43" s="4">
        <v>25832.953149661502</v>
      </c>
      <c r="G43" s="4">
        <v>2975.8501894921001</v>
      </c>
      <c r="H43">
        <f t="shared" si="0"/>
        <v>33993.334211653899</v>
      </c>
    </row>
    <row r="44" spans="1:8" x14ac:dyDescent="0.35">
      <c r="A44">
        <v>2020</v>
      </c>
      <c r="B44">
        <v>7</v>
      </c>
      <c r="C44" s="4">
        <v>29860.1871314934</v>
      </c>
      <c r="D44" s="4">
        <v>33356.446123453003</v>
      </c>
      <c r="E44" s="4">
        <v>39413.529685968701</v>
      </c>
      <c r="F44" s="4">
        <v>27299.362560937199</v>
      </c>
      <c r="G44" s="4">
        <v>3052.2682342477401</v>
      </c>
      <c r="H44">
        <f t="shared" si="0"/>
        <v>29860.1871314934</v>
      </c>
    </row>
    <row r="45" spans="1:8" x14ac:dyDescent="0.35">
      <c r="A45">
        <v>2020</v>
      </c>
      <c r="B45">
        <v>8</v>
      </c>
      <c r="C45" s="4">
        <v>28883.032785458501</v>
      </c>
      <c r="D45" s="4">
        <v>33611.010915772502</v>
      </c>
      <c r="E45" s="4">
        <v>39425.722368520903</v>
      </c>
      <c r="F45" s="4">
        <v>27796.299463024101</v>
      </c>
      <c r="G45" s="4">
        <v>2930.1327735305299</v>
      </c>
      <c r="H45">
        <f t="shared" si="0"/>
        <v>28883.032785458501</v>
      </c>
    </row>
    <row r="46" spans="1:8" x14ac:dyDescent="0.35">
      <c r="A46">
        <v>2020</v>
      </c>
      <c r="B46">
        <v>9</v>
      </c>
      <c r="C46" s="4">
        <v>18575.141412522</v>
      </c>
      <c r="D46" s="4">
        <v>18575.141412520799</v>
      </c>
      <c r="E46" s="4">
        <v>26630.173754439402</v>
      </c>
      <c r="F46" s="4">
        <v>10520.109070602301</v>
      </c>
      <c r="G46" s="4">
        <v>4059.0688718952601</v>
      </c>
      <c r="H46">
        <f t="shared" si="0"/>
        <v>18575.141412522</v>
      </c>
    </row>
    <row r="47" spans="1:8" x14ac:dyDescent="0.35">
      <c r="A47">
        <v>2020</v>
      </c>
      <c r="B47">
        <v>10</v>
      </c>
      <c r="C47" s="4">
        <v>34777.920081885102</v>
      </c>
      <c r="D47" s="4">
        <v>34388.164771084499</v>
      </c>
      <c r="E47" s="4">
        <v>40421.424004385801</v>
      </c>
      <c r="F47" s="4">
        <v>28354.905537783099</v>
      </c>
      <c r="G47" s="4">
        <v>3040.2627463734502</v>
      </c>
      <c r="H47">
        <f t="shared" si="0"/>
        <v>34777.920081885102</v>
      </c>
    </row>
    <row r="48" spans="1:8" x14ac:dyDescent="0.35">
      <c r="A48">
        <v>2020</v>
      </c>
      <c r="B48">
        <v>11</v>
      </c>
      <c r="C48" s="4">
        <v>36132.082622096903</v>
      </c>
      <c r="D48" s="4">
        <v>30687.323434354799</v>
      </c>
      <c r="E48" s="4">
        <v>36451.626355201202</v>
      </c>
      <c r="F48" s="4">
        <v>24923.0205135084</v>
      </c>
      <c r="G48" s="4">
        <v>2904.7310502306</v>
      </c>
      <c r="H48">
        <f t="shared" si="0"/>
        <v>36132.082622096903</v>
      </c>
    </row>
    <row r="49" spans="1:8" x14ac:dyDescent="0.35">
      <c r="A49">
        <v>2020</v>
      </c>
      <c r="B49">
        <v>12</v>
      </c>
      <c r="C49" s="4">
        <v>26910.733410053901</v>
      </c>
      <c r="D49" s="4">
        <v>31273.571785008899</v>
      </c>
      <c r="E49" s="4">
        <v>37086.521766801103</v>
      </c>
      <c r="F49" s="4">
        <v>25460.621803216702</v>
      </c>
      <c r="G49" s="4">
        <v>2929.2451381215701</v>
      </c>
      <c r="H49">
        <f t="shared" si="0"/>
        <v>26910.733410053901</v>
      </c>
    </row>
    <row r="50" spans="1:8" x14ac:dyDescent="0.35">
      <c r="A50">
        <v>2021</v>
      </c>
      <c r="B50">
        <v>1</v>
      </c>
      <c r="C50" s="4">
        <v>40674.080958007697</v>
      </c>
      <c r="D50" s="4">
        <v>35989.397479753301</v>
      </c>
      <c r="E50" s="4">
        <v>42066.074058836202</v>
      </c>
      <c r="F50" s="4">
        <v>29912.720900670301</v>
      </c>
      <c r="G50" s="4">
        <v>3062.1414911483598</v>
      </c>
      <c r="H50">
        <f t="shared" si="0"/>
        <v>40674.080958007697</v>
      </c>
    </row>
    <row r="51" spans="1:8" x14ac:dyDescent="0.35">
      <c r="A51">
        <v>2021</v>
      </c>
      <c r="B51">
        <v>2</v>
      </c>
      <c r="C51" s="4">
        <v>24423.553867188701</v>
      </c>
      <c r="D51" s="4">
        <v>28806.971129481899</v>
      </c>
      <c r="E51" s="4">
        <v>34778.600000258899</v>
      </c>
      <c r="F51" s="4">
        <v>22835.342258704899</v>
      </c>
      <c r="G51" s="4">
        <v>3009.2061502646602</v>
      </c>
      <c r="H51">
        <f t="shared" si="0"/>
        <v>24423.553867188701</v>
      </c>
    </row>
    <row r="52" spans="1:8" x14ac:dyDescent="0.35">
      <c r="A52">
        <v>2021</v>
      </c>
      <c r="B52">
        <v>3</v>
      </c>
      <c r="C52" s="4">
        <v>28071.0812935055</v>
      </c>
      <c r="D52" s="4">
        <v>33189.482471929499</v>
      </c>
      <c r="E52" s="4">
        <v>39050.315696363999</v>
      </c>
      <c r="F52" s="4">
        <v>27328.649247494901</v>
      </c>
      <c r="G52" s="4">
        <v>2953.3743248764599</v>
      </c>
      <c r="H52">
        <f t="shared" si="0"/>
        <v>28071.0812935055</v>
      </c>
    </row>
    <row r="53" spans="1:8" x14ac:dyDescent="0.35">
      <c r="A53">
        <v>2021</v>
      </c>
      <c r="B53">
        <v>4</v>
      </c>
      <c r="C53" s="4">
        <v>30188.267302455301</v>
      </c>
      <c r="D53" s="4">
        <v>31656.985654554901</v>
      </c>
      <c r="E53" s="4">
        <v>37429.979229050099</v>
      </c>
      <c r="F53" s="4">
        <v>25883.992080059699</v>
      </c>
      <c r="G53" s="4">
        <v>2909.1104195744902</v>
      </c>
      <c r="H53">
        <f t="shared" si="0"/>
        <v>30188.267302455301</v>
      </c>
    </row>
    <row r="54" spans="1:8" x14ac:dyDescent="0.35">
      <c r="A54">
        <v>2021</v>
      </c>
      <c r="B54">
        <v>5</v>
      </c>
      <c r="C54" s="4">
        <v>27313.9056831425</v>
      </c>
      <c r="D54" s="4">
        <v>31881.7575325871</v>
      </c>
      <c r="E54" s="4">
        <v>37634.124354396103</v>
      </c>
      <c r="F54" s="4">
        <v>26129.390710778101</v>
      </c>
      <c r="G54" s="4">
        <v>2898.7162453238102</v>
      </c>
      <c r="H54">
        <f t="shared" si="0"/>
        <v>27313.9056831425</v>
      </c>
    </row>
    <row r="55" spans="1:8" x14ac:dyDescent="0.35">
      <c r="A55">
        <v>2021</v>
      </c>
      <c r="B55">
        <v>6</v>
      </c>
      <c r="C55" s="4">
        <v>37340.2271385309</v>
      </c>
      <c r="D55" s="4">
        <v>33374.4397068299</v>
      </c>
      <c r="E55" s="4">
        <v>39220.492497872998</v>
      </c>
      <c r="F55" s="4">
        <v>27528.386915786799</v>
      </c>
      <c r="G55" s="4">
        <v>2945.9262111327198</v>
      </c>
      <c r="H55">
        <f t="shared" si="0"/>
        <v>37340.2271385309</v>
      </c>
    </row>
    <row r="56" spans="1:8" x14ac:dyDescent="0.35">
      <c r="A56">
        <v>2021</v>
      </c>
      <c r="B56">
        <v>7</v>
      </c>
      <c r="C56" s="4">
        <v>30642.3856728383</v>
      </c>
      <c r="D56" s="4">
        <v>31568.9532609091</v>
      </c>
      <c r="E56" s="4">
        <v>37396.532785871597</v>
      </c>
      <c r="F56" s="4">
        <v>25741.373735946599</v>
      </c>
      <c r="G56" s="4">
        <v>2936.6172156964199</v>
      </c>
      <c r="H56">
        <f t="shared" si="0"/>
        <v>30642.3856728383</v>
      </c>
    </row>
    <row r="57" spans="1:8" x14ac:dyDescent="0.35">
      <c r="A57">
        <v>2021</v>
      </c>
      <c r="B57">
        <v>8</v>
      </c>
      <c r="C57" s="4">
        <v>33950.181554161201</v>
      </c>
      <c r="D57" s="4">
        <v>34185.003523690102</v>
      </c>
      <c r="E57" s="4">
        <v>40141.471526805602</v>
      </c>
      <c r="F57" s="4">
        <v>28228.535520574598</v>
      </c>
      <c r="G57" s="4">
        <v>3001.5663291710198</v>
      </c>
      <c r="H57">
        <f t="shared" si="0"/>
        <v>33950.181554161201</v>
      </c>
    </row>
    <row r="58" spans="1:8" x14ac:dyDescent="0.35">
      <c r="A58">
        <v>2021</v>
      </c>
      <c r="B58">
        <v>9</v>
      </c>
      <c r="C58" s="4">
        <v>20958.756270174501</v>
      </c>
      <c r="D58" s="4">
        <v>20958.756270173399</v>
      </c>
      <c r="E58" s="4">
        <v>29013.788612091899</v>
      </c>
      <c r="F58" s="4">
        <v>12903.7239282548</v>
      </c>
      <c r="G58" s="4">
        <v>4059.0688718952701</v>
      </c>
      <c r="H58">
        <f t="shared" si="0"/>
        <v>20958.756270174501</v>
      </c>
    </row>
    <row r="59" spans="1:8" x14ac:dyDescent="0.35">
      <c r="A59">
        <v>2021</v>
      </c>
      <c r="B59">
        <v>10</v>
      </c>
      <c r="C59" s="4">
        <v>37770.979768175603</v>
      </c>
      <c r="D59" s="4">
        <v>34142.1477491271</v>
      </c>
      <c r="E59" s="4">
        <v>40112.373378211902</v>
      </c>
      <c r="F59" s="4">
        <v>28171.922120042302</v>
      </c>
      <c r="G59" s="4">
        <v>3008.49903272237</v>
      </c>
      <c r="H59">
        <f t="shared" si="0"/>
        <v>37770.979768175603</v>
      </c>
    </row>
    <row r="60" spans="1:8" x14ac:dyDescent="0.35">
      <c r="A60">
        <v>2021</v>
      </c>
      <c r="B60">
        <v>11</v>
      </c>
      <c r="C60" s="4">
        <v>26869.104394249502</v>
      </c>
      <c r="D60" s="4">
        <v>30808.883887956199</v>
      </c>
      <c r="E60" s="4">
        <v>36637.355951838697</v>
      </c>
      <c r="F60" s="4">
        <v>24980.411824073599</v>
      </c>
      <c r="G60" s="4">
        <v>2937.0669813576301</v>
      </c>
      <c r="H60">
        <f t="shared" si="0"/>
        <v>26869.104394249502</v>
      </c>
    </row>
    <row r="61" spans="1:8" x14ac:dyDescent="0.35">
      <c r="A61">
        <v>2021</v>
      </c>
      <c r="B61">
        <v>12</v>
      </c>
      <c r="C61" s="4">
        <v>28801.290968915</v>
      </c>
      <c r="D61" s="4">
        <v>33929.709398130501</v>
      </c>
      <c r="E61" s="4">
        <v>39848.066343151098</v>
      </c>
      <c r="F61" s="4">
        <v>28011.352453109801</v>
      </c>
      <c r="G61" s="4">
        <v>2982.3615137188699</v>
      </c>
      <c r="H61">
        <f t="shared" si="0"/>
        <v>28801.290968915</v>
      </c>
    </row>
    <row r="62" spans="1:8" x14ac:dyDescent="0.35">
      <c r="A62">
        <v>2022</v>
      </c>
      <c r="B62">
        <v>1</v>
      </c>
      <c r="C62" s="4">
        <v>37774.845536641602</v>
      </c>
      <c r="D62" s="4">
        <v>36931.460648812303</v>
      </c>
      <c r="E62" s="4">
        <v>43058.483706564301</v>
      </c>
      <c r="F62" s="4">
        <v>30804.437591060301</v>
      </c>
      <c r="G62" s="4">
        <v>3087.5119447604902</v>
      </c>
      <c r="H62">
        <f t="shared" si="0"/>
        <v>37774.845536641602</v>
      </c>
    </row>
    <row r="63" spans="1:8" x14ac:dyDescent="0.35">
      <c r="A63">
        <v>2022</v>
      </c>
      <c r="B63">
        <v>2</v>
      </c>
      <c r="C63" s="4">
        <v>29707.671557021698</v>
      </c>
      <c r="D63" s="4">
        <v>30413.7168958197</v>
      </c>
      <c r="E63" s="4">
        <v>36278.433336674898</v>
      </c>
      <c r="F63" s="4">
        <v>24549.0004549646</v>
      </c>
      <c r="G63" s="4">
        <v>2955.3311441947199</v>
      </c>
      <c r="H63">
        <f t="shared" si="0"/>
        <v>29707.671557021698</v>
      </c>
    </row>
    <row r="64" spans="1:8" x14ac:dyDescent="0.35">
      <c r="A64">
        <v>2022</v>
      </c>
      <c r="B64">
        <v>3</v>
      </c>
      <c r="C64" s="4">
        <v>29610.315176596501</v>
      </c>
      <c r="D64" s="4">
        <v>32985.710791558398</v>
      </c>
      <c r="E64" s="4">
        <v>38820.480540671299</v>
      </c>
      <c r="F64" s="4">
        <v>27150.941042445502</v>
      </c>
      <c r="G64" s="4">
        <v>2940.2404928965698</v>
      </c>
      <c r="H64">
        <f t="shared" si="0"/>
        <v>29610.315176596501</v>
      </c>
    </row>
    <row r="65" spans="1:8" x14ac:dyDescent="0.35">
      <c r="A65">
        <v>2022</v>
      </c>
      <c r="B65">
        <v>4</v>
      </c>
      <c r="C65" s="4">
        <v>28501.803604492499</v>
      </c>
      <c r="D65" s="4">
        <v>31764.931070484301</v>
      </c>
      <c r="E65" s="4">
        <v>37514.237604597998</v>
      </c>
      <c r="F65" s="4">
        <v>26015.624536370698</v>
      </c>
      <c r="G65" s="4">
        <v>2897.1741138963998</v>
      </c>
      <c r="H65">
        <f t="shared" si="0"/>
        <v>28501.803604492499</v>
      </c>
    </row>
    <row r="66" spans="1:8" x14ac:dyDescent="0.35">
      <c r="A66">
        <v>2022</v>
      </c>
      <c r="B66">
        <v>5</v>
      </c>
      <c r="C66" s="4">
        <v>32625.6819715696</v>
      </c>
      <c r="D66" s="4">
        <v>32219.706341942801</v>
      </c>
      <c r="E66" s="4">
        <v>37987.552268265899</v>
      </c>
      <c r="F66" s="4">
        <v>26451.8604156197</v>
      </c>
      <c r="G66" s="4">
        <v>2906.5164314225199</v>
      </c>
      <c r="H66">
        <f t="shared" si="0"/>
        <v>32625.6819715696</v>
      </c>
    </row>
    <row r="67" spans="1:8" x14ac:dyDescent="0.35">
      <c r="A67">
        <v>2022</v>
      </c>
      <c r="B67">
        <v>6</v>
      </c>
      <c r="C67" s="4">
        <v>31304.447615876601</v>
      </c>
      <c r="D67" s="4">
        <v>31266.909836645202</v>
      </c>
      <c r="E67" s="4">
        <v>37037.3464339899</v>
      </c>
      <c r="F67" s="4">
        <v>25496.4732393005</v>
      </c>
      <c r="G67" s="4">
        <v>2907.82191495812</v>
      </c>
      <c r="H67">
        <f t="shared" ref="H67:H130" si="1">C67</f>
        <v>31304.447615876601</v>
      </c>
    </row>
    <row r="68" spans="1:8" x14ac:dyDescent="0.35">
      <c r="A68">
        <v>2022</v>
      </c>
      <c r="B68">
        <v>7</v>
      </c>
      <c r="C68" s="4">
        <v>38335.015449705599</v>
      </c>
      <c r="D68" s="4">
        <v>33304.352485745199</v>
      </c>
      <c r="E68" s="4">
        <v>39148.325861480298</v>
      </c>
      <c r="F68" s="4">
        <v>27460.379110009999</v>
      </c>
      <c r="G68" s="4">
        <v>2944.87835811485</v>
      </c>
      <c r="H68">
        <f t="shared" si="1"/>
        <v>38335.015449705599</v>
      </c>
    </row>
    <row r="69" spans="1:8" x14ac:dyDescent="0.35">
      <c r="A69">
        <v>2022</v>
      </c>
      <c r="B69">
        <v>8</v>
      </c>
      <c r="C69" s="4">
        <v>29340.5435285973</v>
      </c>
      <c r="D69" s="4">
        <v>31777.016676093499</v>
      </c>
      <c r="E69" s="4">
        <v>37661.984506232599</v>
      </c>
      <c r="F69" s="4">
        <v>25892.048845954501</v>
      </c>
      <c r="G69" s="4">
        <v>2965.5361663926901</v>
      </c>
      <c r="H69">
        <f t="shared" si="1"/>
        <v>29340.5435285973</v>
      </c>
    </row>
    <row r="70" spans="1:8" x14ac:dyDescent="0.35">
      <c r="A70">
        <v>2022</v>
      </c>
      <c r="B70">
        <v>9</v>
      </c>
      <c r="C70" s="4">
        <v>27782.458000638799</v>
      </c>
      <c r="D70" s="4">
        <v>31774.813197043</v>
      </c>
      <c r="E70" s="4">
        <v>37545.200785293498</v>
      </c>
      <c r="F70" s="4">
        <v>26004.425608792499</v>
      </c>
      <c r="G70" s="4">
        <v>2907.7972184354699</v>
      </c>
      <c r="H70">
        <f t="shared" si="1"/>
        <v>27782.458000638799</v>
      </c>
    </row>
    <row r="71" spans="1:8" x14ac:dyDescent="0.35">
      <c r="A71">
        <v>2022</v>
      </c>
      <c r="B71">
        <v>10</v>
      </c>
      <c r="C71" s="4">
        <v>31343.7943596281</v>
      </c>
      <c r="D71" s="4">
        <v>31999.924855021502</v>
      </c>
      <c r="E71" s="4">
        <v>37785.1973302388</v>
      </c>
      <c r="F71" s="4">
        <v>26214.652379804302</v>
      </c>
      <c r="G71" s="4">
        <v>2915.2979681263</v>
      </c>
      <c r="H71">
        <f t="shared" si="1"/>
        <v>31343.7943596281</v>
      </c>
    </row>
    <row r="72" spans="1:8" x14ac:dyDescent="0.35">
      <c r="A72">
        <v>2022</v>
      </c>
      <c r="B72">
        <v>11</v>
      </c>
      <c r="C72" s="4">
        <v>35689.394284766997</v>
      </c>
      <c r="D72" s="4">
        <v>31073.9328056876</v>
      </c>
      <c r="E72" s="4">
        <v>36820.295459164299</v>
      </c>
      <c r="F72" s="4">
        <v>25327.570152210999</v>
      </c>
      <c r="G72" s="4">
        <v>2895.6906419810698</v>
      </c>
      <c r="H72">
        <f t="shared" si="1"/>
        <v>35689.394284766997</v>
      </c>
    </row>
    <row r="73" spans="1:8" x14ac:dyDescent="0.35">
      <c r="A73">
        <v>2022</v>
      </c>
      <c r="B73">
        <v>12</v>
      </c>
      <c r="C73" s="4">
        <v>31384.4257200188</v>
      </c>
      <c r="D73" s="4">
        <v>30897.9102582177</v>
      </c>
      <c r="E73" s="4">
        <v>36688.212051275499</v>
      </c>
      <c r="F73" s="4">
        <v>25107.608465159901</v>
      </c>
      <c r="G73" s="4">
        <v>2917.8323275958901</v>
      </c>
      <c r="H73">
        <f t="shared" si="1"/>
        <v>31384.4257200188</v>
      </c>
    </row>
    <row r="74" spans="1:8" x14ac:dyDescent="0.35">
      <c r="A74">
        <v>2023</v>
      </c>
      <c r="B74">
        <v>1</v>
      </c>
      <c r="C74" s="4">
        <v>40833.628992241298</v>
      </c>
      <c r="D74" s="4">
        <v>34384.915420887002</v>
      </c>
      <c r="E74" s="4">
        <v>40474.567695685197</v>
      </c>
      <c r="F74" s="4">
        <v>28295.263146088699</v>
      </c>
      <c r="G74" s="4">
        <v>3068.6801666413098</v>
      </c>
      <c r="H74">
        <f t="shared" si="1"/>
        <v>40833.628992241298</v>
      </c>
    </row>
    <row r="75" spans="1:8" x14ac:dyDescent="0.35">
      <c r="A75">
        <v>2023</v>
      </c>
      <c r="B75">
        <v>2</v>
      </c>
      <c r="C75" s="4">
        <v>26223.2551703463</v>
      </c>
      <c r="D75" s="4">
        <v>28025.934241279301</v>
      </c>
      <c r="E75" s="4">
        <v>34032.271902534601</v>
      </c>
      <c r="F75" s="4">
        <v>22019.596580024001</v>
      </c>
      <c r="G75" s="4">
        <v>3026.6965047451099</v>
      </c>
      <c r="H75">
        <f t="shared" si="1"/>
        <v>26223.2551703463</v>
      </c>
    </row>
    <row r="76" spans="1:8" x14ac:dyDescent="0.35">
      <c r="A76">
        <v>2023</v>
      </c>
      <c r="B76">
        <v>3</v>
      </c>
      <c r="C76" s="4">
        <v>32505.738086154201</v>
      </c>
      <c r="D76" s="4">
        <v>32554.2681956206</v>
      </c>
      <c r="E76" s="4">
        <v>38400.537633715699</v>
      </c>
      <c r="F76" s="4">
        <v>26707.9987575255</v>
      </c>
      <c r="G76" s="4">
        <v>2946.0353832958499</v>
      </c>
      <c r="H76">
        <f t="shared" si="1"/>
        <v>32505.738086154201</v>
      </c>
    </row>
    <row r="77" spans="1:8" x14ac:dyDescent="0.35">
      <c r="A77">
        <v>2023</v>
      </c>
      <c r="B77">
        <v>4</v>
      </c>
      <c r="C77" s="4">
        <v>34926.508426182598</v>
      </c>
      <c r="D77" s="4">
        <v>30605.089011210199</v>
      </c>
      <c r="E77" s="4">
        <v>36365.224960766798</v>
      </c>
      <c r="F77" s="4">
        <v>24844.953061653599</v>
      </c>
      <c r="G77" s="4">
        <v>2902.6312419698102</v>
      </c>
      <c r="H77">
        <f t="shared" si="1"/>
        <v>34926.508426182598</v>
      </c>
    </row>
    <row r="78" spans="1:8" x14ac:dyDescent="0.35">
      <c r="A78">
        <v>2023</v>
      </c>
      <c r="B78">
        <v>5</v>
      </c>
      <c r="C78" s="4">
        <v>25054.127735931299</v>
      </c>
      <c r="D78" s="4">
        <v>30619.1384381834</v>
      </c>
      <c r="E78" s="4">
        <v>36431.679389968398</v>
      </c>
      <c r="F78" s="4">
        <v>24806.597486398401</v>
      </c>
      <c r="G78" s="4">
        <v>2929.0390208895801</v>
      </c>
      <c r="H78">
        <f t="shared" si="1"/>
        <v>25054.127735931299</v>
      </c>
    </row>
    <row r="79" spans="1:8" x14ac:dyDescent="0.35">
      <c r="A79">
        <v>2023</v>
      </c>
      <c r="B79">
        <v>6</v>
      </c>
      <c r="C79" s="4">
        <v>34919.908260049</v>
      </c>
      <c r="D79" s="4">
        <v>32847.573563270998</v>
      </c>
      <c r="E79" s="4">
        <v>38676.476411421303</v>
      </c>
      <c r="F79" s="4">
        <v>27018.670715120701</v>
      </c>
      <c r="G79" s="4">
        <v>2937.2840609344298</v>
      </c>
      <c r="H79">
        <f t="shared" si="1"/>
        <v>34919.908260049</v>
      </c>
    </row>
    <row r="80" spans="1:8" x14ac:dyDescent="0.35">
      <c r="A80">
        <v>2023</v>
      </c>
      <c r="B80">
        <v>7</v>
      </c>
      <c r="C80" s="4">
        <v>33204.9521485312</v>
      </c>
      <c r="D80" s="4">
        <v>32469.000440374999</v>
      </c>
      <c r="E80" s="4">
        <v>38290.7198924611</v>
      </c>
      <c r="F80" s="4">
        <v>26647.280988288901</v>
      </c>
      <c r="G80" s="4">
        <v>2933.66422452396</v>
      </c>
      <c r="H80">
        <f t="shared" si="1"/>
        <v>33204.9521485312</v>
      </c>
    </row>
    <row r="81" spans="1:8" x14ac:dyDescent="0.35">
      <c r="A81">
        <v>2023</v>
      </c>
      <c r="B81">
        <v>8</v>
      </c>
      <c r="C81" s="4">
        <v>32115.9957193958</v>
      </c>
      <c r="D81" s="4">
        <v>31965.783208134701</v>
      </c>
      <c r="E81" s="4">
        <v>37734.366150158698</v>
      </c>
      <c r="F81" s="4">
        <v>26197.200266110602</v>
      </c>
      <c r="G81" s="4">
        <v>2906.8878262677099</v>
      </c>
      <c r="H81">
        <f t="shared" si="1"/>
        <v>32115.9957193958</v>
      </c>
    </row>
    <row r="82" spans="1:8" x14ac:dyDescent="0.35">
      <c r="A82">
        <v>2023</v>
      </c>
      <c r="B82">
        <v>9</v>
      </c>
      <c r="C82" s="4">
        <v>29248.3948746606</v>
      </c>
      <c r="D82" s="4">
        <v>31324.8497551084</v>
      </c>
      <c r="E82" s="4">
        <v>37097.507959151597</v>
      </c>
      <c r="F82" s="4">
        <v>25552.191551065102</v>
      </c>
      <c r="G82" s="4">
        <v>2908.94142065503</v>
      </c>
      <c r="H82">
        <f t="shared" si="1"/>
        <v>29248.3948746606</v>
      </c>
    </row>
    <row r="83" spans="1:8" x14ac:dyDescent="0.35">
      <c r="A83">
        <v>2023</v>
      </c>
      <c r="B83">
        <v>10</v>
      </c>
      <c r="C83" s="4">
        <v>33152.804181063897</v>
      </c>
      <c r="D83" s="4">
        <v>32195.475333461902</v>
      </c>
      <c r="E83" s="4">
        <v>37953.050017579502</v>
      </c>
      <c r="F83" s="4">
        <v>26437.900649344199</v>
      </c>
      <c r="G83" s="4">
        <v>2901.34057641136</v>
      </c>
      <c r="H83">
        <f t="shared" si="1"/>
        <v>33152.804181063897</v>
      </c>
    </row>
    <row r="84" spans="1:8" x14ac:dyDescent="0.35">
      <c r="A84">
        <v>2023</v>
      </c>
      <c r="B84">
        <v>11</v>
      </c>
      <c r="C84" s="4">
        <v>34855.753718755499</v>
      </c>
      <c r="D84" s="4">
        <v>30967.5824225291</v>
      </c>
      <c r="E84" s="4">
        <v>36711.590524067098</v>
      </c>
      <c r="F84" s="4">
        <v>25223.574320991102</v>
      </c>
      <c r="G84" s="4">
        <v>2894.5041428988102</v>
      </c>
      <c r="H84">
        <f t="shared" si="1"/>
        <v>34855.753718755499</v>
      </c>
    </row>
    <row r="85" spans="1:8" x14ac:dyDescent="0.35">
      <c r="A85">
        <v>2023</v>
      </c>
      <c r="B85">
        <v>12</v>
      </c>
      <c r="C85" s="4">
        <v>33657.246596954203</v>
      </c>
      <c r="D85" s="4">
        <v>31332.178948552901</v>
      </c>
      <c r="E85" s="4">
        <v>37106.240700922797</v>
      </c>
      <c r="F85" s="4">
        <v>25558.117196183</v>
      </c>
      <c r="G85" s="4">
        <v>2909.6486927156502</v>
      </c>
      <c r="H85">
        <f t="shared" si="1"/>
        <v>33657.246596954203</v>
      </c>
    </row>
    <row r="86" spans="1:8" x14ac:dyDescent="0.35">
      <c r="A86">
        <v>2024</v>
      </c>
      <c r="B86">
        <v>1</v>
      </c>
      <c r="C86" s="4">
        <v>30189.390595239998</v>
      </c>
      <c r="D86" s="4">
        <v>34745.473566621898</v>
      </c>
      <c r="E86" s="4">
        <v>40805.159697491799</v>
      </c>
      <c r="F86" s="4">
        <v>28685.7874357521</v>
      </c>
      <c r="G86" s="4">
        <v>3053.57971305312</v>
      </c>
      <c r="H86">
        <f t="shared" si="1"/>
        <v>30189.390595239998</v>
      </c>
    </row>
    <row r="87" spans="1:8" x14ac:dyDescent="0.35">
      <c r="A87">
        <v>2024</v>
      </c>
      <c r="B87">
        <v>2</v>
      </c>
      <c r="C87" s="4">
        <v>37283.3225132234</v>
      </c>
      <c r="D87" s="4">
        <v>31577.140172767598</v>
      </c>
      <c r="E87" s="4">
        <v>37367.321175500598</v>
      </c>
      <c r="F87" s="4">
        <v>25786.959170034599</v>
      </c>
      <c r="G87" s="4">
        <v>2917.7714592807001</v>
      </c>
      <c r="H87">
        <f t="shared" si="1"/>
        <v>37283.3225132234</v>
      </c>
    </row>
    <row r="88" spans="1:8" x14ac:dyDescent="0.35">
      <c r="A88">
        <v>2024</v>
      </c>
      <c r="B88">
        <v>3</v>
      </c>
      <c r="C88" s="4">
        <v>31413.658709176401</v>
      </c>
      <c r="D88" s="4">
        <v>31017.6958194656</v>
      </c>
      <c r="E88" s="4">
        <v>36841.368915759602</v>
      </c>
      <c r="F88" s="4">
        <v>25194.022723171602</v>
      </c>
      <c r="G88" s="4">
        <v>2934.6486993285898</v>
      </c>
      <c r="H88">
        <f t="shared" si="1"/>
        <v>31413.658709176401</v>
      </c>
    </row>
    <row r="89" spans="1:8" x14ac:dyDescent="0.35">
      <c r="A89">
        <v>2024</v>
      </c>
      <c r="B89">
        <v>4</v>
      </c>
      <c r="C89" s="4">
        <v>29817.07717</v>
      </c>
      <c r="D89" s="4">
        <v>31566.721800518</v>
      </c>
      <c r="E89" s="4">
        <v>37326.538408811597</v>
      </c>
      <c r="F89" s="4">
        <v>25806.905192224502</v>
      </c>
      <c r="G89" s="4">
        <v>2902.4703204334101</v>
      </c>
      <c r="H89">
        <f t="shared" si="1"/>
        <v>29817.07717</v>
      </c>
    </row>
    <row r="90" spans="1:8" x14ac:dyDescent="0.35">
      <c r="A90">
        <v>2024</v>
      </c>
      <c r="B90">
        <v>5</v>
      </c>
      <c r="C90" s="4">
        <v>30360.706590000002</v>
      </c>
      <c r="D90" s="4">
        <v>32481.888879620401</v>
      </c>
      <c r="E90" s="4">
        <v>38325.266048527003</v>
      </c>
      <c r="F90" s="4">
        <v>26638.511710713799</v>
      </c>
      <c r="G90" s="4">
        <v>2944.5779192741202</v>
      </c>
      <c r="H90">
        <f t="shared" si="1"/>
        <v>30360.706590000002</v>
      </c>
    </row>
    <row r="91" spans="1:8" x14ac:dyDescent="0.35">
      <c r="A91">
        <v>2024</v>
      </c>
      <c r="B91">
        <v>6</v>
      </c>
      <c r="C91" s="4">
        <v>30567.866030000001</v>
      </c>
      <c r="D91" s="4">
        <v>32619.484343682601</v>
      </c>
      <c r="E91" s="4">
        <v>38379.179077692897</v>
      </c>
      <c r="F91" s="4">
        <v>26859.789609672302</v>
      </c>
      <c r="G91" s="4">
        <v>2902.4089058929599</v>
      </c>
      <c r="H91">
        <f t="shared" si="1"/>
        <v>30567.866030000001</v>
      </c>
    </row>
    <row r="92" spans="1:8" x14ac:dyDescent="0.35">
      <c r="A92">
        <v>2024</v>
      </c>
      <c r="B92">
        <v>7</v>
      </c>
      <c r="C92" s="4">
        <v>32488.32861</v>
      </c>
      <c r="D92" s="4">
        <v>33706.094787879403</v>
      </c>
      <c r="E92" s="4">
        <v>39562.124466558998</v>
      </c>
      <c r="F92" s="4">
        <v>27850.065109199801</v>
      </c>
      <c r="G92" s="4">
        <v>2950.9537358308799</v>
      </c>
      <c r="H92">
        <f t="shared" si="1"/>
        <v>32488.32861</v>
      </c>
    </row>
    <row r="93" spans="1:8" x14ac:dyDescent="0.35">
      <c r="A93">
        <v>2024</v>
      </c>
      <c r="B93">
        <v>8</v>
      </c>
      <c r="C93" s="4">
        <v>31459.765609999999</v>
      </c>
      <c r="D93" s="4">
        <v>32311.542990834299</v>
      </c>
      <c r="E93" s="4">
        <v>38080.361058891802</v>
      </c>
      <c r="F93" s="4">
        <v>26542.724922776801</v>
      </c>
      <c r="G93" s="4">
        <v>2907.0063103063799</v>
      </c>
      <c r="H93">
        <f t="shared" si="1"/>
        <v>31459.765609999999</v>
      </c>
    </row>
    <row r="94" spans="1:8" x14ac:dyDescent="0.35">
      <c r="A94">
        <v>2024</v>
      </c>
      <c r="B94">
        <v>9</v>
      </c>
      <c r="C94" s="4">
        <v>30197.851750000002</v>
      </c>
      <c r="D94" s="4">
        <v>30923.2429264368</v>
      </c>
      <c r="E94" s="4">
        <v>36718.723708419297</v>
      </c>
      <c r="F94" s="4">
        <v>25127.762144454398</v>
      </c>
      <c r="G94" s="4">
        <v>2920.4421088903</v>
      </c>
      <c r="H94">
        <f t="shared" si="1"/>
        <v>30197.851750000002</v>
      </c>
    </row>
    <row r="95" spans="1:8" x14ac:dyDescent="0.35">
      <c r="A95">
        <v>2024</v>
      </c>
      <c r="B95">
        <v>10</v>
      </c>
      <c r="C95" s="4">
        <v>30074.896140000001</v>
      </c>
      <c r="D95" s="4">
        <v>30990.490886487401</v>
      </c>
      <c r="E95" s="4">
        <v>36778.072144498903</v>
      </c>
      <c r="F95" s="4">
        <v>25202.909628476002</v>
      </c>
      <c r="G95" s="4">
        <v>2916.4614033521498</v>
      </c>
      <c r="H95">
        <f t="shared" si="1"/>
        <v>30074.896140000001</v>
      </c>
    </row>
    <row r="96" spans="1:8" x14ac:dyDescent="0.35">
      <c r="A96">
        <v>2024</v>
      </c>
      <c r="B96">
        <v>11</v>
      </c>
      <c r="C96" s="4">
        <v>30566.099139999998</v>
      </c>
      <c r="D96" s="4">
        <v>30620.478641510701</v>
      </c>
      <c r="E96" s="4">
        <v>36423.563940266104</v>
      </c>
      <c r="F96" s="4">
        <v>24817.3933427552</v>
      </c>
      <c r="G96" s="4">
        <v>2924.27415524455</v>
      </c>
      <c r="H96">
        <f t="shared" si="1"/>
        <v>30566.099139999998</v>
      </c>
    </row>
    <row r="97" spans="1:8" x14ac:dyDescent="0.35">
      <c r="A97">
        <v>2024</v>
      </c>
      <c r="B97">
        <v>12</v>
      </c>
      <c r="C97" s="4">
        <v>36315.258260000002</v>
      </c>
      <c r="D97" s="4">
        <v>31433.5806632858</v>
      </c>
      <c r="E97" s="4">
        <v>37234.3650182126</v>
      </c>
      <c r="F97" s="4">
        <v>25632.796308359098</v>
      </c>
      <c r="G97" s="4">
        <v>2923.1146702077699</v>
      </c>
      <c r="H97">
        <f t="shared" si="1"/>
        <v>36315.258260000002</v>
      </c>
    </row>
    <row r="98" spans="1:8" x14ac:dyDescent="0.35">
      <c r="A98">
        <v>2025</v>
      </c>
      <c r="B98">
        <v>1</v>
      </c>
      <c r="C98" s="4">
        <v>34424.395193080898</v>
      </c>
      <c r="D98" s="4">
        <v>33357.415779498602</v>
      </c>
      <c r="E98" s="4">
        <v>39481.530357785799</v>
      </c>
      <c r="F98" s="4">
        <v>27233.301201211401</v>
      </c>
      <c r="G98" s="4">
        <v>3086.0463121026901</v>
      </c>
      <c r="H98">
        <f t="shared" si="1"/>
        <v>34424.395193080898</v>
      </c>
    </row>
    <row r="99" spans="1:8" x14ac:dyDescent="0.35">
      <c r="A99">
        <v>2025</v>
      </c>
      <c r="B99">
        <v>2</v>
      </c>
      <c r="C99" s="4">
        <v>30972.826835244701</v>
      </c>
      <c r="D99" s="4">
        <v>29489.7124807008</v>
      </c>
      <c r="E99" s="4">
        <v>35465.129318647399</v>
      </c>
      <c r="F99" s="4">
        <v>23514.295642754201</v>
      </c>
      <c r="G99" s="4">
        <v>3011.1149718525999</v>
      </c>
      <c r="H99">
        <f t="shared" si="1"/>
        <v>30972.826835244701</v>
      </c>
    </row>
    <row r="100" spans="1:8" x14ac:dyDescent="0.35">
      <c r="A100">
        <v>2025</v>
      </c>
      <c r="B100">
        <v>3</v>
      </c>
      <c r="C100" s="4">
        <v>32118.373201812901</v>
      </c>
      <c r="D100" s="4">
        <v>31223.189157560399</v>
      </c>
      <c r="E100" s="4">
        <v>36985.6331953607</v>
      </c>
      <c r="F100" s="4">
        <v>25460.7451197601</v>
      </c>
      <c r="G100" s="4">
        <v>2903.7943271997601</v>
      </c>
      <c r="H100">
        <f t="shared" si="1"/>
        <v>32118.373201812901</v>
      </c>
    </row>
    <row r="101" spans="1:8" x14ac:dyDescent="0.35">
      <c r="A101">
        <v>2025</v>
      </c>
      <c r="B101">
        <v>4</v>
      </c>
      <c r="C101" s="4">
        <v>29644.8938743402</v>
      </c>
      <c r="D101" s="4">
        <v>30229.375237161701</v>
      </c>
      <c r="E101" s="4">
        <v>36020.062527527101</v>
      </c>
      <c r="F101" s="4">
        <v>24438.687946796399</v>
      </c>
      <c r="G101" s="4">
        <v>2918.0265862971401</v>
      </c>
      <c r="H101">
        <f t="shared" si="1"/>
        <v>29644.8938743402</v>
      </c>
    </row>
    <row r="102" spans="1:8" x14ac:dyDescent="0.35">
      <c r="A102">
        <v>2025</v>
      </c>
      <c r="B102">
        <v>5</v>
      </c>
      <c r="C102" s="4">
        <v>29432.1185790458</v>
      </c>
      <c r="D102" s="4">
        <v>30979.060377954698</v>
      </c>
      <c r="E102" s="4">
        <v>36786.563846999299</v>
      </c>
      <c r="F102" s="4">
        <v>25171.556908910101</v>
      </c>
      <c r="G102" s="4">
        <v>2926.5005469870098</v>
      </c>
      <c r="H102">
        <f t="shared" si="1"/>
        <v>29432.1185790458</v>
      </c>
    </row>
    <row r="103" spans="1:8" x14ac:dyDescent="0.35">
      <c r="A103">
        <v>2025</v>
      </c>
      <c r="B103">
        <v>6</v>
      </c>
      <c r="C103" s="4">
        <v>31122.540499463001</v>
      </c>
      <c r="D103" s="4">
        <v>31963.533689982502</v>
      </c>
      <c r="E103" s="4">
        <v>37793.3560606725</v>
      </c>
      <c r="F103" s="4">
        <v>26133.711319292499</v>
      </c>
      <c r="G103" s="4">
        <v>2937.7474241041</v>
      </c>
      <c r="H103">
        <f t="shared" si="1"/>
        <v>31122.540499463001</v>
      </c>
    </row>
    <row r="104" spans="1:8" x14ac:dyDescent="0.35">
      <c r="A104">
        <v>2025</v>
      </c>
      <c r="B104">
        <v>7</v>
      </c>
      <c r="C104" s="4">
        <v>34134.769660098398</v>
      </c>
      <c r="D104" s="4">
        <v>33445.7651135985</v>
      </c>
      <c r="E104" s="4">
        <v>39443.800464719701</v>
      </c>
      <c r="F104" s="4">
        <v>27447.729762477298</v>
      </c>
      <c r="G104" s="4">
        <v>3022.5128283550198</v>
      </c>
      <c r="H104">
        <f t="shared" si="1"/>
        <v>34134.769660098398</v>
      </c>
    </row>
    <row r="105" spans="1:8" x14ac:dyDescent="0.35">
      <c r="A105">
        <v>2025</v>
      </c>
      <c r="B105">
        <v>8</v>
      </c>
      <c r="C105" s="4">
        <v>31613.036605331399</v>
      </c>
      <c r="D105" s="4">
        <v>31848.569302973501</v>
      </c>
      <c r="E105" s="4">
        <v>37658.652854946296</v>
      </c>
      <c r="F105" s="4">
        <v>26038.485751000801</v>
      </c>
      <c r="G105" s="4">
        <v>2927.8006950008198</v>
      </c>
      <c r="H105">
        <f t="shared" si="1"/>
        <v>31613.036605331399</v>
      </c>
    </row>
    <row r="106" spans="1:8" x14ac:dyDescent="0.35">
      <c r="A106">
        <v>2025</v>
      </c>
      <c r="B106">
        <v>9</v>
      </c>
      <c r="C106" s="4">
        <v>29925.3150127105</v>
      </c>
      <c r="D106" s="4">
        <v>30577.4037883739</v>
      </c>
      <c r="E106" s="4">
        <v>36399.039498170197</v>
      </c>
      <c r="F106" s="4">
        <v>24755.768078577599</v>
      </c>
      <c r="G106" s="4">
        <v>2933.6220253486599</v>
      </c>
      <c r="H106">
        <f t="shared" si="1"/>
        <v>29925.3150127105</v>
      </c>
    </row>
    <row r="107" spans="1:8" x14ac:dyDescent="0.35">
      <c r="A107">
        <v>2025</v>
      </c>
      <c r="B107">
        <v>10</v>
      </c>
      <c r="C107" s="4">
        <v>29527.902893639399</v>
      </c>
      <c r="D107" s="4">
        <v>31251.496684485101</v>
      </c>
      <c r="E107" s="4">
        <v>37021.643034874804</v>
      </c>
      <c r="F107" s="4">
        <v>25481.350334095299</v>
      </c>
      <c r="G107" s="4">
        <v>2907.67565454226</v>
      </c>
      <c r="H107">
        <f t="shared" si="1"/>
        <v>29527.902893639399</v>
      </c>
    </row>
    <row r="108" spans="1:8" x14ac:dyDescent="0.35">
      <c r="A108">
        <v>2025</v>
      </c>
      <c r="B108">
        <v>11</v>
      </c>
      <c r="C108" s="4">
        <v>30033.317828847001</v>
      </c>
      <c r="D108" s="4">
        <v>31183.036536017898</v>
      </c>
      <c r="E108" s="4">
        <v>36965.364116699697</v>
      </c>
      <c r="F108" s="4">
        <v>25400.7089553361</v>
      </c>
      <c r="G108" s="4">
        <v>2913.81398529017</v>
      </c>
      <c r="H108">
        <f t="shared" si="1"/>
        <v>30033.317828847001</v>
      </c>
    </row>
    <row r="109" spans="1:8" x14ac:dyDescent="0.35">
      <c r="A109">
        <v>2025</v>
      </c>
      <c r="B109">
        <v>12</v>
      </c>
      <c r="C109" s="4">
        <v>32239.647497606202</v>
      </c>
      <c r="D109" s="4">
        <v>32010.432683290801</v>
      </c>
      <c r="E109" s="4">
        <v>37866.736657639602</v>
      </c>
      <c r="F109" s="4">
        <v>26154.128708941898</v>
      </c>
      <c r="G109" s="4">
        <v>2951.0919581204498</v>
      </c>
      <c r="H109">
        <f t="shared" si="1"/>
        <v>32239.647497606202</v>
      </c>
    </row>
    <row r="110" spans="1:8" x14ac:dyDescent="0.35">
      <c r="A110">
        <v>2026</v>
      </c>
      <c r="B110">
        <v>1</v>
      </c>
      <c r="C110" s="4"/>
      <c r="D110" s="4">
        <v>34368.131497201597</v>
      </c>
      <c r="E110" s="4">
        <v>40440.5357587904</v>
      </c>
      <c r="F110" s="4">
        <v>28295.7272356129</v>
      </c>
      <c r="G110" s="4">
        <v>3059.9885971293702</v>
      </c>
      <c r="H110">
        <f>D110</f>
        <v>34368.131497201597</v>
      </c>
    </row>
    <row r="111" spans="1:8" x14ac:dyDescent="0.35">
      <c r="A111">
        <v>2026</v>
      </c>
      <c r="B111">
        <v>2</v>
      </c>
      <c r="C111" s="4"/>
      <c r="D111" s="4">
        <v>29559.143733242399</v>
      </c>
      <c r="E111" s="4">
        <v>35475.978250644701</v>
      </c>
      <c r="F111" s="4">
        <v>23642.30921584</v>
      </c>
      <c r="G111" s="4">
        <v>2981.5943363453998</v>
      </c>
      <c r="H111">
        <f t="shared" ref="H111:H174" si="2">D111</f>
        <v>29559.143733242399</v>
      </c>
    </row>
    <row r="112" spans="1:8" x14ac:dyDescent="0.35">
      <c r="A112">
        <v>2026</v>
      </c>
      <c r="B112">
        <v>3</v>
      </c>
      <c r="C112" s="4"/>
      <c r="D112" s="4">
        <v>31781.880182387202</v>
      </c>
      <c r="E112" s="4">
        <v>37557.485834651998</v>
      </c>
      <c r="F112" s="4">
        <v>26006.2745301223</v>
      </c>
      <c r="G112" s="4">
        <v>2910.42669033739</v>
      </c>
      <c r="H112">
        <f t="shared" si="2"/>
        <v>31781.880182387202</v>
      </c>
    </row>
    <row r="113" spans="1:8" x14ac:dyDescent="0.35">
      <c r="A113">
        <v>2026</v>
      </c>
      <c r="B113">
        <v>4</v>
      </c>
      <c r="C113" s="4"/>
      <c r="D113" s="4">
        <v>30567.117358178701</v>
      </c>
      <c r="E113" s="4">
        <v>36334.711928571698</v>
      </c>
      <c r="F113" s="4">
        <v>24799.5227877857</v>
      </c>
      <c r="G113" s="4">
        <v>2906.3897688607299</v>
      </c>
      <c r="H113">
        <f t="shared" si="2"/>
        <v>30567.117358178701</v>
      </c>
    </row>
    <row r="114" spans="1:8" x14ac:dyDescent="0.35">
      <c r="A114">
        <v>2026</v>
      </c>
      <c r="B114">
        <v>5</v>
      </c>
      <c r="C114" s="4"/>
      <c r="D114" s="4">
        <v>31314.992236922601</v>
      </c>
      <c r="E114" s="4">
        <v>37083.097431841299</v>
      </c>
      <c r="F114" s="4">
        <v>25546.887042003898</v>
      </c>
      <c r="G114" s="4">
        <v>2906.64708131207</v>
      </c>
      <c r="H114">
        <f t="shared" si="2"/>
        <v>31314.992236922601</v>
      </c>
    </row>
    <row r="115" spans="1:8" x14ac:dyDescent="0.35">
      <c r="A115">
        <v>2026</v>
      </c>
      <c r="B115">
        <v>6</v>
      </c>
      <c r="C115" s="4"/>
      <c r="D115" s="4">
        <v>31476.618619870798</v>
      </c>
      <c r="E115" s="4">
        <v>37261.107559842603</v>
      </c>
      <c r="F115" s="4">
        <v>25692.129679899001</v>
      </c>
      <c r="G115" s="4">
        <v>2914.9031312851998</v>
      </c>
      <c r="H115">
        <f t="shared" si="2"/>
        <v>31476.618619870798</v>
      </c>
    </row>
    <row r="116" spans="1:8" x14ac:dyDescent="0.35">
      <c r="A116">
        <v>2026</v>
      </c>
      <c r="B116">
        <v>7</v>
      </c>
      <c r="C116" s="4"/>
      <c r="D116" s="4">
        <v>33152.1645560631</v>
      </c>
      <c r="E116" s="4">
        <v>39043.985682501501</v>
      </c>
      <c r="F116" s="4">
        <v>27260.3434296247</v>
      </c>
      <c r="G116" s="4">
        <v>2968.9896598732798</v>
      </c>
      <c r="H116">
        <f t="shared" si="2"/>
        <v>33152.1645560631</v>
      </c>
    </row>
    <row r="117" spans="1:8" x14ac:dyDescent="0.35">
      <c r="A117">
        <v>2026</v>
      </c>
      <c r="B117">
        <v>8</v>
      </c>
      <c r="C117" s="4"/>
      <c r="D117" s="4">
        <v>32352.0808489304</v>
      </c>
      <c r="E117" s="4">
        <v>38167.597652747099</v>
      </c>
      <c r="F117" s="4">
        <v>26536.564045113701</v>
      </c>
      <c r="G117" s="4">
        <v>2930.5386037387002</v>
      </c>
      <c r="H117">
        <f t="shared" si="2"/>
        <v>32352.0808489304</v>
      </c>
    </row>
    <row r="118" spans="1:8" x14ac:dyDescent="0.35">
      <c r="A118">
        <v>2026</v>
      </c>
      <c r="B118">
        <v>9</v>
      </c>
      <c r="C118" s="4"/>
      <c r="D118" s="4">
        <v>30782.428478678001</v>
      </c>
      <c r="E118" s="4">
        <v>36576.623915010001</v>
      </c>
      <c r="F118" s="4">
        <v>24988.233042346001</v>
      </c>
      <c r="G118" s="4">
        <v>2919.7944011843701</v>
      </c>
      <c r="H118">
        <f t="shared" si="2"/>
        <v>30782.428478678001</v>
      </c>
    </row>
    <row r="119" spans="1:8" x14ac:dyDescent="0.35">
      <c r="A119">
        <v>2026</v>
      </c>
      <c r="B119">
        <v>10</v>
      </c>
      <c r="C119" s="4"/>
      <c r="D119" s="4">
        <v>31134.390835713701</v>
      </c>
      <c r="E119" s="4">
        <v>36903.105429183503</v>
      </c>
      <c r="F119" s="4">
        <v>25365.676242243801</v>
      </c>
      <c r="G119" s="4">
        <v>2906.9541676879498</v>
      </c>
      <c r="H119">
        <f t="shared" si="2"/>
        <v>31134.390835713701</v>
      </c>
    </row>
    <row r="120" spans="1:8" x14ac:dyDescent="0.35">
      <c r="A120">
        <v>2026</v>
      </c>
      <c r="B120">
        <v>11</v>
      </c>
      <c r="C120" s="4"/>
      <c r="D120" s="4">
        <v>30879.803776541299</v>
      </c>
      <c r="E120" s="4">
        <v>36642.498767301797</v>
      </c>
      <c r="F120" s="4">
        <v>25117.1087857807</v>
      </c>
      <c r="G120" s="4">
        <v>2903.9207866981301</v>
      </c>
      <c r="H120">
        <f t="shared" si="2"/>
        <v>30879.803776541299</v>
      </c>
    </row>
    <row r="121" spans="1:8" x14ac:dyDescent="0.35">
      <c r="A121">
        <v>2026</v>
      </c>
      <c r="B121">
        <v>12</v>
      </c>
      <c r="C121" s="4"/>
      <c r="D121" s="4">
        <v>31716.9726315845</v>
      </c>
      <c r="E121" s="4">
        <v>37510.485274882099</v>
      </c>
      <c r="F121" s="4">
        <v>25923.459988286901</v>
      </c>
      <c r="G121" s="4">
        <v>2919.45033007029</v>
      </c>
      <c r="H121">
        <f t="shared" si="2"/>
        <v>31716.9726315845</v>
      </c>
    </row>
    <row r="122" spans="1:8" x14ac:dyDescent="0.35">
      <c r="A122">
        <v>2027</v>
      </c>
      <c r="B122">
        <v>1</v>
      </c>
      <c r="C122" s="4"/>
      <c r="D122" s="4">
        <v>34463.768133060199</v>
      </c>
      <c r="E122" s="4">
        <v>40536.155817974599</v>
      </c>
      <c r="F122" s="4">
        <v>28391.380448145901</v>
      </c>
      <c r="G122" s="4">
        <v>3059.98024385899</v>
      </c>
      <c r="H122">
        <f t="shared" si="2"/>
        <v>34463.768133060199</v>
      </c>
    </row>
    <row r="123" spans="1:8" x14ac:dyDescent="0.35">
      <c r="A123">
        <v>2027</v>
      </c>
      <c r="B123">
        <v>2</v>
      </c>
      <c r="C123" s="4"/>
      <c r="D123" s="4">
        <v>29498.185973945201</v>
      </c>
      <c r="E123" s="4">
        <v>35420.353801439298</v>
      </c>
      <c r="F123" s="4">
        <v>23576.018146451199</v>
      </c>
      <c r="G123" s="4">
        <v>2984.2818827212</v>
      </c>
      <c r="H123">
        <f t="shared" si="2"/>
        <v>29498.185973945201</v>
      </c>
    </row>
    <row r="124" spans="1:8" x14ac:dyDescent="0.35">
      <c r="A124">
        <v>2027</v>
      </c>
      <c r="B124">
        <v>3</v>
      </c>
      <c r="C124" s="4"/>
      <c r="D124" s="4">
        <v>31740.6159234714</v>
      </c>
      <c r="E124" s="4">
        <v>37517.694929008903</v>
      </c>
      <c r="F124" s="4">
        <v>25963.536917934001</v>
      </c>
      <c r="G124" s="4">
        <v>2911.1691383068501</v>
      </c>
      <c r="H124">
        <f t="shared" si="2"/>
        <v>31740.6159234714</v>
      </c>
    </row>
    <row r="125" spans="1:8" x14ac:dyDescent="0.35">
      <c r="A125">
        <v>2027</v>
      </c>
      <c r="B125">
        <v>4</v>
      </c>
      <c r="C125" s="4"/>
      <c r="D125" s="4">
        <v>30515.9086004825</v>
      </c>
      <c r="E125" s="4">
        <v>36287.983267065501</v>
      </c>
      <c r="F125" s="4">
        <v>24743.833933899499</v>
      </c>
      <c r="G125" s="4">
        <v>2908.6473661261298</v>
      </c>
      <c r="H125">
        <f t="shared" si="2"/>
        <v>30515.9086004825</v>
      </c>
    </row>
    <row r="126" spans="1:8" x14ac:dyDescent="0.35">
      <c r="A126">
        <v>2027</v>
      </c>
      <c r="B126">
        <v>5</v>
      </c>
      <c r="C126" s="4"/>
      <c r="D126" s="4">
        <v>31258.675663842201</v>
      </c>
      <c r="E126" s="4">
        <v>37028.655967160601</v>
      </c>
      <c r="F126" s="4">
        <v>25488.695360523801</v>
      </c>
      <c r="G126" s="4">
        <v>2907.5919805767098</v>
      </c>
      <c r="H126">
        <f t="shared" si="2"/>
        <v>31258.675663842201</v>
      </c>
    </row>
    <row r="127" spans="1:8" x14ac:dyDescent="0.35">
      <c r="A127">
        <v>2027</v>
      </c>
      <c r="B127">
        <v>6</v>
      </c>
      <c r="C127" s="4"/>
      <c r="D127" s="4">
        <v>31450.0530406176</v>
      </c>
      <c r="E127" s="4">
        <v>37238.864095611003</v>
      </c>
      <c r="F127" s="4">
        <v>25661.241985624201</v>
      </c>
      <c r="G127" s="4">
        <v>2917.0811191318398</v>
      </c>
      <c r="H127">
        <f t="shared" si="2"/>
        <v>31450.0530406176</v>
      </c>
    </row>
    <row r="128" spans="1:8" x14ac:dyDescent="0.35">
      <c r="A128">
        <v>2027</v>
      </c>
      <c r="B128">
        <v>7</v>
      </c>
      <c r="C128" s="4"/>
      <c r="D128" s="4">
        <v>33149.452177245701</v>
      </c>
      <c r="E128" s="4">
        <v>39047.403124783203</v>
      </c>
      <c r="F128" s="4">
        <v>27251.501229708101</v>
      </c>
      <c r="G128" s="4">
        <v>2972.07858179904</v>
      </c>
      <c r="H128">
        <f t="shared" si="2"/>
        <v>33149.452177245701</v>
      </c>
    </row>
    <row r="129" spans="1:8" x14ac:dyDescent="0.35">
      <c r="A129">
        <v>2027</v>
      </c>
      <c r="B129">
        <v>8</v>
      </c>
      <c r="C129" s="4"/>
      <c r="D129" s="4">
        <v>32361.832652075002</v>
      </c>
      <c r="E129" s="4">
        <v>38180.482799129801</v>
      </c>
      <c r="F129" s="4">
        <v>26543.182505020301</v>
      </c>
      <c r="G129" s="4">
        <v>2932.11754910639</v>
      </c>
      <c r="H129">
        <f t="shared" si="2"/>
        <v>32361.832652075002</v>
      </c>
    </row>
    <row r="130" spans="1:8" x14ac:dyDescent="0.35">
      <c r="A130">
        <v>2027</v>
      </c>
      <c r="B130">
        <v>9</v>
      </c>
      <c r="C130" s="4"/>
      <c r="D130" s="4">
        <v>30794.490878828099</v>
      </c>
      <c r="E130" s="4">
        <v>36587.832428503702</v>
      </c>
      <c r="F130" s="4">
        <v>25001.149329152599</v>
      </c>
      <c r="G130" s="4">
        <v>2919.3641130613501</v>
      </c>
      <c r="H130">
        <f t="shared" si="2"/>
        <v>30794.490878828099</v>
      </c>
    </row>
    <row r="131" spans="1:8" x14ac:dyDescent="0.35">
      <c r="A131">
        <v>2027</v>
      </c>
      <c r="B131">
        <v>10</v>
      </c>
      <c r="C131" s="4"/>
      <c r="D131" s="4">
        <v>31156.036646241999</v>
      </c>
      <c r="E131" s="4">
        <v>36924.215917616697</v>
      </c>
      <c r="F131" s="4">
        <v>25387.857374867301</v>
      </c>
      <c r="G131" s="4">
        <v>2906.6844097080302</v>
      </c>
      <c r="H131">
        <f t="shared" si="2"/>
        <v>31156.036646241999</v>
      </c>
    </row>
    <row r="132" spans="1:8" x14ac:dyDescent="0.35">
      <c r="A132">
        <v>2027</v>
      </c>
      <c r="B132">
        <v>11</v>
      </c>
      <c r="C132" s="4"/>
      <c r="D132" s="4">
        <v>30915.101039840101</v>
      </c>
      <c r="E132" s="4">
        <v>36675.090469335097</v>
      </c>
      <c r="F132" s="4">
        <v>25155.111610345099</v>
      </c>
      <c r="G132" s="4">
        <v>2902.5574079992198</v>
      </c>
      <c r="H132">
        <f t="shared" si="2"/>
        <v>30915.101039840101</v>
      </c>
    </row>
    <row r="133" spans="1:8" x14ac:dyDescent="0.35">
      <c r="A133">
        <v>2027</v>
      </c>
      <c r="B133">
        <v>12</v>
      </c>
      <c r="C133" s="4"/>
      <c r="D133" s="4">
        <v>31775.720082333901</v>
      </c>
      <c r="E133" s="4">
        <v>37568.552106740797</v>
      </c>
      <c r="F133" s="4">
        <v>25982.888057927099</v>
      </c>
      <c r="G133" s="4">
        <v>2919.1073545444501</v>
      </c>
      <c r="H133">
        <f t="shared" si="2"/>
        <v>31775.720082333901</v>
      </c>
    </row>
    <row r="134" spans="1:8" x14ac:dyDescent="0.35">
      <c r="A134">
        <v>2028</v>
      </c>
      <c r="B134">
        <v>1</v>
      </c>
      <c r="C134" s="4"/>
      <c r="D134" s="4">
        <v>34553.444742144202</v>
      </c>
      <c r="E134" s="4">
        <v>40618.611048100604</v>
      </c>
      <c r="F134" s="4">
        <v>28488.2784361878</v>
      </c>
      <c r="G134" s="4">
        <v>3056.3412672172899</v>
      </c>
      <c r="H134">
        <f t="shared" si="2"/>
        <v>34553.444742144202</v>
      </c>
    </row>
    <row r="135" spans="1:8" x14ac:dyDescent="0.35">
      <c r="A135">
        <v>2028</v>
      </c>
      <c r="B135">
        <v>2</v>
      </c>
      <c r="C135" s="4"/>
      <c r="D135" s="4">
        <v>30081.832129898201</v>
      </c>
      <c r="E135" s="4">
        <v>35933.230095218198</v>
      </c>
      <c r="F135" s="4">
        <v>24230.434164578099</v>
      </c>
      <c r="G135" s="4">
        <v>2948.6197360748101</v>
      </c>
      <c r="H135">
        <f t="shared" si="2"/>
        <v>30081.832129898201</v>
      </c>
    </row>
    <row r="136" spans="1:8" x14ac:dyDescent="0.35">
      <c r="A136">
        <v>2028</v>
      </c>
      <c r="B136">
        <v>3</v>
      </c>
      <c r="C136" s="4"/>
      <c r="D136" s="4">
        <v>31749.1007269566</v>
      </c>
      <c r="E136" s="4">
        <v>37517.284962932601</v>
      </c>
      <c r="F136" s="4">
        <v>25980.9164909805</v>
      </c>
      <c r="G136" s="4">
        <v>2906.6869114557499</v>
      </c>
      <c r="H136">
        <f t="shared" si="2"/>
        <v>31749.1007269566</v>
      </c>
    </row>
    <row r="137" spans="1:8" x14ac:dyDescent="0.35">
      <c r="A137">
        <v>2028</v>
      </c>
      <c r="B137">
        <v>4</v>
      </c>
      <c r="C137" s="4"/>
      <c r="D137" s="4">
        <v>30644.014838311799</v>
      </c>
      <c r="E137" s="4">
        <v>36406.8688669439</v>
      </c>
      <c r="F137" s="4">
        <v>24881.160809679699</v>
      </c>
      <c r="G137" s="4">
        <v>2904.0009286077202</v>
      </c>
      <c r="H137">
        <f t="shared" si="2"/>
        <v>30644.014838311799</v>
      </c>
    </row>
    <row r="138" spans="1:8" x14ac:dyDescent="0.35">
      <c r="A138">
        <v>2028</v>
      </c>
      <c r="B138">
        <v>5</v>
      </c>
      <c r="C138" s="4"/>
      <c r="D138" s="4">
        <v>31376.1167048809</v>
      </c>
      <c r="E138" s="4">
        <v>37142.102810803299</v>
      </c>
      <c r="F138" s="4">
        <v>25610.1305989584</v>
      </c>
      <c r="G138" s="4">
        <v>2905.5792360426399</v>
      </c>
      <c r="H138">
        <f t="shared" si="2"/>
        <v>31376.1167048809</v>
      </c>
    </row>
    <row r="139" spans="1:8" x14ac:dyDescent="0.35">
      <c r="A139">
        <v>2028</v>
      </c>
      <c r="B139">
        <v>6</v>
      </c>
      <c r="C139" s="4"/>
      <c r="D139" s="4">
        <v>31586.261427523801</v>
      </c>
      <c r="E139" s="4">
        <v>37364.670906555999</v>
      </c>
      <c r="F139" s="4">
        <v>25807.8519484916</v>
      </c>
      <c r="G139" s="4">
        <v>2911.8395867070399</v>
      </c>
      <c r="H139">
        <f t="shared" si="2"/>
        <v>31586.261427523801</v>
      </c>
    </row>
    <row r="140" spans="1:8" x14ac:dyDescent="0.35">
      <c r="A140">
        <v>2028</v>
      </c>
      <c r="B140">
        <v>7</v>
      </c>
      <c r="C140" s="4"/>
      <c r="D140" s="4">
        <v>33315.868190172099</v>
      </c>
      <c r="E140" s="4">
        <v>39217.773341018998</v>
      </c>
      <c r="F140" s="4">
        <v>27413.963039325299</v>
      </c>
      <c r="G140" s="4">
        <v>2974.0711726273398</v>
      </c>
      <c r="H140">
        <f t="shared" si="2"/>
        <v>33315.868190172099</v>
      </c>
    </row>
    <row r="141" spans="1:8" x14ac:dyDescent="0.35">
      <c r="A141">
        <v>2028</v>
      </c>
      <c r="B141">
        <v>8</v>
      </c>
      <c r="C141" s="4"/>
      <c r="D141" s="4">
        <v>32516.312482621401</v>
      </c>
      <c r="E141" s="4">
        <v>38336.363197061197</v>
      </c>
      <c r="F141" s="4">
        <v>26696.261768181601</v>
      </c>
      <c r="G141" s="4">
        <v>2932.8233190194301</v>
      </c>
      <c r="H141">
        <f t="shared" si="2"/>
        <v>32516.312482621401</v>
      </c>
    </row>
    <row r="142" spans="1:8" x14ac:dyDescent="0.35">
      <c r="A142">
        <v>2028</v>
      </c>
      <c r="B142">
        <v>9</v>
      </c>
      <c r="C142" s="4"/>
      <c r="D142" s="4">
        <v>30920.648002100901</v>
      </c>
      <c r="E142" s="4">
        <v>36704.4954887153</v>
      </c>
      <c r="F142" s="4">
        <v>25136.8005154864</v>
      </c>
      <c r="G142" s="4">
        <v>2914.5798919429999</v>
      </c>
      <c r="H142">
        <f t="shared" si="2"/>
        <v>30920.648002100901</v>
      </c>
    </row>
    <row r="143" spans="1:8" x14ac:dyDescent="0.35">
      <c r="A143">
        <v>2028</v>
      </c>
      <c r="B143">
        <v>10</v>
      </c>
      <c r="C143" s="4"/>
      <c r="D143" s="4">
        <v>31281.692768241301</v>
      </c>
      <c r="E143" s="4">
        <v>37048.0572551687</v>
      </c>
      <c r="F143" s="4">
        <v>25515.328281313901</v>
      </c>
      <c r="G143" s="4">
        <v>2905.7699087170099</v>
      </c>
      <c r="H143">
        <f t="shared" si="2"/>
        <v>31281.692768241301</v>
      </c>
    </row>
    <row r="144" spans="1:8" x14ac:dyDescent="0.35">
      <c r="A144">
        <v>2028</v>
      </c>
      <c r="B144">
        <v>11</v>
      </c>
      <c r="C144" s="4"/>
      <c r="D144" s="4">
        <v>31037.923026438399</v>
      </c>
      <c r="E144" s="4">
        <v>36789.4081092876</v>
      </c>
      <c r="F144" s="4">
        <v>25286.437943589299</v>
      </c>
      <c r="G144" s="4">
        <v>2898.2719219476699</v>
      </c>
      <c r="H144">
        <f t="shared" si="2"/>
        <v>31037.923026438399</v>
      </c>
    </row>
    <row r="145" spans="1:8" x14ac:dyDescent="0.35">
      <c r="A145">
        <v>2028</v>
      </c>
      <c r="B145">
        <v>12</v>
      </c>
      <c r="C145" s="4"/>
      <c r="D145" s="4">
        <v>31900.003969188801</v>
      </c>
      <c r="E145" s="4">
        <v>37693.0470559487</v>
      </c>
      <c r="F145" s="4">
        <v>26106.960882428801</v>
      </c>
      <c r="G145" s="4">
        <v>2919.2137124820902</v>
      </c>
      <c r="H145">
        <f t="shared" si="2"/>
        <v>31900.003969188801</v>
      </c>
    </row>
    <row r="146" spans="1:8" x14ac:dyDescent="0.35">
      <c r="A146">
        <v>2029</v>
      </c>
      <c r="B146">
        <v>1</v>
      </c>
      <c r="C146" s="4"/>
      <c r="D146" s="4">
        <v>34676.915460573597</v>
      </c>
      <c r="E146" s="4">
        <v>40733.438165225001</v>
      </c>
      <c r="F146" s="4">
        <v>28620.392755922199</v>
      </c>
      <c r="G146" s="4">
        <v>3051.9856083559998</v>
      </c>
      <c r="H146">
        <f t="shared" si="2"/>
        <v>34676.915460573597</v>
      </c>
    </row>
    <row r="147" spans="1:8" x14ac:dyDescent="0.35">
      <c r="A147">
        <v>2029</v>
      </c>
      <c r="B147">
        <v>2</v>
      </c>
      <c r="C147" s="4"/>
      <c r="D147" s="4">
        <v>29696.5987811265</v>
      </c>
      <c r="E147" s="4">
        <v>35584.375992830799</v>
      </c>
      <c r="F147" s="4">
        <v>23808.821569422202</v>
      </c>
      <c r="G147" s="4">
        <v>2966.9518619202599</v>
      </c>
      <c r="H147">
        <f t="shared" si="2"/>
        <v>29696.5987811265</v>
      </c>
    </row>
    <row r="148" spans="1:8" x14ac:dyDescent="0.35">
      <c r="A148">
        <v>2029</v>
      </c>
      <c r="B148">
        <v>3</v>
      </c>
      <c r="C148" s="4"/>
      <c r="D148" s="4">
        <v>31969.621508444099</v>
      </c>
      <c r="E148" s="4">
        <v>37741.223503322399</v>
      </c>
      <c r="F148" s="4">
        <v>26198.0195135658</v>
      </c>
      <c r="G148" s="4">
        <v>2908.4091787518601</v>
      </c>
      <c r="H148">
        <f t="shared" si="2"/>
        <v>31969.621508444099</v>
      </c>
    </row>
    <row r="149" spans="1:8" x14ac:dyDescent="0.35">
      <c r="A149">
        <v>2029</v>
      </c>
      <c r="B149">
        <v>4</v>
      </c>
      <c r="C149" s="4"/>
      <c r="D149" s="4">
        <v>30730.763986354701</v>
      </c>
      <c r="E149" s="4">
        <v>36486.2658512532</v>
      </c>
      <c r="F149" s="4">
        <v>24975.262121456301</v>
      </c>
      <c r="G149" s="4">
        <v>2900.29604727571</v>
      </c>
      <c r="H149">
        <f t="shared" si="2"/>
        <v>30730.763986354701</v>
      </c>
    </row>
    <row r="150" spans="1:8" x14ac:dyDescent="0.35">
      <c r="A150">
        <v>2029</v>
      </c>
      <c r="B150">
        <v>5</v>
      </c>
      <c r="C150" s="4"/>
      <c r="D150" s="4">
        <v>31499.778312083599</v>
      </c>
      <c r="E150" s="4">
        <v>37263.881842022798</v>
      </c>
      <c r="F150" s="4">
        <v>25735.674782144499</v>
      </c>
      <c r="G150" s="4">
        <v>2904.6305737346001</v>
      </c>
      <c r="H150">
        <f t="shared" si="2"/>
        <v>31499.778312083599</v>
      </c>
    </row>
    <row r="151" spans="1:8" x14ac:dyDescent="0.35">
      <c r="A151">
        <v>2029</v>
      </c>
      <c r="B151">
        <v>6</v>
      </c>
      <c r="C151" s="4"/>
      <c r="D151" s="4">
        <v>31716.3100171349</v>
      </c>
      <c r="E151" s="4">
        <v>37486.858299740103</v>
      </c>
      <c r="F151" s="4">
        <v>25945.761734529598</v>
      </c>
      <c r="G151" s="4">
        <v>2907.87819507533</v>
      </c>
      <c r="H151">
        <f t="shared" si="2"/>
        <v>31716.3100171349</v>
      </c>
    </row>
    <row r="152" spans="1:8" x14ac:dyDescent="0.35">
      <c r="A152">
        <v>2029</v>
      </c>
      <c r="B152">
        <v>7</v>
      </c>
      <c r="C152" s="4"/>
      <c r="D152" s="4">
        <v>33475.611144662696</v>
      </c>
      <c r="E152" s="4">
        <v>39384.843013460901</v>
      </c>
      <c r="F152" s="4">
        <v>27566.3792758645</v>
      </c>
      <c r="G152" s="4">
        <v>2977.7632313934801</v>
      </c>
      <c r="H152">
        <f t="shared" si="2"/>
        <v>33475.611144662696</v>
      </c>
    </row>
    <row r="153" spans="1:8" x14ac:dyDescent="0.35">
      <c r="A153">
        <v>2029</v>
      </c>
      <c r="B153">
        <v>8</v>
      </c>
      <c r="C153" s="4"/>
      <c r="D153" s="4">
        <v>32659.1241054313</v>
      </c>
      <c r="E153" s="4">
        <v>38483.5172297877</v>
      </c>
      <c r="F153" s="4">
        <v>26834.730981075001</v>
      </c>
      <c r="G153" s="4">
        <v>2935.0115338115002</v>
      </c>
      <c r="H153">
        <f t="shared" si="2"/>
        <v>32659.1241054313</v>
      </c>
    </row>
    <row r="154" spans="1:8" x14ac:dyDescent="0.35">
      <c r="A154">
        <v>2029</v>
      </c>
      <c r="B154">
        <v>9</v>
      </c>
      <c r="C154" s="4"/>
      <c r="D154" s="4">
        <v>31033.557709532601</v>
      </c>
      <c r="E154" s="4">
        <v>36810.871893191601</v>
      </c>
      <c r="F154" s="4">
        <v>25256.2435258736</v>
      </c>
      <c r="G154" s="4">
        <v>2911.2876485935899</v>
      </c>
      <c r="H154">
        <f t="shared" si="2"/>
        <v>31033.557709532601</v>
      </c>
    </row>
    <row r="155" spans="1:8" x14ac:dyDescent="0.35">
      <c r="A155">
        <v>2029</v>
      </c>
      <c r="B155">
        <v>10</v>
      </c>
      <c r="C155" s="4"/>
      <c r="D155" s="4">
        <v>31391.050475106302</v>
      </c>
      <c r="E155" s="4">
        <v>37157.9381571497</v>
      </c>
      <c r="F155" s="4">
        <v>25624.162793062798</v>
      </c>
      <c r="G155" s="4">
        <v>2906.03355570432</v>
      </c>
      <c r="H155">
        <f t="shared" si="2"/>
        <v>31391.050475106302</v>
      </c>
    </row>
    <row r="156" spans="1:8" x14ac:dyDescent="0.35">
      <c r="A156">
        <v>2029</v>
      </c>
      <c r="B156">
        <v>11</v>
      </c>
      <c r="C156" s="4"/>
      <c r="D156" s="4">
        <v>31143.040290240599</v>
      </c>
      <c r="E156" s="4">
        <v>36889.134585853499</v>
      </c>
      <c r="F156" s="4">
        <v>25396.945994627698</v>
      </c>
      <c r="G156" s="4">
        <v>2895.5554118535001</v>
      </c>
      <c r="H156">
        <f t="shared" si="2"/>
        <v>31143.040290240599</v>
      </c>
    </row>
    <row r="157" spans="1:8" x14ac:dyDescent="0.35">
      <c r="A157">
        <v>2029</v>
      </c>
      <c r="B157">
        <v>12</v>
      </c>
      <c r="C157" s="4"/>
      <c r="D157" s="4">
        <v>32012.218629899799</v>
      </c>
      <c r="E157" s="4">
        <v>37807.347721924103</v>
      </c>
      <c r="F157" s="4">
        <v>26217.089537875399</v>
      </c>
      <c r="G157" s="4">
        <v>2920.26488629195</v>
      </c>
      <c r="H157">
        <f t="shared" si="2"/>
        <v>32012.218629899799</v>
      </c>
    </row>
    <row r="158" spans="1:8" x14ac:dyDescent="0.35">
      <c r="A158">
        <v>2030</v>
      </c>
      <c r="B158">
        <v>1</v>
      </c>
      <c r="C158" s="4"/>
      <c r="D158" s="4">
        <v>34755.560361966003</v>
      </c>
      <c r="E158" s="4">
        <v>40807.521440020399</v>
      </c>
      <c r="F158" s="4">
        <v>28703.599283911699</v>
      </c>
      <c r="G158" s="4">
        <v>3049.6869265209202</v>
      </c>
      <c r="H158">
        <f t="shared" si="2"/>
        <v>34755.560361966003</v>
      </c>
    </row>
    <row r="159" spans="1:8" x14ac:dyDescent="0.35">
      <c r="A159">
        <v>2030</v>
      </c>
      <c r="B159">
        <v>2</v>
      </c>
      <c r="C159" s="4"/>
      <c r="D159" s="4">
        <v>29772.152172028</v>
      </c>
      <c r="E159" s="4">
        <v>35648.897751058998</v>
      </c>
      <c r="F159" s="4">
        <v>23895.406592996998</v>
      </c>
      <c r="G159" s="4">
        <v>2961.3928331182001</v>
      </c>
      <c r="H159">
        <f t="shared" si="2"/>
        <v>29772.152172028</v>
      </c>
    </row>
    <row r="160" spans="1:8" x14ac:dyDescent="0.35">
      <c r="A160">
        <v>2030</v>
      </c>
      <c r="B160">
        <v>3</v>
      </c>
      <c r="C160" s="4"/>
      <c r="D160" s="4">
        <v>32054.298391638</v>
      </c>
      <c r="E160" s="4">
        <v>37826.0363001281</v>
      </c>
      <c r="F160" s="4">
        <v>26282.5604831479</v>
      </c>
      <c r="G160" s="4">
        <v>2908.4776679506299</v>
      </c>
      <c r="H160">
        <f t="shared" si="2"/>
        <v>32054.298391638</v>
      </c>
    </row>
    <row r="161" spans="1:8" x14ac:dyDescent="0.35">
      <c r="A161">
        <v>2030</v>
      </c>
      <c r="B161">
        <v>4</v>
      </c>
      <c r="C161" s="4"/>
      <c r="D161" s="4">
        <v>30808.804613271699</v>
      </c>
      <c r="E161" s="4">
        <v>36560.157494163301</v>
      </c>
      <c r="F161" s="4">
        <v>25057.451732380101</v>
      </c>
      <c r="G161" s="4">
        <v>2898.2053031151399</v>
      </c>
      <c r="H161">
        <f t="shared" si="2"/>
        <v>30808.804613271699</v>
      </c>
    </row>
    <row r="162" spans="1:8" x14ac:dyDescent="0.35">
      <c r="A162">
        <v>2030</v>
      </c>
      <c r="B162">
        <v>5</v>
      </c>
      <c r="C162" s="4"/>
      <c r="D162" s="4">
        <v>31586.808428973101</v>
      </c>
      <c r="E162" s="4">
        <v>37350.7083892835</v>
      </c>
      <c r="F162" s="4">
        <v>25822.908468662601</v>
      </c>
      <c r="G162" s="4">
        <v>2904.5279915092101</v>
      </c>
      <c r="H162">
        <f t="shared" si="2"/>
        <v>31586.808428973101</v>
      </c>
    </row>
    <row r="163" spans="1:8" x14ac:dyDescent="0.35">
      <c r="A163">
        <v>2030</v>
      </c>
      <c r="B163">
        <v>6</v>
      </c>
      <c r="C163" s="4"/>
      <c r="D163" s="4">
        <v>31814.479272523698</v>
      </c>
      <c r="E163" s="4">
        <v>37580.609232950999</v>
      </c>
      <c r="F163" s="4">
        <v>26048.349312096401</v>
      </c>
      <c r="G163" s="4">
        <v>2905.6517267935001</v>
      </c>
      <c r="H163">
        <f t="shared" si="2"/>
        <v>31814.479272523698</v>
      </c>
    </row>
    <row r="164" spans="1:8" x14ac:dyDescent="0.35">
      <c r="A164">
        <v>2030</v>
      </c>
      <c r="B164">
        <v>7</v>
      </c>
      <c r="C164" s="4"/>
      <c r="D164" s="4">
        <v>33597.919285920703</v>
      </c>
      <c r="E164" s="4">
        <v>39515.194167514703</v>
      </c>
      <c r="F164" s="4">
        <v>27680.644404326598</v>
      </c>
      <c r="G164" s="4">
        <v>2981.81624341008</v>
      </c>
      <c r="H164">
        <f t="shared" si="2"/>
        <v>33597.919285920703</v>
      </c>
    </row>
    <row r="165" spans="1:8" x14ac:dyDescent="0.35">
      <c r="A165">
        <v>2030</v>
      </c>
      <c r="B165">
        <v>8</v>
      </c>
      <c r="C165" s="4"/>
      <c r="D165" s="4">
        <v>32768.326187588202</v>
      </c>
      <c r="E165" s="4">
        <v>38597.975681222801</v>
      </c>
      <c r="F165" s="4">
        <v>26938.676693953501</v>
      </c>
      <c r="G165" s="4">
        <v>2937.6603083925502</v>
      </c>
      <c r="H165">
        <f t="shared" si="2"/>
        <v>32768.326187588202</v>
      </c>
    </row>
    <row r="166" spans="1:8" x14ac:dyDescent="0.35">
      <c r="A166">
        <v>2030</v>
      </c>
      <c r="B166">
        <v>9</v>
      </c>
      <c r="C166" s="4"/>
      <c r="D166" s="4">
        <v>31118.5893945719</v>
      </c>
      <c r="E166" s="4">
        <v>36892.173088220297</v>
      </c>
      <c r="F166" s="4">
        <v>25345.005700923401</v>
      </c>
      <c r="G166" s="4">
        <v>2909.4077907313199</v>
      </c>
      <c r="H166">
        <f t="shared" si="2"/>
        <v>31118.5893945719</v>
      </c>
    </row>
    <row r="167" spans="1:8" x14ac:dyDescent="0.35">
      <c r="A167">
        <v>2030</v>
      </c>
      <c r="B167">
        <v>10</v>
      </c>
      <c r="C167" s="4"/>
      <c r="D167" s="4">
        <v>31473.435272169099</v>
      </c>
      <c r="E167" s="4">
        <v>37241.892569255098</v>
      </c>
      <c r="F167" s="4">
        <v>25704.9779750831</v>
      </c>
      <c r="G167" s="4">
        <v>2906.8245116297298</v>
      </c>
      <c r="H167">
        <f t="shared" si="2"/>
        <v>31473.435272169099</v>
      </c>
    </row>
    <row r="168" spans="1:8" x14ac:dyDescent="0.35">
      <c r="A168">
        <v>2030</v>
      </c>
      <c r="B168">
        <v>11</v>
      </c>
      <c r="C168" s="4"/>
      <c r="D168" s="4">
        <v>31223.295242742901</v>
      </c>
      <c r="E168" s="4">
        <v>36966.559080347899</v>
      </c>
      <c r="F168" s="4">
        <v>25480.031405138001</v>
      </c>
      <c r="G168" s="4">
        <v>2894.12909554518</v>
      </c>
      <c r="H168">
        <f t="shared" si="2"/>
        <v>31223.295242742901</v>
      </c>
    </row>
    <row r="169" spans="1:8" x14ac:dyDescent="0.35">
      <c r="A169">
        <v>2030</v>
      </c>
      <c r="B169">
        <v>12</v>
      </c>
      <c r="C169" s="4"/>
      <c r="D169" s="4">
        <v>32098.090889941199</v>
      </c>
      <c r="E169" s="4">
        <v>37896.457293290703</v>
      </c>
      <c r="F169" s="4">
        <v>26299.724486591698</v>
      </c>
      <c r="G169" s="4">
        <v>2921.8962229608401</v>
      </c>
      <c r="H169">
        <f t="shared" si="2"/>
        <v>32098.090889941199</v>
      </c>
    </row>
    <row r="170" spans="1:8" x14ac:dyDescent="0.35">
      <c r="A170">
        <v>2031</v>
      </c>
      <c r="B170">
        <v>1</v>
      </c>
      <c r="C170" s="4"/>
      <c r="D170" s="4">
        <v>34849.868205002502</v>
      </c>
      <c r="E170" s="4">
        <v>40897.939964832804</v>
      </c>
      <c r="F170" s="4">
        <v>28801.796445172102</v>
      </c>
      <c r="G170" s="4">
        <v>3047.7270323993498</v>
      </c>
      <c r="H170">
        <f t="shared" si="2"/>
        <v>34849.868205002502</v>
      </c>
    </row>
    <row r="171" spans="1:8" x14ac:dyDescent="0.35">
      <c r="A171">
        <v>2031</v>
      </c>
      <c r="B171">
        <v>2</v>
      </c>
      <c r="C171" s="4"/>
      <c r="D171" s="4">
        <v>29853.6138434475</v>
      </c>
      <c r="E171" s="4">
        <v>35719.045026091197</v>
      </c>
      <c r="F171" s="4">
        <v>23988.182660803799</v>
      </c>
      <c r="G171" s="4">
        <v>2955.6913148336798</v>
      </c>
      <c r="H171">
        <f t="shared" si="2"/>
        <v>29853.6138434475</v>
      </c>
    </row>
    <row r="172" spans="1:8" x14ac:dyDescent="0.35">
      <c r="A172">
        <v>2031</v>
      </c>
      <c r="B172">
        <v>3</v>
      </c>
      <c r="C172" s="4"/>
      <c r="D172" s="4">
        <v>32147.913460561998</v>
      </c>
      <c r="E172" s="4">
        <v>37920.986433689402</v>
      </c>
      <c r="F172" s="4">
        <v>26374.8404874345</v>
      </c>
      <c r="G172" s="4">
        <v>2909.1504299063099</v>
      </c>
      <c r="H172">
        <f t="shared" si="2"/>
        <v>32147.913460561998</v>
      </c>
    </row>
    <row r="173" spans="1:8" x14ac:dyDescent="0.35">
      <c r="A173">
        <v>2031</v>
      </c>
      <c r="B173">
        <v>4</v>
      </c>
      <c r="C173" s="4"/>
      <c r="D173" s="4">
        <v>30894.847793788798</v>
      </c>
      <c r="E173" s="4">
        <v>36642.820088590997</v>
      </c>
      <c r="F173" s="4">
        <v>25146.875498986599</v>
      </c>
      <c r="G173" s="4">
        <v>2896.5017678365898</v>
      </c>
      <c r="H173">
        <f t="shared" si="2"/>
        <v>30894.847793788798</v>
      </c>
    </row>
    <row r="174" spans="1:8" x14ac:dyDescent="0.35">
      <c r="A174">
        <v>2031</v>
      </c>
      <c r="B174">
        <v>5</v>
      </c>
      <c r="C174" s="4"/>
      <c r="D174" s="4">
        <v>31683.0241070427</v>
      </c>
      <c r="E174" s="4">
        <v>37447.9665306073</v>
      </c>
      <c r="F174" s="4">
        <v>25918.0816834781</v>
      </c>
      <c r="G174" s="4">
        <v>2905.0533066122998</v>
      </c>
      <c r="H174">
        <f t="shared" si="2"/>
        <v>31683.0241070427</v>
      </c>
    </row>
    <row r="175" spans="1:8" x14ac:dyDescent="0.35">
      <c r="A175">
        <v>2031</v>
      </c>
      <c r="B175">
        <v>6</v>
      </c>
      <c r="C175" s="4"/>
      <c r="D175" s="4">
        <v>31923.025724808998</v>
      </c>
      <c r="E175" s="4">
        <v>37685.473627884901</v>
      </c>
      <c r="F175" s="4">
        <v>26160.577821733001</v>
      </c>
      <c r="G175" s="4">
        <v>2903.7962749784301</v>
      </c>
      <c r="H175">
        <f t="shared" ref="H175:H193" si="3">D175</f>
        <v>31923.025724808998</v>
      </c>
    </row>
    <row r="176" spans="1:8" x14ac:dyDescent="0.35">
      <c r="A176">
        <v>2031</v>
      </c>
      <c r="B176">
        <v>7</v>
      </c>
      <c r="C176" s="4"/>
      <c r="D176" s="4">
        <v>33733.124226421198</v>
      </c>
      <c r="E176" s="4">
        <v>39660.717722375703</v>
      </c>
      <c r="F176" s="4">
        <v>27805.5307304667</v>
      </c>
      <c r="G176" s="4">
        <v>2987.0159700621298</v>
      </c>
      <c r="H176">
        <f t="shared" si="3"/>
        <v>33733.124226421198</v>
      </c>
    </row>
    <row r="177" spans="1:8" x14ac:dyDescent="0.35">
      <c r="A177">
        <v>2031</v>
      </c>
      <c r="B177">
        <v>8</v>
      </c>
      <c r="C177" s="4"/>
      <c r="D177" s="4">
        <v>32889.058396875902</v>
      </c>
      <c r="E177" s="4">
        <v>38725.915342487096</v>
      </c>
      <c r="F177" s="4">
        <v>27052.201451264798</v>
      </c>
      <c r="G177" s="4">
        <v>2941.2922669895802</v>
      </c>
      <c r="H177">
        <f t="shared" si="3"/>
        <v>32889.058396875902</v>
      </c>
    </row>
    <row r="178" spans="1:8" x14ac:dyDescent="0.35">
      <c r="A178">
        <v>2031</v>
      </c>
      <c r="B178">
        <v>9</v>
      </c>
      <c r="C178" s="4"/>
      <c r="D178" s="4">
        <v>31212.614455003899</v>
      </c>
      <c r="E178" s="4">
        <v>36983.286516209802</v>
      </c>
      <c r="F178" s="4">
        <v>25441.942393798101</v>
      </c>
      <c r="G178" s="4">
        <v>2907.9405692339301</v>
      </c>
      <c r="H178">
        <f t="shared" si="3"/>
        <v>31212.614455003899</v>
      </c>
    </row>
    <row r="179" spans="1:8" x14ac:dyDescent="0.35">
      <c r="A179">
        <v>2031</v>
      </c>
      <c r="B179">
        <v>10</v>
      </c>
      <c r="C179" s="4"/>
      <c r="D179" s="4">
        <v>31564.404561769501</v>
      </c>
      <c r="E179" s="4">
        <v>37335.907038882498</v>
      </c>
      <c r="F179" s="4">
        <v>25792.902084656602</v>
      </c>
      <c r="G179" s="4">
        <v>2908.3590300440201</v>
      </c>
      <c r="H179">
        <f t="shared" si="3"/>
        <v>31564.404561769501</v>
      </c>
    </row>
    <row r="180" spans="1:8" x14ac:dyDescent="0.35">
      <c r="A180">
        <v>2031</v>
      </c>
      <c r="B180">
        <v>11</v>
      </c>
      <c r="C180" s="4"/>
      <c r="D180" s="4">
        <v>31311.7179488699</v>
      </c>
      <c r="E180" s="4">
        <v>37053.048369120901</v>
      </c>
      <c r="F180" s="4">
        <v>25570.3875286189</v>
      </c>
      <c r="G180" s="4">
        <v>2893.15481339899</v>
      </c>
      <c r="H180">
        <f t="shared" si="3"/>
        <v>31311.7179488699</v>
      </c>
    </row>
    <row r="181" spans="1:8" x14ac:dyDescent="0.35">
      <c r="A181">
        <v>2031</v>
      </c>
      <c r="B181">
        <v>12</v>
      </c>
      <c r="C181" s="4"/>
      <c r="D181" s="4">
        <v>32192.567453805099</v>
      </c>
      <c r="E181" s="4">
        <v>37995.642637119803</v>
      </c>
      <c r="F181" s="4">
        <v>26389.492270490398</v>
      </c>
      <c r="G181" s="4">
        <v>2924.2690579005598</v>
      </c>
      <c r="H181">
        <f t="shared" si="3"/>
        <v>32192.567453805099</v>
      </c>
    </row>
    <row r="182" spans="1:8" x14ac:dyDescent="0.35">
      <c r="A182">
        <v>2032</v>
      </c>
      <c r="B182">
        <v>1</v>
      </c>
      <c r="C182" s="4"/>
      <c r="D182" s="4">
        <v>34953.9716528219</v>
      </c>
      <c r="E182" s="4">
        <v>40999.228668123098</v>
      </c>
      <c r="F182" s="4">
        <v>28908.714637520701</v>
      </c>
      <c r="G182" s="4">
        <v>3046.3086343823702</v>
      </c>
      <c r="H182">
        <f t="shared" si="3"/>
        <v>34953.9716528219</v>
      </c>
    </row>
    <row r="183" spans="1:8" x14ac:dyDescent="0.35">
      <c r="A183">
        <v>2032</v>
      </c>
      <c r="B183">
        <v>2</v>
      </c>
      <c r="C183" s="4"/>
      <c r="D183" s="4">
        <v>30447.2252160114</v>
      </c>
      <c r="E183" s="4">
        <v>36267.346166765703</v>
      </c>
      <c r="F183" s="4">
        <v>24627.104265257101</v>
      </c>
      <c r="G183" s="4">
        <v>2932.8587123022298</v>
      </c>
      <c r="H183">
        <f t="shared" si="3"/>
        <v>30447.2252160114</v>
      </c>
    </row>
    <row r="184" spans="1:8" x14ac:dyDescent="0.35">
      <c r="A184">
        <v>2032</v>
      </c>
      <c r="B184">
        <v>3</v>
      </c>
      <c r="C184" s="4"/>
      <c r="D184" s="4">
        <v>32146.054387493201</v>
      </c>
      <c r="E184" s="4">
        <v>37917.504232622501</v>
      </c>
      <c r="F184" s="4">
        <v>26374.604542363799</v>
      </c>
      <c r="G184" s="4">
        <v>2908.33250788533</v>
      </c>
      <c r="H184">
        <f t="shared" si="3"/>
        <v>32146.054387493201</v>
      </c>
    </row>
    <row r="185" spans="1:8" x14ac:dyDescent="0.35">
      <c r="A185">
        <v>2032</v>
      </c>
      <c r="B185">
        <v>4</v>
      </c>
      <c r="C185" s="4"/>
      <c r="D185" s="4">
        <v>31012.100704119901</v>
      </c>
      <c r="E185" s="4">
        <v>36757.526425533302</v>
      </c>
      <c r="F185" s="4">
        <v>25266.674982706401</v>
      </c>
      <c r="G185" s="4">
        <v>2895.2185058540899</v>
      </c>
      <c r="H185">
        <f t="shared" si="3"/>
        <v>31012.100704119901</v>
      </c>
    </row>
    <row r="186" spans="1:8" x14ac:dyDescent="0.35">
      <c r="A186">
        <v>2032</v>
      </c>
      <c r="B186">
        <v>5</v>
      </c>
      <c r="C186" s="4"/>
      <c r="D186" s="4">
        <v>31784.2419960148</v>
      </c>
      <c r="E186" s="4">
        <v>37552.016942545997</v>
      </c>
      <c r="F186" s="4">
        <v>26016.467049483599</v>
      </c>
      <c r="G186" s="4">
        <v>2906.48066348868</v>
      </c>
      <c r="H186">
        <f t="shared" si="3"/>
        <v>31784.2419960148</v>
      </c>
    </row>
    <row r="187" spans="1:8" x14ac:dyDescent="0.35">
      <c r="A187">
        <v>2032</v>
      </c>
      <c r="B187">
        <v>6</v>
      </c>
      <c r="C187" s="4"/>
      <c r="D187" s="4">
        <v>32041.428065781001</v>
      </c>
      <c r="E187" s="4">
        <v>37801.177381333597</v>
      </c>
      <c r="F187" s="4">
        <v>26281.678750228399</v>
      </c>
      <c r="G187" s="4">
        <v>2902.4364104677402</v>
      </c>
      <c r="H187">
        <f t="shared" si="3"/>
        <v>32041.428065781001</v>
      </c>
    </row>
    <row r="188" spans="1:8" x14ac:dyDescent="0.35">
      <c r="A188">
        <v>2032</v>
      </c>
      <c r="B188">
        <v>7</v>
      </c>
      <c r="C188" s="4"/>
      <c r="D188" s="4">
        <v>33877.199882758898</v>
      </c>
      <c r="E188" s="4">
        <v>39816.566422733304</v>
      </c>
      <c r="F188" s="4">
        <v>27937.833342784499</v>
      </c>
      <c r="G188" s="4">
        <v>2992.9486087506202</v>
      </c>
      <c r="H188">
        <f t="shared" si="3"/>
        <v>33877.199882758898</v>
      </c>
    </row>
    <row r="189" spans="1:8" x14ac:dyDescent="0.35">
      <c r="A189">
        <v>2032</v>
      </c>
      <c r="B189">
        <v>8</v>
      </c>
      <c r="C189" s="4"/>
      <c r="D189" s="4">
        <v>33019.011875731398</v>
      </c>
      <c r="E189" s="4">
        <v>38864.791989995298</v>
      </c>
      <c r="F189" s="4">
        <v>27173.231761467599</v>
      </c>
      <c r="G189" s="4">
        <v>2945.7888046295702</v>
      </c>
      <c r="H189">
        <f t="shared" si="3"/>
        <v>33019.011875731398</v>
      </c>
    </row>
    <row r="190" spans="1:8" x14ac:dyDescent="0.35">
      <c r="A190">
        <v>2032</v>
      </c>
      <c r="B190">
        <v>9</v>
      </c>
      <c r="C190" s="4"/>
      <c r="D190" s="4">
        <v>31315.802507037901</v>
      </c>
      <c r="E190" s="4">
        <v>37084.816465652701</v>
      </c>
      <c r="F190" s="4">
        <v>25546.788548422999</v>
      </c>
      <c r="G190" s="4">
        <v>2907.1050229160601</v>
      </c>
      <c r="H190">
        <f t="shared" si="3"/>
        <v>31315.802507037901</v>
      </c>
    </row>
    <row r="191" spans="1:8" x14ac:dyDescent="0.35">
      <c r="A191">
        <v>2032</v>
      </c>
      <c r="B191">
        <v>10</v>
      </c>
      <c r="C191" s="4"/>
      <c r="D191" s="4">
        <v>31665.144333873999</v>
      </c>
      <c r="E191" s="4">
        <v>37441.651542406304</v>
      </c>
      <c r="F191" s="4">
        <v>25888.637125341698</v>
      </c>
      <c r="G191" s="4">
        <v>2910.8809999945302</v>
      </c>
      <c r="H191">
        <f t="shared" si="3"/>
        <v>31665.144333873999</v>
      </c>
    </row>
    <row r="192" spans="1:8" x14ac:dyDescent="0.35">
      <c r="A192">
        <v>2032</v>
      </c>
      <c r="B192">
        <v>11</v>
      </c>
      <c r="C192" s="4"/>
      <c r="D192" s="4">
        <v>31409.464866589198</v>
      </c>
      <c r="E192" s="4">
        <v>37150.124654107698</v>
      </c>
      <c r="F192" s="4">
        <v>25668.8050790706</v>
      </c>
      <c r="G192" s="4">
        <v>2892.8168700695001</v>
      </c>
      <c r="H192">
        <f t="shared" si="3"/>
        <v>31409.464866589198</v>
      </c>
    </row>
    <row r="193" spans="1:8" x14ac:dyDescent="0.35">
      <c r="A193">
        <v>2032</v>
      </c>
      <c r="B193">
        <v>12</v>
      </c>
      <c r="C193" s="4"/>
      <c r="D193" s="4">
        <v>32273.6487348257</v>
      </c>
      <c r="E193" s="4">
        <v>38081.783688839401</v>
      </c>
      <c r="F193" s="4">
        <v>26465.5137808119</v>
      </c>
      <c r="G193" s="4">
        <v>2926.81876308752</v>
      </c>
      <c r="H193">
        <f t="shared" si="3"/>
        <v>32273.6487348257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D24B-1AAF-4559-9539-92A4A088977A}">
  <dimension ref="A1:B17"/>
  <sheetViews>
    <sheetView tabSelected="1" workbookViewId="0">
      <selection activeCell="F14" sqref="F14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81</v>
      </c>
    </row>
    <row r="2" spans="1:2" x14ac:dyDescent="0.35">
      <c r="A2">
        <v>2017</v>
      </c>
      <c r="B2">
        <f>SUMIFS(YHat!$H:$H,YHat!$A:$A,aFcst!A2)</f>
        <v>385718.32135999994</v>
      </c>
    </row>
    <row r="3" spans="1:2" x14ac:dyDescent="0.35">
      <c r="A3">
        <f>A2+1</f>
        <v>2018</v>
      </c>
      <c r="B3">
        <f>SUMIFS(YHat!$H:$H,YHat!$A:$A,aFcst!A3)</f>
        <v>406516.76010000007</v>
      </c>
    </row>
    <row r="4" spans="1:2" x14ac:dyDescent="0.35">
      <c r="A4">
        <f t="shared" ref="A4:A16" si="0">A3+1</f>
        <v>2019</v>
      </c>
      <c r="B4">
        <f>SUMIFS(YHat!$H:$H,YHat!$A:$A,aFcst!A4)</f>
        <v>392260.46086050774</v>
      </c>
    </row>
    <row r="5" spans="1:2" x14ac:dyDescent="0.35">
      <c r="A5">
        <f t="shared" si="0"/>
        <v>2020</v>
      </c>
      <c r="B5">
        <f>SUMIFS(YHat!$H:$H,YHat!$A:$A,aFcst!A5)</f>
        <v>358029.79265516368</v>
      </c>
    </row>
    <row r="6" spans="1:2" x14ac:dyDescent="0.35">
      <c r="A6">
        <f t="shared" si="0"/>
        <v>2021</v>
      </c>
      <c r="B6">
        <f>SUMIFS(YHat!$H:$H,YHat!$A:$A,aFcst!A6)</f>
        <v>367003.81487134472</v>
      </c>
    </row>
    <row r="7" spans="1:2" x14ac:dyDescent="0.35">
      <c r="A7">
        <f t="shared" si="0"/>
        <v>2022</v>
      </c>
      <c r="B7">
        <f>SUMIFS(YHat!$H:$H,YHat!$A:$A,aFcst!A7)</f>
        <v>383400.3968055541</v>
      </c>
    </row>
    <row r="8" spans="1:2" x14ac:dyDescent="0.35">
      <c r="A8">
        <f t="shared" si="0"/>
        <v>2023</v>
      </c>
      <c r="B8">
        <f>SUMIFS(YHat!$H:$H,YHat!$A:$A,aFcst!A8)</f>
        <v>390698.31391026592</v>
      </c>
    </row>
    <row r="9" spans="1:2" x14ac:dyDescent="0.35">
      <c r="A9">
        <f t="shared" si="0"/>
        <v>2024</v>
      </c>
      <c r="B9">
        <f>SUMIFS(YHat!$H:$H,YHat!$A:$A,aFcst!A9)</f>
        <v>380734.22111763991</v>
      </c>
    </row>
    <row r="10" spans="1:2" x14ac:dyDescent="0.35">
      <c r="A10">
        <f t="shared" si="0"/>
        <v>2025</v>
      </c>
      <c r="B10">
        <f>SUMIFS(YHat!$H:$H,YHat!$A:$A,aFcst!A10)</f>
        <v>375189.13768122043</v>
      </c>
    </row>
    <row r="11" spans="1:2" x14ac:dyDescent="0.35">
      <c r="A11">
        <f>A10+1</f>
        <v>2026</v>
      </c>
      <c r="B11">
        <f>SUMIFS(YHat!$H:$H,YHat!$A:$A,aFcst!A11)</f>
        <v>379085.72475531435</v>
      </c>
    </row>
    <row r="12" spans="1:2" x14ac:dyDescent="0.35">
      <c r="A12">
        <f t="shared" si="0"/>
        <v>2027</v>
      </c>
      <c r="B12">
        <f>SUMIFS(YHat!$H:$H,YHat!$A:$A,aFcst!A12)</f>
        <v>379079.84081198392</v>
      </c>
    </row>
    <row r="13" spans="1:2" x14ac:dyDescent="0.35">
      <c r="A13">
        <f t="shared" si="0"/>
        <v>2028</v>
      </c>
      <c r="B13">
        <f>SUMIFS(YHat!$H:$H,YHat!$A:$A,aFcst!A13)</f>
        <v>380963.21900847834</v>
      </c>
    </row>
    <row r="14" spans="1:2" x14ac:dyDescent="0.35">
      <c r="A14">
        <f t="shared" si="0"/>
        <v>2029</v>
      </c>
      <c r="B14">
        <f>SUMIFS(YHat!$H:$H,YHat!$A:$A,aFcst!A14)</f>
        <v>382004.59042059066</v>
      </c>
    </row>
    <row r="15" spans="1:2" x14ac:dyDescent="0.35">
      <c r="A15">
        <f t="shared" si="0"/>
        <v>2030</v>
      </c>
      <c r="B15">
        <f>SUMIFS(YHat!$H:$H,YHat!$A:$A,aFcst!A15)</f>
        <v>383071.75951333455</v>
      </c>
    </row>
    <row r="16" spans="1:2" x14ac:dyDescent="0.35">
      <c r="A16">
        <f t="shared" si="0"/>
        <v>2031</v>
      </c>
      <c r="B16">
        <f>SUMIFS(YHat!$H:$H,YHat!$A:$A,aFcst!A16)</f>
        <v>384255.78017739806</v>
      </c>
    </row>
    <row r="17" spans="1:2" x14ac:dyDescent="0.35">
      <c r="A17">
        <f>A16+1</f>
        <v>2032</v>
      </c>
      <c r="B17">
        <f>SUMIFS(YHat!$H:$H,YHat!$A:$A,aFcst!A17)</f>
        <v>385945.29422305926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4B3E88C-FBD5-4D05-A577-CD7A52485FCB}"/>
</file>

<file path=customXml/itemProps2.xml><?xml version="1.0" encoding="utf-8"?>
<ds:datastoreItem xmlns:ds="http://schemas.openxmlformats.org/officeDocument/2006/customXml" ds:itemID="{DD3D61B2-3825-4A96-9384-03D022A84D6D}"/>
</file>

<file path=customXml/itemProps3.xml><?xml version="1.0" encoding="utf-8"?>
<ds:datastoreItem xmlns:ds="http://schemas.openxmlformats.org/officeDocument/2006/customXml" ds:itemID="{7FCD17AF-A005-4E2E-887C-800B674BE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2026-02-11T17:09:05Z</dcterms:created>
  <dcterms:modified xsi:type="dcterms:W3CDTF">2026-02-13T20:28:21Z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2026-02-13T20:10:27Z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9a0c99a9-e1e2-43ac-8fa1-056dc6b290fe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