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elleygrice/Documents/25-0297 OPG/IR/"/>
    </mc:Choice>
  </mc:AlternateContent>
  <xr:revisionPtr revIDLastSave="0" documentId="13_ncr:1_{411B3C6D-1C57-AE49-A8A3-0B3EAA35587A}" xr6:coauthVersionLast="47" xr6:coauthVersionMax="47" xr10:uidLastSave="{00000000-0000-0000-0000-000000000000}"/>
  <bookViews>
    <workbookView xWindow="0" yWindow="620" windowWidth="25600" windowHeight="14980" xr2:uid="{22632CD4-6B7F-D648-9BB1-DE4D3560774F}"/>
  </bookViews>
  <sheets>
    <sheet name="Table 2a-2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0" i="1"/>
  <c r="A61" i="1" s="1"/>
  <c r="A62" i="1" s="1"/>
  <c r="A63" i="1" s="1"/>
  <c r="A64" i="1" s="1"/>
  <c r="A65" i="1" s="1"/>
  <c r="A66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35" i="1"/>
  <c r="A36" i="1" s="1"/>
  <c r="A37" i="1" s="1"/>
  <c r="A38" i="1" s="1"/>
  <c r="A39" i="1" s="1"/>
  <c r="A40" i="1" s="1"/>
  <c r="A41" i="1" s="1"/>
  <c r="A42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9" i="1"/>
  <c r="A20" i="1" s="1"/>
  <c r="A21" i="1" s="1"/>
  <c r="A12" i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<sst xmlns="http://schemas.openxmlformats.org/spreadsheetml/2006/main" count="380" uniqueCount="217">
  <si>
    <t>Facility</t>
  </si>
  <si>
    <t>Project Name</t>
  </si>
  <si>
    <t>Category</t>
  </si>
  <si>
    <t>ONGOING PROJECTS FROM EB-2020-0290</t>
  </si>
  <si>
    <t>DN</t>
  </si>
  <si>
    <t>DN Active Liquid Waste System Upgrade</t>
  </si>
  <si>
    <t>31403</t>
  </si>
  <si>
    <t xml:space="preserve">Regulatory                                        </t>
  </si>
  <si>
    <t>DN Dryer Programmable Logic Controller Replacement</t>
  </si>
  <si>
    <t>31420</t>
  </si>
  <si>
    <t xml:space="preserve">Sustaining                                        </t>
  </si>
  <si>
    <t>DN Replacement Of Obsolete Online Chemistry Analyzers</t>
  </si>
  <si>
    <t>31520</t>
  </si>
  <si>
    <t xml:space="preserve">DN Feeder Scanner Replacement </t>
  </si>
  <si>
    <t>31526</t>
  </si>
  <si>
    <t>DN Fuel Handling Obsolete Control Relay Re-Engineer/Replacement</t>
  </si>
  <si>
    <t>31704</t>
  </si>
  <si>
    <t xml:space="preserve">DN Vapour Recovery Button-Up Valve Replacements </t>
  </si>
  <si>
    <t>31706</t>
  </si>
  <si>
    <t>DN Neutron Over-Power Ion Chamber &amp; In-Core Flux Detector Amplifier Replacement (Reactor Regulating System, Shutdown System 1 &amp; Shutdown System 2)</t>
  </si>
  <si>
    <t>31716</t>
  </si>
  <si>
    <t>DN Replacement Of Emergency Power Supply Uninterruptible Power Supply</t>
  </si>
  <si>
    <t>33258</t>
  </si>
  <si>
    <t>Fuel Handling Computer Replacement</t>
  </si>
  <si>
    <t>33815</t>
  </si>
  <si>
    <t>DN Digital Control Computer Replacement/ Refurbishment/ Upgrades</t>
  </si>
  <si>
    <t>33977</t>
  </si>
  <si>
    <t>DN Standby Generators Protective Relay Replacement</t>
  </si>
  <si>
    <t>80063</t>
  </si>
  <si>
    <t>DN Irradiated Fuel Discharge Mechanism Major Component Repla</t>
  </si>
  <si>
    <t>82841</t>
  </si>
  <si>
    <t>DN Fuel Handling Trolley Major Auxiliary Component Replacement</t>
  </si>
  <si>
    <t>82842</t>
  </si>
  <si>
    <t>DN Class 1 Rectifier Replacement</t>
  </si>
  <si>
    <t>82883</t>
  </si>
  <si>
    <t>DN Fuel Handling Motor Replacement</t>
  </si>
  <si>
    <t>82886</t>
  </si>
  <si>
    <t>SEC</t>
  </si>
  <si>
    <t>Security Project C</t>
  </si>
  <si>
    <t>82930</t>
  </si>
  <si>
    <t>DN Fuel Handling Power &amp; Signal Cable Catenary Replacement</t>
  </si>
  <si>
    <t>83052</t>
  </si>
  <si>
    <t>DN Phase 2 Station Battery Replacement</t>
  </si>
  <si>
    <t>83076</t>
  </si>
  <si>
    <t>DN Heavy Water Management System Computer Distributed Control Units Replacement</t>
  </si>
  <si>
    <t>83288</t>
  </si>
  <si>
    <t>DN Irradiated Fuel Bay Cooling and Purification Pump Replacement</t>
  </si>
  <si>
    <t>83483</t>
  </si>
  <si>
    <t>DN Fuel Handling Service Area Bridge F5 Ball Screw Assembly Replacement</t>
  </si>
  <si>
    <t>83558</t>
  </si>
  <si>
    <t>DN Tritium Removal Facility Water Air Conditioning Units Replacement</t>
  </si>
  <si>
    <t>83560</t>
  </si>
  <si>
    <t>Fleet Monitoring Initiative (Monitoring &amp; Diagnostic Centre)</t>
  </si>
  <si>
    <t>83828</t>
  </si>
  <si>
    <t>DN Fuel Handling Replacement of Fuelling Machine Calibration Facility</t>
  </si>
  <si>
    <t>83916</t>
  </si>
  <si>
    <t>DN Shutdown System 1 and Reactor Regulating System Ion Chamber Replacements</t>
  </si>
  <si>
    <t>83937</t>
  </si>
  <si>
    <t>DN Fuelling Machine Duct &amp; Central Service Area Air Conditioning Unit Replacement</t>
  </si>
  <si>
    <t>84006</t>
  </si>
  <si>
    <t>DN Air Operated Valve Replacements</t>
  </si>
  <si>
    <t>84009</t>
  </si>
  <si>
    <t>AIM</t>
  </si>
  <si>
    <t>PN Circumferential Wet Scrape Tool Enhancements</t>
  </si>
  <si>
    <t>84140</t>
  </si>
  <si>
    <t>DN Radiation Detection Equipment Obsolescence - Moderator Cover Gas Monitors &amp; Fixed Area Alarming Gamma Monitors</t>
  </si>
  <si>
    <t>84399</t>
  </si>
  <si>
    <t>DN Radiation Detection Obsolescence- Active Liquid Waste and Liquid Effluent Monitor</t>
  </si>
  <si>
    <t>84400</t>
  </si>
  <si>
    <t>DN Primary Heat Transport Pump Rotor Inspection and Replacement</t>
  </si>
  <si>
    <t>84799</t>
  </si>
  <si>
    <t>DN Main Power Output Transformer Fire Containment System Upgrade</t>
  </si>
  <si>
    <t>86055</t>
  </si>
  <si>
    <t>DN Pressurizer Heaters and Controllers Replacement</t>
  </si>
  <si>
    <t>31422</t>
  </si>
  <si>
    <t>DN Fuel Handling Inverter Replacement</t>
  </si>
  <si>
    <t>31426</t>
  </si>
  <si>
    <t>DN Station Fluorescent Lighting Fixtures Retrofit</t>
  </si>
  <si>
    <t>31516</t>
  </si>
  <si>
    <t>DN Restore Emergency Service Water and Firewater Margins</t>
  </si>
  <si>
    <t>31518</t>
  </si>
  <si>
    <t>DN Tritium Removal Facility Deuterium Make-up System Electrolyzer Replacement</t>
  </si>
  <si>
    <t>31522</t>
  </si>
  <si>
    <t>DN Transformer Multi-Gas Analyzer Installation</t>
  </si>
  <si>
    <t>31542</t>
  </si>
  <si>
    <t>DN Feedwater Chemistry Control Improvements</t>
  </si>
  <si>
    <t>31548</t>
  </si>
  <si>
    <t>DN Hydrogen Cooling Temperature Control Valve TCV20 Redesign</t>
  </si>
  <si>
    <t>33228</t>
  </si>
  <si>
    <t>DN Chiller Replacement to Reduce Chlorofluorocarbon Emissions</t>
  </si>
  <si>
    <t>33631</t>
  </si>
  <si>
    <t>PN</t>
  </si>
  <si>
    <t>PB Emergency Power Generator and Main Output Power Protective Relay Replace</t>
  </si>
  <si>
    <t>40691</t>
  </si>
  <si>
    <t>PA Standby Generator Reliability Upgrades</t>
  </si>
  <si>
    <t>40972</t>
  </si>
  <si>
    <t>PN Obsolete Online Chemistry Analyzer Replacement</t>
  </si>
  <si>
    <t>40985</t>
  </si>
  <si>
    <t>DN Feeder Scanner Replacement</t>
  </si>
  <si>
    <t>80070</t>
  </si>
  <si>
    <t>DN Fire Hazard Assessment and Fire Safe Shutdown Analysis Modifications</t>
  </si>
  <si>
    <t>80151</t>
  </si>
  <si>
    <t>DN Vault Cooling Coil Replacement</t>
  </si>
  <si>
    <t>82816</t>
  </si>
  <si>
    <t>n/a</t>
  </si>
  <si>
    <t>DN Main Power Output and Class IV Transformer Control Cabinet Wiring Replacement</t>
  </si>
  <si>
    <t>82890</t>
  </si>
  <si>
    <t>Deferred</t>
  </si>
  <si>
    <t>PN P58 Buried Blowdown Piping Replacement</t>
  </si>
  <si>
    <t>83072</t>
  </si>
  <si>
    <t>PN U14 Low Pressure Feedheater Heat Exchanger Replacement</t>
  </si>
  <si>
    <t>83088</t>
  </si>
  <si>
    <t>DN Condenser Steam Discharge Valve Control System Replacement</t>
  </si>
  <si>
    <t>83299</t>
  </si>
  <si>
    <t>Cancelled</t>
  </si>
  <si>
    <t>DN Turbine Hall Crane Controls Upgrade</t>
  </si>
  <si>
    <t>83556</t>
  </si>
  <si>
    <t>DN Irradiated Fuel Bay Permanent Fuel Inspection Equipment</t>
  </si>
  <si>
    <t>83559</t>
  </si>
  <si>
    <t>PN High Pressure Turbine Spindle Capital Spares</t>
  </si>
  <si>
    <t>Steam Generator Manipulator &amp; Automated Tube Plug</t>
  </si>
  <si>
    <t>84888</t>
  </si>
  <si>
    <t>DN Frazil Ice and Discharge Gate Replacement</t>
  </si>
  <si>
    <t>DN Glycol Chiller Single Point Vulnerability Removal</t>
  </si>
  <si>
    <t>80152</t>
  </si>
  <si>
    <t>DN Lake Current Monitoring System Replacement</t>
  </si>
  <si>
    <t>83289</t>
  </si>
  <si>
    <t>DN Turbine Lubricating Oil Cooler Replacement</t>
  </si>
  <si>
    <t>83300</t>
  </si>
  <si>
    <t>DN Emergency Service Water &amp; Low Pressure Service Water Expansion Joints Replacement</t>
  </si>
  <si>
    <t>83665</t>
  </si>
  <si>
    <t xml:space="preserve">DN Tritium Removal Facility/ Heavy Water Management Interim Lifecycle Plan Implementation </t>
  </si>
  <si>
    <t>83669</t>
  </si>
  <si>
    <t>DN Active Liquid Waste Tank Liner Replacement</t>
  </si>
  <si>
    <t>83918</t>
  </si>
  <si>
    <t xml:space="preserve">DN Condenser Water Box Isolation From Discharge Duct </t>
  </si>
  <si>
    <t>84134</t>
  </si>
  <si>
    <t>Aug-24 (Complete)</t>
  </si>
  <si>
    <t>DN Vault Vapour Recovery System Component Replacement</t>
  </si>
  <si>
    <t>84138</t>
  </si>
  <si>
    <t>DN Inactive Drainage Sump Pump Replacement</t>
  </si>
  <si>
    <t>84300</t>
  </si>
  <si>
    <t>DN Low Pressure Service Water Heat Exchanger Coil Replacement</t>
  </si>
  <si>
    <t>84301</t>
  </si>
  <si>
    <t>84308</t>
  </si>
  <si>
    <t>DN Emergency Service Water Travelling Screen, Motor and Bubbler Replacement</t>
  </si>
  <si>
    <t>84312</t>
  </si>
  <si>
    <t>AIM Advanced Non-Destructive Examination MK3 Inspection Tool</t>
  </si>
  <si>
    <t>86043</t>
  </si>
  <si>
    <t>DN Steam Generator Waterlancing Optimization</t>
  </si>
  <si>
    <t>86086</t>
  </si>
  <si>
    <t xml:space="preserve">DN Fuelling Machine Head Gap Air Sensing Package </t>
  </si>
  <si>
    <t>86302</t>
  </si>
  <si>
    <t>AIM Connectorized Umbilical Cable</t>
  </si>
  <si>
    <t>86520</t>
  </si>
  <si>
    <t>DN Fuelling Machine Trolley Air Compressor Replacement</t>
  </si>
  <si>
    <t>86553</t>
  </si>
  <si>
    <t>PN Irradiated Fuel Bay Heat Exchanger Replacement</t>
  </si>
  <si>
    <t>86831</t>
  </si>
  <si>
    <t>Dec-23 (Complete)</t>
  </si>
  <si>
    <t>DN Electrical Signature Analysis Monitoring 13.2KV And 4KV Motors</t>
  </si>
  <si>
    <t>87342</t>
  </si>
  <si>
    <t xml:space="preserve">Value Enhancing                                   </t>
  </si>
  <si>
    <t>DN Sensor Development</t>
  </si>
  <si>
    <t>87698</t>
  </si>
  <si>
    <t>DN Main Control Room and Simulators Renovation</t>
  </si>
  <si>
    <t>87806</t>
  </si>
  <si>
    <t>PN Emergency Response Team Garage</t>
  </si>
  <si>
    <t>87809</t>
  </si>
  <si>
    <t>PN Polychlorinated Biphenyl Lighting 5-8</t>
  </si>
  <si>
    <t>87845</t>
  </si>
  <si>
    <t xml:space="preserve">DN Turbine Protection Reliability Improvement </t>
  </si>
  <si>
    <t>87920</t>
  </si>
  <si>
    <t>Darlington Site Shoreline Protection</t>
  </si>
  <si>
    <t>87998</t>
  </si>
  <si>
    <t>DN Generator Rotor Refurbishment</t>
  </si>
  <si>
    <t>89305</t>
  </si>
  <si>
    <t>DN Atmospheric Steam Discharge Valve Silencers Replacement</t>
  </si>
  <si>
    <t>89591</t>
  </si>
  <si>
    <t>PN Class 1 &amp; 2 Battery Bank Replacement</t>
  </si>
  <si>
    <t>89865</t>
  </si>
  <si>
    <t>Total</t>
  </si>
  <si>
    <t>Ref: D2-3-1 Tables 2a-2g</t>
  </si>
  <si>
    <t>SPI = EV/PV</t>
  </si>
  <si>
    <t>Schedule Variance (SV) = PV-EV</t>
  </si>
  <si>
    <t>CPI = EV/AC</t>
  </si>
  <si>
    <t>Cost Variance = EV-AC</t>
  </si>
  <si>
    <t>Line No.</t>
  </si>
  <si>
    <t>Project Number</t>
  </si>
  <si>
    <t>Start Date</t>
  </si>
  <si>
    <t xml:space="preserve">Final In-Service Date </t>
  </si>
  <si>
    <t>Total In-Service ($M)</t>
  </si>
  <si>
    <t>In-Service 2025 ($M)</t>
  </si>
  <si>
    <t>In-Service 2026 ($M)</t>
  </si>
  <si>
    <t>In-Service Term ($M)</t>
  </si>
  <si>
    <t>Projects $10M - $30M Total Project Cost (Allocated)</t>
  </si>
  <si>
    <t>COMPLETED/DEFERRED/CANCELLED FROM EB-2020-0290</t>
  </si>
  <si>
    <t>PROJECTS NOT IN EB-2020-0290</t>
  </si>
  <si>
    <t>Total Project Cost ($M)</t>
  </si>
  <si>
    <t>Total In-Service LTD ($M)</t>
  </si>
  <si>
    <t>Capital Project Listing - OPG Nuclear Facilities Projects</t>
  </si>
  <si>
    <t>Project Cost at time of EB-2020-0290 ($M)</t>
  </si>
  <si>
    <t>Cost Driver Variance</t>
  </si>
  <si>
    <t>Variance to Approved Project Cost at D2-1-3 Attachment #1 ($M)</t>
  </si>
  <si>
    <t>Variance: Project Management ($M)</t>
  </si>
  <si>
    <t>Variance: Engineering ($M)</t>
  </si>
  <si>
    <t>Variance: Construction ($M)</t>
  </si>
  <si>
    <t>Variance: Commissioning ($M)</t>
  </si>
  <si>
    <t>Variance: Contingency ($M)</t>
  </si>
  <si>
    <t>Variance: Interest ($M)</t>
  </si>
  <si>
    <t>Variance: Other ($M)</t>
  </si>
  <si>
    <t>If Other, Please Explain</t>
  </si>
  <si>
    <t>Cost at Execution BCS($M)</t>
  </si>
  <si>
    <t>Final In-Service Date at time of EB-2020-0290</t>
  </si>
  <si>
    <t>Final In-Service Date at Execution BCS</t>
  </si>
  <si>
    <t>Cost Variance ($M)</t>
  </si>
  <si>
    <t>D2-AMPCO-34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</si>
</sst>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10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u/>
      <sz val="12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7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6" fillId="0" borderId="0" xfId="1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/>
  </cellXfs>
  <cellStyles count="2">
    <cellStyle name="Normal" xfId="0" builtinId="0"/>
    <cellStyle name="Normal 2 2" xfId="1" xr:uid="{8A1995B1-855C-F749-96DC-C2075E311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8E57-4703-3C45-AC45-7F3FA5F7EEAB}">
  <dimension ref="A1:AE97"/>
  <sheetViews>
    <sheetView tabSelected="1" workbookViewId="0">
      <selection activeCell="C8" sqref="C8"/>
    </sheetView>
  </sheetViews>
  <sheetFormatPr baseColWidth="10" defaultRowHeight="16" x14ac:dyDescent="0.2"/>
  <cols>
    <col min="1" max="1" width="4.5" customWidth="1"/>
    <col min="2" max="2" width="7.5" customWidth="1"/>
    <col min="3" max="3" width="60.5" customWidth="1"/>
    <col min="8" max="8" width="8.33203125" customWidth="1"/>
    <col min="9" max="12" width="10.1640625" customWidth="1"/>
  </cols>
  <sheetData>
    <row r="1" spans="1:31" x14ac:dyDescent="0.2">
      <c r="A1" s="24" t="s">
        <v>216</v>
      </c>
    </row>
    <row r="2" spans="1:31" x14ac:dyDescent="0.2"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31" x14ac:dyDescent="0.2">
      <c r="A3" t="s">
        <v>182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31" x14ac:dyDescent="0.2"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31" x14ac:dyDescent="0.2">
      <c r="A5" s="17" t="s">
        <v>200</v>
      </c>
    </row>
    <row r="6" spans="1:31" x14ac:dyDescent="0.2">
      <c r="A6" s="20" t="s">
        <v>195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"/>
    </row>
    <row r="7" spans="1:3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/>
      <c r="X7" s="21" t="s">
        <v>202</v>
      </c>
      <c r="Y7" s="22"/>
      <c r="Z7" s="22"/>
      <c r="AA7" s="22"/>
      <c r="AB7" s="22"/>
      <c r="AC7" s="22"/>
      <c r="AD7" s="22"/>
      <c r="AE7" s="23"/>
    </row>
    <row r="8" spans="1:31" ht="59" customHeight="1" x14ac:dyDescent="0.2">
      <c r="A8" s="3" t="s">
        <v>187</v>
      </c>
      <c r="B8" s="3" t="s">
        <v>0</v>
      </c>
      <c r="C8" s="3" t="s">
        <v>1</v>
      </c>
      <c r="D8" s="3" t="s">
        <v>188</v>
      </c>
      <c r="E8" s="3" t="s">
        <v>2</v>
      </c>
      <c r="F8" s="3" t="s">
        <v>189</v>
      </c>
      <c r="G8" s="3" t="s">
        <v>190</v>
      </c>
      <c r="H8" s="3" t="s">
        <v>198</v>
      </c>
      <c r="I8" s="3" t="s">
        <v>213</v>
      </c>
      <c r="J8" s="3" t="s">
        <v>201</v>
      </c>
      <c r="K8" s="3" t="s">
        <v>212</v>
      </c>
      <c r="L8" s="3" t="s">
        <v>214</v>
      </c>
      <c r="M8" s="3" t="s">
        <v>191</v>
      </c>
      <c r="N8" s="3" t="s">
        <v>199</v>
      </c>
      <c r="O8" s="11" t="s">
        <v>192</v>
      </c>
      <c r="P8" s="11" t="s">
        <v>193</v>
      </c>
      <c r="Q8" s="11" t="s">
        <v>194</v>
      </c>
      <c r="R8" s="11" t="s">
        <v>183</v>
      </c>
      <c r="S8" s="11" t="s">
        <v>184</v>
      </c>
      <c r="T8" s="11" t="s">
        <v>185</v>
      </c>
      <c r="U8" s="11" t="s">
        <v>186</v>
      </c>
      <c r="V8" s="11" t="s">
        <v>215</v>
      </c>
      <c r="W8" s="19" t="s">
        <v>203</v>
      </c>
      <c r="X8" s="19" t="s">
        <v>204</v>
      </c>
      <c r="Y8" s="19" t="s">
        <v>205</v>
      </c>
      <c r="Z8" s="19" t="s">
        <v>206</v>
      </c>
      <c r="AA8" s="19" t="s">
        <v>207</v>
      </c>
      <c r="AB8" s="19" t="s">
        <v>208</v>
      </c>
      <c r="AC8" s="19" t="s">
        <v>209</v>
      </c>
      <c r="AD8" s="19" t="s">
        <v>210</v>
      </c>
      <c r="AE8" s="19" t="s">
        <v>211</v>
      </c>
    </row>
    <row r="9" spans="1:31" x14ac:dyDescent="0.2"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  <c r="M9" s="13"/>
      <c r="N9" s="13"/>
      <c r="O9" s="14"/>
      <c r="P9" s="14"/>
      <c r="Q9" s="14"/>
      <c r="R9" s="15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x14ac:dyDescent="0.2">
      <c r="A10" s="3"/>
      <c r="B10" s="3"/>
      <c r="C10" s="5" t="s">
        <v>3</v>
      </c>
      <c r="D10" s="5"/>
      <c r="E10" s="3"/>
      <c r="F10" s="3"/>
      <c r="G10" s="3"/>
      <c r="H10" s="6"/>
      <c r="I10" s="6"/>
      <c r="J10" s="6"/>
      <c r="K10" s="6"/>
      <c r="L10" s="6"/>
      <c r="M10" s="6"/>
      <c r="N10" s="6"/>
      <c r="O10" s="6"/>
      <c r="P10" s="6"/>
      <c r="Q10" s="6"/>
      <c r="R10" s="15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22" customHeight="1" x14ac:dyDescent="0.2">
      <c r="A11" s="3">
        <v>1</v>
      </c>
      <c r="B11" s="4" t="s">
        <v>4</v>
      </c>
      <c r="C11" s="7" t="s">
        <v>5</v>
      </c>
      <c r="D11" s="8" t="s">
        <v>6</v>
      </c>
      <c r="E11" s="3" t="s">
        <v>7</v>
      </c>
      <c r="F11" s="9">
        <v>40118</v>
      </c>
      <c r="G11" s="9">
        <v>46143</v>
      </c>
      <c r="H11" s="10">
        <v>17.860009000000002</v>
      </c>
      <c r="I11" s="10"/>
      <c r="J11" s="10"/>
      <c r="K11" s="10"/>
      <c r="L11" s="10"/>
      <c r="M11" s="10"/>
      <c r="N11" s="10"/>
      <c r="O11" s="10">
        <v>0</v>
      </c>
      <c r="P11" s="10">
        <v>10.923</v>
      </c>
      <c r="Q11" s="10">
        <v>7.9000000000000001E-2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22" customHeight="1" x14ac:dyDescent="0.2">
      <c r="A12" s="3">
        <f>A11+1</f>
        <v>2</v>
      </c>
      <c r="B12" s="4" t="s">
        <v>4</v>
      </c>
      <c r="C12" s="7" t="s">
        <v>8</v>
      </c>
      <c r="D12" s="8" t="s">
        <v>9</v>
      </c>
      <c r="E12" s="3" t="s">
        <v>10</v>
      </c>
      <c r="F12" s="9">
        <v>41671</v>
      </c>
      <c r="G12" s="9">
        <v>46174</v>
      </c>
      <c r="H12" s="10">
        <v>15.127135000000001</v>
      </c>
      <c r="I12" s="10"/>
      <c r="J12" s="10"/>
      <c r="K12" s="10"/>
      <c r="L12" s="10"/>
      <c r="M12" s="10"/>
      <c r="N12" s="10"/>
      <c r="O12" s="10">
        <v>1.49986</v>
      </c>
      <c r="P12" s="10">
        <v>2.0449999999999999</v>
      </c>
      <c r="Q12" s="10">
        <v>0.81599999999999995</v>
      </c>
      <c r="R12" s="15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22" customHeight="1" x14ac:dyDescent="0.2">
      <c r="A13" s="3">
        <f t="shared" ref="A13:A21" si="0">A12+1</f>
        <v>3</v>
      </c>
      <c r="B13" s="4" t="s">
        <v>4</v>
      </c>
      <c r="C13" s="7" t="s">
        <v>11</v>
      </c>
      <c r="D13" s="8" t="s">
        <v>12</v>
      </c>
      <c r="E13" s="3" t="s">
        <v>10</v>
      </c>
      <c r="F13" s="9">
        <v>41183</v>
      </c>
      <c r="G13" s="9">
        <v>45505</v>
      </c>
      <c r="H13" s="10">
        <v>16.206904999999999</v>
      </c>
      <c r="I13" s="10"/>
      <c r="J13" s="10"/>
      <c r="K13" s="10"/>
      <c r="L13" s="10"/>
      <c r="M13" s="10"/>
      <c r="N13" s="10"/>
      <c r="O13" s="10">
        <v>0.112</v>
      </c>
      <c r="P13" s="10">
        <v>0</v>
      </c>
      <c r="Q13" s="10">
        <v>0</v>
      </c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22" customHeight="1" x14ac:dyDescent="0.2">
      <c r="A14" s="3">
        <f t="shared" si="0"/>
        <v>4</v>
      </c>
      <c r="B14" s="4" t="s">
        <v>4</v>
      </c>
      <c r="C14" s="7" t="s">
        <v>13</v>
      </c>
      <c r="D14" s="8" t="s">
        <v>14</v>
      </c>
      <c r="E14" s="3" t="s">
        <v>10</v>
      </c>
      <c r="F14" s="9">
        <v>41244</v>
      </c>
      <c r="G14" s="9">
        <v>44896</v>
      </c>
      <c r="H14" s="10">
        <v>15.348884999999999</v>
      </c>
      <c r="I14" s="10"/>
      <c r="J14" s="10"/>
      <c r="K14" s="10"/>
      <c r="L14" s="10"/>
      <c r="M14" s="10"/>
      <c r="N14" s="10"/>
      <c r="O14" s="10">
        <v>0.55400000000000005</v>
      </c>
      <c r="P14" s="10">
        <v>0</v>
      </c>
      <c r="Q14" s="10">
        <v>0</v>
      </c>
      <c r="R14" s="15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22" customHeight="1" x14ac:dyDescent="0.2">
      <c r="A15" s="3">
        <f t="shared" si="0"/>
        <v>5</v>
      </c>
      <c r="B15" s="4" t="s">
        <v>4</v>
      </c>
      <c r="C15" s="7" t="s">
        <v>15</v>
      </c>
      <c r="D15" s="8" t="s">
        <v>16</v>
      </c>
      <c r="E15" s="3" t="s">
        <v>10</v>
      </c>
      <c r="F15" s="9">
        <v>41548</v>
      </c>
      <c r="G15" s="9">
        <v>46174</v>
      </c>
      <c r="H15" s="10">
        <v>17.169948999999999</v>
      </c>
      <c r="I15" s="10"/>
      <c r="J15" s="10"/>
      <c r="K15" s="10"/>
      <c r="L15" s="10"/>
      <c r="M15" s="10"/>
      <c r="N15" s="10"/>
      <c r="O15" s="10">
        <v>2.9796999999999998</v>
      </c>
      <c r="P15" s="10">
        <v>6.7350000000000003</v>
      </c>
      <c r="Q15" s="10">
        <v>0</v>
      </c>
      <c r="R15" s="15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22" customHeight="1" x14ac:dyDescent="0.2">
      <c r="A16" s="3">
        <f t="shared" si="0"/>
        <v>6</v>
      </c>
      <c r="B16" s="4" t="s">
        <v>4</v>
      </c>
      <c r="C16" s="7" t="s">
        <v>17</v>
      </c>
      <c r="D16" s="8" t="s">
        <v>18</v>
      </c>
      <c r="E16" s="3" t="s">
        <v>10</v>
      </c>
      <c r="F16" s="9">
        <v>41609</v>
      </c>
      <c r="G16" s="9">
        <v>46023</v>
      </c>
      <c r="H16" s="10">
        <v>23.70046</v>
      </c>
      <c r="I16" s="10"/>
      <c r="J16" s="10"/>
      <c r="K16" s="10"/>
      <c r="L16" s="10"/>
      <c r="M16" s="10"/>
      <c r="N16" s="10"/>
      <c r="O16" s="10">
        <v>9.0329999999999995</v>
      </c>
      <c r="P16" s="10">
        <v>6.1180000000000003</v>
      </c>
      <c r="Q16" s="10">
        <v>0</v>
      </c>
      <c r="R16" s="15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22" customHeight="1" x14ac:dyDescent="0.2">
      <c r="A17" s="3">
        <f t="shared" si="0"/>
        <v>7</v>
      </c>
      <c r="B17" s="4" t="s">
        <v>4</v>
      </c>
      <c r="C17" s="7" t="s">
        <v>19</v>
      </c>
      <c r="D17" s="8" t="s">
        <v>20</v>
      </c>
      <c r="E17" s="3" t="s">
        <v>10</v>
      </c>
      <c r="F17" s="9">
        <v>41456</v>
      </c>
      <c r="G17" s="9">
        <v>47058</v>
      </c>
      <c r="H17" s="10">
        <v>23.846513999999999</v>
      </c>
      <c r="I17" s="10"/>
      <c r="J17" s="10"/>
      <c r="K17" s="10"/>
      <c r="L17" s="10"/>
      <c r="M17" s="10"/>
      <c r="N17" s="10"/>
      <c r="O17" s="10">
        <v>3.0704699999999998</v>
      </c>
      <c r="P17" s="10">
        <v>3.51</v>
      </c>
      <c r="Q17" s="10">
        <v>6.859</v>
      </c>
      <c r="R17" s="15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25" customHeight="1" x14ac:dyDescent="0.2">
      <c r="A18" s="3">
        <v>8</v>
      </c>
      <c r="B18" s="4" t="s">
        <v>4</v>
      </c>
      <c r="C18" s="7" t="s">
        <v>21</v>
      </c>
      <c r="D18" s="8" t="s">
        <v>22</v>
      </c>
      <c r="E18" s="3" t="s">
        <v>10</v>
      </c>
      <c r="F18" s="9">
        <v>40210</v>
      </c>
      <c r="G18" s="9">
        <v>45597</v>
      </c>
      <c r="H18" s="10">
        <v>27.294858999999999</v>
      </c>
      <c r="I18" s="10"/>
      <c r="J18" s="10"/>
      <c r="K18" s="10"/>
      <c r="L18" s="10"/>
      <c r="M18" s="10"/>
      <c r="N18" s="10"/>
      <c r="O18" s="10">
        <v>0.245</v>
      </c>
      <c r="P18" s="10">
        <v>0</v>
      </c>
      <c r="Q18" s="10">
        <v>0</v>
      </c>
      <c r="R18" s="15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22" customHeight="1" x14ac:dyDescent="0.2">
      <c r="A19" s="3">
        <f t="shared" si="0"/>
        <v>9</v>
      </c>
      <c r="B19" s="4" t="s">
        <v>4</v>
      </c>
      <c r="C19" s="7" t="s">
        <v>23</v>
      </c>
      <c r="D19" s="8" t="s">
        <v>24</v>
      </c>
      <c r="E19" s="3" t="s">
        <v>10</v>
      </c>
      <c r="F19" s="9">
        <v>38565</v>
      </c>
      <c r="G19" s="9">
        <v>45505</v>
      </c>
      <c r="H19" s="10">
        <v>16.737172999999999</v>
      </c>
      <c r="I19" s="10"/>
      <c r="J19" s="10"/>
      <c r="K19" s="10"/>
      <c r="L19" s="10"/>
      <c r="M19" s="10"/>
      <c r="N19" s="10"/>
      <c r="O19" s="10">
        <v>0</v>
      </c>
      <c r="P19" s="10">
        <v>0.42399999999999999</v>
      </c>
      <c r="Q19" s="10">
        <v>0</v>
      </c>
      <c r="R19" s="15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22" customHeight="1" x14ac:dyDescent="0.2">
      <c r="A20" s="3">
        <f t="shared" si="0"/>
        <v>10</v>
      </c>
      <c r="B20" s="4" t="s">
        <v>4</v>
      </c>
      <c r="C20" s="7" t="s">
        <v>25</v>
      </c>
      <c r="D20" s="8" t="s">
        <v>26</v>
      </c>
      <c r="E20" s="3" t="s">
        <v>10</v>
      </c>
      <c r="F20" s="9">
        <v>37865</v>
      </c>
      <c r="G20" s="9">
        <v>45778</v>
      </c>
      <c r="H20" s="10">
        <v>29.9</v>
      </c>
      <c r="I20" s="10"/>
      <c r="J20" s="10"/>
      <c r="K20" s="10"/>
      <c r="L20" s="10"/>
      <c r="M20" s="10"/>
      <c r="N20" s="10"/>
      <c r="O20" s="10">
        <v>1.254</v>
      </c>
      <c r="P20" s="10">
        <v>0</v>
      </c>
      <c r="Q20" s="10">
        <v>0</v>
      </c>
      <c r="R20" s="15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22" customHeight="1" x14ac:dyDescent="0.2">
      <c r="A21" s="3">
        <f t="shared" si="0"/>
        <v>11</v>
      </c>
      <c r="B21" s="4" t="s">
        <v>4</v>
      </c>
      <c r="C21" s="7" t="s">
        <v>27</v>
      </c>
      <c r="D21" s="8" t="s">
        <v>28</v>
      </c>
      <c r="E21" s="3" t="s">
        <v>10</v>
      </c>
      <c r="F21" s="9">
        <v>42339</v>
      </c>
      <c r="G21" s="9">
        <v>46327</v>
      </c>
      <c r="H21" s="10">
        <v>22.000468000000001</v>
      </c>
      <c r="I21" s="10"/>
      <c r="J21" s="10"/>
      <c r="K21" s="10"/>
      <c r="L21" s="10"/>
      <c r="M21" s="10"/>
      <c r="N21" s="10"/>
      <c r="O21" s="10">
        <v>5.3120000000000003</v>
      </c>
      <c r="P21" s="10">
        <v>3.9790000000000001</v>
      </c>
      <c r="Q21" s="10">
        <v>2.4820000000000002</v>
      </c>
      <c r="R21" s="15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22" customHeight="1" x14ac:dyDescent="0.2">
      <c r="A22" s="3">
        <v>12</v>
      </c>
      <c r="B22" s="4" t="s">
        <v>4</v>
      </c>
      <c r="C22" s="7" t="s">
        <v>29</v>
      </c>
      <c r="D22" s="8" t="s">
        <v>30</v>
      </c>
      <c r="E22" s="3" t="s">
        <v>10</v>
      </c>
      <c r="F22" s="9">
        <v>42309</v>
      </c>
      <c r="G22" s="9">
        <v>47088</v>
      </c>
      <c r="H22" s="10">
        <v>10.698202999999999</v>
      </c>
      <c r="I22" s="10"/>
      <c r="J22" s="10"/>
      <c r="K22" s="10"/>
      <c r="L22" s="10"/>
      <c r="M22" s="10"/>
      <c r="N22" s="10"/>
      <c r="O22" s="10">
        <v>1.99</v>
      </c>
      <c r="P22" s="10">
        <v>0.89900000000000002</v>
      </c>
      <c r="Q22" s="10">
        <v>0.77734800000000004</v>
      </c>
      <c r="R22" s="15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22" customHeight="1" x14ac:dyDescent="0.2">
      <c r="A23" s="3">
        <f>A22+1</f>
        <v>13</v>
      </c>
      <c r="B23" s="4" t="s">
        <v>4</v>
      </c>
      <c r="C23" s="7" t="s">
        <v>31</v>
      </c>
      <c r="D23" s="8" t="s">
        <v>32</v>
      </c>
      <c r="E23" s="3" t="s">
        <v>10</v>
      </c>
      <c r="F23" s="9">
        <v>42736</v>
      </c>
      <c r="G23" s="9">
        <v>46753</v>
      </c>
      <c r="H23" s="10">
        <v>19.102091000000001</v>
      </c>
      <c r="I23" s="10"/>
      <c r="J23" s="10"/>
      <c r="K23" s="10"/>
      <c r="L23" s="10"/>
      <c r="M23" s="10"/>
      <c r="N23" s="10"/>
      <c r="O23" s="10">
        <v>1.6625099999999999</v>
      </c>
      <c r="P23" s="10">
        <v>2.9980000000000002</v>
      </c>
      <c r="Q23" s="10">
        <v>6.2380000000000004</v>
      </c>
      <c r="R23" s="15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22" customHeight="1" x14ac:dyDescent="0.2">
      <c r="A24" s="3">
        <f t="shared" ref="A24:A33" si="1">A23+1</f>
        <v>14</v>
      </c>
      <c r="B24" s="4" t="s">
        <v>4</v>
      </c>
      <c r="C24" s="7" t="s">
        <v>33</v>
      </c>
      <c r="D24" s="8" t="s">
        <v>34</v>
      </c>
      <c r="E24" s="3" t="s">
        <v>10</v>
      </c>
      <c r="F24" s="9">
        <v>43221</v>
      </c>
      <c r="G24" s="9">
        <v>46753</v>
      </c>
      <c r="H24" s="10">
        <v>24.663874</v>
      </c>
      <c r="I24" s="10"/>
      <c r="J24" s="10"/>
      <c r="K24" s="10"/>
      <c r="L24" s="10"/>
      <c r="M24" s="10"/>
      <c r="N24" s="10"/>
      <c r="O24" s="10">
        <v>2.1040000000000001</v>
      </c>
      <c r="P24" s="10">
        <v>3.6059999999999999</v>
      </c>
      <c r="Q24" s="10">
        <v>3.9609999999999999</v>
      </c>
      <c r="R24" s="15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22" customHeight="1" x14ac:dyDescent="0.2">
      <c r="A25" s="3">
        <f t="shared" si="1"/>
        <v>15</v>
      </c>
      <c r="B25" s="4" t="s">
        <v>4</v>
      </c>
      <c r="C25" s="7" t="s">
        <v>35</v>
      </c>
      <c r="D25" s="8" t="s">
        <v>36</v>
      </c>
      <c r="E25" s="3" t="s">
        <v>10</v>
      </c>
      <c r="F25" s="9">
        <v>42736</v>
      </c>
      <c r="G25" s="9">
        <v>47818</v>
      </c>
      <c r="H25" s="10">
        <v>14.600332</v>
      </c>
      <c r="I25" s="10"/>
      <c r="J25" s="10"/>
      <c r="K25" s="10"/>
      <c r="L25" s="10"/>
      <c r="M25" s="10"/>
      <c r="N25" s="10"/>
      <c r="O25" s="10">
        <v>0.33762999999999999</v>
      </c>
      <c r="P25" s="10">
        <v>0.69</v>
      </c>
      <c r="Q25" s="10">
        <v>8.9469999999999992</v>
      </c>
      <c r="R25" s="15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22" customHeight="1" x14ac:dyDescent="0.2">
      <c r="A26" s="3">
        <f t="shared" si="1"/>
        <v>16</v>
      </c>
      <c r="B26" s="4" t="s">
        <v>37</v>
      </c>
      <c r="C26" s="7" t="s">
        <v>38</v>
      </c>
      <c r="D26" s="8" t="s">
        <v>39</v>
      </c>
      <c r="E26" s="3" t="s">
        <v>10</v>
      </c>
      <c r="F26" s="9">
        <v>42522</v>
      </c>
      <c r="G26" s="9">
        <v>45809</v>
      </c>
      <c r="H26" s="10">
        <v>29.673760999999999</v>
      </c>
      <c r="I26" s="10"/>
      <c r="J26" s="10"/>
      <c r="K26" s="10"/>
      <c r="L26" s="10"/>
      <c r="M26" s="10"/>
      <c r="N26" s="10"/>
      <c r="O26" s="10">
        <v>1.3129999999999999</v>
      </c>
      <c r="P26" s="10">
        <v>0</v>
      </c>
      <c r="Q26" s="10">
        <v>0</v>
      </c>
      <c r="R26" s="15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22" customHeight="1" x14ac:dyDescent="0.2">
      <c r="A27" s="3">
        <f t="shared" si="1"/>
        <v>17</v>
      </c>
      <c r="B27" s="4" t="s">
        <v>4</v>
      </c>
      <c r="C27" s="7" t="s">
        <v>40</v>
      </c>
      <c r="D27" s="8" t="s">
        <v>41</v>
      </c>
      <c r="E27" s="3" t="s">
        <v>10</v>
      </c>
      <c r="F27" s="9">
        <v>43556</v>
      </c>
      <c r="G27" s="9">
        <v>46722</v>
      </c>
      <c r="H27" s="10">
        <v>18.365838</v>
      </c>
      <c r="I27" s="10"/>
      <c r="J27" s="10"/>
      <c r="K27" s="10"/>
      <c r="L27" s="10"/>
      <c r="M27" s="10"/>
      <c r="N27" s="10"/>
      <c r="O27" s="10">
        <v>0</v>
      </c>
      <c r="P27" s="10">
        <v>0</v>
      </c>
      <c r="Q27" s="10">
        <v>0.49</v>
      </c>
      <c r="R27" s="15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22" customHeight="1" x14ac:dyDescent="0.2">
      <c r="A28" s="3">
        <f t="shared" si="1"/>
        <v>18</v>
      </c>
      <c r="B28" s="4" t="s">
        <v>4</v>
      </c>
      <c r="C28" s="7" t="s">
        <v>42</v>
      </c>
      <c r="D28" s="8" t="s">
        <v>43</v>
      </c>
      <c r="E28" s="3" t="s">
        <v>10</v>
      </c>
      <c r="F28" s="9">
        <v>42583</v>
      </c>
      <c r="G28" s="9">
        <v>46692</v>
      </c>
      <c r="H28" s="10">
        <v>27.735588</v>
      </c>
      <c r="I28" s="10"/>
      <c r="J28" s="10"/>
      <c r="K28" s="10"/>
      <c r="L28" s="10"/>
      <c r="M28" s="10"/>
      <c r="N28" s="10"/>
      <c r="O28" s="10">
        <v>3.6687500000000002</v>
      </c>
      <c r="P28" s="10">
        <v>3.859</v>
      </c>
      <c r="Q28" s="10">
        <v>3.294</v>
      </c>
      <c r="R28" s="15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22" customHeight="1" x14ac:dyDescent="0.2">
      <c r="A29" s="3">
        <f t="shared" si="1"/>
        <v>19</v>
      </c>
      <c r="B29" s="4" t="s">
        <v>4</v>
      </c>
      <c r="C29" s="7" t="s">
        <v>44</v>
      </c>
      <c r="D29" s="8" t="s">
        <v>45</v>
      </c>
      <c r="E29" s="3" t="s">
        <v>10</v>
      </c>
      <c r="F29" s="9">
        <v>43101</v>
      </c>
      <c r="G29" s="9">
        <v>46631</v>
      </c>
      <c r="H29" s="10">
        <v>16.544900999999999</v>
      </c>
      <c r="I29" s="10"/>
      <c r="J29" s="10"/>
      <c r="K29" s="10"/>
      <c r="L29" s="10"/>
      <c r="M29" s="10"/>
      <c r="N29" s="10"/>
      <c r="O29" s="10">
        <v>0</v>
      </c>
      <c r="P29" s="10">
        <v>0</v>
      </c>
      <c r="Q29" s="10">
        <v>11.867000000000001</v>
      </c>
      <c r="R29" s="15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22" customHeight="1" x14ac:dyDescent="0.2">
      <c r="A30" s="3">
        <f t="shared" si="1"/>
        <v>20</v>
      </c>
      <c r="B30" s="4" t="s">
        <v>4</v>
      </c>
      <c r="C30" s="7" t="s">
        <v>46</v>
      </c>
      <c r="D30" s="8" t="s">
        <v>47</v>
      </c>
      <c r="E30" s="3" t="s">
        <v>10</v>
      </c>
      <c r="F30" s="9">
        <v>43070</v>
      </c>
      <c r="G30" s="9">
        <v>47119</v>
      </c>
      <c r="H30" s="10">
        <v>29</v>
      </c>
      <c r="I30" s="10"/>
      <c r="J30" s="10"/>
      <c r="K30" s="10"/>
      <c r="L30" s="10"/>
      <c r="M30" s="10"/>
      <c r="N30" s="10"/>
      <c r="O30" s="10">
        <v>2.6280899999999998</v>
      </c>
      <c r="P30" s="10">
        <v>0.91900000000000004</v>
      </c>
      <c r="Q30" s="10">
        <v>18.791</v>
      </c>
      <c r="R30" s="15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22" customHeight="1" x14ac:dyDescent="0.2">
      <c r="A31" s="3">
        <f t="shared" si="1"/>
        <v>21</v>
      </c>
      <c r="B31" s="4" t="s">
        <v>4</v>
      </c>
      <c r="C31" s="7" t="s">
        <v>48</v>
      </c>
      <c r="D31" s="8" t="s">
        <v>49</v>
      </c>
      <c r="E31" s="3" t="s">
        <v>10</v>
      </c>
      <c r="F31" s="9">
        <v>43160</v>
      </c>
      <c r="G31" s="9">
        <v>45597</v>
      </c>
      <c r="H31" s="10">
        <v>16.692449</v>
      </c>
      <c r="I31" s="10"/>
      <c r="J31" s="10"/>
      <c r="K31" s="10"/>
      <c r="L31" s="10"/>
      <c r="M31" s="10"/>
      <c r="N31" s="10"/>
      <c r="O31" s="10">
        <v>0.51100000000000001</v>
      </c>
      <c r="P31" s="10">
        <v>0</v>
      </c>
      <c r="Q31" s="10">
        <v>0</v>
      </c>
      <c r="R31" s="15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22" customHeight="1" x14ac:dyDescent="0.2">
      <c r="A32" s="3">
        <f t="shared" si="1"/>
        <v>22</v>
      </c>
      <c r="B32" s="4" t="s">
        <v>4</v>
      </c>
      <c r="C32" s="7" t="s">
        <v>50</v>
      </c>
      <c r="D32" s="8" t="s">
        <v>51</v>
      </c>
      <c r="E32" s="3" t="s">
        <v>10</v>
      </c>
      <c r="F32" s="9">
        <v>43221</v>
      </c>
      <c r="G32" s="9">
        <v>45992</v>
      </c>
      <c r="H32" s="10">
        <v>12.690611000000001</v>
      </c>
      <c r="I32" s="10"/>
      <c r="J32" s="10"/>
      <c r="K32" s="10"/>
      <c r="L32" s="10"/>
      <c r="M32" s="10"/>
      <c r="N32" s="10"/>
      <c r="O32" s="10">
        <v>2.2999999999999998</v>
      </c>
      <c r="P32" s="10">
        <v>1.139</v>
      </c>
      <c r="Q32" s="10">
        <v>0</v>
      </c>
      <c r="R32" s="15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22" customHeight="1" x14ac:dyDescent="0.2">
      <c r="A33" s="3">
        <f t="shared" si="1"/>
        <v>23</v>
      </c>
      <c r="B33" s="4" t="s">
        <v>4</v>
      </c>
      <c r="C33" s="7" t="s">
        <v>52</v>
      </c>
      <c r="D33" s="8" t="s">
        <v>53</v>
      </c>
      <c r="E33" s="3" t="s">
        <v>10</v>
      </c>
      <c r="F33" s="9">
        <v>43160</v>
      </c>
      <c r="G33" s="9">
        <v>46266</v>
      </c>
      <c r="H33" s="10">
        <v>29.9</v>
      </c>
      <c r="I33" s="10"/>
      <c r="J33" s="10"/>
      <c r="K33" s="10"/>
      <c r="L33" s="10"/>
      <c r="M33" s="10"/>
      <c r="N33" s="10"/>
      <c r="O33" s="10">
        <v>3.4874999999999998</v>
      </c>
      <c r="P33" s="10">
        <v>4.782</v>
      </c>
      <c r="Q33" s="10">
        <v>0</v>
      </c>
      <c r="R33" s="15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22" customHeight="1" x14ac:dyDescent="0.2">
      <c r="A34" s="3">
        <v>24</v>
      </c>
      <c r="B34" s="4" t="s">
        <v>4</v>
      </c>
      <c r="C34" s="7" t="s">
        <v>54</v>
      </c>
      <c r="D34" s="8" t="s">
        <v>55</v>
      </c>
      <c r="E34" s="3" t="s">
        <v>10</v>
      </c>
      <c r="F34" s="9">
        <v>43497</v>
      </c>
      <c r="G34" s="9">
        <v>46692</v>
      </c>
      <c r="H34" s="10">
        <v>18.764813</v>
      </c>
      <c r="I34" s="10"/>
      <c r="J34" s="10"/>
      <c r="K34" s="10"/>
      <c r="L34" s="10"/>
      <c r="M34" s="10"/>
      <c r="N34" s="10"/>
      <c r="O34" s="10">
        <v>4.141</v>
      </c>
      <c r="P34" s="10">
        <v>3.5539999999999998</v>
      </c>
      <c r="Q34" s="10">
        <v>6.77</v>
      </c>
      <c r="R34" s="15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2" customHeight="1" x14ac:dyDescent="0.2">
      <c r="A35" s="3">
        <f>+A34+1</f>
        <v>25</v>
      </c>
      <c r="B35" s="4" t="s">
        <v>4</v>
      </c>
      <c r="C35" s="7" t="s">
        <v>56</v>
      </c>
      <c r="D35" s="8" t="s">
        <v>57</v>
      </c>
      <c r="E35" s="3" t="s">
        <v>10</v>
      </c>
      <c r="F35" s="9">
        <v>43435</v>
      </c>
      <c r="G35" s="9">
        <v>48761</v>
      </c>
      <c r="H35" s="10">
        <v>11.335998</v>
      </c>
      <c r="I35" s="10"/>
      <c r="J35" s="10"/>
      <c r="K35" s="10"/>
      <c r="L35" s="10"/>
      <c r="M35" s="10"/>
      <c r="N35" s="10"/>
      <c r="O35" s="10">
        <v>0</v>
      </c>
      <c r="P35" s="10">
        <v>1.37</v>
      </c>
      <c r="Q35" s="10">
        <v>4.3879999999999999</v>
      </c>
      <c r="R35" s="15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22" customHeight="1" x14ac:dyDescent="0.2">
      <c r="A36" s="3">
        <f t="shared" ref="A36:A42" si="2">+A35+1</f>
        <v>26</v>
      </c>
      <c r="B36" s="4" t="s">
        <v>4</v>
      </c>
      <c r="C36" s="7" t="s">
        <v>58</v>
      </c>
      <c r="D36" s="8" t="s">
        <v>59</v>
      </c>
      <c r="E36" s="3" t="s">
        <v>10</v>
      </c>
      <c r="F36" s="9">
        <v>43678</v>
      </c>
      <c r="G36" s="9">
        <v>47300</v>
      </c>
      <c r="H36" s="10">
        <v>25.1</v>
      </c>
      <c r="I36" s="10"/>
      <c r="J36" s="10"/>
      <c r="K36" s="10"/>
      <c r="L36" s="10"/>
      <c r="M36" s="10"/>
      <c r="N36" s="10"/>
      <c r="O36" s="10">
        <v>0</v>
      </c>
      <c r="P36" s="10">
        <v>0</v>
      </c>
      <c r="Q36" s="10">
        <v>19.382000000000001</v>
      </c>
      <c r="R36" s="15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22" customHeight="1" x14ac:dyDescent="0.2">
      <c r="A37" s="3">
        <f t="shared" si="2"/>
        <v>27</v>
      </c>
      <c r="B37" s="4" t="s">
        <v>4</v>
      </c>
      <c r="C37" s="7" t="s">
        <v>60</v>
      </c>
      <c r="D37" s="8" t="s">
        <v>61</v>
      </c>
      <c r="E37" s="3" t="s">
        <v>10</v>
      </c>
      <c r="F37" s="9">
        <v>43891</v>
      </c>
      <c r="G37" s="9">
        <v>45992</v>
      </c>
      <c r="H37" s="10">
        <v>18.951163999999999</v>
      </c>
      <c r="I37" s="10"/>
      <c r="J37" s="10"/>
      <c r="K37" s="10"/>
      <c r="L37" s="10"/>
      <c r="M37" s="10"/>
      <c r="N37" s="10"/>
      <c r="O37" s="10">
        <v>8.1637299999999993</v>
      </c>
      <c r="P37" s="10">
        <v>1.8640000000000001</v>
      </c>
      <c r="Q37" s="10">
        <v>0</v>
      </c>
      <c r="R37" s="15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22" customHeight="1" x14ac:dyDescent="0.2">
      <c r="A38" s="3">
        <f t="shared" si="2"/>
        <v>28</v>
      </c>
      <c r="B38" s="4" t="s">
        <v>62</v>
      </c>
      <c r="C38" s="7" t="s">
        <v>63</v>
      </c>
      <c r="D38" s="8" t="s">
        <v>64</v>
      </c>
      <c r="E38" s="3" t="s">
        <v>10</v>
      </c>
      <c r="F38" s="9">
        <v>43770</v>
      </c>
      <c r="G38" s="9">
        <v>45261</v>
      </c>
      <c r="H38" s="10">
        <v>18.600000000000001</v>
      </c>
      <c r="I38" s="10"/>
      <c r="J38" s="10"/>
      <c r="K38" s="10"/>
      <c r="L38" s="10"/>
      <c r="M38" s="10"/>
      <c r="N38" s="10"/>
      <c r="O38" s="10">
        <v>0</v>
      </c>
      <c r="P38" s="10">
        <v>0</v>
      </c>
      <c r="Q38" s="10">
        <v>0</v>
      </c>
      <c r="R38" s="15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22" customHeight="1" x14ac:dyDescent="0.2">
      <c r="A39" s="3">
        <f t="shared" si="2"/>
        <v>29</v>
      </c>
      <c r="B39" s="4" t="s">
        <v>4</v>
      </c>
      <c r="C39" s="7" t="s">
        <v>65</v>
      </c>
      <c r="D39" s="8" t="s">
        <v>66</v>
      </c>
      <c r="E39" s="3" t="s">
        <v>10</v>
      </c>
      <c r="F39" s="9">
        <v>43770</v>
      </c>
      <c r="G39" s="9">
        <v>45778</v>
      </c>
      <c r="H39" s="10">
        <v>19.285623999999999</v>
      </c>
      <c r="I39" s="10"/>
      <c r="J39" s="10"/>
      <c r="K39" s="10"/>
      <c r="L39" s="10"/>
      <c r="M39" s="10"/>
      <c r="N39" s="10"/>
      <c r="O39" s="10">
        <v>4.0130699999999999</v>
      </c>
      <c r="P39" s="10">
        <v>0.32</v>
      </c>
      <c r="Q39" s="10">
        <v>0</v>
      </c>
      <c r="R39" s="15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22" customHeight="1" x14ac:dyDescent="0.2">
      <c r="A40" s="3">
        <f t="shared" si="2"/>
        <v>30</v>
      </c>
      <c r="B40" s="4" t="s">
        <v>4</v>
      </c>
      <c r="C40" s="7" t="s">
        <v>67</v>
      </c>
      <c r="D40" s="8" t="s">
        <v>68</v>
      </c>
      <c r="E40" s="3" t="s">
        <v>10</v>
      </c>
      <c r="F40" s="9">
        <v>43770</v>
      </c>
      <c r="G40" s="9">
        <v>46113</v>
      </c>
      <c r="H40" s="10">
        <v>19.20843</v>
      </c>
      <c r="I40" s="10"/>
      <c r="J40" s="10"/>
      <c r="K40" s="10"/>
      <c r="L40" s="10"/>
      <c r="M40" s="10"/>
      <c r="N40" s="10"/>
      <c r="O40" s="10">
        <v>0</v>
      </c>
      <c r="P40" s="10">
        <v>13</v>
      </c>
      <c r="Q40" s="10">
        <v>0.17599999999999999</v>
      </c>
      <c r="R40" s="15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22" customHeight="1" x14ac:dyDescent="0.2">
      <c r="A41" s="3">
        <f t="shared" si="2"/>
        <v>31</v>
      </c>
      <c r="B41" s="4" t="s">
        <v>4</v>
      </c>
      <c r="C41" s="7" t="s">
        <v>69</v>
      </c>
      <c r="D41" s="8" t="s">
        <v>70</v>
      </c>
      <c r="E41" s="3" t="s">
        <v>10</v>
      </c>
      <c r="F41" s="9">
        <v>43952</v>
      </c>
      <c r="G41" s="9">
        <v>45474</v>
      </c>
      <c r="H41" s="10">
        <v>28.372174999999999</v>
      </c>
      <c r="I41" s="10"/>
      <c r="J41" s="10"/>
      <c r="K41" s="10"/>
      <c r="L41" s="10"/>
      <c r="M41" s="10"/>
      <c r="N41" s="10"/>
      <c r="O41" s="10">
        <v>0</v>
      </c>
      <c r="P41" s="10">
        <v>0</v>
      </c>
      <c r="Q41" s="10">
        <v>0</v>
      </c>
      <c r="R41" s="15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22" customHeight="1" x14ac:dyDescent="0.2">
      <c r="A42" s="3">
        <f t="shared" si="2"/>
        <v>32</v>
      </c>
      <c r="B42" s="4" t="s">
        <v>4</v>
      </c>
      <c r="C42" s="7" t="s">
        <v>71</v>
      </c>
      <c r="D42" s="8" t="s">
        <v>72</v>
      </c>
      <c r="E42" s="3" t="s">
        <v>10</v>
      </c>
      <c r="F42" s="9">
        <v>44013</v>
      </c>
      <c r="G42" s="9">
        <v>46266</v>
      </c>
      <c r="H42" s="10">
        <v>29.863399000000001</v>
      </c>
      <c r="I42" s="10"/>
      <c r="J42" s="10"/>
      <c r="K42" s="10"/>
      <c r="L42" s="10"/>
      <c r="M42" s="10"/>
      <c r="N42" s="10"/>
      <c r="O42" s="10">
        <v>9.2859999999999996</v>
      </c>
      <c r="P42" s="10">
        <v>2.3340000000000001</v>
      </c>
      <c r="Q42" s="10">
        <v>1.63</v>
      </c>
      <c r="R42" s="15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22" customHeight="1" x14ac:dyDescent="0.2">
      <c r="A43" s="3"/>
      <c r="B43" s="4"/>
      <c r="C43" s="5" t="s">
        <v>196</v>
      </c>
      <c r="D43" s="8"/>
      <c r="E43" s="3"/>
      <c r="F43" s="9"/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5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22" customHeight="1" x14ac:dyDescent="0.2">
      <c r="A44" s="3">
        <v>33</v>
      </c>
      <c r="B44" s="4" t="s">
        <v>4</v>
      </c>
      <c r="C44" s="7" t="s">
        <v>73</v>
      </c>
      <c r="D44" s="8" t="s">
        <v>74</v>
      </c>
      <c r="E44" s="3" t="s">
        <v>10</v>
      </c>
      <c r="F44" s="9">
        <v>40634</v>
      </c>
      <c r="G44" s="9">
        <v>44835</v>
      </c>
      <c r="H44" s="10">
        <v>12.102739</v>
      </c>
      <c r="I44" s="10"/>
      <c r="J44" s="10"/>
      <c r="K44" s="10"/>
      <c r="L44" s="10"/>
      <c r="M44" s="10"/>
      <c r="N44" s="10"/>
      <c r="O44" s="10">
        <v>0</v>
      </c>
      <c r="P44" s="10">
        <v>0</v>
      </c>
      <c r="Q44" s="10">
        <v>0</v>
      </c>
      <c r="R44" s="15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22" customHeight="1" x14ac:dyDescent="0.2">
      <c r="A45" s="3">
        <f>+A44+1</f>
        <v>34</v>
      </c>
      <c r="B45" s="4" t="s">
        <v>4</v>
      </c>
      <c r="C45" s="7" t="s">
        <v>75</v>
      </c>
      <c r="D45" s="8" t="s">
        <v>76</v>
      </c>
      <c r="E45" s="3" t="s">
        <v>10</v>
      </c>
      <c r="F45" s="9">
        <v>40848</v>
      </c>
      <c r="G45" s="9">
        <v>44621</v>
      </c>
      <c r="H45" s="10">
        <v>25.131530999999999</v>
      </c>
      <c r="I45" s="10"/>
      <c r="J45" s="10"/>
      <c r="K45" s="10"/>
      <c r="L45" s="10"/>
      <c r="M45" s="10"/>
      <c r="N45" s="10"/>
      <c r="O45" s="10">
        <v>0</v>
      </c>
      <c r="P45" s="10">
        <v>0</v>
      </c>
      <c r="Q45" s="10">
        <v>0</v>
      </c>
      <c r="R45" s="15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22" customHeight="1" x14ac:dyDescent="0.2">
      <c r="A46" s="3">
        <f t="shared" ref="A46:A58" si="3">+A45+1</f>
        <v>35</v>
      </c>
      <c r="B46" s="4" t="s">
        <v>4</v>
      </c>
      <c r="C46" s="7" t="s">
        <v>77</v>
      </c>
      <c r="D46" s="8" t="s">
        <v>78</v>
      </c>
      <c r="E46" s="3" t="s">
        <v>10</v>
      </c>
      <c r="F46" s="9">
        <v>41244</v>
      </c>
      <c r="G46" s="9">
        <v>45231</v>
      </c>
      <c r="H46" s="10">
        <v>20.165182999999999</v>
      </c>
      <c r="I46" s="10"/>
      <c r="J46" s="10"/>
      <c r="K46" s="10"/>
      <c r="L46" s="10"/>
      <c r="M46" s="10"/>
      <c r="N46" s="10"/>
      <c r="O46" s="10">
        <v>0</v>
      </c>
      <c r="P46" s="10">
        <v>0</v>
      </c>
      <c r="Q46" s="10">
        <v>0</v>
      </c>
      <c r="R46" s="15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22" customHeight="1" x14ac:dyDescent="0.2">
      <c r="A47" s="3">
        <f t="shared" si="3"/>
        <v>36</v>
      </c>
      <c r="B47" s="4" t="s">
        <v>4</v>
      </c>
      <c r="C47" s="7" t="s">
        <v>79</v>
      </c>
      <c r="D47" s="8" t="s">
        <v>80</v>
      </c>
      <c r="E47" s="3" t="s">
        <v>7</v>
      </c>
      <c r="F47" s="9">
        <v>41244</v>
      </c>
      <c r="G47" s="9">
        <v>44197</v>
      </c>
      <c r="H47" s="10">
        <v>22.183333999999999</v>
      </c>
      <c r="I47" s="10"/>
      <c r="J47" s="10"/>
      <c r="K47" s="10"/>
      <c r="L47" s="10"/>
      <c r="M47" s="10"/>
      <c r="N47" s="10"/>
      <c r="O47" s="10">
        <v>0</v>
      </c>
      <c r="P47" s="10">
        <v>0</v>
      </c>
      <c r="Q47" s="10">
        <v>0</v>
      </c>
      <c r="R47" s="15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ht="22" customHeight="1" x14ac:dyDescent="0.2">
      <c r="A48" s="3">
        <f t="shared" si="3"/>
        <v>37</v>
      </c>
      <c r="B48" s="4" t="s">
        <v>4</v>
      </c>
      <c r="C48" s="7" t="s">
        <v>81</v>
      </c>
      <c r="D48" s="8" t="s">
        <v>82</v>
      </c>
      <c r="E48" s="3" t="s">
        <v>10</v>
      </c>
      <c r="F48" s="9">
        <v>41214</v>
      </c>
      <c r="G48" s="9">
        <v>44501</v>
      </c>
      <c r="H48" s="10">
        <v>13.938245</v>
      </c>
      <c r="I48" s="10"/>
      <c r="J48" s="10"/>
      <c r="K48" s="10"/>
      <c r="L48" s="10"/>
      <c r="M48" s="10"/>
      <c r="N48" s="10"/>
      <c r="O48" s="10">
        <v>0</v>
      </c>
      <c r="P48" s="10">
        <v>0</v>
      </c>
      <c r="Q48" s="10">
        <v>0</v>
      </c>
      <c r="R48" s="15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ht="22" customHeight="1" x14ac:dyDescent="0.2">
      <c r="A49" s="3">
        <f t="shared" si="3"/>
        <v>38</v>
      </c>
      <c r="B49" s="4" t="s">
        <v>4</v>
      </c>
      <c r="C49" s="7" t="s">
        <v>83</v>
      </c>
      <c r="D49" s="8" t="s">
        <v>84</v>
      </c>
      <c r="E49" s="3" t="s">
        <v>10</v>
      </c>
      <c r="F49" s="9">
        <v>41183</v>
      </c>
      <c r="G49" s="9">
        <v>44075</v>
      </c>
      <c r="H49" s="10">
        <v>22.460412999999999</v>
      </c>
      <c r="I49" s="10"/>
      <c r="J49" s="10"/>
      <c r="K49" s="10"/>
      <c r="L49" s="10"/>
      <c r="M49" s="10"/>
      <c r="N49" s="10"/>
      <c r="O49" s="10">
        <v>0</v>
      </c>
      <c r="P49" s="10">
        <v>0</v>
      </c>
      <c r="Q49" s="10">
        <v>0</v>
      </c>
      <c r="R49" s="15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ht="22" customHeight="1" x14ac:dyDescent="0.2">
      <c r="A50" s="3">
        <f t="shared" si="3"/>
        <v>39</v>
      </c>
      <c r="B50" s="4" t="s">
        <v>4</v>
      </c>
      <c r="C50" s="7" t="s">
        <v>85</v>
      </c>
      <c r="D50" s="8" t="s">
        <v>86</v>
      </c>
      <c r="E50" s="3" t="s">
        <v>10</v>
      </c>
      <c r="F50" s="9">
        <v>41579</v>
      </c>
      <c r="G50" s="9">
        <v>44136</v>
      </c>
      <c r="H50" s="10">
        <v>11.624976</v>
      </c>
      <c r="I50" s="10"/>
      <c r="J50" s="10"/>
      <c r="K50" s="10"/>
      <c r="L50" s="10"/>
      <c r="M50" s="10"/>
      <c r="N50" s="10"/>
      <c r="O50" s="10">
        <v>0</v>
      </c>
      <c r="P50" s="10">
        <v>0</v>
      </c>
      <c r="Q50" s="10">
        <v>0</v>
      </c>
      <c r="R50" s="15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ht="22" customHeight="1" x14ac:dyDescent="0.2">
      <c r="A51" s="3">
        <f t="shared" si="3"/>
        <v>40</v>
      </c>
      <c r="B51" s="4" t="s">
        <v>4</v>
      </c>
      <c r="C51" s="7" t="s">
        <v>87</v>
      </c>
      <c r="D51" s="8" t="s">
        <v>88</v>
      </c>
      <c r="E51" s="3" t="s">
        <v>10</v>
      </c>
      <c r="F51" s="9">
        <v>41214</v>
      </c>
      <c r="G51" s="9">
        <v>44501</v>
      </c>
      <c r="H51" s="10">
        <v>12.437283000000001</v>
      </c>
      <c r="I51" s="10"/>
      <c r="J51" s="10"/>
      <c r="K51" s="10"/>
      <c r="L51" s="10"/>
      <c r="M51" s="10"/>
      <c r="N51" s="10"/>
      <c r="O51" s="10">
        <v>0</v>
      </c>
      <c r="P51" s="10">
        <v>0</v>
      </c>
      <c r="Q51" s="10">
        <v>0</v>
      </c>
      <c r="R51" s="15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ht="22" customHeight="1" x14ac:dyDescent="0.2">
      <c r="A52" s="3">
        <f t="shared" si="3"/>
        <v>41</v>
      </c>
      <c r="B52" s="4" t="s">
        <v>4</v>
      </c>
      <c r="C52" s="7" t="s">
        <v>89</v>
      </c>
      <c r="D52" s="8" t="s">
        <v>90</v>
      </c>
      <c r="E52" s="3" t="s">
        <v>7</v>
      </c>
      <c r="F52" s="9">
        <v>37987</v>
      </c>
      <c r="G52" s="9">
        <v>44531</v>
      </c>
      <c r="H52" s="10">
        <v>24.049135</v>
      </c>
      <c r="I52" s="10"/>
      <c r="J52" s="10"/>
      <c r="K52" s="10"/>
      <c r="L52" s="10"/>
      <c r="M52" s="10"/>
      <c r="N52" s="10"/>
      <c r="O52" s="10">
        <v>0</v>
      </c>
      <c r="P52" s="10">
        <v>0</v>
      </c>
      <c r="Q52" s="10">
        <v>0</v>
      </c>
      <c r="R52" s="15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ht="22" customHeight="1" x14ac:dyDescent="0.2">
      <c r="A53" s="3">
        <f t="shared" si="3"/>
        <v>42</v>
      </c>
      <c r="B53" s="4" t="s">
        <v>91</v>
      </c>
      <c r="C53" s="7" t="s">
        <v>92</v>
      </c>
      <c r="D53" s="8" t="s">
        <v>93</v>
      </c>
      <c r="E53" s="3" t="s">
        <v>10</v>
      </c>
      <c r="F53" s="9">
        <v>40940</v>
      </c>
      <c r="G53" s="9">
        <v>44256</v>
      </c>
      <c r="H53" s="10">
        <v>25.682192000000001</v>
      </c>
      <c r="I53" s="10"/>
      <c r="J53" s="10"/>
      <c r="K53" s="10"/>
      <c r="L53" s="10"/>
      <c r="M53" s="10"/>
      <c r="N53" s="10"/>
      <c r="O53" s="10">
        <v>0</v>
      </c>
      <c r="P53" s="10">
        <v>0</v>
      </c>
      <c r="Q53" s="10">
        <v>0</v>
      </c>
      <c r="R53" s="15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ht="22" customHeight="1" x14ac:dyDescent="0.2">
      <c r="A54" s="3">
        <f t="shared" si="3"/>
        <v>43</v>
      </c>
      <c r="B54" s="4" t="s">
        <v>91</v>
      </c>
      <c r="C54" s="7" t="s">
        <v>94</v>
      </c>
      <c r="D54" s="8" t="s">
        <v>95</v>
      </c>
      <c r="E54" s="3" t="s">
        <v>10</v>
      </c>
      <c r="F54" s="9">
        <v>41000</v>
      </c>
      <c r="G54" s="9">
        <v>45627</v>
      </c>
      <c r="H54" s="10">
        <v>19.661289</v>
      </c>
      <c r="I54" s="10"/>
      <c r="J54" s="10"/>
      <c r="K54" s="10"/>
      <c r="L54" s="10"/>
      <c r="M54" s="10"/>
      <c r="N54" s="10"/>
      <c r="O54" s="10">
        <v>0</v>
      </c>
      <c r="P54" s="10">
        <v>0</v>
      </c>
      <c r="Q54" s="10">
        <v>0</v>
      </c>
      <c r="R54" s="15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ht="22" customHeight="1" x14ac:dyDescent="0.2">
      <c r="A55" s="3">
        <f t="shared" si="3"/>
        <v>44</v>
      </c>
      <c r="B55" s="4" t="s">
        <v>91</v>
      </c>
      <c r="C55" s="7" t="s">
        <v>96</v>
      </c>
      <c r="D55" s="8" t="s">
        <v>97</v>
      </c>
      <c r="E55" s="3" t="s">
        <v>10</v>
      </c>
      <c r="F55" s="9">
        <v>41334</v>
      </c>
      <c r="G55" s="9">
        <v>44378</v>
      </c>
      <c r="H55" s="10">
        <v>16.350739000000001</v>
      </c>
      <c r="I55" s="10"/>
      <c r="J55" s="10"/>
      <c r="K55" s="10"/>
      <c r="L55" s="10"/>
      <c r="M55" s="10"/>
      <c r="N55" s="10"/>
      <c r="O55" s="10">
        <v>0</v>
      </c>
      <c r="P55" s="10">
        <v>0</v>
      </c>
      <c r="Q55" s="10">
        <v>0</v>
      </c>
      <c r="R55" s="15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ht="22" customHeight="1" x14ac:dyDescent="0.2">
      <c r="A56" s="3">
        <f t="shared" si="3"/>
        <v>45</v>
      </c>
      <c r="B56" s="4" t="s">
        <v>4</v>
      </c>
      <c r="C56" s="7" t="s">
        <v>98</v>
      </c>
      <c r="D56" s="8" t="s">
        <v>99</v>
      </c>
      <c r="E56" s="3" t="s">
        <v>10</v>
      </c>
      <c r="F56" s="9">
        <v>41760</v>
      </c>
      <c r="G56" s="9">
        <v>45689</v>
      </c>
      <c r="H56" s="10">
        <v>15.112753</v>
      </c>
      <c r="I56" s="10"/>
      <c r="J56" s="10"/>
      <c r="K56" s="10"/>
      <c r="L56" s="10"/>
      <c r="M56" s="10"/>
      <c r="N56" s="10"/>
      <c r="O56" s="10">
        <v>0.20691999999999999</v>
      </c>
      <c r="P56" s="10">
        <v>0</v>
      </c>
      <c r="Q56" s="10">
        <v>0</v>
      </c>
      <c r="R56" s="15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ht="22" customHeight="1" x14ac:dyDescent="0.2">
      <c r="A57" s="3">
        <f t="shared" si="3"/>
        <v>46</v>
      </c>
      <c r="B57" s="4" t="s">
        <v>4</v>
      </c>
      <c r="C57" s="7" t="s">
        <v>100</v>
      </c>
      <c r="D57" s="8" t="s">
        <v>101</v>
      </c>
      <c r="E57" s="3" t="s">
        <v>7</v>
      </c>
      <c r="F57" s="9">
        <v>42309</v>
      </c>
      <c r="G57" s="9">
        <v>44835</v>
      </c>
      <c r="H57" s="10">
        <v>17.966611</v>
      </c>
      <c r="I57" s="10"/>
      <c r="J57" s="10"/>
      <c r="K57" s="10"/>
      <c r="L57" s="10"/>
      <c r="M57" s="10"/>
      <c r="N57" s="10"/>
      <c r="O57" s="10">
        <v>0</v>
      </c>
      <c r="P57" s="10">
        <v>0</v>
      </c>
      <c r="Q57" s="10">
        <v>0</v>
      </c>
      <c r="R57" s="15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ht="22" customHeight="1" x14ac:dyDescent="0.2">
      <c r="A58" s="3">
        <f t="shared" si="3"/>
        <v>47</v>
      </c>
      <c r="B58" s="4" t="s">
        <v>4</v>
      </c>
      <c r="C58" s="7" t="s">
        <v>102</v>
      </c>
      <c r="D58" s="8" t="s">
        <v>103</v>
      </c>
      <c r="E58" s="3" t="s">
        <v>7</v>
      </c>
      <c r="F58" s="9" t="s">
        <v>104</v>
      </c>
      <c r="G58" s="9">
        <v>44105</v>
      </c>
      <c r="H58" s="10">
        <v>16.204377000000001</v>
      </c>
      <c r="I58" s="10"/>
      <c r="J58" s="10"/>
      <c r="K58" s="10"/>
      <c r="L58" s="10"/>
      <c r="M58" s="10"/>
      <c r="N58" s="10"/>
      <c r="O58" s="10">
        <v>0</v>
      </c>
      <c r="P58" s="10">
        <v>0</v>
      </c>
      <c r="Q58" s="10">
        <v>0</v>
      </c>
      <c r="R58" s="15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ht="22" customHeight="1" x14ac:dyDescent="0.2">
      <c r="A59" s="3">
        <v>48</v>
      </c>
      <c r="B59" s="4" t="s">
        <v>4</v>
      </c>
      <c r="C59" s="7" t="s">
        <v>105</v>
      </c>
      <c r="D59" s="8" t="s">
        <v>106</v>
      </c>
      <c r="E59" s="3" t="s">
        <v>10</v>
      </c>
      <c r="F59" s="9">
        <v>43466</v>
      </c>
      <c r="G59" s="9" t="s">
        <v>107</v>
      </c>
      <c r="H59" s="10">
        <v>26.8</v>
      </c>
      <c r="I59" s="10"/>
      <c r="J59" s="10"/>
      <c r="K59" s="10"/>
      <c r="L59" s="10"/>
      <c r="M59" s="10"/>
      <c r="N59" s="10"/>
      <c r="O59" s="10">
        <v>0</v>
      </c>
      <c r="P59" s="10">
        <v>0</v>
      </c>
      <c r="Q59" s="10">
        <v>11.703568000000001</v>
      </c>
      <c r="R59" s="15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ht="22" customHeight="1" x14ac:dyDescent="0.2">
      <c r="A60" s="3">
        <f>A59+1</f>
        <v>49</v>
      </c>
      <c r="B60" s="4" t="s">
        <v>91</v>
      </c>
      <c r="C60" s="7" t="s">
        <v>108</v>
      </c>
      <c r="D60" s="8" t="s">
        <v>109</v>
      </c>
      <c r="E60" s="3" t="s">
        <v>10</v>
      </c>
      <c r="F60" s="9">
        <v>42675</v>
      </c>
      <c r="G60" s="9">
        <v>44440</v>
      </c>
      <c r="H60" s="10">
        <v>21.310337000000001</v>
      </c>
      <c r="I60" s="10"/>
      <c r="J60" s="10"/>
      <c r="K60" s="10"/>
      <c r="L60" s="10"/>
      <c r="M60" s="10"/>
      <c r="N60" s="10"/>
      <c r="O60" s="10">
        <v>0</v>
      </c>
      <c r="P60" s="10">
        <v>0</v>
      </c>
      <c r="Q60" s="10">
        <v>0</v>
      </c>
      <c r="R60" s="15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ht="22" customHeight="1" x14ac:dyDescent="0.2">
      <c r="A61" s="3">
        <f t="shared" ref="A61:A66" si="4">A60+1</f>
        <v>50</v>
      </c>
      <c r="B61" s="4" t="s">
        <v>91</v>
      </c>
      <c r="C61" s="7" t="s">
        <v>110</v>
      </c>
      <c r="D61" s="8" t="s">
        <v>111</v>
      </c>
      <c r="E61" s="3" t="s">
        <v>10</v>
      </c>
      <c r="F61" s="9">
        <v>42491</v>
      </c>
      <c r="G61" s="9">
        <v>44228</v>
      </c>
      <c r="H61" s="10">
        <v>22.007045999999999</v>
      </c>
      <c r="I61" s="10"/>
      <c r="J61" s="10"/>
      <c r="K61" s="10"/>
      <c r="L61" s="10"/>
      <c r="M61" s="10"/>
      <c r="N61" s="10"/>
      <c r="O61" s="10">
        <v>0</v>
      </c>
      <c r="P61" s="10">
        <v>0</v>
      </c>
      <c r="Q61" s="10">
        <v>0</v>
      </c>
      <c r="R61" s="15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ht="22" customHeight="1" x14ac:dyDescent="0.2">
      <c r="A62" s="3">
        <f t="shared" si="4"/>
        <v>51</v>
      </c>
      <c r="B62" s="4" t="s">
        <v>4</v>
      </c>
      <c r="C62" s="7" t="s">
        <v>112</v>
      </c>
      <c r="D62" s="8" t="s">
        <v>113</v>
      </c>
      <c r="E62" s="3" t="s">
        <v>10</v>
      </c>
      <c r="F62" s="9">
        <v>43466</v>
      </c>
      <c r="G62" s="9" t="s">
        <v>114</v>
      </c>
      <c r="H62" s="10">
        <v>11.509912</v>
      </c>
      <c r="I62" s="10"/>
      <c r="J62" s="10"/>
      <c r="K62" s="10"/>
      <c r="L62" s="10"/>
      <c r="M62" s="10"/>
      <c r="N62" s="10"/>
      <c r="O62" s="10">
        <v>0</v>
      </c>
      <c r="P62" s="10">
        <v>0</v>
      </c>
      <c r="Q62" s="10">
        <v>0</v>
      </c>
      <c r="R62" s="15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ht="22" customHeight="1" x14ac:dyDescent="0.2">
      <c r="A63" s="3">
        <f t="shared" si="4"/>
        <v>52</v>
      </c>
      <c r="B63" s="4" t="s">
        <v>4</v>
      </c>
      <c r="C63" s="7" t="s">
        <v>115</v>
      </c>
      <c r="D63" s="8" t="s">
        <v>116</v>
      </c>
      <c r="E63" s="3" t="s">
        <v>10</v>
      </c>
      <c r="F63" s="9">
        <v>43070</v>
      </c>
      <c r="G63" s="9">
        <v>43922</v>
      </c>
      <c r="H63" s="10">
        <v>24.229882</v>
      </c>
      <c r="I63" s="10"/>
      <c r="J63" s="10"/>
      <c r="K63" s="10"/>
      <c r="L63" s="10"/>
      <c r="M63" s="10"/>
      <c r="N63" s="10"/>
      <c r="O63" s="10">
        <v>0</v>
      </c>
      <c r="P63" s="10">
        <v>0</v>
      </c>
      <c r="Q63" s="10">
        <v>0</v>
      </c>
      <c r="R63" s="15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ht="22" customHeight="1" x14ac:dyDescent="0.2">
      <c r="A64" s="3">
        <f t="shared" si="4"/>
        <v>53</v>
      </c>
      <c r="B64" s="4" t="s">
        <v>4</v>
      </c>
      <c r="C64" s="7" t="s">
        <v>117</v>
      </c>
      <c r="D64" s="8" t="s">
        <v>118</v>
      </c>
      <c r="E64" s="3" t="s">
        <v>7</v>
      </c>
      <c r="F64" s="9">
        <v>43160</v>
      </c>
      <c r="G64" s="9">
        <v>45047</v>
      </c>
      <c r="H64" s="10">
        <v>23.904737999999998</v>
      </c>
      <c r="I64" s="10"/>
      <c r="J64" s="10"/>
      <c r="K64" s="10"/>
      <c r="L64" s="10"/>
      <c r="M64" s="10"/>
      <c r="N64" s="10"/>
      <c r="O64" s="10">
        <v>0.37113000000000002</v>
      </c>
      <c r="P64" s="10">
        <v>0</v>
      </c>
      <c r="Q64" s="10">
        <v>0</v>
      </c>
      <c r="R64" s="15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ht="22" customHeight="1" x14ac:dyDescent="0.2">
      <c r="A65" s="3">
        <f t="shared" si="4"/>
        <v>54</v>
      </c>
      <c r="B65" s="4" t="s">
        <v>91</v>
      </c>
      <c r="C65" s="7" t="s">
        <v>119</v>
      </c>
      <c r="D65" s="8">
        <v>83668</v>
      </c>
      <c r="E65" s="3" t="s">
        <v>10</v>
      </c>
      <c r="F65" s="9">
        <v>43040</v>
      </c>
      <c r="G65" s="9">
        <v>43983</v>
      </c>
      <c r="H65" s="10">
        <v>21.335599999999999</v>
      </c>
      <c r="I65" s="10"/>
      <c r="J65" s="10"/>
      <c r="K65" s="10"/>
      <c r="L65" s="10"/>
      <c r="M65" s="10"/>
      <c r="N65" s="10"/>
      <c r="O65" s="10">
        <v>0</v>
      </c>
      <c r="P65" s="10">
        <v>0</v>
      </c>
      <c r="Q65" s="10">
        <v>0</v>
      </c>
      <c r="R65" s="15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ht="22" customHeight="1" x14ac:dyDescent="0.2">
      <c r="A66" s="3">
        <f t="shared" si="4"/>
        <v>55</v>
      </c>
      <c r="B66" s="4" t="s">
        <v>62</v>
      </c>
      <c r="C66" s="7" t="s">
        <v>120</v>
      </c>
      <c r="D66" s="8" t="s">
        <v>121</v>
      </c>
      <c r="E66" s="3" t="s">
        <v>10</v>
      </c>
      <c r="F66" s="9">
        <v>43891</v>
      </c>
      <c r="G66" s="9" t="s">
        <v>107</v>
      </c>
      <c r="H66" s="10">
        <v>12.5</v>
      </c>
      <c r="I66" s="10"/>
      <c r="J66" s="10"/>
      <c r="K66" s="10"/>
      <c r="L66" s="10"/>
      <c r="M66" s="10"/>
      <c r="N66" s="10"/>
      <c r="O66" s="10">
        <v>0</v>
      </c>
      <c r="P66" s="10">
        <v>0</v>
      </c>
      <c r="Q66" s="10">
        <v>0</v>
      </c>
      <c r="R66" s="15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ht="22" customHeight="1" x14ac:dyDescent="0.2">
      <c r="A67" s="3"/>
      <c r="B67" s="4"/>
      <c r="C67" s="5" t="s">
        <v>197</v>
      </c>
      <c r="D67" s="8"/>
      <c r="E67" s="3"/>
      <c r="F67" s="9"/>
      <c r="G67" s="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5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ht="22" customHeight="1" x14ac:dyDescent="0.2">
      <c r="A68" s="3">
        <v>56</v>
      </c>
      <c r="B68" s="4" t="s">
        <v>4</v>
      </c>
      <c r="C68" s="7" t="s">
        <v>122</v>
      </c>
      <c r="D68" s="8">
        <v>31554</v>
      </c>
      <c r="E68" s="3" t="s">
        <v>10</v>
      </c>
      <c r="F68" s="9">
        <v>45505</v>
      </c>
      <c r="G68" s="9">
        <v>46600</v>
      </c>
      <c r="H68" s="10">
        <v>27.014102999999999</v>
      </c>
      <c r="I68" s="10"/>
      <c r="J68" s="10"/>
      <c r="K68" s="10"/>
      <c r="L68" s="10"/>
      <c r="M68" s="10"/>
      <c r="N68" s="10"/>
      <c r="O68" s="10">
        <v>0</v>
      </c>
      <c r="P68" s="10">
        <v>0</v>
      </c>
      <c r="Q68" s="10">
        <v>20.532</v>
      </c>
      <c r="R68" s="15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ht="22" customHeight="1" x14ac:dyDescent="0.2">
      <c r="A69" s="3">
        <f>+A68+1</f>
        <v>57</v>
      </c>
      <c r="B69" s="4" t="s">
        <v>4</v>
      </c>
      <c r="C69" s="7" t="s">
        <v>123</v>
      </c>
      <c r="D69" s="8" t="s">
        <v>124</v>
      </c>
      <c r="E69" s="3" t="s">
        <v>10</v>
      </c>
      <c r="F69" s="9">
        <v>45444</v>
      </c>
      <c r="G69" s="9">
        <v>46539</v>
      </c>
      <c r="H69" s="10">
        <v>17.795901000000001</v>
      </c>
      <c r="I69" s="10"/>
      <c r="J69" s="10"/>
      <c r="K69" s="10"/>
      <c r="L69" s="10"/>
      <c r="M69" s="10"/>
      <c r="N69" s="10"/>
      <c r="O69" s="10">
        <v>0</v>
      </c>
      <c r="P69" s="10">
        <v>0</v>
      </c>
      <c r="Q69" s="10">
        <v>7.069</v>
      </c>
      <c r="R69" s="15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ht="22" customHeight="1" x14ac:dyDescent="0.2">
      <c r="A70" s="3">
        <f t="shared" ref="A70:A80" si="5">+A69+1</f>
        <v>58</v>
      </c>
      <c r="B70" s="4" t="s">
        <v>4</v>
      </c>
      <c r="C70" s="7" t="s">
        <v>125</v>
      </c>
      <c r="D70" s="8" t="s">
        <v>126</v>
      </c>
      <c r="E70" s="3" t="s">
        <v>10</v>
      </c>
      <c r="F70" s="9">
        <v>44531</v>
      </c>
      <c r="G70" s="9">
        <v>46174</v>
      </c>
      <c r="H70" s="10">
        <v>10.99606</v>
      </c>
      <c r="I70" s="10"/>
      <c r="J70" s="10"/>
      <c r="K70" s="10"/>
      <c r="L70" s="10"/>
      <c r="M70" s="10"/>
      <c r="N70" s="10"/>
      <c r="O70" s="10">
        <v>0</v>
      </c>
      <c r="P70" s="10">
        <v>7.423</v>
      </c>
      <c r="Q70" s="10">
        <v>0.217</v>
      </c>
      <c r="R70" s="15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ht="22" customHeight="1" x14ac:dyDescent="0.2">
      <c r="A71" s="3">
        <f t="shared" si="5"/>
        <v>59</v>
      </c>
      <c r="B71" s="4" t="s">
        <v>4</v>
      </c>
      <c r="C71" s="7" t="s">
        <v>127</v>
      </c>
      <c r="D71" s="8" t="s">
        <v>128</v>
      </c>
      <c r="E71" s="3" t="s">
        <v>10</v>
      </c>
      <c r="F71" s="9">
        <v>45717</v>
      </c>
      <c r="G71" s="9">
        <v>47239</v>
      </c>
      <c r="H71" s="10">
        <v>29.1</v>
      </c>
      <c r="I71" s="10"/>
      <c r="J71" s="10"/>
      <c r="K71" s="10"/>
      <c r="L71" s="10"/>
      <c r="M71" s="10"/>
      <c r="N71" s="10"/>
      <c r="O71" s="10">
        <v>0</v>
      </c>
      <c r="P71" s="10">
        <v>4.899</v>
      </c>
      <c r="Q71" s="10">
        <v>14.128</v>
      </c>
      <c r="R71" s="15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ht="22" customHeight="1" x14ac:dyDescent="0.2">
      <c r="A72" s="3">
        <f t="shared" si="5"/>
        <v>60</v>
      </c>
      <c r="B72" s="4" t="s">
        <v>4</v>
      </c>
      <c r="C72" s="7" t="s">
        <v>129</v>
      </c>
      <c r="D72" s="8" t="s">
        <v>130</v>
      </c>
      <c r="E72" s="3" t="s">
        <v>10</v>
      </c>
      <c r="F72" s="9">
        <v>44378</v>
      </c>
      <c r="G72" s="9">
        <v>46966</v>
      </c>
      <c r="H72" s="10">
        <v>13.9</v>
      </c>
      <c r="I72" s="10"/>
      <c r="J72" s="10"/>
      <c r="K72" s="10"/>
      <c r="L72" s="10"/>
      <c r="M72" s="10"/>
      <c r="N72" s="10"/>
      <c r="O72" s="10">
        <v>0</v>
      </c>
      <c r="P72" s="10">
        <v>0</v>
      </c>
      <c r="Q72" s="10">
        <v>10.538</v>
      </c>
      <c r="R72" s="15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ht="22" customHeight="1" x14ac:dyDescent="0.2">
      <c r="A73" s="3">
        <f t="shared" si="5"/>
        <v>61</v>
      </c>
      <c r="B73" s="4" t="s">
        <v>4</v>
      </c>
      <c r="C73" s="7" t="s">
        <v>131</v>
      </c>
      <c r="D73" s="8" t="s">
        <v>132</v>
      </c>
      <c r="E73" s="3" t="s">
        <v>10</v>
      </c>
      <c r="F73" s="9">
        <v>44197</v>
      </c>
      <c r="G73" s="9">
        <v>46143</v>
      </c>
      <c r="H73" s="10">
        <v>29.888553999999999</v>
      </c>
      <c r="I73" s="10"/>
      <c r="J73" s="10"/>
      <c r="K73" s="10"/>
      <c r="L73" s="10"/>
      <c r="M73" s="10"/>
      <c r="N73" s="10"/>
      <c r="O73" s="10">
        <v>18.108000000000001</v>
      </c>
      <c r="P73" s="10">
        <v>10.044</v>
      </c>
      <c r="Q73" s="10">
        <v>0</v>
      </c>
      <c r="R73" s="15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ht="22" customHeight="1" x14ac:dyDescent="0.2">
      <c r="A74" s="3">
        <f t="shared" si="5"/>
        <v>62</v>
      </c>
      <c r="B74" s="4" t="s">
        <v>4</v>
      </c>
      <c r="C74" s="7" t="s">
        <v>133</v>
      </c>
      <c r="D74" s="8" t="s">
        <v>134</v>
      </c>
      <c r="E74" s="3" t="s">
        <v>10</v>
      </c>
      <c r="F74" s="9">
        <v>45748</v>
      </c>
      <c r="G74" s="9">
        <v>47239</v>
      </c>
      <c r="H74" s="10">
        <v>16.969391000000002</v>
      </c>
      <c r="I74" s="10"/>
      <c r="J74" s="10"/>
      <c r="K74" s="10"/>
      <c r="L74" s="10"/>
      <c r="M74" s="10"/>
      <c r="N74" s="10"/>
      <c r="O74" s="10">
        <v>0</v>
      </c>
      <c r="P74" s="10">
        <v>0</v>
      </c>
      <c r="Q74" s="10">
        <v>11.226000000000001</v>
      </c>
      <c r="R74" s="15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ht="22" customHeight="1" x14ac:dyDescent="0.2">
      <c r="A75" s="3">
        <f t="shared" si="5"/>
        <v>63</v>
      </c>
      <c r="B75" s="4" t="s">
        <v>4</v>
      </c>
      <c r="C75" s="7" t="s">
        <v>135</v>
      </c>
      <c r="D75" s="8" t="s">
        <v>136</v>
      </c>
      <c r="E75" s="3" t="s">
        <v>10</v>
      </c>
      <c r="F75" s="9">
        <v>44105</v>
      </c>
      <c r="G75" s="9" t="s">
        <v>137</v>
      </c>
      <c r="H75" s="10">
        <v>14.760509000000001</v>
      </c>
      <c r="I75" s="10"/>
      <c r="J75" s="10"/>
      <c r="K75" s="10"/>
      <c r="L75" s="10"/>
      <c r="M75" s="10"/>
      <c r="N75" s="10"/>
      <c r="O75" s="10">
        <v>0</v>
      </c>
      <c r="P75" s="10">
        <v>0</v>
      </c>
      <c r="Q75" s="10">
        <v>0</v>
      </c>
      <c r="R75" s="15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ht="22" customHeight="1" x14ac:dyDescent="0.2">
      <c r="A76" s="3">
        <f t="shared" si="5"/>
        <v>64</v>
      </c>
      <c r="B76" s="4" t="s">
        <v>4</v>
      </c>
      <c r="C76" s="7" t="s">
        <v>138</v>
      </c>
      <c r="D76" s="8" t="s">
        <v>139</v>
      </c>
      <c r="E76" s="3" t="s">
        <v>10</v>
      </c>
      <c r="F76" s="9">
        <v>44228</v>
      </c>
      <c r="G76" s="9">
        <v>45741</v>
      </c>
      <c r="H76" s="10">
        <v>21.756668000000001</v>
      </c>
      <c r="I76" s="10"/>
      <c r="J76" s="10"/>
      <c r="K76" s="10"/>
      <c r="L76" s="10"/>
      <c r="M76" s="10"/>
      <c r="N76" s="10"/>
      <c r="O76" s="10">
        <v>1.5059100000000001</v>
      </c>
      <c r="P76" s="10">
        <v>0</v>
      </c>
      <c r="Q76" s="10">
        <v>0</v>
      </c>
      <c r="R76" s="15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ht="22" customHeight="1" x14ac:dyDescent="0.2">
      <c r="A77" s="3">
        <f t="shared" si="5"/>
        <v>65</v>
      </c>
      <c r="B77" s="4" t="s">
        <v>4</v>
      </c>
      <c r="C77" s="7" t="s">
        <v>140</v>
      </c>
      <c r="D77" s="8" t="s">
        <v>141</v>
      </c>
      <c r="E77" s="3" t="s">
        <v>10</v>
      </c>
      <c r="F77" s="9">
        <v>45627</v>
      </c>
      <c r="G77" s="9">
        <v>47331</v>
      </c>
      <c r="H77" s="10">
        <v>19.242190000000001</v>
      </c>
      <c r="I77" s="10"/>
      <c r="J77" s="10"/>
      <c r="K77" s="10"/>
      <c r="L77" s="10"/>
      <c r="M77" s="10"/>
      <c r="N77" s="10"/>
      <c r="O77" s="10">
        <v>1.5629999999999999</v>
      </c>
      <c r="P77" s="10">
        <v>5.4</v>
      </c>
      <c r="Q77" s="10">
        <v>9.4420000000000002</v>
      </c>
      <c r="R77" s="15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ht="22" customHeight="1" x14ac:dyDescent="0.2">
      <c r="A78" s="3">
        <f t="shared" si="5"/>
        <v>66</v>
      </c>
      <c r="B78" s="4" t="s">
        <v>4</v>
      </c>
      <c r="C78" s="7" t="s">
        <v>142</v>
      </c>
      <c r="D78" s="8" t="s">
        <v>143</v>
      </c>
      <c r="E78" s="3" t="s">
        <v>10</v>
      </c>
      <c r="F78" s="9">
        <v>44682</v>
      </c>
      <c r="G78" s="9">
        <v>46784</v>
      </c>
      <c r="H78" s="10">
        <v>11.791096</v>
      </c>
      <c r="I78" s="10"/>
      <c r="J78" s="10"/>
      <c r="K78" s="10"/>
      <c r="L78" s="10"/>
      <c r="M78" s="10"/>
      <c r="N78" s="10"/>
      <c r="O78" s="10">
        <v>1.32681</v>
      </c>
      <c r="P78" s="10">
        <v>2.8730000000000002</v>
      </c>
      <c r="Q78" s="10">
        <v>5.2350000000000003</v>
      </c>
      <c r="R78" s="15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ht="22" customHeight="1" x14ac:dyDescent="0.2">
      <c r="A79" s="3">
        <f t="shared" si="5"/>
        <v>67</v>
      </c>
      <c r="B79" s="4" t="s">
        <v>4</v>
      </c>
      <c r="C79" s="7" t="s">
        <v>50</v>
      </c>
      <c r="D79" s="8" t="s">
        <v>144</v>
      </c>
      <c r="E79" s="3" t="s">
        <v>10</v>
      </c>
      <c r="F79" s="9">
        <v>45627</v>
      </c>
      <c r="G79" s="9">
        <v>46388</v>
      </c>
      <c r="H79" s="10">
        <v>14.885638999999999</v>
      </c>
      <c r="I79" s="10"/>
      <c r="J79" s="10"/>
      <c r="K79" s="10"/>
      <c r="L79" s="10"/>
      <c r="M79" s="10"/>
      <c r="N79" s="10"/>
      <c r="O79" s="10">
        <v>0</v>
      </c>
      <c r="P79" s="10">
        <v>0</v>
      </c>
      <c r="Q79" s="10">
        <v>11.423</v>
      </c>
      <c r="R79" s="15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ht="22" customHeight="1" x14ac:dyDescent="0.2">
      <c r="A80" s="3">
        <f t="shared" si="5"/>
        <v>68</v>
      </c>
      <c r="B80" s="4" t="s">
        <v>4</v>
      </c>
      <c r="C80" s="7" t="s">
        <v>145</v>
      </c>
      <c r="D80" s="8" t="s">
        <v>146</v>
      </c>
      <c r="E80" s="3" t="s">
        <v>10</v>
      </c>
      <c r="F80" s="9">
        <v>45748</v>
      </c>
      <c r="G80" s="9">
        <v>46813</v>
      </c>
      <c r="H80" s="10">
        <v>10.192424000000001</v>
      </c>
      <c r="I80" s="10"/>
      <c r="J80" s="10"/>
      <c r="K80" s="10"/>
      <c r="L80" s="10"/>
      <c r="M80" s="10"/>
      <c r="N80" s="10"/>
      <c r="O80" s="10">
        <v>0</v>
      </c>
      <c r="P80" s="10">
        <v>1</v>
      </c>
      <c r="Q80" s="10">
        <v>7.2910000000000004</v>
      </c>
      <c r="R80" s="15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ht="22" customHeight="1" x14ac:dyDescent="0.2">
      <c r="A81" s="3">
        <v>69</v>
      </c>
      <c r="B81" s="4" t="s">
        <v>62</v>
      </c>
      <c r="C81" s="7" t="s">
        <v>147</v>
      </c>
      <c r="D81" s="8" t="s">
        <v>148</v>
      </c>
      <c r="E81" s="3" t="s">
        <v>10</v>
      </c>
      <c r="F81" s="9">
        <v>45139</v>
      </c>
      <c r="G81" s="9">
        <v>46722</v>
      </c>
      <c r="H81" s="10">
        <v>19.009183</v>
      </c>
      <c r="I81" s="10"/>
      <c r="J81" s="10"/>
      <c r="K81" s="10"/>
      <c r="L81" s="10"/>
      <c r="M81" s="10"/>
      <c r="N81" s="10"/>
      <c r="O81" s="10">
        <v>0</v>
      </c>
      <c r="P81" s="10">
        <v>0</v>
      </c>
      <c r="Q81" s="10">
        <v>16.085000000000001</v>
      </c>
      <c r="R81" s="15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ht="22" customHeight="1" x14ac:dyDescent="0.2">
      <c r="A82" s="3">
        <f>+A81+1</f>
        <v>70</v>
      </c>
      <c r="B82" s="4" t="s">
        <v>4</v>
      </c>
      <c r="C82" s="7" t="s">
        <v>149</v>
      </c>
      <c r="D82" s="8" t="s">
        <v>150</v>
      </c>
      <c r="E82" s="3" t="s">
        <v>10</v>
      </c>
      <c r="F82" s="9">
        <v>44774</v>
      </c>
      <c r="G82" s="9">
        <v>46023</v>
      </c>
      <c r="H82" s="10">
        <v>12.929929</v>
      </c>
      <c r="I82" s="10"/>
      <c r="J82" s="10"/>
      <c r="K82" s="10"/>
      <c r="L82" s="10"/>
      <c r="M82" s="10"/>
      <c r="N82" s="10"/>
      <c r="O82" s="10">
        <v>1.2929999999999999</v>
      </c>
      <c r="P82" s="10">
        <v>7.9539999999999997</v>
      </c>
      <c r="Q82" s="10">
        <v>0</v>
      </c>
      <c r="R82" s="15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ht="22" customHeight="1" x14ac:dyDescent="0.2">
      <c r="A83" s="3">
        <f t="shared" ref="A83:A96" si="6">+A82+1</f>
        <v>71</v>
      </c>
      <c r="B83" s="4" t="s">
        <v>4</v>
      </c>
      <c r="C83" s="7" t="s">
        <v>151</v>
      </c>
      <c r="D83" s="8" t="s">
        <v>152</v>
      </c>
      <c r="E83" s="3" t="s">
        <v>10</v>
      </c>
      <c r="F83" s="9">
        <v>44256</v>
      </c>
      <c r="G83" s="9">
        <v>47453</v>
      </c>
      <c r="H83" s="10">
        <v>14.880390999999999</v>
      </c>
      <c r="I83" s="10"/>
      <c r="J83" s="10"/>
      <c r="K83" s="10"/>
      <c r="L83" s="10"/>
      <c r="M83" s="10"/>
      <c r="N83" s="10"/>
      <c r="O83" s="10">
        <v>0</v>
      </c>
      <c r="P83" s="10">
        <v>1.8029999999999999</v>
      </c>
      <c r="Q83" s="10">
        <v>6.048</v>
      </c>
      <c r="R83" s="15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ht="22" customHeight="1" x14ac:dyDescent="0.2">
      <c r="A84" s="3">
        <f t="shared" si="6"/>
        <v>72</v>
      </c>
      <c r="B84" s="4" t="s">
        <v>62</v>
      </c>
      <c r="C84" s="7" t="s">
        <v>153</v>
      </c>
      <c r="D84" s="8" t="s">
        <v>154</v>
      </c>
      <c r="E84" s="3" t="s">
        <v>10</v>
      </c>
      <c r="F84" s="9">
        <v>45444</v>
      </c>
      <c r="G84" s="9">
        <v>46997</v>
      </c>
      <c r="H84" s="10">
        <v>11.951819</v>
      </c>
      <c r="I84" s="10"/>
      <c r="J84" s="10"/>
      <c r="K84" s="10"/>
      <c r="L84" s="10"/>
      <c r="M84" s="10"/>
      <c r="N84" s="10"/>
      <c r="O84" s="10">
        <v>0</v>
      </c>
      <c r="P84" s="10">
        <v>0</v>
      </c>
      <c r="Q84" s="10">
        <v>8.2349999999999994</v>
      </c>
      <c r="R84" s="15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ht="22" customHeight="1" x14ac:dyDescent="0.2">
      <c r="A85" s="3">
        <f t="shared" si="6"/>
        <v>73</v>
      </c>
      <c r="B85" s="4" t="s">
        <v>4</v>
      </c>
      <c r="C85" s="7" t="s">
        <v>155</v>
      </c>
      <c r="D85" s="8" t="s">
        <v>156</v>
      </c>
      <c r="E85" s="3" t="s">
        <v>10</v>
      </c>
      <c r="F85" s="9">
        <v>45352</v>
      </c>
      <c r="G85" s="9">
        <v>46631</v>
      </c>
      <c r="H85" s="10">
        <v>17.137893999999999</v>
      </c>
      <c r="I85" s="10"/>
      <c r="J85" s="10"/>
      <c r="K85" s="10"/>
      <c r="L85" s="10"/>
      <c r="M85" s="10"/>
      <c r="N85" s="10"/>
      <c r="O85" s="10">
        <v>0</v>
      </c>
      <c r="P85" s="10">
        <v>0</v>
      </c>
      <c r="Q85" s="10">
        <v>10.102</v>
      </c>
      <c r="R85" s="15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ht="22" customHeight="1" x14ac:dyDescent="0.2">
      <c r="A86" s="3">
        <f t="shared" si="6"/>
        <v>74</v>
      </c>
      <c r="B86" s="4" t="s">
        <v>91</v>
      </c>
      <c r="C86" s="7" t="s">
        <v>157</v>
      </c>
      <c r="D86" s="8" t="s">
        <v>158</v>
      </c>
      <c r="E86" s="3" t="s">
        <v>10</v>
      </c>
      <c r="F86" s="9">
        <v>44713</v>
      </c>
      <c r="G86" s="9" t="s">
        <v>159</v>
      </c>
      <c r="H86" s="10">
        <v>12.128575</v>
      </c>
      <c r="I86" s="10"/>
      <c r="J86" s="10"/>
      <c r="K86" s="10"/>
      <c r="L86" s="10"/>
      <c r="M86" s="10"/>
      <c r="N86" s="10"/>
      <c r="O86" s="10">
        <v>0</v>
      </c>
      <c r="P86" s="10">
        <v>0</v>
      </c>
      <c r="Q86" s="10">
        <v>0</v>
      </c>
      <c r="R86" s="15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31" ht="22" customHeight="1" x14ac:dyDescent="0.2">
      <c r="A87" s="3">
        <f t="shared" si="6"/>
        <v>75</v>
      </c>
      <c r="B87" s="4" t="s">
        <v>4</v>
      </c>
      <c r="C87" s="7" t="s">
        <v>160</v>
      </c>
      <c r="D87" s="8" t="s">
        <v>161</v>
      </c>
      <c r="E87" s="3" t="s">
        <v>162</v>
      </c>
      <c r="F87" s="9">
        <v>45413</v>
      </c>
      <c r="G87" s="9">
        <v>47604</v>
      </c>
      <c r="H87" s="10">
        <v>13.717452</v>
      </c>
      <c r="I87" s="10"/>
      <c r="J87" s="10"/>
      <c r="K87" s="10"/>
      <c r="L87" s="10"/>
      <c r="M87" s="10"/>
      <c r="N87" s="10"/>
      <c r="O87" s="10">
        <v>0</v>
      </c>
      <c r="P87" s="10">
        <v>1.4950000000000001</v>
      </c>
      <c r="Q87" s="10">
        <v>7.3010000000000002</v>
      </c>
      <c r="R87" s="15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31" ht="22" customHeight="1" x14ac:dyDescent="0.2">
      <c r="A88" s="3">
        <f t="shared" si="6"/>
        <v>76</v>
      </c>
      <c r="B88" s="4" t="s">
        <v>4</v>
      </c>
      <c r="C88" s="7" t="s">
        <v>163</v>
      </c>
      <c r="D88" s="8" t="s">
        <v>164</v>
      </c>
      <c r="E88" s="3" t="s">
        <v>10</v>
      </c>
      <c r="F88" s="9">
        <v>45383</v>
      </c>
      <c r="G88" s="9">
        <v>46174</v>
      </c>
      <c r="H88" s="10">
        <v>13.426871999999999</v>
      </c>
      <c r="I88" s="10"/>
      <c r="J88" s="10"/>
      <c r="K88" s="10"/>
      <c r="L88" s="10"/>
      <c r="M88" s="10"/>
      <c r="N88" s="10"/>
      <c r="O88" s="10">
        <v>5.9129300000000002</v>
      </c>
      <c r="P88" s="10">
        <v>7.2030000000000003</v>
      </c>
      <c r="Q88" s="10">
        <v>0</v>
      </c>
      <c r="R88" s="15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31" ht="22" customHeight="1" x14ac:dyDescent="0.2">
      <c r="A89" s="3">
        <f t="shared" si="6"/>
        <v>77</v>
      </c>
      <c r="B89" s="4" t="s">
        <v>4</v>
      </c>
      <c r="C89" s="7" t="s">
        <v>165</v>
      </c>
      <c r="D89" s="8" t="s">
        <v>166</v>
      </c>
      <c r="E89" s="3" t="s">
        <v>162</v>
      </c>
      <c r="F89" s="9">
        <v>45627</v>
      </c>
      <c r="G89" s="9">
        <v>47635</v>
      </c>
      <c r="H89" s="10">
        <v>16.486761999999999</v>
      </c>
      <c r="I89" s="10"/>
      <c r="J89" s="10"/>
      <c r="K89" s="10"/>
      <c r="L89" s="10"/>
      <c r="M89" s="10"/>
      <c r="N89" s="10"/>
      <c r="O89" s="10">
        <v>0</v>
      </c>
      <c r="P89" s="10">
        <v>0</v>
      </c>
      <c r="Q89" s="10">
        <v>12.807</v>
      </c>
      <c r="R89" s="15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31" ht="22" customHeight="1" x14ac:dyDescent="0.2">
      <c r="A90" s="3">
        <f t="shared" si="6"/>
        <v>78</v>
      </c>
      <c r="B90" s="4" t="s">
        <v>91</v>
      </c>
      <c r="C90" s="7" t="s">
        <v>167</v>
      </c>
      <c r="D90" s="8" t="s">
        <v>168</v>
      </c>
      <c r="E90" s="3" t="s">
        <v>10</v>
      </c>
      <c r="F90" s="9">
        <v>45413</v>
      </c>
      <c r="G90" s="9">
        <v>45809</v>
      </c>
      <c r="H90" s="10">
        <v>17.584478000000001</v>
      </c>
      <c r="I90" s="10"/>
      <c r="J90" s="10"/>
      <c r="K90" s="10"/>
      <c r="L90" s="10"/>
      <c r="M90" s="10"/>
      <c r="N90" s="10"/>
      <c r="O90" s="10">
        <v>9.7110000000000003</v>
      </c>
      <c r="P90" s="10">
        <v>0</v>
      </c>
      <c r="Q90" s="10">
        <v>0</v>
      </c>
      <c r="R90" s="15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31" ht="22" customHeight="1" x14ac:dyDescent="0.2">
      <c r="A91" s="3">
        <f t="shared" si="6"/>
        <v>79</v>
      </c>
      <c r="B91" s="4" t="s">
        <v>91</v>
      </c>
      <c r="C91" s="7" t="s">
        <v>169</v>
      </c>
      <c r="D91" s="8" t="s">
        <v>170</v>
      </c>
      <c r="E91" s="3" t="s">
        <v>7</v>
      </c>
      <c r="F91" s="9">
        <v>45261</v>
      </c>
      <c r="G91" s="9">
        <v>45992</v>
      </c>
      <c r="H91" s="10">
        <v>25.000008000000001</v>
      </c>
      <c r="I91" s="10"/>
      <c r="J91" s="10"/>
      <c r="K91" s="10"/>
      <c r="L91" s="10"/>
      <c r="M91" s="10"/>
      <c r="N91" s="10"/>
      <c r="O91" s="10">
        <v>7.4359999999999999</v>
      </c>
      <c r="P91" s="10">
        <v>0</v>
      </c>
      <c r="Q91" s="10">
        <v>0</v>
      </c>
      <c r="R91" s="15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31" ht="22" customHeight="1" x14ac:dyDescent="0.2">
      <c r="A92" s="3">
        <f t="shared" si="6"/>
        <v>80</v>
      </c>
      <c r="B92" s="4" t="s">
        <v>4</v>
      </c>
      <c r="C92" s="7" t="s">
        <v>171</v>
      </c>
      <c r="D92" s="8" t="s">
        <v>172</v>
      </c>
      <c r="E92" s="3" t="s">
        <v>10</v>
      </c>
      <c r="F92" s="9">
        <v>45261</v>
      </c>
      <c r="G92" s="9">
        <v>46600</v>
      </c>
      <c r="H92" s="10">
        <v>19.306546000000001</v>
      </c>
      <c r="I92" s="10"/>
      <c r="J92" s="10"/>
      <c r="K92" s="10"/>
      <c r="L92" s="10"/>
      <c r="M92" s="10"/>
      <c r="N92" s="10"/>
      <c r="O92" s="10">
        <v>1.6739999999999999</v>
      </c>
      <c r="P92" s="10">
        <v>2.6190000000000002</v>
      </c>
      <c r="Q92" s="10">
        <v>1.8220000000000001</v>
      </c>
      <c r="R92" s="15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31" ht="22" customHeight="1" x14ac:dyDescent="0.2">
      <c r="A93" s="3">
        <f t="shared" si="6"/>
        <v>81</v>
      </c>
      <c r="B93" s="4" t="s">
        <v>4</v>
      </c>
      <c r="C93" s="7" t="s">
        <v>173</v>
      </c>
      <c r="D93" s="8" t="s">
        <v>174</v>
      </c>
      <c r="E93" s="3" t="s">
        <v>10</v>
      </c>
      <c r="F93" s="9">
        <v>45717</v>
      </c>
      <c r="G93" s="9">
        <v>46235</v>
      </c>
      <c r="H93" s="10">
        <v>12.83352</v>
      </c>
      <c r="I93" s="10"/>
      <c r="J93" s="10"/>
      <c r="K93" s="10"/>
      <c r="L93" s="10"/>
      <c r="M93" s="10"/>
      <c r="N93" s="10"/>
      <c r="O93" s="10">
        <v>0</v>
      </c>
      <c r="P93" s="10">
        <v>9.9489999999999998</v>
      </c>
      <c r="Q93" s="10">
        <v>0</v>
      </c>
      <c r="R93" s="15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31" ht="22" customHeight="1" x14ac:dyDescent="0.2">
      <c r="A94" s="3">
        <f t="shared" si="6"/>
        <v>82</v>
      </c>
      <c r="B94" s="4" t="s">
        <v>4</v>
      </c>
      <c r="C94" s="7" t="s">
        <v>175</v>
      </c>
      <c r="D94" s="8" t="s">
        <v>176</v>
      </c>
      <c r="E94" s="3" t="s">
        <v>10</v>
      </c>
      <c r="F94" s="9">
        <v>45717</v>
      </c>
      <c r="G94" s="9">
        <v>47331</v>
      </c>
      <c r="H94" s="10">
        <v>25.4</v>
      </c>
      <c r="I94" s="10"/>
      <c r="J94" s="10"/>
      <c r="K94" s="10"/>
      <c r="L94" s="10"/>
      <c r="M94" s="10"/>
      <c r="N94" s="10"/>
      <c r="O94" s="10">
        <v>0</v>
      </c>
      <c r="P94" s="10">
        <v>0</v>
      </c>
      <c r="Q94" s="10">
        <v>18.259</v>
      </c>
      <c r="R94" s="15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31" ht="22" customHeight="1" x14ac:dyDescent="0.2">
      <c r="A95" s="3">
        <f t="shared" si="6"/>
        <v>83</v>
      </c>
      <c r="B95" s="4" t="s">
        <v>4</v>
      </c>
      <c r="C95" s="7" t="s">
        <v>177</v>
      </c>
      <c r="D95" s="8" t="s">
        <v>178</v>
      </c>
      <c r="E95" s="3" t="s">
        <v>10</v>
      </c>
      <c r="F95" s="9">
        <v>45717</v>
      </c>
      <c r="G95" s="9">
        <v>45896</v>
      </c>
      <c r="H95" s="10">
        <v>12.673999999999999</v>
      </c>
      <c r="I95" s="10"/>
      <c r="J95" s="10"/>
      <c r="K95" s="10"/>
      <c r="L95" s="10"/>
      <c r="M95" s="10"/>
      <c r="N95" s="10"/>
      <c r="O95" s="10">
        <v>1.4</v>
      </c>
      <c r="P95" s="10">
        <v>3.1</v>
      </c>
      <c r="Q95" s="10">
        <v>6.0979999999999999</v>
      </c>
      <c r="R95" s="15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31" ht="22" customHeight="1" x14ac:dyDescent="0.2">
      <c r="A96" s="3">
        <f t="shared" si="6"/>
        <v>84</v>
      </c>
      <c r="B96" s="4" t="s">
        <v>91</v>
      </c>
      <c r="C96" s="7" t="s">
        <v>179</v>
      </c>
      <c r="D96" s="8" t="s">
        <v>180</v>
      </c>
      <c r="E96" s="3" t="s">
        <v>10</v>
      </c>
      <c r="F96" s="9">
        <v>45778</v>
      </c>
      <c r="G96" s="9">
        <v>48731</v>
      </c>
      <c r="H96" s="10">
        <v>29.757363000000002</v>
      </c>
      <c r="I96" s="10"/>
      <c r="J96" s="10"/>
      <c r="K96" s="10"/>
      <c r="L96" s="10"/>
      <c r="M96" s="10"/>
      <c r="N96" s="10"/>
      <c r="O96" s="10">
        <v>0</v>
      </c>
      <c r="P96" s="10">
        <v>2.5</v>
      </c>
      <c r="Q96" s="10">
        <v>18.399999999999999</v>
      </c>
      <c r="R96" s="15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</row>
    <row r="97" spans="1:31" ht="22" customHeight="1" x14ac:dyDescent="0.2">
      <c r="A97" s="3"/>
      <c r="B97" s="4"/>
      <c r="C97" s="7" t="s">
        <v>181</v>
      </c>
      <c r="D97" s="8"/>
      <c r="E97" s="3"/>
      <c r="F97" s="9"/>
      <c r="G97" s="9"/>
      <c r="H97" s="10">
        <v>1615.5272500000001</v>
      </c>
      <c r="I97" s="10"/>
      <c r="J97" s="10"/>
      <c r="K97" s="10"/>
      <c r="L97" s="10"/>
      <c r="M97" s="10"/>
      <c r="N97" s="10"/>
      <c r="O97" s="10">
        <v>120.17501</v>
      </c>
      <c r="P97" s="10">
        <v>143.32999999999998</v>
      </c>
      <c r="Q97" s="10">
        <v>310.90891599999998</v>
      </c>
      <c r="R97" s="15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</row>
  </sheetData>
  <mergeCells count="2">
    <mergeCell ref="A6:Q6"/>
    <mergeCell ref="X7:A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2a-2g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2026-03-23T21:39:48Z</dcterms:created>
  <dcterms:modified xsi:type="dcterms:W3CDTF">2026-03-25T23:53:29Z</dcterms:modified>
</cp:coreProperties>
</file>