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Shared Documents/ERA/Exhibit 9 (Deferral and Variance Accounts)/0.3 Group 1_Group 2 Update/Updates/RCVA/"/>
    </mc:Choice>
  </mc:AlternateContent>
  <xr:revisionPtr revIDLastSave="71" documentId="13_ncr:1_{FA685977-BAB3-427F-BE03-DD8C95A34B5A}" xr6:coauthVersionLast="47" xr6:coauthVersionMax="47" xr10:uidLastSave="{E12FEB07-7634-411A-9F76-8280F634E47D}"/>
  <bookViews>
    <workbookView xWindow="-28920" yWindow="1485" windowWidth="29040" windowHeight="15720" xr2:uid="{034FFA24-7696-454E-BEA6-7D67C7CFDD61}"/>
  </bookViews>
  <sheets>
    <sheet name="RCVA" sheetId="7" r:id="rId1"/>
  </sheets>
  <definedNames>
    <definedName name="Account_Sum">#REF!</definedName>
    <definedName name="AS2DocOpenMode" hidden="1">"AS2DocumentEdit"</definedName>
    <definedName name="AS2HasNoAutoHeaderFooter" hidden="1">" "</definedName>
    <definedName name="YT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D28" i="7"/>
  <c r="D36" i="7" s="1"/>
  <c r="D19" i="7"/>
  <c r="D13" i="7"/>
  <c r="D21" i="7" s="1"/>
  <c r="D38" i="7" l="1"/>
  <c r="C34" i="7" l="1"/>
  <c r="E34" i="7" s="1"/>
  <c r="C28" i="7"/>
  <c r="E28" i="7" s="1"/>
  <c r="C19" i="7"/>
  <c r="E19" i="7" s="1"/>
  <c r="C13" i="7"/>
  <c r="C21" i="7" l="1"/>
  <c r="E21" i="7" s="1"/>
  <c r="E13" i="7"/>
  <c r="C36" i="7"/>
  <c r="C38" i="7" l="1"/>
  <c r="E38" i="7" s="1"/>
  <c r="E36" i="7"/>
</calcChain>
</file>

<file path=xl/sharedStrings.xml><?xml version="1.0" encoding="utf-8"?>
<sst xmlns="http://schemas.openxmlformats.org/spreadsheetml/2006/main" count="32" uniqueCount="22">
  <si>
    <t>Description</t>
  </si>
  <si>
    <t>RCVA Retail - Acct 1518</t>
  </si>
  <si>
    <t>Revenues-USoA 4082 - Retailer Services Revenue:</t>
  </si>
  <si>
    <t xml:space="preserve">     Retailer Standard Charge - Set up</t>
  </si>
  <si>
    <t xml:space="preserve">     Retailer Charge Bill Ready Revenue</t>
  </si>
  <si>
    <t>Total Revenues</t>
  </si>
  <si>
    <t>Expenses:</t>
  </si>
  <si>
    <t xml:space="preserve">     USoA 5315 - Labour</t>
  </si>
  <si>
    <t xml:space="preserve">     USoA 5315 - Purchases</t>
  </si>
  <si>
    <t xml:space="preserve">     USoA 5315 - Contractors</t>
  </si>
  <si>
    <t>Total Expenses</t>
  </si>
  <si>
    <t>Total RCVA Retail</t>
  </si>
  <si>
    <t>RCVA Retail - Acct 1548</t>
  </si>
  <si>
    <t>Revenues-USoA 4084 - STR Revenue:</t>
  </si>
  <si>
    <t xml:space="preserve">     STR Requests</t>
  </si>
  <si>
    <t xml:space="preserve">     STR Processing</t>
  </si>
  <si>
    <t>Total RCVA STR</t>
  </si>
  <si>
    <t xml:space="preserve"> </t>
  </si>
  <si>
    <t xml:space="preserve">     Retailer Charge: Fixed Revenue</t>
  </si>
  <si>
    <t xml:space="preserve">     Retailer Charge: Variable Revenue</t>
  </si>
  <si>
    <t>NET TOTAL</t>
  </si>
  <si>
    <t>Total Principal Claim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</si>
</sst>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"/>
    <numFmt numFmtId="165" formatCode="_-* #,##0_-;\-* #,##0_-;_-* &quot;-&quot;??_-;_-@_-"/>
    <numFmt numFmtId="166" formatCode="_(* #,##0.00_);_(* \(#,##0.00\);_(* &quot;-&quot;??_);_(@_)"/>
    <numFmt numFmtId="167" formatCode="_-&quot;$&quot;* #,##0_-;\-&quot;$&quot;* #,##0_-;_-&quot;$&quot;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color rgb="FFFF0000"/>
      <name val="Aptos Display"/>
      <family val="2"/>
    </font>
    <font>
      <b/>
      <sz val="13"/>
      <color theme="3"/>
      <name val="Arial Rounded MT Bold"/>
      <family val="2"/>
    </font>
    <font>
      <b/>
      <sz val="11"/>
      <color theme="1"/>
      <name val="Aptos Display"/>
      <family val="2"/>
    </font>
    <font>
      <u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.25"/>
      <color rgb="FF000000"/>
      <name val="Microsoft Sans Serif"/>
      <family val="2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4" fillId="0" borderId="0"/>
    <xf numFmtId="166" fontId="15" fillId="0" borderId="0" applyFont="0" applyFill="0" applyBorder="0" applyAlignment="0" applyProtection="0"/>
    <xf numFmtId="0" fontId="16" fillId="0" borderId="0" applyAlignment="0"/>
    <xf numFmtId="0" fontId="16" fillId="0" borderId="0" applyAlignment="0"/>
    <xf numFmtId="166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27">
    <xf numFmtId="0" fontId="0" fillId="0" borderId="0" xfId="0"/>
    <xf numFmtId="165" fontId="0" fillId="0" borderId="0" xfId="1" applyNumberFormat="1" applyFont="1" applyFill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/>
    <xf numFmtId="0" fontId="3" fillId="0" borderId="0" xfId="0" applyFont="1"/>
    <xf numFmtId="0" fontId="9" fillId="0" borderId="0" xfId="0" applyFont="1" applyAlignment="1">
      <alignment horizontal="center"/>
    </xf>
    <xf numFmtId="165" fontId="5" fillId="0" borderId="0" xfId="1" applyNumberFormat="1" applyFont="1" applyFill="1"/>
    <xf numFmtId="4" fontId="10" fillId="0" borderId="0" xfId="0" applyNumberFormat="1" applyFont="1"/>
    <xf numFmtId="3" fontId="0" fillId="0" borderId="0" xfId="0" applyNumberFormat="1"/>
    <xf numFmtId="0" fontId="3" fillId="0" borderId="2" xfId="0" applyFont="1" applyBorder="1"/>
    <xf numFmtId="165" fontId="3" fillId="0" borderId="3" xfId="1" applyNumberFormat="1" applyFont="1" applyFill="1" applyBorder="1"/>
    <xf numFmtId="165" fontId="5" fillId="0" borderId="4" xfId="1" applyNumberFormat="1" applyFont="1" applyFill="1" applyBorder="1"/>
    <xf numFmtId="0" fontId="10" fillId="0" borderId="0" xfId="0" applyFont="1"/>
    <xf numFmtId="167" fontId="12" fillId="0" borderId="0" xfId="2" applyNumberFormat="1" applyFont="1" applyFill="1"/>
    <xf numFmtId="0" fontId="17" fillId="0" borderId="0" xfId="0" applyFont="1"/>
    <xf numFmtId="165" fontId="12" fillId="0" borderId="0" xfId="1" applyNumberFormat="1" applyFont="1" applyFill="1"/>
    <xf numFmtId="164" fontId="11" fillId="0" borderId="0" xfId="0" applyNumberFormat="1" applyFont="1"/>
    <xf numFmtId="165" fontId="0" fillId="0" borderId="0" xfId="1" applyNumberFormat="1" applyFont="1" applyFill="1" applyBorder="1"/>
    <xf numFmtId="43" fontId="0" fillId="0" borderId="0" xfId="1" applyFont="1" applyFill="1"/>
    <xf numFmtId="0" fontId="7" fillId="0" borderId="0" xfId="3" applyFont="1" applyFill="1" applyBorder="1"/>
    <xf numFmtId="165" fontId="3" fillId="0" borderId="3" xfId="1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11">
    <cellStyle name="Comma" xfId="1" builtinId="3"/>
    <cellStyle name="Comma 2" xfId="5" xr:uid="{993D7F52-8FFB-402A-87F0-887B5F15542D}"/>
    <cellStyle name="Comma 2 2" xfId="8" xr:uid="{4EBB1FC8-3DDE-434A-8FAE-53A84F3E5D77}"/>
    <cellStyle name="Comma 3" xfId="10" xr:uid="{62D6AC63-4118-4D5F-9F6B-C63C86BC6939}"/>
    <cellStyle name="Currency" xfId="2" builtinId="4"/>
    <cellStyle name="Currency 2" xfId="9" xr:uid="{18B613FC-9C67-418C-A58B-5D63DEB19137}"/>
    <cellStyle name="Heading 2" xfId="3" builtinId="17"/>
    <cellStyle name="Normal" xfId="0" builtinId="0"/>
    <cellStyle name="Normal 2" xfId="4" xr:uid="{9938A568-A5A4-43D3-8F5D-3E75B782B3D3}"/>
    <cellStyle name="Normal 2 2" xfId="7" xr:uid="{353A02C7-0F92-4512-9B40-BE6EFA252D73}"/>
    <cellStyle name="Normal 3" xfId="6" xr:uid="{252A54C2-8BFF-4EC8-8E5D-3C171BC685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5AE74-1B2E-4A92-956D-15AAB72D0594}">
  <dimension ref="B1:H42"/>
  <sheetViews>
    <sheetView tabSelected="1" topLeftCell="A3" zoomScale="80" zoomScaleNormal="80" workbookViewId="0">
      <selection activeCell="C27" sqref="C27"/>
    </sheetView>
  </sheetViews>
  <sheetFormatPr defaultRowHeight="14.5" x14ac:dyDescent="0.35"/>
  <cols>
    <col min="2" max="2" width="58.1796875" customWidth="1"/>
    <col min="3" max="4" width="10.26953125" customWidth="1"/>
    <col min="5" max="5" width="15.1796875" style="3" customWidth="1"/>
    <col min="6" max="6" width="8.1796875" customWidth="1"/>
    <col min="7" max="7" width="14.54296875" customWidth="1"/>
    <col min="8" max="8" width="38.453125" customWidth="1"/>
    <col min="9" max="9" width="14.81640625" customWidth="1"/>
    <col min="10" max="10" width="7.1796875" customWidth="1"/>
    <col min="11" max="11" width="12" customWidth="1"/>
  </cols>
  <sheetData>
    <row r="1" spans="2:8" ht="21" x14ac:dyDescent="0.5">
      <c r="B1" s="2" t="s">
        <v>17</v>
      </c>
    </row>
    <row r="2" spans="2:8" ht="16.5" x14ac:dyDescent="0.35">
      <c r="B2" s="23"/>
      <c r="E2" s="25"/>
    </row>
    <row r="3" spans="2:8" ht="16.5" customHeight="1" x14ac:dyDescent="0.35">
      <c r="E3" s="26"/>
    </row>
    <row r="5" spans="2:8" ht="29" x14ac:dyDescent="0.35">
      <c r="B5" s="4" t="s">
        <v>0</v>
      </c>
      <c r="C5" s="4">
        <v>2025</v>
      </c>
      <c r="D5" s="4">
        <v>2026</v>
      </c>
      <c r="E5" s="5" t="s">
        <v>21</v>
      </c>
      <c r="F5" s="6"/>
    </row>
    <row r="7" spans="2:8" x14ac:dyDescent="0.35">
      <c r="B7" s="7" t="s">
        <v>1</v>
      </c>
    </row>
    <row r="8" spans="2:8" x14ac:dyDescent="0.35">
      <c r="B8" s="8" t="s">
        <v>2</v>
      </c>
      <c r="H8" s="9"/>
    </row>
    <row r="9" spans="2:8" x14ac:dyDescent="0.35">
      <c r="B9" t="s">
        <v>3</v>
      </c>
      <c r="C9" s="1">
        <v>0</v>
      </c>
      <c r="D9" s="1"/>
      <c r="E9" s="10"/>
      <c r="G9" s="11"/>
      <c r="H9" s="12"/>
    </row>
    <row r="10" spans="2:8" x14ac:dyDescent="0.35">
      <c r="B10" t="s">
        <v>18</v>
      </c>
      <c r="C10" s="1">
        <v>-9525.77</v>
      </c>
      <c r="D10" s="1"/>
      <c r="E10" s="10"/>
      <c r="G10" s="11"/>
    </row>
    <row r="11" spans="2:8" x14ac:dyDescent="0.35">
      <c r="B11" t="s">
        <v>19</v>
      </c>
      <c r="C11" s="1">
        <v>-43268.160000000003</v>
      </c>
      <c r="D11" s="1"/>
      <c r="E11" s="10"/>
      <c r="G11" s="11"/>
    </row>
    <row r="12" spans="2:8" x14ac:dyDescent="0.35">
      <c r="B12" t="s">
        <v>4</v>
      </c>
      <c r="C12" s="1">
        <v>-25527.360000000001</v>
      </c>
      <c r="D12" s="1">
        <v>-84317.4</v>
      </c>
      <c r="E12" s="10"/>
      <c r="G12" s="11"/>
    </row>
    <row r="13" spans="2:8" x14ac:dyDescent="0.35">
      <c r="B13" s="13" t="s">
        <v>5</v>
      </c>
      <c r="C13" s="14">
        <f t="shared" ref="C13:D13" si="0">SUM(C9:C12)</f>
        <v>-78321.290000000008</v>
      </c>
      <c r="D13" s="14">
        <f t="shared" si="0"/>
        <v>-84317.4</v>
      </c>
      <c r="E13" s="15">
        <f>SUM(C13:D13)</f>
        <v>-162638.69</v>
      </c>
      <c r="G13" s="11"/>
    </row>
    <row r="14" spans="2:8" x14ac:dyDescent="0.35">
      <c r="C14" s="1"/>
      <c r="D14" s="1"/>
      <c r="E14" s="10"/>
      <c r="G14" s="16"/>
    </row>
    <row r="15" spans="2:8" x14ac:dyDescent="0.35">
      <c r="B15" s="8" t="s">
        <v>6</v>
      </c>
      <c r="C15" s="1"/>
      <c r="D15" s="1"/>
      <c r="E15" s="10"/>
      <c r="G15" s="16"/>
    </row>
    <row r="16" spans="2:8" x14ac:dyDescent="0.35">
      <c r="B16" t="s">
        <v>7</v>
      </c>
      <c r="C16" s="1">
        <v>39881.480000000003</v>
      </c>
      <c r="D16" s="1">
        <v>23140</v>
      </c>
      <c r="E16" s="10"/>
      <c r="G16" s="11"/>
    </row>
    <row r="17" spans="2:7" x14ac:dyDescent="0.35">
      <c r="B17" t="s">
        <v>8</v>
      </c>
      <c r="C17" s="1">
        <v>15396.84</v>
      </c>
      <c r="D17" s="1"/>
      <c r="E17" s="10"/>
      <c r="G17" s="11"/>
    </row>
    <row r="18" spans="2:7" x14ac:dyDescent="0.35">
      <c r="B18" t="s">
        <v>9</v>
      </c>
      <c r="C18" s="1"/>
      <c r="D18" s="1"/>
      <c r="E18" s="10"/>
      <c r="G18" s="11"/>
    </row>
    <row r="19" spans="2:7" x14ac:dyDescent="0.35">
      <c r="B19" s="13" t="s">
        <v>10</v>
      </c>
      <c r="C19" s="14">
        <f t="shared" ref="C19:D19" si="1">SUM(C16:C18)</f>
        <v>55278.320000000007</v>
      </c>
      <c r="D19" s="14">
        <f t="shared" si="1"/>
        <v>23140</v>
      </c>
      <c r="E19" s="15">
        <f>SUM(C19:D19)</f>
        <v>78418.320000000007</v>
      </c>
      <c r="G19" s="16"/>
    </row>
    <row r="20" spans="2:7" x14ac:dyDescent="0.35">
      <c r="C20" s="1"/>
      <c r="D20" s="1"/>
      <c r="E20" s="10"/>
      <c r="G20" s="16"/>
    </row>
    <row r="21" spans="2:7" x14ac:dyDescent="0.35">
      <c r="B21" s="13" t="s">
        <v>11</v>
      </c>
      <c r="C21" s="14">
        <f t="shared" ref="C21:D21" si="2">+C13+C19</f>
        <v>-23042.97</v>
      </c>
      <c r="D21" s="14">
        <f t="shared" si="2"/>
        <v>-61177.399999999994</v>
      </c>
      <c r="E21" s="15">
        <f>SUM(C21:D21)</f>
        <v>-84220.37</v>
      </c>
      <c r="G21" s="16"/>
    </row>
    <row r="22" spans="2:7" x14ac:dyDescent="0.35">
      <c r="C22" s="1"/>
      <c r="D22" s="1"/>
      <c r="E22" s="17" t="s">
        <v>17</v>
      </c>
      <c r="F22" s="18" t="s">
        <v>17</v>
      </c>
      <c r="G22" s="16"/>
    </row>
    <row r="23" spans="2:7" x14ac:dyDescent="0.35">
      <c r="C23" s="1"/>
      <c r="D23" s="1"/>
      <c r="E23" s="19"/>
      <c r="G23" s="20"/>
    </row>
    <row r="24" spans="2:7" x14ac:dyDescent="0.35">
      <c r="B24" s="7" t="s">
        <v>12</v>
      </c>
      <c r="C24" s="1"/>
      <c r="D24" s="1"/>
      <c r="E24" s="19"/>
      <c r="G24" s="16"/>
    </row>
    <row r="25" spans="2:7" x14ac:dyDescent="0.35">
      <c r="B25" s="8" t="s">
        <v>13</v>
      </c>
      <c r="C25" s="1"/>
      <c r="D25" s="1"/>
      <c r="E25" s="10"/>
      <c r="G25" s="16"/>
    </row>
    <row r="26" spans="2:7" x14ac:dyDescent="0.35">
      <c r="B26" t="s">
        <v>14</v>
      </c>
      <c r="C26" s="1">
        <v>-675.48</v>
      </c>
      <c r="D26" s="1">
        <v>-1564</v>
      </c>
      <c r="E26" s="10"/>
      <c r="G26" s="11"/>
    </row>
    <row r="27" spans="2:7" x14ac:dyDescent="0.35">
      <c r="B27" t="s">
        <v>15</v>
      </c>
      <c r="C27" s="1">
        <v>-577.20000000000005</v>
      </c>
      <c r="D27" s="1"/>
      <c r="E27" s="10"/>
      <c r="G27" s="11"/>
    </row>
    <row r="28" spans="2:7" x14ac:dyDescent="0.35">
      <c r="B28" s="13" t="s">
        <v>5</v>
      </c>
      <c r="C28" s="14">
        <f>SUM(C26:C27)</f>
        <v>-1252.68</v>
      </c>
      <c r="D28" s="14">
        <f>SUM(D26:D27)</f>
        <v>-1564</v>
      </c>
      <c r="E28" s="15">
        <f>SUM(C28:D28)</f>
        <v>-2816.6800000000003</v>
      </c>
      <c r="G28" s="11"/>
    </row>
    <row r="29" spans="2:7" x14ac:dyDescent="0.35">
      <c r="C29" s="1"/>
      <c r="D29" s="1"/>
      <c r="E29" s="10"/>
      <c r="G29" s="11"/>
    </row>
    <row r="30" spans="2:7" x14ac:dyDescent="0.35">
      <c r="B30" s="8" t="s">
        <v>6</v>
      </c>
      <c r="C30" s="21"/>
      <c r="D30" s="21"/>
      <c r="E30" s="10"/>
      <c r="G30" s="11"/>
    </row>
    <row r="31" spans="2:7" x14ac:dyDescent="0.35">
      <c r="B31" t="s">
        <v>7</v>
      </c>
      <c r="C31" s="1"/>
      <c r="D31" s="1"/>
      <c r="E31" s="10"/>
      <c r="G31" s="11"/>
    </row>
    <row r="32" spans="2:7" x14ac:dyDescent="0.35">
      <c r="B32" t="s">
        <v>8</v>
      </c>
      <c r="C32" s="1">
        <v>0</v>
      </c>
      <c r="D32" s="1">
        <v>5417</v>
      </c>
      <c r="E32" s="10"/>
      <c r="G32" s="11"/>
    </row>
    <row r="33" spans="2:7" x14ac:dyDescent="0.35">
      <c r="B33" t="s">
        <v>9</v>
      </c>
      <c r="C33" s="1">
        <v>0</v>
      </c>
      <c r="D33" s="1"/>
      <c r="E33" s="10"/>
      <c r="G33" s="11"/>
    </row>
    <row r="34" spans="2:7" x14ac:dyDescent="0.35">
      <c r="B34" s="13" t="s">
        <v>10</v>
      </c>
      <c r="C34" s="14">
        <f t="shared" ref="C34" si="3">SUM(C31:C33)</f>
        <v>0</v>
      </c>
      <c r="D34" s="14">
        <f>SUM(D32:D33)</f>
        <v>5417</v>
      </c>
      <c r="E34" s="15">
        <f>SUM(C34:D34)</f>
        <v>5417</v>
      </c>
    </row>
    <row r="35" spans="2:7" x14ac:dyDescent="0.35">
      <c r="C35" s="1"/>
      <c r="D35" s="1"/>
      <c r="E35" s="10"/>
    </row>
    <row r="36" spans="2:7" x14ac:dyDescent="0.35">
      <c r="B36" s="13" t="s">
        <v>16</v>
      </c>
      <c r="C36" s="14">
        <f t="shared" ref="C36:D36" si="4">+C28+C34</f>
        <v>-1252.68</v>
      </c>
      <c r="D36" s="14">
        <f t="shared" si="4"/>
        <v>3853</v>
      </c>
      <c r="E36" s="15">
        <f>SUM(C36:D36)</f>
        <v>2600.3199999999997</v>
      </c>
    </row>
    <row r="37" spans="2:7" x14ac:dyDescent="0.35">
      <c r="C37" s="1"/>
      <c r="D37" s="1"/>
      <c r="E37" s="17" t="s">
        <v>17</v>
      </c>
      <c r="F37" s="18" t="s">
        <v>17</v>
      </c>
    </row>
    <row r="38" spans="2:7" x14ac:dyDescent="0.35">
      <c r="B38" s="13" t="s">
        <v>20</v>
      </c>
      <c r="C38" s="24">
        <f>+C21+C36</f>
        <v>-24295.65</v>
      </c>
      <c r="D38" s="24">
        <f>+D21+D36</f>
        <v>-57324.399999999994</v>
      </c>
      <c r="E38" s="24">
        <f>SUM(C38:D38)</f>
        <v>-81620.049999999988</v>
      </c>
    </row>
    <row r="39" spans="2:7" x14ac:dyDescent="0.35">
      <c r="C39" s="1"/>
      <c r="D39" s="1"/>
      <c r="E39" s="10"/>
    </row>
    <row r="40" spans="2:7" x14ac:dyDescent="0.35">
      <c r="C40" s="22"/>
      <c r="D40" s="22"/>
    </row>
    <row r="42" spans="2:7" x14ac:dyDescent="0.35">
      <c r="C42" s="22"/>
      <c r="D42" s="22"/>
    </row>
  </sheetData>
  <mergeCells count="1">
    <mergeCell ref="E2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56B24BA03CC41807CCB77DED0D7D2" ma:contentTypeVersion="17" ma:contentTypeDescription="Create a new document." ma:contentTypeScope="" ma:versionID="851ab5cc86adacac765f47f34a7e6fc8">
  <xsd:schema xmlns:xsd="http://www.w3.org/2001/XMLSchema" xmlns:xs="http://www.w3.org/2001/XMLSchema" xmlns:p="http://schemas.microsoft.com/office/2006/metadata/properties" xmlns:ns2="1ebb5cdf-5803-4e55-8f90-2858ffc370dd" targetNamespace="http://schemas.microsoft.com/office/2006/metadata/properties" ma:root="true" ma:fieldsID="99cfc8a51fbcdc5c9df4152d9bf605ea" ns2:_="">
    <xsd:import namespace="1ebb5cdf-5803-4e55-8f90-2858ffc370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trategic" minOccurs="0"/>
                <xsd:element ref="ns2:LeadPen" minOccurs="0"/>
                <xsd:element ref="ns2:DRP_x0028_Elexicon_x0029_" minOccurs="0"/>
                <xsd:element ref="ns2:Statu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Witness" minOccurs="0"/>
                <xsd:element ref="ns2:MediaServiceBillingMetadat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b5cdf-5803-4e55-8f90-2858ffc3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rategic" ma:index="12" nillable="true" ma:displayName="Strategic" ma:default="0" ma:format="Dropdown" ma:internalName="Strategic">
      <xsd:simpleType>
        <xsd:restriction base="dms:Boolean"/>
      </xsd:simpleType>
    </xsd:element>
    <xsd:element name="LeadPen" ma:index="13" nillable="true" ma:displayName="Lead Pen" ma:format="Dropdown" ma:list="UserInfo" ma:SharePointGroup="0" ma:internalName="LeadP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P_x0028_Elexicon_x0029_" ma:index="14" nillable="true" ma:displayName="DRP (Elexicon)" ma:format="Dropdown" ma:list="UserInfo" ma:SharePointGroup="0" ma:internalName="DRP_x0028_Elexicon_x0029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5" nillable="true" ma:displayName="Status" ma:format="Dropdown" ma:internalName="Status">
      <xsd:simpleType>
        <xsd:union memberTypes="dms:Text">
          <xsd:simpleType>
            <xsd:restriction base="dms:Choice">
              <xsd:enumeration value="Not Started"/>
              <xsd:enumeration value="First Draft in-progress"/>
              <xsd:enumeration value="Revised Draft in-progress"/>
              <xsd:enumeration value="with Torys"/>
              <xsd:enumeration value="Ready for Witness Review"/>
              <xsd:enumeration value="Needs revisions/inputs"/>
              <xsd:enumeration value="Signed-off by Witness"/>
              <xsd:enumeration value="Formatting in Progress"/>
              <xsd:enumeration value="Ready for Final Regulatory Review"/>
              <xsd:enumeration value="Ready to be Filed"/>
              <xsd:enumeration value="Ready for PDFing"/>
            </xsd:restriction>
          </xsd:simpleType>
        </xsd:un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3a22a3d-408e-4f18-9ceb-0cfc2189b2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Witness" ma:index="21" nillable="true" ma:displayName="Witness" ma:format="Dropdown" ma:internalName="Witnes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ynthia Chan"/>
                        <xsd:enumeration value="Stephen Vetsis"/>
                        <xsd:enumeration value="Kriston Romano"/>
                        <xsd:enumeration value="Lincoln Frost-Hunt"/>
                        <xsd:enumeration value="Sam Sadeghi"/>
                        <xsd:enumeration value="Brad Walker"/>
                        <xsd:enumeration value="Stephen Sheehy"/>
                        <xsd:enumeration value="Munish Multani"/>
                        <xsd:enumeration value="Zubair Islam"/>
                        <xsd:enumeration value="Andrew Blair (PA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bb5cdf-5803-4e55-8f90-2858ffc370dd">
      <Terms xmlns="http://schemas.microsoft.com/office/infopath/2007/PartnerControls"/>
    </lcf76f155ced4ddcb4097134ff3c332f>
    <Status xmlns="1ebb5cdf-5803-4e55-8f90-2858ffc370dd">Ready to be Filed</Status>
    <LeadPen xmlns="1ebb5cdf-5803-4e55-8f90-2858ffc370dd">
      <UserInfo>
        <DisplayName/>
        <AccountId xsi:nil="true"/>
        <AccountType/>
      </UserInfo>
    </LeadPen>
    <Strategic xmlns="1ebb5cdf-5803-4e55-8f90-2858ffc370dd">false</Strategic>
    <DRP_x0028_Elexicon_x0029_ xmlns="1ebb5cdf-5803-4e55-8f90-2858ffc370dd">
      <UserInfo>
        <DisplayName/>
        <AccountId xsi:nil="true"/>
        <AccountType/>
      </UserInfo>
    </DRP_x0028_Elexicon_x0029_>
    <Witness xmlns="1ebb5cdf-5803-4e55-8f90-2858ffc3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0ABD44-A2A5-4AD0-BEDA-76A246EAAC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bb5cdf-5803-4e55-8f90-2858ffc3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123F78-23EA-42BF-988A-7B4DB0A31BD2}">
  <ds:schemaRefs>
    <ds:schemaRef ds:uri="http://schemas.openxmlformats.org/package/2006/metadata/core-properties"/>
    <ds:schemaRef ds:uri="http://purl.org/dc/terms/"/>
    <ds:schemaRef ds:uri="1ebb5cdf-5803-4e55-8f90-2858ffc370dd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D7C788E-8ED9-438D-9862-D1D88AB0F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RCVA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Perrin</dc:creator>
  <cp:lastModifiedBy>Cindy Perrin</cp:lastModifiedBy>
  <dcterms:created xsi:type="dcterms:W3CDTF">2025-05-15T19:22:20Z</dcterms:created>
  <dcterms:modified xsi:type="dcterms:W3CDTF">2026-03-16T23:45:03Z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0x0101007C856B24BA03CC41807CCB77DED0D7D2</vt:lpwstr>
  </property>
  <property fmtid="{D5CDD505-2E9C-101B-9397-08002B2CF9AE}" pid="3" name="MediaServiceImageTags">
    <vt:lpwstr/>
  </property>
</Properties>
</file>