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EB-2025-0297 COS\Interrogatories - Working Folder\Exhibit C\"/>
    </mc:Choice>
  </mc:AlternateContent>
  <xr:revisionPtr revIDLastSave="34" documentId="8_{849D8C5E-B3A2-45CB-825A-6E534185B823}" xr6:coauthVersionLast="47" xr6:coauthVersionMax="47" xr10:uidLastSave="{93E822EA-A0B4-41C2-8B52-2D09203315BE}"/>
  <bookViews>
    <workbookView xWindow="38290" yWindow="4150" windowWidth="19420" windowHeight="11500" activeTab="1" xr2:uid="{00000000-000D-0000-FFFF-FFFF00000000}"/>
  </bookViews>
  <sheets>
    <sheet name="Holdco Averages" sheetId="3" r:id="rId1"/>
    <sheet name="Authorized Equity Ratios" sheetId="1" r:id="rId2"/>
  </sheets>
  <definedNames>
    <definedName name="_xlnm._FilterDatabase" localSheetId="1" hidden="1">'Authorized Equity Ratios'!$B$3:$K$40</definedName>
    <definedName name="AuthEquityRatio">#REF!</definedName>
    <definedName name="AuthROE">#REF!</definedName>
    <definedName name="Average_GasAuthEquityRatio">#REF!</definedName>
    <definedName name="Average_GasAuthROE">#REF!</definedName>
    <definedName name="C29530Y_Values">#REF!</definedName>
    <definedName name="C29530Y_Years">#REF!</definedName>
    <definedName name="Companies">#REF!</definedName>
    <definedName name="FMSTBYLT_Values">#REF!</definedName>
    <definedName name="FMSTBYLT_Years">#REF!</definedName>
    <definedName name="H15T30Y_Values">#REF!</definedName>
    <definedName name="H15T30Y_Year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dian_GasAuthEquityRatio">#REF!</definedName>
    <definedName name="Median_GasAuthROE">#REF!</definedName>
    <definedName name="MOODUA_Values">#REF!</definedName>
    <definedName name="MOODUA_Years">#REF!</definedName>
    <definedName name="_xlnm.Print_Area" localSheetId="1">'Authorized Equity Ratios'!$A$1:$K$43</definedName>
    <definedName name="_xlnm.Print_Area" localSheetId="0">'Holdco Averages'!$A$1:$F$16</definedName>
    <definedName name="Provinces">#REF!</definedName>
    <definedName name="RateCaseDate">#REF!</definedName>
    <definedName name="RateCaseYear">#REF!</definedName>
    <definedName name="Service">#REF!</definedName>
    <definedName name="Services">#REF!</definedName>
    <definedName name="Ult_Parents">#REF!</definedName>
    <definedName name="USGG30YR_Values">#REF!</definedName>
    <definedName name="USGG30YR_Yea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D7" i="3" l="1" a="1"/>
  <c r="D7" i="3" s="1"/>
  <c r="F15" i="3" l="1"/>
  <c r="F10" i="3"/>
  <c r="F8" i="3"/>
  <c r="F11" i="3"/>
  <c r="F9" i="3" l="1"/>
  <c r="F13" i="3"/>
  <c r="F7" i="3"/>
  <c r="F12" i="3"/>
  <c r="F16" i="3"/>
  <c r="F1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<sst xmlns="http://schemas.openxmlformats.org/spreadsheetml/2006/main" count="271" uniqueCount="102">
  <si>
    <t>Average Authorized Equity Ratio (All OpSubs)</t>
  </si>
  <si>
    <t>AUTHORIZED EQUITY RATIOS - PROXY GROUP UTILITY OPERATING COMPANIES</t>
  </si>
  <si>
    <t>Company Name</t>
  </si>
  <si>
    <t>Ticker</t>
  </si>
  <si>
    <t>Service Type</t>
  </si>
  <si>
    <t>Current</t>
  </si>
  <si>
    <t>Group</t>
  </si>
  <si>
    <t>S&amp;P Credit Supportiveness</t>
  </si>
  <si>
    <t>Electric</t>
  </si>
  <si>
    <t>Illinois</t>
  </si>
  <si>
    <t>Texas</t>
  </si>
  <si>
    <t>Virginia</t>
  </si>
  <si>
    <t>West Virginia</t>
  </si>
  <si>
    <t>Kentucky</t>
  </si>
  <si>
    <t>Ohio</t>
  </si>
  <si>
    <t>Oklahoma</t>
  </si>
  <si>
    <t>Arkansas</t>
  </si>
  <si>
    <t>California</t>
  </si>
  <si>
    <t>Idaho</t>
  </si>
  <si>
    <t>New Mexico</t>
  </si>
  <si>
    <t>Wisconsin</t>
  </si>
  <si>
    <t>New Hampshire</t>
  </si>
  <si>
    <t>Alberta</t>
  </si>
  <si>
    <t>Notes:</t>
  </si>
  <si>
    <t>Operating subsidaries were included in the Nuclear and Hydro groups based off of operating subsidiary-level owned generation data, rather than holding company-level, to better reflect operating subsidiary characteristics.</t>
  </si>
  <si>
    <t>AVA</t>
  </si>
  <si>
    <t>Maryland</t>
  </si>
  <si>
    <t>Washington</t>
  </si>
  <si>
    <t>PPL</t>
  </si>
  <si>
    <t>Massachusetts</t>
  </si>
  <si>
    <t>ES</t>
  </si>
  <si>
    <t>Pennsylvania</t>
  </si>
  <si>
    <t>EXC</t>
  </si>
  <si>
    <t>Iowa</t>
  </si>
  <si>
    <t>OGE</t>
  </si>
  <si>
    <t>District of Columbia</t>
  </si>
  <si>
    <t>New Jersey</t>
  </si>
  <si>
    <t>FE</t>
  </si>
  <si>
    <t>Connecticut</t>
  </si>
  <si>
    <t>PCG</t>
  </si>
  <si>
    <t>LNT</t>
  </si>
  <si>
    <t>Delaware</t>
  </si>
  <si>
    <t>Alaska</t>
  </si>
  <si>
    <t>Rhode Island</t>
  </si>
  <si>
    <t>Alaska Electric Light and Power Company</t>
  </si>
  <si>
    <t>Alliant Energy Corporation</t>
  </si>
  <si>
    <t>Atlantic City Electric Company</t>
  </si>
  <si>
    <t>Avista Corporation</t>
  </si>
  <si>
    <t>Baltimore Gas and Electric Company</t>
  </si>
  <si>
    <t>Commonwealth Edison Company</t>
  </si>
  <si>
    <t>Delmarva Power &amp; Light Company</t>
  </si>
  <si>
    <t>El Paso Electric Company</t>
  </si>
  <si>
    <t>Eversource Energy</t>
  </si>
  <si>
    <t>Exelon Corporation</t>
  </si>
  <si>
    <t>Interstate Power and Light Company</t>
  </si>
  <si>
    <t>Jersey Central Power &amp; Light Company</t>
  </si>
  <si>
    <t>Kentucky Utilities Company</t>
  </si>
  <si>
    <t>Louisville Gas and Electric Company</t>
  </si>
  <si>
    <t>Metropolitan Edison Company</t>
  </si>
  <si>
    <t>Monongahela Power Company</t>
  </si>
  <si>
    <t>NSTAR Electric Company</t>
  </si>
  <si>
    <t>Ohio Edison Company</t>
  </si>
  <si>
    <t>Oklahoma Gas and Electric Company</t>
  </si>
  <si>
    <t>Pacific Gas and Electric Company</t>
  </si>
  <si>
    <t>PECO Energy Company</t>
  </si>
  <si>
    <t>Pennsylvania Electric Company</t>
  </si>
  <si>
    <t>Pennsylvania Power Company</t>
  </si>
  <si>
    <t>PG&amp;E Corporation</t>
  </si>
  <si>
    <t>Potomac Electric Power Company</t>
  </si>
  <si>
    <t>PPL Corporation</t>
  </si>
  <si>
    <t>PPL Electric Utilities Corporation</t>
  </si>
  <si>
    <t>Public Service Company of New Hampshire</t>
  </si>
  <si>
    <t>The Cleveland Electric Illuminating Company</t>
  </si>
  <si>
    <t>The Connecticut Light and Power Company</t>
  </si>
  <si>
    <t>The Narragansett Electric Company</t>
  </si>
  <si>
    <t>The Potomac Edison Company</t>
  </si>
  <si>
    <t>The Toledo Edison Company</t>
  </si>
  <si>
    <t>West Penn Power Company</t>
  </si>
  <si>
    <t>Wisconsin Power and Light Company</t>
  </si>
  <si>
    <t>Jurisdiction</t>
  </si>
  <si>
    <t>Credit Supportive</t>
  </si>
  <si>
    <t>More Credit Supportive</t>
  </si>
  <si>
    <t>Very Credit Supportive</t>
  </si>
  <si>
    <t>Highly Credit Supportive</t>
  </si>
  <si>
    <t>Most Credit Supportive</t>
  </si>
  <si>
    <t>Ontario</t>
  </si>
  <si>
    <t>ATCO Electric</t>
  </si>
  <si>
    <t>Hydro One Inc.</t>
  </si>
  <si>
    <t>CU</t>
  </si>
  <si>
    <t>H</t>
  </si>
  <si>
    <t>AUTHORIZED EQUITY RATIO ANALYSIS - HOLDING COMPANY AVERAGES</t>
  </si>
  <si>
    <t>HoldCo Name</t>
  </si>
  <si>
    <t>FirstEnergy Corporation</t>
  </si>
  <si>
    <t>Canadian Utilities Limited</t>
  </si>
  <si>
    <t>Hydro One, Ltd.</t>
  </si>
  <si>
    <t>OGE Energy Corporation</t>
  </si>
  <si>
    <t>Source: S&amp;P Capital IQ, RRA rate case database, as of April 6, 2026, and internal Concentric research.</t>
  </si>
  <si>
    <t>n/a</t>
  </si>
  <si>
    <t/>
  </si>
  <si>
    <t>Hydro</t>
  </si>
  <si>
    <t>Nuclear</t>
  </si>
  <si>
    <t>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</si>
</sst>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4" fillId="0" borderId="0" xfId="3" applyFont="1" applyAlignment="1">
      <alignment horizontal="center" wrapText="1"/>
    </xf>
    <xf numFmtId="0" fontId="0" fillId="0" borderId="0" xfId="2" applyFont="1" applyAlignment="1">
      <alignment horizontal="center"/>
    </xf>
    <xf numFmtId="0" fontId="0" fillId="0" borderId="1" xfId="2" applyFont="1" applyBorder="1" applyAlignment="1">
      <alignment wrapText="1"/>
    </xf>
    <xf numFmtId="0" fontId="0" fillId="0" borderId="1" xfId="2" applyFont="1" applyBorder="1" applyAlignment="1">
      <alignment horizontal="center"/>
    </xf>
    <xf numFmtId="0" fontId="4" fillId="0" borderId="1" xfId="3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0" fontId="0" fillId="0" borderId="0" xfId="1" applyNumberFormat="1" applyFont="1" applyAlignment="1">
      <alignment horizontal="center" wrapText="1"/>
    </xf>
    <xf numFmtId="10" fontId="0" fillId="0" borderId="0" xfId="1" applyNumberFormat="1" applyFont="1" applyFill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center"/>
    </xf>
    <xf numFmtId="10" fontId="0" fillId="0" borderId="1" xfId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8" fillId="2" borderId="1" xfId="0" applyFont="1" applyFill="1" applyBorder="1"/>
    <xf numFmtId="10" fontId="0" fillId="2" borderId="1" xfId="1" applyNumberFormat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 wrapText="1"/>
    </xf>
    <xf numFmtId="10" fontId="2" fillId="2" borderId="0" xfId="1" applyNumberFormat="1" applyFont="1" applyFill="1" applyBorder="1" applyAlignment="1">
      <alignment horizontal="center"/>
    </xf>
    <xf numFmtId="10" fontId="0" fillId="2" borderId="0" xfId="1" applyNumberFormat="1" applyFont="1" applyFill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10" fontId="7" fillId="0" borderId="0" xfId="1" applyNumberFormat="1" applyFont="1" applyAlignment="1">
      <alignment horizontal="center" wrapText="1"/>
    </xf>
    <xf numFmtId="0" fontId="7" fillId="2" borderId="0" xfId="0" applyFont="1" applyFill="1" applyAlignment="1">
      <alignment horizontal="center"/>
    </xf>
    <xf numFmtId="10" fontId="7" fillId="2" borderId="0" xfId="1" applyNumberFormat="1" applyFont="1" applyFill="1" applyAlignment="1">
      <alignment horizontal="center"/>
    </xf>
    <xf numFmtId="0" fontId="7" fillId="2" borderId="0" xfId="0" applyFont="1" applyFill="1"/>
    <xf numFmtId="0" fontId="5" fillId="0" borderId="0" xfId="3" applyFont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wrapText="1"/>
    </xf>
  </cellXfs>
  <cellStyles count="5">
    <cellStyle name="Normal" xfId="0" builtinId="0"/>
    <cellStyle name="Normal 12 50 2" xfId="2" xr:uid="{D2CBFD97-0B2E-42A5-8A40-D64F870C12D5}"/>
    <cellStyle name="Normal 2" xfId="4" xr:uid="{4593ED77-6E53-4B7C-8D02-6A43E582DC49}"/>
    <cellStyle name="Normal 5 3 7" xfId="3" xr:uid="{B4962DE8-10DD-4D1C-94C8-A5BD7F642A91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A6F7-1F18-445D-BE80-169010C9E06F}">
  <sheetPr codeName="Sheet1"/>
  <dimension ref="B3:J36"/>
  <sheetViews>
    <sheetView view="pageBreakPreview" zoomScaleNormal="100" zoomScaleSheetLayoutView="100" workbookViewId="0"/>
  </sheetViews>
  <sheetFormatPr defaultColWidth="9.1796875" defaultRowHeight="14.5" x14ac:dyDescent="0.35"/>
  <cols>
    <col min="1" max="1" width="2.54296875" style="20" customWidth="1"/>
    <col min="2" max="2" width="24.7265625" style="18" bestFit="1" customWidth="1"/>
    <col min="3" max="3" width="10.54296875" style="18" customWidth="1"/>
    <col min="4" max="4" width="23.81640625" style="18" customWidth="1"/>
    <col min="5" max="5" width="3.1796875" style="18" customWidth="1"/>
    <col min="6" max="6" width="42.81640625" style="19" customWidth="1"/>
    <col min="7" max="7" width="2.7265625" style="19" customWidth="1"/>
    <col min="8" max="9" width="42.81640625" style="19" customWidth="1"/>
    <col min="10" max="10" width="35.81640625" style="20" customWidth="1"/>
    <col min="11" max="16384" width="9.1796875" style="20"/>
  </cols>
  <sheetData>
    <row r="3" spans="2:10" x14ac:dyDescent="0.35">
      <c r="B3" s="37" t="s">
        <v>90</v>
      </c>
      <c r="C3" s="37"/>
      <c r="D3" s="37"/>
      <c r="E3" s="37"/>
      <c r="F3" s="37"/>
      <c r="G3" s="18"/>
      <c r="H3" s="33"/>
      <c r="I3" s="33"/>
      <c r="J3" s="33"/>
    </row>
    <row r="4" spans="2:10" x14ac:dyDescent="0.35">
      <c r="H4" s="34"/>
      <c r="I4" s="34"/>
      <c r="J4" s="35"/>
    </row>
    <row r="5" spans="2:10" x14ac:dyDescent="0.35">
      <c r="B5" s="21" t="s">
        <v>91</v>
      </c>
      <c r="C5" s="21"/>
      <c r="D5" s="21" t="s">
        <v>3</v>
      </c>
      <c r="E5" s="22"/>
      <c r="F5" s="23" t="s">
        <v>0</v>
      </c>
      <c r="G5" s="29"/>
      <c r="H5" s="34"/>
      <c r="I5" s="34"/>
      <c r="J5" s="35"/>
    </row>
    <row r="6" spans="2:10" x14ac:dyDescent="0.35">
      <c r="B6" s="24" t="s">
        <v>51</v>
      </c>
      <c r="C6" s="24"/>
      <c r="D6" s="18" t="s">
        <v>101</v>
      </c>
      <c r="F6" s="19">
        <f>IFERROR(AVERAGEIF('Authorized Equity Ratios'!D:D, D6, 'Authorized Equity Ratios'!F:F), "n/a")</f>
        <v>0.50105</v>
      </c>
      <c r="G6" s="29"/>
      <c r="H6" s="34"/>
      <c r="I6" s="34"/>
      <c r="J6" s="35"/>
    </row>
    <row r="7" spans="2:10" x14ac:dyDescent="0.35">
      <c r="B7" s="24" t="s">
        <v>92</v>
      </c>
      <c r="C7" s="24"/>
      <c r="D7" s="18" t="str" cm="1">
        <f t="array" ref="D7:D16">_xlfn.UNIQUE('Authorized Equity Ratios'!D6:D40)</f>
        <v>FE</v>
      </c>
      <c r="F7" s="19">
        <f>IFERROR(AVERAGEIF('Authorized Equity Ratios'!D:D, D7, 'Authorized Equity Ratios'!F:F), "n/a")</f>
        <v>0.51700000000000002</v>
      </c>
      <c r="H7" s="34"/>
      <c r="I7" s="34"/>
      <c r="J7" s="35"/>
    </row>
    <row r="8" spans="2:10" x14ac:dyDescent="0.35">
      <c r="B8" s="24" t="s">
        <v>67</v>
      </c>
      <c r="C8" s="24"/>
      <c r="D8" s="18" t="str">
        <v>PCG</v>
      </c>
      <c r="F8" s="19">
        <f>IFERROR(AVERAGEIF('Authorized Equity Ratios'!D:D, D8, 'Authorized Equity Ratios'!F:F), "n/a")</f>
        <v>0.52</v>
      </c>
      <c r="H8" s="34"/>
      <c r="I8" s="34"/>
      <c r="J8" s="35"/>
    </row>
    <row r="9" spans="2:10" x14ac:dyDescent="0.35">
      <c r="B9" s="24" t="s">
        <v>47</v>
      </c>
      <c r="C9" s="24"/>
      <c r="D9" s="18" t="str">
        <v>AVA</v>
      </c>
      <c r="F9" s="19">
        <f>IFERROR(AVERAGEIF('Authorized Equity Ratios'!D:D, D9, 'Authorized Equity Ratios'!F:F), "n/a")</f>
        <v>0.53066666666666673</v>
      </c>
      <c r="H9" s="34"/>
      <c r="I9" s="34"/>
      <c r="J9" s="35"/>
    </row>
    <row r="10" spans="2:10" x14ac:dyDescent="0.35">
      <c r="B10" s="24" t="s">
        <v>93</v>
      </c>
      <c r="C10" s="24"/>
      <c r="D10" s="18" t="str">
        <v>CU</v>
      </c>
      <c r="F10" s="19">
        <f>IFERROR(AVERAGEIF('Authorized Equity Ratios'!D:D, D10, 'Authorized Equity Ratios'!F:F), "n/a")</f>
        <v>0.37</v>
      </c>
      <c r="H10" s="34"/>
      <c r="I10" s="34"/>
      <c r="J10" s="35"/>
    </row>
    <row r="11" spans="2:10" x14ac:dyDescent="0.35">
      <c r="B11" s="25" t="s">
        <v>94</v>
      </c>
      <c r="C11" s="25"/>
      <c r="D11" s="18" t="str">
        <v>H</v>
      </c>
      <c r="F11" s="19">
        <f>IFERROR(AVERAGEIF('Authorized Equity Ratios'!D:D, D11, 'Authorized Equity Ratios'!F:F), "n/a")</f>
        <v>0.4</v>
      </c>
      <c r="H11" s="34"/>
      <c r="I11" s="34"/>
      <c r="J11" s="35"/>
    </row>
    <row r="12" spans="2:10" x14ac:dyDescent="0.35">
      <c r="B12" s="25" t="s">
        <v>45</v>
      </c>
      <c r="C12" s="25"/>
      <c r="D12" s="18" t="str">
        <v>LNT</v>
      </c>
      <c r="F12" s="19">
        <f>IFERROR(AVERAGEIF('Authorized Equity Ratios'!D:D, D12, 'Authorized Equity Ratios'!F:F), "n/a")</f>
        <v>0.52764999999999995</v>
      </c>
      <c r="H12" s="34"/>
      <c r="I12" s="34"/>
      <c r="J12" s="35"/>
    </row>
    <row r="13" spans="2:10" x14ac:dyDescent="0.35">
      <c r="B13" s="24" t="s">
        <v>52</v>
      </c>
      <c r="C13" s="24"/>
      <c r="D13" s="18" t="str">
        <v>ES</v>
      </c>
      <c r="F13" s="19">
        <f>IFERROR(AVERAGEIF('Authorized Equity Ratios'!D:D, D13, 'Authorized Equity Ratios'!F:F), "n/a")</f>
        <v>0.51500000000000001</v>
      </c>
      <c r="H13" s="34"/>
      <c r="I13" s="34"/>
      <c r="J13" s="35"/>
    </row>
    <row r="14" spans="2:10" x14ac:dyDescent="0.35">
      <c r="B14" s="24" t="s">
        <v>53</v>
      </c>
      <c r="C14" s="24"/>
      <c r="D14" s="18" t="str">
        <v>EXC</v>
      </c>
      <c r="F14" s="19">
        <f>IFERROR(AVERAGEIF('Authorized Equity Ratios'!D:D, D14, 'Authorized Equity Ratios'!F:F), "n/a")</f>
        <v>0.50623333333333331</v>
      </c>
      <c r="H14" s="34"/>
      <c r="I14" s="34"/>
      <c r="J14" s="35"/>
    </row>
    <row r="15" spans="2:10" x14ac:dyDescent="0.35">
      <c r="B15" s="24" t="s">
        <v>95</v>
      </c>
      <c r="C15" s="24"/>
      <c r="D15" s="18" t="str">
        <v>OGE</v>
      </c>
      <c r="F15" s="19">
        <f>IFERROR(AVERAGEIF('Authorized Equity Ratios'!D:D, D15, 'Authorized Equity Ratios'!F:F), "n/a")</f>
        <v>0.53500000000000003</v>
      </c>
      <c r="H15" s="34"/>
      <c r="I15" s="34"/>
      <c r="J15" s="35"/>
    </row>
    <row r="16" spans="2:10" x14ac:dyDescent="0.35">
      <c r="B16" s="26" t="s">
        <v>69</v>
      </c>
      <c r="C16" s="26"/>
      <c r="D16" s="22" t="str">
        <v>PPL</v>
      </c>
      <c r="E16" s="22"/>
      <c r="F16" s="27">
        <f>IFERROR(AVERAGEIF('Authorized Equity Ratios'!D:D, D16, 'Authorized Equity Ratios'!F:F), "n/a")</f>
        <v>0.52250000000000008</v>
      </c>
      <c r="G16" s="30"/>
      <c r="H16" s="34"/>
      <c r="I16" s="34"/>
      <c r="J16" s="35"/>
    </row>
    <row r="17" spans="8:10" x14ac:dyDescent="0.35">
      <c r="H17" s="34"/>
      <c r="I17" s="34"/>
      <c r="J17" s="35"/>
    </row>
    <row r="18" spans="8:10" x14ac:dyDescent="0.35">
      <c r="H18" s="34"/>
      <c r="I18" s="34"/>
      <c r="J18" s="35"/>
    </row>
    <row r="19" spans="8:10" x14ac:dyDescent="0.35">
      <c r="H19" s="34"/>
      <c r="I19" s="34"/>
      <c r="J19" s="35"/>
    </row>
    <row r="20" spans="8:10" x14ac:dyDescent="0.35">
      <c r="H20" s="34"/>
      <c r="I20" s="34"/>
      <c r="J20" s="35"/>
    </row>
    <row r="21" spans="8:10" x14ac:dyDescent="0.35">
      <c r="H21" s="34"/>
      <c r="I21" s="34"/>
      <c r="J21" s="35"/>
    </row>
    <row r="22" spans="8:10" x14ac:dyDescent="0.35">
      <c r="H22" s="34"/>
      <c r="I22" s="34"/>
      <c r="J22" s="35"/>
    </row>
    <row r="23" spans="8:10" x14ac:dyDescent="0.35">
      <c r="H23" s="34"/>
      <c r="I23" s="34"/>
      <c r="J23" s="35"/>
    </row>
    <row r="24" spans="8:10" x14ac:dyDescent="0.35">
      <c r="H24" s="34"/>
      <c r="I24" s="34"/>
      <c r="J24" s="35"/>
    </row>
    <row r="25" spans="8:10" x14ac:dyDescent="0.35">
      <c r="H25" s="34"/>
      <c r="I25" s="34"/>
      <c r="J25" s="35"/>
    </row>
    <row r="26" spans="8:10" x14ac:dyDescent="0.35">
      <c r="H26" s="34"/>
      <c r="I26" s="34"/>
      <c r="J26" s="35"/>
    </row>
    <row r="27" spans="8:10" x14ac:dyDescent="0.35">
      <c r="H27" s="34"/>
      <c r="I27" s="34"/>
      <c r="J27" s="35"/>
    </row>
    <row r="28" spans="8:10" x14ac:dyDescent="0.35">
      <c r="H28" s="34"/>
      <c r="I28" s="34"/>
      <c r="J28" s="35"/>
    </row>
    <row r="29" spans="8:10" x14ac:dyDescent="0.35">
      <c r="H29" s="34"/>
      <c r="I29" s="34"/>
      <c r="J29" s="35"/>
    </row>
    <row r="30" spans="8:10" x14ac:dyDescent="0.35">
      <c r="H30" s="34"/>
      <c r="I30" s="34"/>
      <c r="J30" s="35"/>
    </row>
    <row r="31" spans="8:10" x14ac:dyDescent="0.35">
      <c r="H31" s="34"/>
      <c r="I31" s="34"/>
      <c r="J31" s="35"/>
    </row>
    <row r="32" spans="8:10" x14ac:dyDescent="0.35">
      <c r="H32" s="34"/>
      <c r="I32" s="34"/>
      <c r="J32" s="35"/>
    </row>
    <row r="33" spans="8:10" x14ac:dyDescent="0.35">
      <c r="H33" s="34"/>
      <c r="I33" s="34"/>
      <c r="J33" s="35"/>
    </row>
    <row r="34" spans="8:10" x14ac:dyDescent="0.35">
      <c r="H34" s="34"/>
      <c r="I34" s="34"/>
      <c r="J34" s="35"/>
    </row>
    <row r="35" spans="8:10" x14ac:dyDescent="0.35">
      <c r="H35" s="34"/>
      <c r="I35" s="34"/>
      <c r="J35" s="35"/>
    </row>
    <row r="36" spans="8:10" x14ac:dyDescent="0.35">
      <c r="H36" s="34"/>
      <c r="I36" s="34"/>
      <c r="J36" s="35"/>
    </row>
  </sheetData>
  <mergeCells count="1">
    <mergeCell ref="B3:F3"/>
  </mergeCells>
  <pageMargins left="0.7" right="0.7" top="0.75" bottom="0.75" header="0.3" footer="0.3"/>
  <pageSetup scale="82" orientation="portrait" r:id="rId1"/>
  <colBreaks count="2" manualBreakCount="2">
    <brk id="7" max="1048575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K46"/>
  <sheetViews>
    <sheetView tabSelected="1" view="pageBreakPreview" zoomScaleNormal="85" zoomScaleSheetLayoutView="100" workbookViewId="0">
      <selection activeCell="B8" sqref="B8"/>
    </sheetView>
  </sheetViews>
  <sheetFormatPr defaultRowHeight="14.5" x14ac:dyDescent="0.35"/>
  <cols>
    <col min="1" max="1" width="10.1796875" customWidth="1"/>
    <col min="2" max="2" width="57" customWidth="1"/>
    <col min="3" max="3" width="25.26953125" customWidth="1"/>
    <col min="4" max="4" width="23" style="17" customWidth="1"/>
    <col min="5" max="5" width="11.26953125" style="17" bestFit="1" customWidth="1"/>
    <col min="6" max="6" width="15.1796875" customWidth="1"/>
    <col min="7" max="7" width="2.7265625" customWidth="1"/>
    <col min="8" max="9" width="15.1796875" customWidth="1"/>
    <col min="10" max="10" width="35.81640625" customWidth="1"/>
    <col min="11" max="11" width="13.453125" customWidth="1"/>
  </cols>
  <sheetData>
    <row r="1" spans="2:11" x14ac:dyDescent="0.35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 x14ac:dyDescent="0.35">
      <c r="B2" s="38" t="s">
        <v>1</v>
      </c>
      <c r="C2" s="38"/>
      <c r="D2" s="38"/>
      <c r="E2" s="38"/>
      <c r="F2" s="38"/>
      <c r="G2" s="2"/>
      <c r="H2" s="2"/>
      <c r="I2" s="2"/>
      <c r="J2" s="4"/>
      <c r="K2" s="4"/>
    </row>
    <row r="3" spans="2:11" x14ac:dyDescent="0.35">
      <c r="B3" s="5" t="s">
        <v>2</v>
      </c>
      <c r="C3" s="5" t="s">
        <v>79</v>
      </c>
      <c r="D3" s="6" t="s">
        <v>3</v>
      </c>
      <c r="E3" s="6" t="s">
        <v>4</v>
      </c>
      <c r="F3" s="7" t="s">
        <v>5</v>
      </c>
      <c r="G3" s="3"/>
      <c r="H3" s="31" t="s">
        <v>6</v>
      </c>
      <c r="I3" s="31" t="s">
        <v>6</v>
      </c>
      <c r="J3" s="31" t="s">
        <v>7</v>
      </c>
      <c r="K3" s="36"/>
    </row>
    <row r="4" spans="2:11" x14ac:dyDescent="0.35">
      <c r="B4" s="2" t="s">
        <v>51</v>
      </c>
      <c r="C4" s="2" t="s">
        <v>19</v>
      </c>
      <c r="D4" s="8" t="s">
        <v>101</v>
      </c>
      <c r="E4" s="8" t="s">
        <v>8</v>
      </c>
      <c r="F4" s="9">
        <v>0.49209999999999998</v>
      </c>
      <c r="G4" s="9"/>
      <c r="H4" s="32" t="s">
        <v>100</v>
      </c>
      <c r="I4" s="32" t="s">
        <v>98</v>
      </c>
      <c r="J4" s="32" t="s">
        <v>80</v>
      </c>
      <c r="K4" s="32"/>
    </row>
    <row r="5" spans="2:11" x14ac:dyDescent="0.35">
      <c r="B5" s="2" t="s">
        <v>51</v>
      </c>
      <c r="C5" s="2" t="s">
        <v>10</v>
      </c>
      <c r="D5" s="8" t="s">
        <v>101</v>
      </c>
      <c r="E5" s="8" t="s">
        <v>8</v>
      </c>
      <c r="F5" s="9">
        <v>0.51</v>
      </c>
      <c r="G5" s="9"/>
      <c r="H5" s="32" t="s">
        <v>100</v>
      </c>
      <c r="I5" s="32" t="s">
        <v>98</v>
      </c>
      <c r="J5" s="32" t="s">
        <v>82</v>
      </c>
      <c r="K5" s="32"/>
    </row>
    <row r="6" spans="2:11" x14ac:dyDescent="0.35">
      <c r="B6" s="2" t="s">
        <v>55</v>
      </c>
      <c r="C6" s="2" t="s">
        <v>36</v>
      </c>
      <c r="D6" s="8" t="s">
        <v>37</v>
      </c>
      <c r="E6" s="8" t="s">
        <v>8</v>
      </c>
      <c r="F6" s="9">
        <v>0.51900000000000002</v>
      </c>
      <c r="G6" s="9"/>
      <c r="H6" s="32" t="s">
        <v>98</v>
      </c>
      <c r="I6" s="32" t="s">
        <v>98</v>
      </c>
      <c r="J6" s="32" t="s">
        <v>81</v>
      </c>
      <c r="K6" s="32"/>
    </row>
    <row r="7" spans="2:11" x14ac:dyDescent="0.35">
      <c r="B7" s="2" t="s">
        <v>58</v>
      </c>
      <c r="C7" s="1" t="s">
        <v>31</v>
      </c>
      <c r="D7" s="8" t="s">
        <v>37</v>
      </c>
      <c r="E7" s="8" t="s">
        <v>8</v>
      </c>
      <c r="F7" s="9" t="s">
        <v>97</v>
      </c>
      <c r="G7" s="9"/>
      <c r="H7" s="32" t="s">
        <v>98</v>
      </c>
      <c r="I7" s="32" t="s">
        <v>98</v>
      </c>
      <c r="J7" s="32" t="s">
        <v>83</v>
      </c>
      <c r="K7" s="32"/>
    </row>
    <row r="8" spans="2:11" x14ac:dyDescent="0.35">
      <c r="B8" s="2" t="s">
        <v>59</v>
      </c>
      <c r="C8" s="1" t="s">
        <v>12</v>
      </c>
      <c r="D8" s="8" t="s">
        <v>37</v>
      </c>
      <c r="E8" s="8" t="s">
        <v>8</v>
      </c>
      <c r="F8" s="9" t="s">
        <v>97</v>
      </c>
      <c r="G8" s="9"/>
      <c r="H8" s="32" t="s">
        <v>98</v>
      </c>
      <c r="I8" s="32" t="s">
        <v>99</v>
      </c>
      <c r="J8" s="32" t="s">
        <v>82</v>
      </c>
      <c r="K8" s="32"/>
    </row>
    <row r="9" spans="2:11" x14ac:dyDescent="0.35">
      <c r="B9" s="2" t="s">
        <v>65</v>
      </c>
      <c r="C9" s="1" t="s">
        <v>31</v>
      </c>
      <c r="D9" s="8" t="s">
        <v>37</v>
      </c>
      <c r="E9" s="8" t="s">
        <v>8</v>
      </c>
      <c r="F9" s="9" t="s">
        <v>97</v>
      </c>
      <c r="G9" s="9"/>
      <c r="H9" s="32" t="s">
        <v>98</v>
      </c>
      <c r="I9" s="32" t="s">
        <v>98</v>
      </c>
      <c r="J9" s="32" t="s">
        <v>83</v>
      </c>
      <c r="K9" s="32"/>
    </row>
    <row r="10" spans="2:11" x14ac:dyDescent="0.35">
      <c r="B10" s="2" t="s">
        <v>66</v>
      </c>
      <c r="C10" s="1" t="s">
        <v>31</v>
      </c>
      <c r="D10" s="8" t="s">
        <v>37</v>
      </c>
      <c r="E10" s="8" t="s">
        <v>8</v>
      </c>
      <c r="F10" s="9" t="s">
        <v>97</v>
      </c>
      <c r="G10" s="9"/>
      <c r="H10" s="32" t="s">
        <v>98</v>
      </c>
      <c r="I10" s="32" t="s">
        <v>98</v>
      </c>
      <c r="J10" s="32" t="s">
        <v>83</v>
      </c>
      <c r="K10" s="32"/>
    </row>
    <row r="11" spans="2:11" x14ac:dyDescent="0.35">
      <c r="B11" s="2" t="s">
        <v>75</v>
      </c>
      <c r="C11" s="1" t="s">
        <v>26</v>
      </c>
      <c r="D11" s="8" t="s">
        <v>37</v>
      </c>
      <c r="E11" s="8" t="s">
        <v>8</v>
      </c>
      <c r="F11" s="9">
        <v>0.53</v>
      </c>
      <c r="G11" s="9"/>
      <c r="H11" s="32" t="s">
        <v>98</v>
      </c>
      <c r="I11" s="32" t="s">
        <v>98</v>
      </c>
      <c r="J11" s="32" t="s">
        <v>82</v>
      </c>
      <c r="K11" s="32"/>
    </row>
    <row r="12" spans="2:11" x14ac:dyDescent="0.35">
      <c r="B12" s="2" t="s">
        <v>77</v>
      </c>
      <c r="C12" s="1" t="s">
        <v>31</v>
      </c>
      <c r="D12" s="8" t="s">
        <v>37</v>
      </c>
      <c r="E12" s="8" t="s">
        <v>8</v>
      </c>
      <c r="F12" s="9" t="s">
        <v>97</v>
      </c>
      <c r="G12" s="9"/>
      <c r="H12" s="32" t="s">
        <v>98</v>
      </c>
      <c r="I12" s="32" t="s">
        <v>98</v>
      </c>
      <c r="J12" s="32" t="s">
        <v>83</v>
      </c>
      <c r="K12" s="32"/>
    </row>
    <row r="13" spans="2:11" x14ac:dyDescent="0.35">
      <c r="B13" s="2" t="s">
        <v>72</v>
      </c>
      <c r="C13" s="1" t="s">
        <v>14</v>
      </c>
      <c r="D13" s="8" t="s">
        <v>37</v>
      </c>
      <c r="E13" s="8" t="s">
        <v>8</v>
      </c>
      <c r="F13" s="9">
        <v>0.51200000000000001</v>
      </c>
      <c r="G13" s="9"/>
      <c r="H13" s="32" t="s">
        <v>98</v>
      </c>
      <c r="I13" s="32" t="s">
        <v>98</v>
      </c>
      <c r="J13" s="32" t="s">
        <v>82</v>
      </c>
      <c r="K13" s="32"/>
    </row>
    <row r="14" spans="2:11" x14ac:dyDescent="0.35">
      <c r="B14" s="2" t="s">
        <v>76</v>
      </c>
      <c r="C14" s="1" t="s">
        <v>14</v>
      </c>
      <c r="D14" s="8" t="s">
        <v>37</v>
      </c>
      <c r="E14" s="8" t="s">
        <v>8</v>
      </c>
      <c r="F14" s="9">
        <v>0.51200000000000001</v>
      </c>
      <c r="G14" s="9"/>
      <c r="H14" s="32" t="s">
        <v>98</v>
      </c>
      <c r="I14" s="32" t="s">
        <v>98</v>
      </c>
      <c r="J14" s="32" t="s">
        <v>82</v>
      </c>
      <c r="K14" s="32"/>
    </row>
    <row r="15" spans="2:11" x14ac:dyDescent="0.35">
      <c r="B15" s="2" t="s">
        <v>61</v>
      </c>
      <c r="C15" s="1" t="s">
        <v>14</v>
      </c>
      <c r="D15" s="8" t="s">
        <v>37</v>
      </c>
      <c r="E15" s="8" t="s">
        <v>8</v>
      </c>
      <c r="F15" s="9">
        <v>0.51200000000000001</v>
      </c>
      <c r="G15" s="9"/>
      <c r="H15" s="32" t="s">
        <v>98</v>
      </c>
      <c r="I15" s="32" t="s">
        <v>98</v>
      </c>
      <c r="J15" s="32" t="s">
        <v>82</v>
      </c>
      <c r="K15" s="32"/>
    </row>
    <row r="16" spans="2:11" x14ac:dyDescent="0.35">
      <c r="B16" s="2" t="s">
        <v>63</v>
      </c>
      <c r="C16" s="1" t="s">
        <v>17</v>
      </c>
      <c r="D16" s="8" t="s">
        <v>39</v>
      </c>
      <c r="E16" s="8" t="s">
        <v>8</v>
      </c>
      <c r="F16" s="9">
        <v>0.52</v>
      </c>
      <c r="G16" s="9"/>
      <c r="H16" s="32" t="s">
        <v>100</v>
      </c>
      <c r="I16" s="32" t="s">
        <v>99</v>
      </c>
      <c r="J16" s="32" t="s">
        <v>81</v>
      </c>
      <c r="K16" s="32"/>
    </row>
    <row r="17" spans="2:11" x14ac:dyDescent="0.35">
      <c r="B17" s="1" t="s">
        <v>47</v>
      </c>
      <c r="C17" s="2" t="s">
        <v>18</v>
      </c>
      <c r="D17" s="8" t="s">
        <v>25</v>
      </c>
      <c r="E17" s="8" t="s">
        <v>8</v>
      </c>
      <c r="F17" s="9">
        <v>0.5</v>
      </c>
      <c r="G17" s="9"/>
      <c r="H17" s="32" t="s">
        <v>98</v>
      </c>
      <c r="I17" s="32" t="s">
        <v>99</v>
      </c>
      <c r="J17" s="32" t="s">
        <v>82</v>
      </c>
      <c r="K17" s="32"/>
    </row>
    <row r="18" spans="2:11" x14ac:dyDescent="0.35">
      <c r="B18" s="1" t="s">
        <v>47</v>
      </c>
      <c r="C18" s="2" t="s">
        <v>27</v>
      </c>
      <c r="D18" s="8" t="s">
        <v>25</v>
      </c>
      <c r="E18" s="8" t="s">
        <v>8</v>
      </c>
      <c r="F18" s="9">
        <v>0.48499999999999999</v>
      </c>
      <c r="G18" s="9"/>
      <c r="H18" s="32" t="s">
        <v>98</v>
      </c>
      <c r="I18" s="32"/>
      <c r="J18" s="32" t="s">
        <v>82</v>
      </c>
      <c r="K18" s="32"/>
    </row>
    <row r="19" spans="2:11" x14ac:dyDescent="0.35">
      <c r="B19" s="2" t="s">
        <v>44</v>
      </c>
      <c r="C19" s="2" t="s">
        <v>42</v>
      </c>
      <c r="D19" s="8" t="s">
        <v>25</v>
      </c>
      <c r="E19" s="8" t="s">
        <v>8</v>
      </c>
      <c r="F19" s="9">
        <v>0.60699999999999998</v>
      </c>
      <c r="G19" s="9"/>
      <c r="H19" s="32" t="s">
        <v>98</v>
      </c>
      <c r="I19" s="32" t="s">
        <v>99</v>
      </c>
      <c r="J19" s="32" t="s">
        <v>81</v>
      </c>
      <c r="K19" s="32"/>
    </row>
    <row r="20" spans="2:11" x14ac:dyDescent="0.35">
      <c r="B20" s="2" t="s">
        <v>86</v>
      </c>
      <c r="C20" s="2" t="s">
        <v>22</v>
      </c>
      <c r="D20" s="8" t="s">
        <v>88</v>
      </c>
      <c r="E20" s="8" t="s">
        <v>8</v>
      </c>
      <c r="F20" s="10">
        <v>0.37</v>
      </c>
      <c r="G20" s="10"/>
      <c r="H20" s="32"/>
      <c r="I20" s="32"/>
      <c r="J20" s="32" t="s">
        <v>83</v>
      </c>
      <c r="K20" s="32"/>
    </row>
    <row r="21" spans="2:11" x14ac:dyDescent="0.35">
      <c r="B21" s="2" t="s">
        <v>87</v>
      </c>
      <c r="C21" s="2" t="s">
        <v>85</v>
      </c>
      <c r="D21" s="8" t="s">
        <v>89</v>
      </c>
      <c r="E21" s="8" t="s">
        <v>8</v>
      </c>
      <c r="F21" s="10">
        <v>0.4</v>
      </c>
      <c r="G21" s="10"/>
      <c r="H21" s="32"/>
      <c r="I21" s="32"/>
      <c r="J21" s="32" t="s">
        <v>84</v>
      </c>
      <c r="K21" s="32"/>
    </row>
    <row r="22" spans="2:11" x14ac:dyDescent="0.35">
      <c r="B22" s="2" t="s">
        <v>54</v>
      </c>
      <c r="C22" s="2" t="s">
        <v>33</v>
      </c>
      <c r="D22" s="8" t="s">
        <v>40</v>
      </c>
      <c r="E22" s="8" t="s">
        <v>8</v>
      </c>
      <c r="F22" s="9">
        <v>0.51</v>
      </c>
      <c r="G22" s="9"/>
      <c r="H22" s="32"/>
      <c r="I22" s="32"/>
      <c r="J22" s="32" t="s">
        <v>84</v>
      </c>
      <c r="K22" s="32"/>
    </row>
    <row r="23" spans="2:11" x14ac:dyDescent="0.35">
      <c r="B23" s="2" t="s">
        <v>78</v>
      </c>
      <c r="C23" s="2" t="s">
        <v>20</v>
      </c>
      <c r="D23" s="8" t="s">
        <v>40</v>
      </c>
      <c r="E23" s="8" t="s">
        <v>8</v>
      </c>
      <c r="F23" s="9">
        <v>0.54530000000000001</v>
      </c>
      <c r="G23" s="9"/>
      <c r="H23" s="32"/>
      <c r="I23" s="32"/>
      <c r="J23" s="32" t="s">
        <v>84</v>
      </c>
      <c r="K23" s="32"/>
    </row>
    <row r="24" spans="2:11" x14ac:dyDescent="0.35">
      <c r="B24" s="2" t="s">
        <v>73</v>
      </c>
      <c r="C24" s="1" t="s">
        <v>38</v>
      </c>
      <c r="D24" s="8" t="s">
        <v>30</v>
      </c>
      <c r="E24" s="8" t="s">
        <v>8</v>
      </c>
      <c r="F24" s="9">
        <v>0.53</v>
      </c>
      <c r="G24" s="9"/>
      <c r="H24" s="32"/>
      <c r="I24" s="32"/>
      <c r="J24" s="32" t="s">
        <v>80</v>
      </c>
      <c r="K24" s="32"/>
    </row>
    <row r="25" spans="2:11" x14ac:dyDescent="0.35">
      <c r="B25" s="2" t="s">
        <v>60</v>
      </c>
      <c r="C25" s="1" t="s">
        <v>29</v>
      </c>
      <c r="D25" s="8" t="s">
        <v>30</v>
      </c>
      <c r="E25" s="8" t="s">
        <v>8</v>
      </c>
      <c r="F25" s="9" t="s">
        <v>97</v>
      </c>
      <c r="G25" s="9"/>
      <c r="H25" s="32"/>
      <c r="I25" s="32"/>
      <c r="J25" s="32" t="s">
        <v>83</v>
      </c>
      <c r="K25" s="32"/>
    </row>
    <row r="26" spans="2:11" x14ac:dyDescent="0.35">
      <c r="B26" s="2" t="s">
        <v>71</v>
      </c>
      <c r="C26" s="1" t="s">
        <v>21</v>
      </c>
      <c r="D26" s="8" t="s">
        <v>30</v>
      </c>
      <c r="E26" s="8" t="s">
        <v>8</v>
      </c>
      <c r="F26" s="9">
        <v>0.5</v>
      </c>
      <c r="G26" s="9"/>
      <c r="H26" s="32"/>
      <c r="I26" s="32"/>
      <c r="J26" s="32" t="s">
        <v>83</v>
      </c>
      <c r="K26" s="32"/>
    </row>
    <row r="27" spans="2:11" x14ac:dyDescent="0.35">
      <c r="B27" s="2" t="s">
        <v>46</v>
      </c>
      <c r="C27" s="1" t="s">
        <v>36</v>
      </c>
      <c r="D27" s="8" t="s">
        <v>32</v>
      </c>
      <c r="E27" s="8" t="s">
        <v>8</v>
      </c>
      <c r="F27" s="9">
        <v>0.50240000000000007</v>
      </c>
      <c r="G27" s="9"/>
      <c r="H27" s="32"/>
      <c r="I27" s="32"/>
      <c r="J27" s="32" t="s">
        <v>81</v>
      </c>
      <c r="K27" s="32"/>
    </row>
    <row r="28" spans="2:11" x14ac:dyDescent="0.35">
      <c r="B28" s="2" t="s">
        <v>48</v>
      </c>
      <c r="C28" s="1" t="s">
        <v>26</v>
      </c>
      <c r="D28" s="8" t="s">
        <v>32</v>
      </c>
      <c r="E28" s="8" t="s">
        <v>8</v>
      </c>
      <c r="F28" s="9">
        <v>0.52</v>
      </c>
      <c r="G28" s="9"/>
      <c r="H28" s="32"/>
      <c r="I28" s="32"/>
      <c r="J28" s="32" t="s">
        <v>82</v>
      </c>
      <c r="K28" s="32"/>
    </row>
    <row r="29" spans="2:11" x14ac:dyDescent="0.35">
      <c r="B29" s="2" t="s">
        <v>49</v>
      </c>
      <c r="C29" s="1" t="s">
        <v>9</v>
      </c>
      <c r="D29" s="8" t="s">
        <v>32</v>
      </c>
      <c r="E29" s="8" t="s">
        <v>8</v>
      </c>
      <c r="F29" s="9">
        <v>0.5</v>
      </c>
      <c r="G29" s="9"/>
      <c r="H29" s="32"/>
      <c r="I29" s="32"/>
      <c r="J29" s="32" t="s">
        <v>82</v>
      </c>
      <c r="K29" s="32"/>
    </row>
    <row r="30" spans="2:11" x14ac:dyDescent="0.35">
      <c r="B30" s="2" t="s">
        <v>50</v>
      </c>
      <c r="C30" s="1" t="s">
        <v>41</v>
      </c>
      <c r="D30" s="8" t="s">
        <v>32</v>
      </c>
      <c r="E30" s="8" t="s">
        <v>8</v>
      </c>
      <c r="F30" s="9">
        <v>0.505</v>
      </c>
      <c r="G30" s="9"/>
      <c r="H30" s="32" t="s">
        <v>98</v>
      </c>
      <c r="I30" s="32" t="s">
        <v>98</v>
      </c>
      <c r="J30" s="32" t="s">
        <v>82</v>
      </c>
      <c r="K30" s="32"/>
    </row>
    <row r="31" spans="2:11" x14ac:dyDescent="0.35">
      <c r="B31" s="2" t="s">
        <v>64</v>
      </c>
      <c r="C31" s="1" t="s">
        <v>31</v>
      </c>
      <c r="D31" s="8" t="s">
        <v>32</v>
      </c>
      <c r="E31" s="8" t="s">
        <v>8</v>
      </c>
      <c r="F31" s="9" t="s">
        <v>97</v>
      </c>
      <c r="G31" s="9"/>
      <c r="H31" s="32" t="s">
        <v>98</v>
      </c>
      <c r="I31" s="32" t="s">
        <v>98</v>
      </c>
      <c r="J31" s="32" t="s">
        <v>83</v>
      </c>
      <c r="K31" s="32"/>
    </row>
    <row r="32" spans="2:11" x14ac:dyDescent="0.35">
      <c r="B32" s="2" t="s">
        <v>68</v>
      </c>
      <c r="C32" s="2" t="s">
        <v>26</v>
      </c>
      <c r="D32" s="8" t="s">
        <v>32</v>
      </c>
      <c r="E32" s="8" t="s">
        <v>8</v>
      </c>
      <c r="F32" s="10">
        <v>0.505</v>
      </c>
      <c r="G32" s="10"/>
      <c r="H32" s="32" t="s">
        <v>98</v>
      </c>
      <c r="I32" s="32" t="s">
        <v>98</v>
      </c>
      <c r="J32" s="32" t="s">
        <v>82</v>
      </c>
      <c r="K32" s="32"/>
    </row>
    <row r="33" spans="2:11" x14ac:dyDescent="0.35">
      <c r="B33" s="2" t="s">
        <v>68</v>
      </c>
      <c r="C33" s="2" t="s">
        <v>35</v>
      </c>
      <c r="D33" s="8" t="s">
        <v>32</v>
      </c>
      <c r="E33" s="8" t="s">
        <v>8</v>
      </c>
      <c r="F33" s="9">
        <v>0.505</v>
      </c>
      <c r="G33" s="9"/>
      <c r="H33" s="32" t="s">
        <v>98</v>
      </c>
      <c r="I33" s="32" t="s">
        <v>98</v>
      </c>
      <c r="J33" s="32" t="s">
        <v>81</v>
      </c>
      <c r="K33" s="32"/>
    </row>
    <row r="34" spans="2:11" ht="15" customHeight="1" x14ac:dyDescent="0.35">
      <c r="B34" s="2" t="s">
        <v>62</v>
      </c>
      <c r="C34" s="2" t="s">
        <v>16</v>
      </c>
      <c r="D34" s="8" t="s">
        <v>34</v>
      </c>
      <c r="E34" s="8" t="s">
        <v>8</v>
      </c>
      <c r="F34" s="10" t="s">
        <v>97</v>
      </c>
      <c r="G34" s="10"/>
      <c r="H34" s="32" t="s">
        <v>98</v>
      </c>
      <c r="I34" s="32" t="s">
        <v>98</v>
      </c>
      <c r="J34" s="32" t="s">
        <v>83</v>
      </c>
      <c r="K34" s="32"/>
    </row>
    <row r="35" spans="2:11" ht="15" customHeight="1" x14ac:dyDescent="0.35">
      <c r="B35" s="2" t="s">
        <v>62</v>
      </c>
      <c r="C35" s="2" t="s">
        <v>15</v>
      </c>
      <c r="D35" s="8" t="s">
        <v>34</v>
      </c>
      <c r="E35" s="8" t="s">
        <v>8</v>
      </c>
      <c r="F35" s="10">
        <v>0.53500000000000003</v>
      </c>
      <c r="G35" s="10"/>
      <c r="H35" s="32"/>
      <c r="I35" s="32"/>
      <c r="J35" s="32" t="s">
        <v>82</v>
      </c>
      <c r="K35" s="32"/>
    </row>
    <row r="36" spans="2:11" x14ac:dyDescent="0.35">
      <c r="B36" s="2" t="s">
        <v>56</v>
      </c>
      <c r="C36" s="2" t="s">
        <v>13</v>
      </c>
      <c r="D36" s="8" t="s">
        <v>28</v>
      </c>
      <c r="E36" s="8" t="s">
        <v>8</v>
      </c>
      <c r="F36" s="10">
        <v>0.52800000000000002</v>
      </c>
      <c r="G36" s="10"/>
      <c r="H36" s="32" t="s">
        <v>98</v>
      </c>
      <c r="I36" s="32"/>
      <c r="J36" s="32" t="s">
        <v>84</v>
      </c>
      <c r="K36" s="32"/>
    </row>
    <row r="37" spans="2:11" x14ac:dyDescent="0.35">
      <c r="B37" s="2" t="s">
        <v>56</v>
      </c>
      <c r="C37" s="2" t="s">
        <v>11</v>
      </c>
      <c r="D37" s="8" t="s">
        <v>28</v>
      </c>
      <c r="E37" s="8" t="s">
        <v>8</v>
      </c>
      <c r="F37" s="10" t="s">
        <v>97</v>
      </c>
      <c r="G37" s="10"/>
      <c r="H37" s="32"/>
      <c r="I37" s="32"/>
      <c r="J37" s="32" t="s">
        <v>83</v>
      </c>
      <c r="K37" s="32"/>
    </row>
    <row r="38" spans="2:11" x14ac:dyDescent="0.35">
      <c r="B38" s="2" t="s">
        <v>70</v>
      </c>
      <c r="C38" s="1" t="s">
        <v>31</v>
      </c>
      <c r="D38" s="8" t="s">
        <v>28</v>
      </c>
      <c r="E38" s="8" t="s">
        <v>8</v>
      </c>
      <c r="F38" s="9" t="s">
        <v>97</v>
      </c>
      <c r="G38" s="9"/>
      <c r="H38" s="32" t="s">
        <v>98</v>
      </c>
      <c r="I38" s="32" t="s">
        <v>98</v>
      </c>
      <c r="J38" s="32" t="s">
        <v>83</v>
      </c>
      <c r="K38" s="32"/>
    </row>
    <row r="39" spans="2:11" x14ac:dyDescent="0.35">
      <c r="B39" s="2" t="s">
        <v>74</v>
      </c>
      <c r="C39" t="s">
        <v>43</v>
      </c>
      <c r="D39" s="8" t="s">
        <v>28</v>
      </c>
      <c r="E39" s="8" t="s">
        <v>8</v>
      </c>
      <c r="F39" s="9">
        <v>0.50950000000000006</v>
      </c>
      <c r="G39" s="9"/>
      <c r="H39" s="32" t="s">
        <v>98</v>
      </c>
      <c r="I39" s="32" t="s">
        <v>98</v>
      </c>
      <c r="J39" s="32" t="s">
        <v>82</v>
      </c>
      <c r="K39" s="32"/>
    </row>
    <row r="40" spans="2:11" x14ac:dyDescent="0.35">
      <c r="B40" s="11" t="s">
        <v>57</v>
      </c>
      <c r="C40" s="12" t="s">
        <v>13</v>
      </c>
      <c r="D40" s="13" t="s">
        <v>28</v>
      </c>
      <c r="E40" s="13" t="s">
        <v>8</v>
      </c>
      <c r="F40" s="14">
        <v>0.53</v>
      </c>
      <c r="G40" s="28"/>
      <c r="H40" s="32" t="s">
        <v>98</v>
      </c>
      <c r="I40" s="32" t="s">
        <v>98</v>
      </c>
      <c r="J40" s="32" t="s">
        <v>84</v>
      </c>
      <c r="K40" s="32"/>
    </row>
    <row r="41" spans="2:11" x14ac:dyDescent="0.35">
      <c r="B41" s="15" t="s">
        <v>23</v>
      </c>
      <c r="C41" s="3"/>
      <c r="D41" s="3"/>
      <c r="E41" s="3"/>
      <c r="F41" s="3"/>
      <c r="G41" s="3"/>
      <c r="H41" s="3"/>
      <c r="I41" s="3"/>
      <c r="J41" s="3"/>
      <c r="K41" s="3"/>
    </row>
    <row r="42" spans="2:11" x14ac:dyDescent="0.35">
      <c r="B42" s="16" t="s">
        <v>96</v>
      </c>
      <c r="C42" s="3"/>
      <c r="D42" s="3"/>
      <c r="E42" s="3"/>
      <c r="F42" s="3"/>
      <c r="G42" s="3"/>
      <c r="H42" s="3"/>
      <c r="I42" s="3"/>
      <c r="J42" s="3"/>
      <c r="K42" s="3"/>
    </row>
    <row r="43" spans="2:11" x14ac:dyDescent="0.35">
      <c r="B43" s="16" t="s">
        <v>24</v>
      </c>
    </row>
    <row r="46" spans="2:11" x14ac:dyDescent="0.35">
      <c r="B46" s="16"/>
    </row>
  </sheetData>
  <mergeCells count="1">
    <mergeCell ref="B2:F2"/>
  </mergeCells>
  <pageMargins left="0.7" right="0.7" top="0.75" bottom="0.75" header="0.3" footer="0.3"/>
  <pageSetup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DD64A6-7F94-417A-B577-B07FCC59C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494167-EBE2-4344-8B42-BF478DB071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C93342-D747-4832-AE83-1F6B2D743AC6}">
  <ds:schemaRefs>
    <ds:schemaRef ds:uri="http://purl.org/dc/dcmitype/"/>
    <ds:schemaRef ds:uri="http://schemas.microsoft.com/office/2006/documentManagement/types"/>
    <ds:schemaRef ds:uri="76a73a03-073c-4e8a-9fc1-654f7c642b9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63d7fcb5-7bd1-497a-b94f-6231df271a74"/>
    <ds:schemaRef ds:uri="http://schemas.microsoft.com/office/2006/metadata/propertie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Holdco Averages</vt:lpstr>
      <vt:lpstr>Authorized Equity Ratios</vt:lpstr>
      <vt:lpstr>'Authorized Equity Ratios'!Print_Area</vt:lpstr>
      <vt:lpstr>'Holdco Averages'!Print_Area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Nolan Souza</dc:creator>
  <cp:keywords/>
  <dc:description/>
  <cp:lastModifiedBy>Jennifer Vulanovic</cp:lastModifiedBy>
  <cp:revision/>
  <dcterms:created xsi:type="dcterms:W3CDTF">2025-05-28T17:50:04Z</dcterms:created>
  <dcterms:modified xsi:type="dcterms:W3CDTF">2026-04-22T11:33:25Z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{A44787D4-0540-4523-9961-78E4036D8C6D}">
    <vt:lpwstr>{E66B9AA5-D2DA-4538-992B-EE0259FEE51D}</vt:lpwstr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  <property fmtid="{D5CDD505-2E9C-101B-9397-08002B2CF9AE}" pid="11" name="MSIP_Label_de7afb16-bed2-47a7-a936-de53beb31938_Enabled">
    <vt:lpwstr>true</vt:lpwstr>
  </property>
  <property fmtid="{D5CDD505-2E9C-101B-9397-08002B2CF9AE}" pid="12" name="MSIP_Label_de7afb16-bed2-47a7-a936-de53beb31938_SetDate">
    <vt:lpwstr>2026-04-22T11:33:25Z</vt:lpwstr>
  </property>
  <property fmtid="{D5CDD505-2E9C-101B-9397-08002B2CF9AE}" pid="13" name="MSIP_Label_de7afb16-bed2-47a7-a936-de53beb31938_Method">
    <vt:lpwstr>Standard</vt:lpwstr>
  </property>
  <property fmtid="{D5CDD505-2E9C-101B-9397-08002B2CF9AE}" pid="14" name="MSIP_Label_de7afb16-bed2-47a7-a936-de53beb31938_Name">
    <vt:lpwstr>de7afb16-bed2-47a7-a936-de53beb31938</vt:lpwstr>
  </property>
  <property fmtid="{D5CDD505-2E9C-101B-9397-08002B2CF9AE}" pid="15" name="MSIP_Label_de7afb16-bed2-47a7-a936-de53beb31938_SiteId">
    <vt:lpwstr>962f21cf-93ea-449f-99bf-402e2b2987b2</vt:lpwstr>
  </property>
  <property fmtid="{D5CDD505-2E9C-101B-9397-08002B2CF9AE}" pid="16" name="MSIP_Label_de7afb16-bed2-47a7-a936-de53beb31938_ActionId">
    <vt:lpwstr>f5be47cd-0a70-4c74-9137-bc3736609823</vt:lpwstr>
  </property>
  <property fmtid="{D5CDD505-2E9C-101B-9397-08002B2CF9AE}" pid="17" name="MSIP_Label_de7afb16-bed2-47a7-a936-de53beb31938_ContentBits">
    <vt:lpwstr>0</vt:lpwstr>
  </property>
  <property fmtid="{D5CDD505-2E9C-101B-9397-08002B2CF9AE}" pid="18" name="MSIP_Label_de7afb16-bed2-47a7-a936-de53beb31938_Tag">
    <vt:lpwstr>10, 3, 0, 1</vt:lpwstr>
  </property>
</Properties>
</file>